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"/>
    </mc:Choice>
  </mc:AlternateContent>
  <bookViews>
    <workbookView xWindow="0" yWindow="0" windowWidth="28800" windowHeight="11745"/>
  </bookViews>
  <sheets>
    <sheet name="5.1 PSIP Summary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rev_codes">[1]Codes!$A$2:$A$217</definedName>
    <definedName name="a">#REF!</definedName>
    <definedName name="aas">'[2]Expenditure Codes'!$B$86:$B$127</definedName>
    <definedName name="Activity">#REF!</definedName>
    <definedName name="aMI">#REF!</definedName>
    <definedName name="asd">'[3]Expenditure Codes'!$B$3:$B$85</definedName>
    <definedName name="BACODE">#REF!</definedName>
    <definedName name="BAList">'[4]Business areas'!$A$1:$A$1000</definedName>
    <definedName name="bb">'[5]Expenditure Codes'!$B$86:$B$127</definedName>
    <definedName name="bcodelist">#REF!</definedName>
    <definedName name="capital">#REF!</definedName>
    <definedName name="capital1">#REF!</definedName>
    <definedName name="Code">#REF!</definedName>
    <definedName name="Code2">#REF!</definedName>
    <definedName name="copy">#REF!</definedName>
    <definedName name="d">#REF!</definedName>
    <definedName name="DATA1">#REF!</definedName>
    <definedName name="DATA10">#REF!</definedName>
    <definedName name="DATA11">#REF!</definedName>
    <definedName name="DATA2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sfsd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f">#REF!</definedName>
    <definedName name="fdsf">'[6]Form 5 (PSIP)'!$AM$12:$AM$15</definedName>
    <definedName name="fff">'[5]Expenditure Codes'!$B$86:$B$127</definedName>
    <definedName name="Location">'[7]Form 10A (Domestic PSIP)'!#REF!</definedName>
    <definedName name="m">'[8]Expenditure Codes'!$B$86:$B$127</definedName>
    <definedName name="namelookup">#REF!</definedName>
    <definedName name="o">#REF!</definedName>
    <definedName name="Office">'[7]Form 10A (Domestic PSIP)'!#REF!</definedName>
    <definedName name="Outcome">#REF!</definedName>
    <definedName name="PLIST">#REF!</definedName>
    <definedName name="Policy">#REF!</definedName>
    <definedName name="policylist">#REF!</definedName>
    <definedName name="policylist1">#REF!</definedName>
    <definedName name="_xlnm.Print_Area" localSheetId="0">'5.1 PSIP Summary'!$B$1:$J$93</definedName>
    <definedName name="Print_Area_MI">'[9]2007-2011 with GG'!#REF!</definedName>
    <definedName name="_xlnm.Print_Titles" localSheetId="0">'5.1 PSIP Summary'!$7:$8</definedName>
    <definedName name="Priority">'[7]Form 10A (Domestic PSIP)'!#REF!</definedName>
    <definedName name="prog0002541">#REF!</definedName>
    <definedName name="Prog111">#REF!</definedName>
    <definedName name="Prog112">#REF!</definedName>
    <definedName name="Prog113">#REF!</definedName>
    <definedName name="Prog113.1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reruerueu">#REF!</definedName>
    <definedName name="Status">#REF!</definedName>
    <definedName name="Strategy">#REF!</definedName>
    <definedName name="strategylist">#REF!</definedName>
    <definedName name="TEST1">#REF!</definedName>
    <definedName name="TESTHKEY">#REF!</definedName>
    <definedName name="TESTKEYS">#REF!</definedName>
    <definedName name="TESTVKEY">#REF!</definedName>
    <definedName name="Type">'[7]Form 10A (Domestic PSIP)'!#REF!</definedName>
    <definedName name="vg">#REF!</definedName>
    <definedName name="w">[10]Codes!$A$2:$A$217</definedName>
    <definedName name="ޖ">'[11]Expenditure Codes'!$B$3:$B$85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1" l="1"/>
  <c r="C22" i="1"/>
  <c r="B22" i="1"/>
  <c r="F22" i="1"/>
  <c r="G22" i="1"/>
  <c r="D74" i="1" l="1"/>
  <c r="C74" i="1"/>
  <c r="B74" i="1"/>
  <c r="F74" i="1"/>
  <c r="G74" i="1"/>
  <c r="D59" i="1" l="1"/>
  <c r="C59" i="1"/>
  <c r="B59" i="1"/>
  <c r="F59" i="1"/>
  <c r="G59" i="1"/>
  <c r="G90" i="1" l="1"/>
  <c r="G15" i="1" s="1"/>
  <c r="F90" i="1"/>
  <c r="F15" i="1" s="1"/>
  <c r="D90" i="1"/>
  <c r="C90" i="1"/>
  <c r="C15" i="1" s="1"/>
  <c r="B90" i="1"/>
  <c r="B15" i="1" s="1"/>
  <c r="G14" i="1"/>
  <c r="B14" i="1"/>
  <c r="G13" i="1"/>
  <c r="F13" i="1"/>
  <c r="B13" i="1"/>
  <c r="G12" i="1"/>
  <c r="D12" i="1"/>
  <c r="J22" i="1"/>
  <c r="E22" i="1"/>
  <c r="B12" i="1"/>
  <c r="D15" i="1"/>
  <c r="F14" i="1"/>
  <c r="D14" i="1"/>
  <c r="C14" i="1"/>
  <c r="D13" i="1"/>
  <c r="C13" i="1"/>
  <c r="J10" i="1"/>
  <c r="G10" i="1" l="1"/>
  <c r="D10" i="1"/>
  <c r="B10" i="1"/>
  <c r="C12" i="1"/>
  <c r="C10" i="1" s="1"/>
  <c r="F12" i="1"/>
  <c r="F10" i="1" s="1"/>
</calcChain>
</file>

<file path=xl/sharedStrings.xml><?xml version="1.0" encoding="utf-8"?>
<sst xmlns="http://schemas.openxmlformats.org/spreadsheetml/2006/main" count="77" uniqueCount="41">
  <si>
    <r>
      <t xml:space="preserve">ޕަބްލިކް ސެކްޓަރ އިންވެސްޓްމަންޓް ޕްރޮގްރާމްގެ ޚުލާސާ </t>
    </r>
    <r>
      <rPr>
        <b/>
        <sz val="24"/>
        <color rgb="FFD3AC8A"/>
        <rFont val="Roboto Condensed"/>
      </rPr>
      <t>2017 - 2021</t>
    </r>
    <r>
      <rPr>
        <sz val="24"/>
        <color rgb="FFD3AC8A"/>
        <rFont val="Mv Eamaan XP"/>
        <family val="3"/>
      </rPr>
      <t xml:space="preserve">
</t>
    </r>
  </si>
  <si>
    <t>(އަދަދުތައް ރުފިޔާއިން)</t>
  </si>
  <si>
    <t xml:space="preserve"> ރިވައިޒްކުރި</t>
  </si>
  <si>
    <t>އެކްޗުއަލް</t>
  </si>
  <si>
    <t xml:space="preserve"> ޖުމުލަ</t>
  </si>
  <si>
    <t xml:space="preserve">އޮފީސްތަކުން ހިންގާ ޕީ.އެސް.އައި.ޕީ (ލޯނު)
</t>
  </si>
  <si>
    <t xml:space="preserve">އޮފީސްތަކުން ހިންގާ ޕީ.އެސް.އައި.ޕީ (ހިލޭ އެހީ)
</t>
  </si>
  <si>
    <t xml:space="preserve">އޮފީސްތަކުން ހިންގާ ޕީ.އެސް.އައި.ޕީ (ޓްރަސްޓް ފަންޑް)
</t>
  </si>
  <si>
    <t>ރައީސުލްޖުމްހޫރިއްޔާގެ އޮފީސް</t>
  </si>
  <si>
    <t>ރައީސުލްޖުމްހޫރިއްޔާގެ ރަސްމީ ގެ</t>
  </si>
  <si>
    <t>ރައްޔިތުންގެ މަޖިލީހުގެ އިދާރާ</t>
  </si>
  <si>
    <t>ޑިޕާޓްމަންޓް އޮފް ޖުޑީޝަލް އެޑްމިނިސްޓްރޭޝަން</t>
  </si>
  <si>
    <t>ލޯކަލް ގަވަރމަންޓް އޮތޯރިޓީ</t>
  </si>
  <si>
    <t>މިނިސްޓްރީ އޮފް ހޯމް އެފެއާޒް</t>
  </si>
  <si>
    <t>ނެޝަނަލް ޑްރަގް އެޖެންސީ</t>
  </si>
  <si>
    <t xml:space="preserve">މިނިސްޓްރީ އޮފް އެޑިޔުކޭޝަން </t>
  </si>
  <si>
    <t>ދިވެހިރާއްޖޭގެ އިސްލާމީ ޔުނިވަރސިޓީ</t>
  </si>
  <si>
    <t>ދިވެހިރާއްޖޭގެ ޤައުމީ ޔުނިވަރސިޓީ</t>
  </si>
  <si>
    <t xml:space="preserve">މިނިސްޓްރީ އޮފް ހެލްތް </t>
  </si>
  <si>
    <t>މިނިސްޓްރީ އޮފް ޓޫރިޒަމް</t>
  </si>
  <si>
    <t>ރީޖަނަލް އެއަރޕޯޓްސް</t>
  </si>
  <si>
    <t>ޕަބްލިކް ވަރކްސް ސަރވިސަސް</t>
  </si>
  <si>
    <t xml:space="preserve">މިނިސްޓްރީ އޮފް އިސްލާމިކް އެފެއާޒް </t>
  </si>
  <si>
    <t>މޯލްޑިވްސް ޕޮލިސް ސަރވިސް</t>
  </si>
  <si>
    <t>މޯލްޑިވްސް ކަސްޓަމްސް ސަރވިސް</t>
  </si>
  <si>
    <t>ހުވަދުއަތޮޅު ދެކުނުބުރީ ތިނަދޫ ކައުންސިލްގެ އިދާރާ</t>
  </si>
  <si>
    <t>ދިވެހިރާއްޖޭގެ ޤައުމީ ދިފާއީ ބާރު</t>
  </si>
  <si>
    <t>މޯލްޑިވްސް ކަރެކްޝަނަލް ސަރވިސް</t>
  </si>
  <si>
    <t>ނެޝަނަލް ސެންޓަރ ފޮރ އިންފޮމޭޝަން ޓެކްނޯލޮޖީ</t>
  </si>
  <si>
    <t>ބަޖެޓު މައުލޫމާތު (5.1)</t>
  </si>
  <si>
    <t xml:space="preserve">އޮފީސްތަކުން ހިންގާ ޕީ.އެސް.އައި.ޕީ (ޑޮމެސްޓިކް ބަޖެޓު)
</t>
  </si>
  <si>
    <t>މިނިސްޓްރީ އޮފް ފިނޭންސް</t>
  </si>
  <si>
    <t>އިންދިރާ ގާންދީ މެމޯރިއަލް ހޮސްޕިޓަލް</t>
  </si>
  <si>
    <t>މިނިސްޓްރީ އޮފް ޔޫތު، ސްޕޯރޓްސް އެންޑް ކޮމިއުނިޓީ އެމްޕަވަރމަންޓް</t>
  </si>
  <si>
    <t>ޑިޕާޓްމަންޓް އޮފް ހެރިޓޭޖް</t>
  </si>
  <si>
    <t>މިނިސްޓްރީ އޮފް ނެޝަނަލް ޕްލޭނިންގ އެންޑް އިންފްރާސްޓްރަކްޗަރ</t>
  </si>
  <si>
    <t>މިނިސްޓްރީ އޮފް ހައުސިންގ އެންޑް އާރބަން ޑިވެލޮޕްމަންޓް</t>
  </si>
  <si>
    <t>މިނިސްޓްރީ އޮފް ފިޝަރީޒް، މެރިން ރިސޯސަސް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</si>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</sst>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9" x14ac:knownFonts="1">
    <font>
      <sz val="12"/>
      <color theme="1"/>
      <name val="Century Gothic"/>
      <family val="2"/>
    </font>
    <font>
      <sz val="11"/>
      <color theme="1"/>
      <name val="Calibri"/>
      <family val="2"/>
      <scheme val="minor"/>
    </font>
    <font>
      <sz val="12"/>
      <color theme="1"/>
      <name val="Century Gothic"/>
      <family val="2"/>
    </font>
    <font>
      <sz val="12"/>
      <color rgb="FF262626"/>
      <name val="Century Gothic"/>
      <family val="2"/>
    </font>
    <font>
      <sz val="12"/>
      <color rgb="FFBF8755"/>
      <name val="Century Gothic"/>
      <family val="2"/>
    </font>
    <font>
      <sz val="12"/>
      <color rgb="FF262626"/>
      <name val="Calibri"/>
      <family val="2"/>
      <scheme val="minor"/>
    </font>
    <font>
      <sz val="12"/>
      <color rgb="FF262626"/>
      <name val="Faruma"/>
    </font>
    <font>
      <sz val="24"/>
      <color rgb="FFD3AC8A"/>
      <name val="Mv Eamaan XP"/>
      <family val="3"/>
    </font>
    <font>
      <b/>
      <sz val="24"/>
      <color rgb="FFD3AC8A"/>
      <name val="Roboto Condensed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rgb="FFBF8755"/>
      <name val="Mv Eamaan XP"/>
      <family val="3"/>
    </font>
    <font>
      <b/>
      <sz val="12"/>
      <color rgb="FF262626"/>
      <name val="Roboto Condensed"/>
    </font>
    <font>
      <b/>
      <sz val="12"/>
      <color rgb="FFBF8755"/>
      <name val="Roboto Condensed"/>
    </font>
    <font>
      <b/>
      <sz val="12"/>
      <color rgb="FF262626"/>
      <name val="Faruma"/>
    </font>
    <font>
      <sz val="12"/>
      <color rgb="FF262626"/>
      <name val="Roboto Condensed"/>
    </font>
    <font>
      <sz val="12"/>
      <color rgb="FFBF8755"/>
      <name val="Roboto Condensed"/>
    </font>
    <font>
      <sz val="11"/>
      <color rgb="FF262626"/>
      <name val="Roboto Condensed"/>
    </font>
    <font>
      <sz val="18"/>
      <color rgb="FFD3AC8A"/>
      <name val="Mv Eamaan XP"/>
      <family val="3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theme="1" tint="-0.249977111117893"/>
      <name val="Faruma"/>
    </font>
    <font>
      <sz val="11"/>
      <color theme="1" tint="-0.249977111117893"/>
      <name val="Roboto Condensed"/>
    </font>
    <font>
      <sz val="12"/>
      <color rgb="FF434343"/>
      <name val="Faruma"/>
    </font>
    <font>
      <sz val="12"/>
      <color rgb="FF434343"/>
      <name val="Roboto Condensed"/>
    </font>
    <font>
      <sz val="12"/>
      <color rgb="FF434343"/>
      <name val="Century Gothic"/>
      <family val="2"/>
    </font>
    <font>
      <sz val="11"/>
      <color rgb="FF434343"/>
      <name val="Roboto Condensed"/>
    </font>
    <font>
      <sz val="12"/>
      <name val="Century Gothic"/>
      <family val="2"/>
    </font>
    <font>
      <b/>
      <sz val="12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3AC8A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D3AC8A"/>
      </top>
      <bottom style="medium">
        <color rgb="FFD3AC8A"/>
      </bottom>
      <diagonal/>
    </border>
    <border>
      <left/>
      <right/>
      <top/>
      <bottom style="thin">
        <color rgb="FFFCDCAA"/>
      </bottom>
      <diagonal/>
    </border>
    <border>
      <left/>
      <right/>
      <top style="thin">
        <color rgb="FFFCDCAA"/>
      </top>
      <bottom style="thin">
        <color rgb="FFFCDCAA"/>
      </bottom>
      <diagonal/>
    </border>
    <border>
      <left/>
      <right/>
      <top style="thin">
        <color rgb="FFFCDCAA"/>
      </top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4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7" fillId="2" borderId="0" xfId="0" applyFont="1" applyFill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9" fillId="3" borderId="0" xfId="2" applyFont="1" applyFill="1" applyBorder="1" applyAlignment="1">
      <alignment horizontal="center" vertical="center" readingOrder="2"/>
    </xf>
    <xf numFmtId="0" fontId="0" fillId="0" borderId="0" xfId="0" applyBorder="1"/>
    <xf numFmtId="0" fontId="5" fillId="3" borderId="0" xfId="0" applyFont="1" applyFill="1" applyBorder="1" applyAlignment="1">
      <alignment vertical="center"/>
    </xf>
    <xf numFmtId="0" fontId="10" fillId="3" borderId="0" xfId="2" applyFont="1" applyFill="1" applyBorder="1" applyAlignment="1">
      <alignment horizontal="centerContinuous" vertical="center" readingOrder="2"/>
    </xf>
    <xf numFmtId="0" fontId="11" fillId="3" borderId="0" xfId="2" applyFont="1" applyFill="1" applyBorder="1" applyAlignment="1">
      <alignment horizontal="centerContinuous" vertical="center" readingOrder="2"/>
    </xf>
    <xf numFmtId="0" fontId="10" fillId="3" borderId="0" xfId="2" applyFont="1" applyFill="1" applyBorder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vertical="center"/>
    </xf>
    <xf numFmtId="0" fontId="3" fillId="0" borderId="0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NumberFormat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3" fillId="0" borderId="1" xfId="0" applyNumberFormat="1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5"/>
    </xf>
    <xf numFmtId="0" fontId="12" fillId="0" borderId="1" xfId="0" applyFont="1" applyFill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0" fillId="0" borderId="0" xfId="0" applyNumberFormat="1" applyAlignment="1">
      <alignment horizontal="left" vertical="center" indent="1"/>
    </xf>
    <xf numFmtId="164" fontId="16" fillId="0" borderId="2" xfId="1" applyNumberFormat="1" applyFont="1" applyFill="1" applyBorder="1" applyAlignment="1">
      <alignment vertical="center"/>
    </xf>
    <xf numFmtId="0" fontId="18" fillId="2" borderId="0" xfId="0" applyFont="1" applyFill="1" applyBorder="1" applyAlignment="1">
      <alignment vertical="center"/>
    </xf>
    <xf numFmtId="164" fontId="16" fillId="0" borderId="3" xfId="1" applyNumberFormat="1" applyFont="1" applyFill="1" applyBorder="1" applyAlignment="1">
      <alignment vertical="center"/>
    </xf>
    <xf numFmtId="0" fontId="4" fillId="0" borderId="0" xfId="0" applyFont="1"/>
    <xf numFmtId="164" fontId="15" fillId="0" borderId="4" xfId="1" applyNumberFormat="1" applyFont="1" applyFill="1" applyBorder="1" applyAlignment="1">
      <alignment vertical="center"/>
    </xf>
    <xf numFmtId="164" fontId="16" fillId="0" borderId="4" xfId="1" applyNumberFormat="1" applyFont="1" applyFill="1" applyBorder="1" applyAlignment="1">
      <alignment vertical="center"/>
    </xf>
    <xf numFmtId="0" fontId="6" fillId="0" borderId="4" xfId="0" applyFont="1" applyFill="1" applyBorder="1" applyAlignment="1">
      <alignment horizontal="right" vertical="center" indent="1"/>
    </xf>
    <xf numFmtId="0" fontId="17" fillId="0" borderId="4" xfId="0" applyFont="1" applyFill="1" applyBorder="1" applyAlignment="1">
      <alignment horizontal="center" vertical="center"/>
    </xf>
    <xf numFmtId="164" fontId="19" fillId="0" borderId="2" xfId="1" applyNumberFormat="1" applyFont="1" applyFill="1" applyBorder="1" applyAlignment="1">
      <alignment vertical="center"/>
    </xf>
    <xf numFmtId="0" fontId="20" fillId="0" borderId="0" xfId="0" applyFont="1"/>
    <xf numFmtId="0" fontId="21" fillId="0" borderId="2" xfId="0" applyFont="1" applyFill="1" applyBorder="1" applyAlignment="1">
      <alignment horizontal="right" vertical="center" indent="1"/>
    </xf>
    <xf numFmtId="0" fontId="22" fillId="0" borderId="2" xfId="0" applyFont="1" applyFill="1" applyBorder="1" applyAlignment="1">
      <alignment horizontal="center" vertical="center"/>
    </xf>
    <xf numFmtId="164" fontId="19" fillId="0" borderId="3" xfId="1" applyNumberFormat="1" applyFont="1" applyFill="1" applyBorder="1" applyAlignment="1">
      <alignment vertical="center"/>
    </xf>
    <xf numFmtId="0" fontId="21" fillId="0" borderId="3" xfId="0" applyFont="1" applyFill="1" applyBorder="1" applyAlignment="1">
      <alignment horizontal="right" vertical="center" indent="1"/>
    </xf>
    <xf numFmtId="0" fontId="22" fillId="0" borderId="3" xfId="0" applyFont="1" applyFill="1" applyBorder="1" applyAlignment="1">
      <alignment horizontal="center" vertical="center"/>
    </xf>
    <xf numFmtId="0" fontId="20" fillId="0" borderId="0" xfId="0" applyFont="1" applyBorder="1"/>
    <xf numFmtId="0" fontId="23" fillId="0" borderId="0" xfId="0" applyFont="1" applyAlignment="1">
      <alignment horizontal="right" vertical="center"/>
    </xf>
    <xf numFmtId="164" fontId="24" fillId="0" borderId="2" xfId="1" applyNumberFormat="1" applyFont="1" applyFill="1" applyBorder="1" applyAlignment="1">
      <alignment vertical="center"/>
    </xf>
    <xf numFmtId="0" fontId="25" fillId="0" borderId="0" xfId="0" applyFont="1"/>
    <xf numFmtId="0" fontId="23" fillId="0" borderId="2" xfId="0" applyFont="1" applyFill="1" applyBorder="1" applyAlignment="1">
      <alignment horizontal="right" vertical="center"/>
    </xf>
    <xf numFmtId="0" fontId="26" fillId="0" borderId="2" xfId="0" applyFont="1" applyFill="1" applyBorder="1" applyAlignment="1">
      <alignment horizontal="right" vertical="center" indent="2"/>
    </xf>
    <xf numFmtId="0" fontId="23" fillId="0" borderId="0" xfId="0" applyFont="1" applyBorder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</cellXfs>
  <cellStyles count="3">
    <cellStyle name="Comma" xfId="1" builtinId="3"/>
    <cellStyle name="Normal" xfId="0" builtinId="0"/>
    <cellStyle name="Normal 2 2 4" xfId="2"/>
  </cellStyles>
  <dxfs count="0"/>
  <tableStyles count="0" defaultTableStyle="TableStyleMedium2" defaultPivotStyle="PivotStyleLight16"/>
  <colors>
    <mruColors>
      <color rgb="FF4343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2" Type="http://schemas.openxmlformats.org/officeDocument/2006/relationships/externalLink" Target="externalLinks/externalLink1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</xdr:col>
          <xdr:colOff>152400</xdr:colOff>
          <xdr:row>0</xdr:row>
          <xdr:rowOff>0</xdr:rowOff>
        </xdr:to>
        <xdr:sp macro="" textlink="">
          <xdr:nvSpPr>
            <xdr:cNvPr id="1029" name="AnalyzerDynReport000tb1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Zaheera%20Share%20FOR%20C%20only\Deposit%20forms%202011\July\128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Documents%20and%20Settings\D6741\Local%20Settings\Temporary%20Internet%20Files\Content.IE5\CDI30T67\MMA%20AH%20JAMAA%20KURAA%20FAISAA\Jamaakuraa%20Mauloomaath%20(Deposit%20Forms)%202011\Jamaa%20kuraa%20Latest%20Version%208.02\1012%20FORM%20NO.%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Common\Dheeny%20Heyluntheri\Shabina\badget\budget%202013\IT%20BUDGET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faisal.JUVENILE\AppData\Local\Microsoft\Windows\Temporary%20Internet%20Files\Content.Outlook\425EP8R6\Ha.%20Vashafaru%20Magistrate%20Court%20Budg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2013\Budget%20lafaakuraa%202013%20-%20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Users\ismail.riza\Desktop\budget\Budget%20Insert%20Sheeta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Users\umar\Desktop\lafakuraa%20budjet\Documents%20and%20Settings\a.prroject\Application%20Data\Microsoft\Excel\Budget%20Format%202012_Independent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44.4.55\working_files\BF\Budget\Final%20Submission\Budget%20Preparation%20document\PSIP%20as%20at%201%20September%202012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overnment%20Annual%20Budget%202014\Government%20Annual%20Budget%202017\PSIP%202017\Received%20PSIP%20Budgets\Youth%20Ministry\Working%20MOFT\PSIP%202017%20(file%201)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ational%20Budget\Budget%202012\PSIP\2012%20budget\CIDS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ftstorage\Data\DMD\Debt%20Management\Portfolio%20Review\2014\September\17.09.14\Disbursementsv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Entry"/>
      <sheetName val="Extra cheques"/>
      <sheetName val="Cash"/>
      <sheetName val="Cheque"/>
      <sheetName val="Data"/>
      <sheetName val="Codes"/>
      <sheetName val="Help"/>
      <sheetName val="S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>
            <v>111001</v>
          </cell>
        </row>
        <row r="3">
          <cell r="A3">
            <v>111002</v>
          </cell>
        </row>
        <row r="4">
          <cell r="A4">
            <v>112001</v>
          </cell>
        </row>
        <row r="5">
          <cell r="A5">
            <v>112002</v>
          </cell>
        </row>
        <row r="6">
          <cell r="A6">
            <v>113001</v>
          </cell>
        </row>
        <row r="7">
          <cell r="A7">
            <v>113002</v>
          </cell>
        </row>
        <row r="8">
          <cell r="A8">
            <v>113003</v>
          </cell>
        </row>
        <row r="9">
          <cell r="A9">
            <v>113004</v>
          </cell>
        </row>
        <row r="10">
          <cell r="A10">
            <v>113005</v>
          </cell>
        </row>
        <row r="11">
          <cell r="A11">
            <v>118001</v>
          </cell>
        </row>
        <row r="12">
          <cell r="A12">
            <v>118002</v>
          </cell>
        </row>
        <row r="13">
          <cell r="A13">
            <v>118003</v>
          </cell>
        </row>
        <row r="14">
          <cell r="A14">
            <v>118004</v>
          </cell>
        </row>
        <row r="15">
          <cell r="A15">
            <v>118005</v>
          </cell>
        </row>
        <row r="16">
          <cell r="A16">
            <v>118006</v>
          </cell>
        </row>
        <row r="17">
          <cell r="A17">
            <v>118007</v>
          </cell>
        </row>
        <row r="18">
          <cell r="A18">
            <v>118008</v>
          </cell>
        </row>
        <row r="19">
          <cell r="A19">
            <v>118009</v>
          </cell>
        </row>
        <row r="20">
          <cell r="A20">
            <v>118010</v>
          </cell>
        </row>
        <row r="21">
          <cell r="A21">
            <v>119001</v>
          </cell>
        </row>
        <row r="22">
          <cell r="A22">
            <v>119999</v>
          </cell>
        </row>
        <row r="23">
          <cell r="A23">
            <v>121001</v>
          </cell>
        </row>
        <row r="24">
          <cell r="A24">
            <v>121002</v>
          </cell>
        </row>
        <row r="25">
          <cell r="A25">
            <v>121003</v>
          </cell>
        </row>
        <row r="26">
          <cell r="A26">
            <v>121004</v>
          </cell>
        </row>
        <row r="27">
          <cell r="A27">
            <v>121005</v>
          </cell>
        </row>
        <row r="28">
          <cell r="A28">
            <v>121006</v>
          </cell>
        </row>
        <row r="29">
          <cell r="A29">
            <v>121007</v>
          </cell>
        </row>
        <row r="30">
          <cell r="A30">
            <v>121008</v>
          </cell>
        </row>
        <row r="31">
          <cell r="A31">
            <v>121009</v>
          </cell>
        </row>
        <row r="32">
          <cell r="A32">
            <v>121010</v>
          </cell>
        </row>
        <row r="33">
          <cell r="A33">
            <v>121011</v>
          </cell>
        </row>
        <row r="34">
          <cell r="A34">
            <v>121012</v>
          </cell>
        </row>
        <row r="35">
          <cell r="A35">
            <v>121013</v>
          </cell>
        </row>
        <row r="36">
          <cell r="A36">
            <v>121014</v>
          </cell>
        </row>
        <row r="37">
          <cell r="A37">
            <v>121015</v>
          </cell>
        </row>
        <row r="38">
          <cell r="A38">
            <v>121016</v>
          </cell>
        </row>
        <row r="39">
          <cell r="A39">
            <v>121017</v>
          </cell>
        </row>
        <row r="40">
          <cell r="A40">
            <v>121018</v>
          </cell>
        </row>
        <row r="41">
          <cell r="A41">
            <v>121019</v>
          </cell>
        </row>
        <row r="42">
          <cell r="A42">
            <v>121020</v>
          </cell>
        </row>
        <row r="43">
          <cell r="A43">
            <v>121021</v>
          </cell>
        </row>
        <row r="44">
          <cell r="A44">
            <v>121022</v>
          </cell>
        </row>
        <row r="45">
          <cell r="A45">
            <v>121023</v>
          </cell>
        </row>
        <row r="46">
          <cell r="A46">
            <v>121024</v>
          </cell>
        </row>
        <row r="47">
          <cell r="A47">
            <v>121025</v>
          </cell>
        </row>
        <row r="48">
          <cell r="A48">
            <v>121026</v>
          </cell>
        </row>
        <row r="49">
          <cell r="A49">
            <v>121027</v>
          </cell>
        </row>
        <row r="50">
          <cell r="A50">
            <v>121028</v>
          </cell>
        </row>
        <row r="51">
          <cell r="A51">
            <v>121029</v>
          </cell>
        </row>
        <row r="52">
          <cell r="A52">
            <v>121030</v>
          </cell>
        </row>
        <row r="53">
          <cell r="A53">
            <v>121031</v>
          </cell>
        </row>
        <row r="54">
          <cell r="A54">
            <v>121032</v>
          </cell>
        </row>
        <row r="55">
          <cell r="A55">
            <v>121033</v>
          </cell>
        </row>
        <row r="56">
          <cell r="A56">
            <v>121034</v>
          </cell>
        </row>
        <row r="57">
          <cell r="A57">
            <v>121035</v>
          </cell>
        </row>
        <row r="58">
          <cell r="A58">
            <v>121036</v>
          </cell>
        </row>
        <row r="59">
          <cell r="A59">
            <v>121037</v>
          </cell>
        </row>
        <row r="60">
          <cell r="A60">
            <v>121038</v>
          </cell>
        </row>
        <row r="61">
          <cell r="A61">
            <v>121039</v>
          </cell>
        </row>
        <row r="62">
          <cell r="A62">
            <v>121040</v>
          </cell>
        </row>
        <row r="63">
          <cell r="A63">
            <v>121041</v>
          </cell>
        </row>
        <row r="64">
          <cell r="A64">
            <v>121042</v>
          </cell>
        </row>
        <row r="65">
          <cell r="A65">
            <v>121043</v>
          </cell>
        </row>
        <row r="66">
          <cell r="A66">
            <v>121044</v>
          </cell>
        </row>
        <row r="67">
          <cell r="A67">
            <v>121045</v>
          </cell>
        </row>
        <row r="68">
          <cell r="A68">
            <v>121046</v>
          </cell>
        </row>
        <row r="69">
          <cell r="A69">
            <v>121047</v>
          </cell>
        </row>
        <row r="70">
          <cell r="A70">
            <v>121048</v>
          </cell>
        </row>
        <row r="71">
          <cell r="A71">
            <v>121049</v>
          </cell>
        </row>
        <row r="72">
          <cell r="A72">
            <v>121050</v>
          </cell>
        </row>
        <row r="73">
          <cell r="A73">
            <v>121051</v>
          </cell>
        </row>
        <row r="74">
          <cell r="A74">
            <v>121052</v>
          </cell>
        </row>
        <row r="75">
          <cell r="A75">
            <v>121053</v>
          </cell>
        </row>
        <row r="76">
          <cell r="A76">
            <v>121054</v>
          </cell>
        </row>
        <row r="77">
          <cell r="A77">
            <v>121055</v>
          </cell>
        </row>
        <row r="78">
          <cell r="A78">
            <v>121056</v>
          </cell>
        </row>
        <row r="79">
          <cell r="A79">
            <v>121057</v>
          </cell>
        </row>
        <row r="80">
          <cell r="A80">
            <v>121058</v>
          </cell>
        </row>
        <row r="81">
          <cell r="A81">
            <v>121059</v>
          </cell>
        </row>
        <row r="82">
          <cell r="A82">
            <v>121060</v>
          </cell>
        </row>
        <row r="83">
          <cell r="A83">
            <v>121061</v>
          </cell>
        </row>
        <row r="84">
          <cell r="A84">
            <v>121062</v>
          </cell>
        </row>
        <row r="85">
          <cell r="A85">
            <v>121063</v>
          </cell>
        </row>
        <row r="86">
          <cell r="A86">
            <v>121064</v>
          </cell>
        </row>
        <row r="87">
          <cell r="A87">
            <v>121065</v>
          </cell>
        </row>
        <row r="88">
          <cell r="A88">
            <v>121066</v>
          </cell>
        </row>
        <row r="89">
          <cell r="A89">
            <v>121067</v>
          </cell>
        </row>
        <row r="90">
          <cell r="A90">
            <v>121068</v>
          </cell>
        </row>
        <row r="91">
          <cell r="A91">
            <v>121069</v>
          </cell>
        </row>
        <row r="92">
          <cell r="A92">
            <v>121070</v>
          </cell>
        </row>
        <row r="93">
          <cell r="A93">
            <v>121071</v>
          </cell>
        </row>
        <row r="94">
          <cell r="A94">
            <v>121072</v>
          </cell>
        </row>
        <row r="95">
          <cell r="A95">
            <v>121073</v>
          </cell>
        </row>
        <row r="96">
          <cell r="A96">
            <v>121074</v>
          </cell>
        </row>
        <row r="97">
          <cell r="A97">
            <v>121075</v>
          </cell>
        </row>
        <row r="98">
          <cell r="A98">
            <v>121076</v>
          </cell>
        </row>
        <row r="99">
          <cell r="A99">
            <v>121077</v>
          </cell>
        </row>
        <row r="100">
          <cell r="A100">
            <v>121078</v>
          </cell>
        </row>
        <row r="101">
          <cell r="A101">
            <v>121079</v>
          </cell>
        </row>
        <row r="102">
          <cell r="A102">
            <v>121080</v>
          </cell>
        </row>
        <row r="103">
          <cell r="A103">
            <v>121081</v>
          </cell>
        </row>
        <row r="104">
          <cell r="A104">
            <v>121082</v>
          </cell>
        </row>
        <row r="105">
          <cell r="A105">
            <v>121083</v>
          </cell>
        </row>
        <row r="106">
          <cell r="A106">
            <v>121999</v>
          </cell>
        </row>
        <row r="107">
          <cell r="A107">
            <v>123001</v>
          </cell>
        </row>
        <row r="108">
          <cell r="A108">
            <v>123002</v>
          </cell>
        </row>
        <row r="109">
          <cell r="A109">
            <v>123003</v>
          </cell>
        </row>
        <row r="110">
          <cell r="A110">
            <v>123004</v>
          </cell>
        </row>
        <row r="111">
          <cell r="A111">
            <v>123005</v>
          </cell>
        </row>
        <row r="112">
          <cell r="A112">
            <v>123006</v>
          </cell>
        </row>
        <row r="113">
          <cell r="A113">
            <v>123007</v>
          </cell>
        </row>
        <row r="114">
          <cell r="A114">
            <v>123008</v>
          </cell>
        </row>
        <row r="115">
          <cell r="A115">
            <v>123009</v>
          </cell>
        </row>
        <row r="116">
          <cell r="A116">
            <v>123010</v>
          </cell>
        </row>
        <row r="117">
          <cell r="A117">
            <v>123011</v>
          </cell>
        </row>
        <row r="118">
          <cell r="A118">
            <v>123012</v>
          </cell>
        </row>
        <row r="119">
          <cell r="A119">
            <v>123013</v>
          </cell>
        </row>
        <row r="120">
          <cell r="A120">
            <v>123014</v>
          </cell>
        </row>
        <row r="121">
          <cell r="A121">
            <v>123015</v>
          </cell>
        </row>
        <row r="122">
          <cell r="A122">
            <v>123016</v>
          </cell>
        </row>
        <row r="123">
          <cell r="A123">
            <v>123017</v>
          </cell>
        </row>
        <row r="124">
          <cell r="A124">
            <v>123018</v>
          </cell>
        </row>
        <row r="125">
          <cell r="A125">
            <v>123019</v>
          </cell>
        </row>
        <row r="126">
          <cell r="A126">
            <v>123020</v>
          </cell>
        </row>
        <row r="127">
          <cell r="A127">
            <v>123021</v>
          </cell>
        </row>
        <row r="128">
          <cell r="A128">
            <v>123022</v>
          </cell>
        </row>
        <row r="129">
          <cell r="A129">
            <v>123023</v>
          </cell>
        </row>
        <row r="130">
          <cell r="A130">
            <v>123024</v>
          </cell>
        </row>
        <row r="131">
          <cell r="A131">
            <v>123025</v>
          </cell>
        </row>
        <row r="132">
          <cell r="A132">
            <v>123026</v>
          </cell>
        </row>
        <row r="133">
          <cell r="A133">
            <v>123027</v>
          </cell>
        </row>
        <row r="134">
          <cell r="A134">
            <v>123028</v>
          </cell>
        </row>
        <row r="135">
          <cell r="A135">
            <v>123029</v>
          </cell>
        </row>
        <row r="136">
          <cell r="A136">
            <v>123999</v>
          </cell>
        </row>
        <row r="137">
          <cell r="A137">
            <v>124001</v>
          </cell>
        </row>
        <row r="138">
          <cell r="A138">
            <v>124002</v>
          </cell>
        </row>
        <row r="139">
          <cell r="A139">
            <v>124003</v>
          </cell>
        </row>
        <row r="140">
          <cell r="A140">
            <v>124004</v>
          </cell>
        </row>
        <row r="141">
          <cell r="A141">
            <v>124005</v>
          </cell>
        </row>
        <row r="142">
          <cell r="A142">
            <v>124006</v>
          </cell>
        </row>
        <row r="143">
          <cell r="A143">
            <v>124007</v>
          </cell>
        </row>
        <row r="144">
          <cell r="A144">
            <v>124008</v>
          </cell>
        </row>
        <row r="145">
          <cell r="A145">
            <v>124009</v>
          </cell>
        </row>
        <row r="146">
          <cell r="A146">
            <v>124010</v>
          </cell>
        </row>
        <row r="147">
          <cell r="A147">
            <v>124999</v>
          </cell>
        </row>
        <row r="148">
          <cell r="A148">
            <v>125001</v>
          </cell>
        </row>
        <row r="149">
          <cell r="A149">
            <v>125002</v>
          </cell>
        </row>
        <row r="150">
          <cell r="A150">
            <v>125003</v>
          </cell>
        </row>
        <row r="151">
          <cell r="A151">
            <v>125004</v>
          </cell>
        </row>
        <row r="152">
          <cell r="A152">
            <v>125005</v>
          </cell>
        </row>
        <row r="153">
          <cell r="A153">
            <v>125006</v>
          </cell>
        </row>
        <row r="154">
          <cell r="A154">
            <v>125007</v>
          </cell>
        </row>
        <row r="155">
          <cell r="A155">
            <v>125008</v>
          </cell>
        </row>
        <row r="156">
          <cell r="A156">
            <v>125009</v>
          </cell>
        </row>
        <row r="157">
          <cell r="A157">
            <v>125999</v>
          </cell>
        </row>
        <row r="158">
          <cell r="A158">
            <v>126001</v>
          </cell>
        </row>
        <row r="159">
          <cell r="A159">
            <v>126002</v>
          </cell>
        </row>
        <row r="160">
          <cell r="A160">
            <v>126003</v>
          </cell>
        </row>
        <row r="161">
          <cell r="A161">
            <v>126004</v>
          </cell>
        </row>
        <row r="162">
          <cell r="A162">
            <v>126005</v>
          </cell>
        </row>
        <row r="163">
          <cell r="A163">
            <v>126999</v>
          </cell>
        </row>
        <row r="164">
          <cell r="A164">
            <v>127001</v>
          </cell>
        </row>
        <row r="165">
          <cell r="A165">
            <v>127002</v>
          </cell>
        </row>
        <row r="166">
          <cell r="A166">
            <v>127003</v>
          </cell>
        </row>
        <row r="167">
          <cell r="A167">
            <v>127004</v>
          </cell>
        </row>
        <row r="168">
          <cell r="A168">
            <v>127005</v>
          </cell>
        </row>
        <row r="169">
          <cell r="A169">
            <v>127006</v>
          </cell>
        </row>
        <row r="170">
          <cell r="A170">
            <v>127007</v>
          </cell>
        </row>
        <row r="171">
          <cell r="A171">
            <v>127008</v>
          </cell>
        </row>
        <row r="172">
          <cell r="A172">
            <v>127009</v>
          </cell>
        </row>
        <row r="173">
          <cell r="A173">
            <v>127010</v>
          </cell>
        </row>
        <row r="174">
          <cell r="A174">
            <v>127011</v>
          </cell>
        </row>
        <row r="175">
          <cell r="A175">
            <v>127012</v>
          </cell>
        </row>
        <row r="176">
          <cell r="A176">
            <v>127013</v>
          </cell>
        </row>
        <row r="177">
          <cell r="A177">
            <v>127014</v>
          </cell>
        </row>
        <row r="178">
          <cell r="A178">
            <v>127015</v>
          </cell>
        </row>
        <row r="179">
          <cell r="A179">
            <v>127016</v>
          </cell>
        </row>
        <row r="180">
          <cell r="A180">
            <v>127017</v>
          </cell>
        </row>
        <row r="181">
          <cell r="A181">
            <v>127018</v>
          </cell>
        </row>
        <row r="182">
          <cell r="A182">
            <v>127019</v>
          </cell>
        </row>
        <row r="183">
          <cell r="A183">
            <v>127020</v>
          </cell>
        </row>
        <row r="184">
          <cell r="A184">
            <v>127021</v>
          </cell>
        </row>
        <row r="185">
          <cell r="A185">
            <v>127022</v>
          </cell>
        </row>
        <row r="186">
          <cell r="A186">
            <v>127023</v>
          </cell>
        </row>
        <row r="187">
          <cell r="A187">
            <v>127024</v>
          </cell>
        </row>
        <row r="188">
          <cell r="A188">
            <v>127025</v>
          </cell>
        </row>
        <row r="189">
          <cell r="A189">
            <v>127026</v>
          </cell>
        </row>
        <row r="190">
          <cell r="A190">
            <v>127027</v>
          </cell>
        </row>
        <row r="191">
          <cell r="A191">
            <v>127999</v>
          </cell>
        </row>
        <row r="192">
          <cell r="A192">
            <v>129001</v>
          </cell>
        </row>
        <row r="193">
          <cell r="A193">
            <v>129002</v>
          </cell>
        </row>
        <row r="194">
          <cell r="A194">
            <v>129003</v>
          </cell>
        </row>
        <row r="195">
          <cell r="A195">
            <v>129004</v>
          </cell>
        </row>
        <row r="196">
          <cell r="A196">
            <v>129005</v>
          </cell>
        </row>
        <row r="197">
          <cell r="A197">
            <v>129006</v>
          </cell>
        </row>
        <row r="198">
          <cell r="A198">
            <v>131001</v>
          </cell>
        </row>
        <row r="199">
          <cell r="A199">
            <v>131002</v>
          </cell>
        </row>
        <row r="200">
          <cell r="A200">
            <v>131003</v>
          </cell>
        </row>
        <row r="201">
          <cell r="A201">
            <v>131004</v>
          </cell>
        </row>
        <row r="202">
          <cell r="A202">
            <v>131999</v>
          </cell>
        </row>
        <row r="203">
          <cell r="A203">
            <v>141001</v>
          </cell>
        </row>
        <row r="204">
          <cell r="A204">
            <v>141002</v>
          </cell>
        </row>
        <row r="205">
          <cell r="A205">
            <v>141003</v>
          </cell>
        </row>
        <row r="206">
          <cell r="A206">
            <v>142001</v>
          </cell>
        </row>
        <row r="207">
          <cell r="A207">
            <v>142002</v>
          </cell>
        </row>
        <row r="208">
          <cell r="A208">
            <v>142003</v>
          </cell>
        </row>
        <row r="209">
          <cell r="A209">
            <v>143001</v>
          </cell>
        </row>
        <row r="210">
          <cell r="A210">
            <v>143002</v>
          </cell>
        </row>
        <row r="211">
          <cell r="A211">
            <v>143003</v>
          </cell>
        </row>
        <row r="212">
          <cell r="A212">
            <v>144001</v>
          </cell>
        </row>
        <row r="213">
          <cell r="A213">
            <v>144002</v>
          </cell>
        </row>
        <row r="214">
          <cell r="A214">
            <v>144003</v>
          </cell>
        </row>
      </sheetData>
      <sheetData sheetId="6" refreshError="1"/>
      <sheetData sheetId="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</sheetNames>
    <sheetDataSet>
      <sheetData sheetId="0"/>
      <sheetData sheetId="1"/>
      <sheetData sheetId="2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Revenue Codes"/>
      <sheetName val="Business Area"/>
      <sheetName val="Coding Structure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1">
          <cell r="N11">
            <v>0</v>
          </cell>
        </row>
      </sheetData>
      <sheetData sheetId="7" refreshError="1"/>
      <sheetData sheetId="8"/>
      <sheetData sheetId="9" refreshError="1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Budget Form 1"/>
      <sheetName val="Salary form2"/>
      <sheetName val="Salary Form3"/>
      <sheetName val="Capital form4"/>
      <sheetName val="Commitments Form 9"/>
      <sheetName val="Form 5 (PSIP)"/>
      <sheetName val="From 5A (PSIP recrrent)"/>
      <sheetName val="Form 6"/>
      <sheetName val="Form 7"/>
      <sheetName val="Form 8"/>
      <sheetName val="Sheet1"/>
    </sheetNames>
    <sheetDataSet>
      <sheetData sheetId="0" refreshError="1"/>
      <sheetData sheetId="1" refreshError="1"/>
      <sheetData sheetId="2" refreshError="1"/>
      <sheetData sheetId="3">
        <row r="3">
          <cell r="B3">
            <v>211001</v>
          </cell>
        </row>
        <row r="4">
          <cell r="B4">
            <v>211002</v>
          </cell>
        </row>
        <row r="5">
          <cell r="B5">
            <v>212001</v>
          </cell>
        </row>
        <row r="6">
          <cell r="B6">
            <v>212002</v>
          </cell>
        </row>
        <row r="7">
          <cell r="B7">
            <v>212003</v>
          </cell>
        </row>
        <row r="8">
          <cell r="B8">
            <v>212004</v>
          </cell>
        </row>
        <row r="9">
          <cell r="B9">
            <v>212005</v>
          </cell>
        </row>
        <row r="10">
          <cell r="B10">
            <v>212006</v>
          </cell>
        </row>
        <row r="11">
          <cell r="B11">
            <v>212007</v>
          </cell>
        </row>
        <row r="12">
          <cell r="B12">
            <v>212008</v>
          </cell>
        </row>
        <row r="13">
          <cell r="B13">
            <v>212009</v>
          </cell>
        </row>
        <row r="14">
          <cell r="B14">
            <v>212010</v>
          </cell>
        </row>
        <row r="15">
          <cell r="B15">
            <v>212011</v>
          </cell>
        </row>
        <row r="16">
          <cell r="B16">
            <v>212012</v>
          </cell>
        </row>
        <row r="17">
          <cell r="B17">
            <v>212013</v>
          </cell>
        </row>
        <row r="18">
          <cell r="B18">
            <v>212014</v>
          </cell>
        </row>
        <row r="19">
          <cell r="B19">
            <v>212015</v>
          </cell>
        </row>
        <row r="20">
          <cell r="B20">
            <v>212016</v>
          </cell>
        </row>
        <row r="21">
          <cell r="B21">
            <v>212017</v>
          </cell>
        </row>
        <row r="22">
          <cell r="B22">
            <v>212018</v>
          </cell>
        </row>
        <row r="23">
          <cell r="B23">
            <v>212019</v>
          </cell>
        </row>
        <row r="24">
          <cell r="B24">
            <v>212020</v>
          </cell>
        </row>
        <row r="25">
          <cell r="B25">
            <v>212021</v>
          </cell>
        </row>
        <row r="26">
          <cell r="B26">
            <v>212022</v>
          </cell>
        </row>
        <row r="27">
          <cell r="B27">
            <v>212023</v>
          </cell>
        </row>
        <row r="28">
          <cell r="B28">
            <v>212024</v>
          </cell>
        </row>
        <row r="29">
          <cell r="B29">
            <v>212025</v>
          </cell>
        </row>
        <row r="30">
          <cell r="B30">
            <v>212026</v>
          </cell>
        </row>
        <row r="31">
          <cell r="B31">
            <v>212027</v>
          </cell>
        </row>
        <row r="32">
          <cell r="B32">
            <v>212028</v>
          </cell>
        </row>
        <row r="33">
          <cell r="B33">
            <v>212999</v>
          </cell>
        </row>
        <row r="34">
          <cell r="B34">
            <v>213001</v>
          </cell>
        </row>
        <row r="35">
          <cell r="B35">
            <v>213002</v>
          </cell>
        </row>
        <row r="36">
          <cell r="B36">
            <v>213003</v>
          </cell>
        </row>
        <row r="37">
          <cell r="B37">
            <v>213004</v>
          </cell>
        </row>
        <row r="38">
          <cell r="B38">
            <v>213005</v>
          </cell>
        </row>
        <row r="39">
          <cell r="B39">
            <v>221001</v>
          </cell>
        </row>
        <row r="40">
          <cell r="B40">
            <v>221002</v>
          </cell>
        </row>
        <row r="41">
          <cell r="B41">
            <v>221003</v>
          </cell>
        </row>
        <row r="42">
          <cell r="B42">
            <v>221004</v>
          </cell>
        </row>
        <row r="43">
          <cell r="B43">
            <v>221005</v>
          </cell>
        </row>
        <row r="44">
          <cell r="B44">
            <v>221999</v>
          </cell>
        </row>
        <row r="45">
          <cell r="B45">
            <v>222001</v>
          </cell>
        </row>
        <row r="46">
          <cell r="B46">
            <v>222002</v>
          </cell>
        </row>
        <row r="47">
          <cell r="B47">
            <v>222003</v>
          </cell>
        </row>
        <row r="48">
          <cell r="B48">
            <v>222004</v>
          </cell>
        </row>
        <row r="49">
          <cell r="B49">
            <v>222005</v>
          </cell>
        </row>
        <row r="50">
          <cell r="B50">
            <v>222006</v>
          </cell>
        </row>
        <row r="51">
          <cell r="B51">
            <v>222007</v>
          </cell>
        </row>
        <row r="52">
          <cell r="B52">
            <v>222008</v>
          </cell>
        </row>
        <row r="53">
          <cell r="B53">
            <v>222009</v>
          </cell>
        </row>
        <row r="54">
          <cell r="B54">
            <v>222010</v>
          </cell>
        </row>
        <row r="55">
          <cell r="B55">
            <v>222011</v>
          </cell>
        </row>
        <row r="56">
          <cell r="B56">
            <v>222999</v>
          </cell>
        </row>
        <row r="57">
          <cell r="B57">
            <v>223001</v>
          </cell>
        </row>
        <row r="58">
          <cell r="B58">
            <v>223002</v>
          </cell>
        </row>
        <row r="59">
          <cell r="B59">
            <v>223003</v>
          </cell>
        </row>
        <row r="60">
          <cell r="B60">
            <v>223004</v>
          </cell>
        </row>
        <row r="61">
          <cell r="B61">
            <v>223005</v>
          </cell>
        </row>
        <row r="62">
          <cell r="B62">
            <v>223006</v>
          </cell>
        </row>
        <row r="63">
          <cell r="B63">
            <v>223007</v>
          </cell>
        </row>
        <row r="64">
          <cell r="B64">
            <v>223008</v>
          </cell>
        </row>
        <row r="65">
          <cell r="B65">
            <v>223009</v>
          </cell>
        </row>
        <row r="66">
          <cell r="B66">
            <v>223010</v>
          </cell>
        </row>
        <row r="67">
          <cell r="B67">
            <v>223011</v>
          </cell>
        </row>
        <row r="68">
          <cell r="B68">
            <v>223012</v>
          </cell>
        </row>
        <row r="69">
          <cell r="B69">
            <v>223013</v>
          </cell>
        </row>
        <row r="70">
          <cell r="B70">
            <v>223014</v>
          </cell>
        </row>
        <row r="71">
          <cell r="B71">
            <v>223015</v>
          </cell>
        </row>
        <row r="72">
          <cell r="B72">
            <v>223016</v>
          </cell>
        </row>
        <row r="73">
          <cell r="B73">
            <v>223017</v>
          </cell>
        </row>
        <row r="74">
          <cell r="B74">
            <v>223018</v>
          </cell>
        </row>
        <row r="75">
          <cell r="B75">
            <v>223019</v>
          </cell>
        </row>
        <row r="76">
          <cell r="B76">
            <v>223020</v>
          </cell>
        </row>
        <row r="77">
          <cell r="B77">
            <v>223021</v>
          </cell>
        </row>
        <row r="78">
          <cell r="B78">
            <v>223022</v>
          </cell>
        </row>
        <row r="79">
          <cell r="B79">
            <v>223023</v>
          </cell>
        </row>
        <row r="80">
          <cell r="B80">
            <v>223024</v>
          </cell>
        </row>
        <row r="81">
          <cell r="B81">
            <v>223025</v>
          </cell>
        </row>
        <row r="82">
          <cell r="B82">
            <v>223999</v>
          </cell>
        </row>
        <row r="83">
          <cell r="B83">
            <v>224001</v>
          </cell>
        </row>
        <row r="84">
          <cell r="B84">
            <v>224011</v>
          </cell>
        </row>
        <row r="85">
          <cell r="B85">
            <v>224021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  <sheetName val="Expenditure Codes"/>
      <sheetName val="Revenue Codes"/>
      <sheetName val="Budget"/>
      <sheetName val="Programs"/>
      <sheetName val="Salaries &amp; Wages"/>
      <sheetName val="Capital Details"/>
      <sheetName val="Exp Codes"/>
      <sheetName val="Rev Codes"/>
      <sheetName val="Mauloomath (2)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2a "/>
      <sheetName val="6.01.01.01.001"/>
      <sheetName val="Form 4"/>
      <sheetName val="Form 5 P1(Capital)"/>
      <sheetName val="Form 5 P2(Recurrent)"/>
      <sheetName val="Form 6"/>
      <sheetName val="Form 7"/>
      <sheetName val="Form 8"/>
      <sheetName val="Form 9"/>
    </sheetNames>
    <sheetDataSet>
      <sheetData sheetId="0" refreshError="1"/>
      <sheetData sheetId="1" refreshError="1"/>
      <sheetData sheetId="2">
        <row r="3">
          <cell r="B3" t="str">
            <v>211 001</v>
          </cell>
        </row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Coding Structure"/>
      <sheetName val="Coding Structure (Councils)"/>
      <sheetName val="Expenditure Codes"/>
      <sheetName val="Revenue Codes"/>
      <sheetName val="Business Area"/>
      <sheetName val="Program, policies, strategies "/>
      <sheetName val="Policy.Strategy"/>
      <sheetName val="Form 1"/>
      <sheetName val="Form 2"/>
      <sheetName val="Form3"/>
      <sheetName val="Form 4"/>
      <sheetName val="Form 5 (PSIP)"/>
      <sheetName val="From 5A (PSIP recrrent)"/>
      <sheetName val="Form 6"/>
      <sheetName val="Form 7"/>
      <sheetName val="Form 8"/>
      <sheetName val="Form 9"/>
      <sheetName val="Form 5A.4"/>
      <sheetName val="Dhonfanu"/>
      <sheetName val="NBTS"/>
      <sheetName val="Qurantine Facility"/>
      <sheetName val="Sheet2"/>
      <sheetName val="Mathiveri"/>
      <sheetName val="Thinadhoo cold"/>
      <sheetName val="Feeali"/>
      <sheetName val="Kulhdhuffushi"/>
      <sheetName val="Nolhivaran faru"/>
      <sheetName val="Nolhivaram"/>
      <sheetName val="Komandoo"/>
      <sheetName val="Roshanee"/>
      <sheetName val="Dhuvaafaru"/>
      <sheetName val="Sheet4"/>
      <sheetName val="Dhidhoo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3">
          <cell r="AM13" t="str">
            <v>ހިނގަމުންދާ</v>
          </cell>
        </row>
        <row r="14">
          <cell r="AM14" t="str">
            <v>އަލަށްފަށާ</v>
          </cell>
        </row>
        <row r="15">
          <cell r="AM15" t="str">
            <v>އެކްސްޓެންޝަން/ އަޕްގުރޭޑް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uloomath (1)"/>
      <sheetName val="Mauloomath (2)"/>
      <sheetName val="Form 10A (Domestic PSIP)"/>
      <sheetName val="From 10B (Dom PSIP Recrrent)"/>
      <sheetName val="Form 10C (Dom PSIP Summary)"/>
      <sheetName val="Form10D (Domestic PSIP Writeup)"/>
      <sheetName val="Form 10E (Extra Budt-summary)"/>
      <sheetName val="Form 10F (Additional Info)"/>
      <sheetName val="Form 10G (Completed Project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ding Instructions"/>
      <sheetName val="Expenditure Codes"/>
      <sheetName val="Business Area"/>
      <sheetName val="Coding Structure"/>
      <sheetName val="Program, policies, strategies "/>
      <sheetName val="Policy.Strategy "/>
      <sheetName val="Form 1"/>
      <sheetName val="1.02.01.01.001"/>
      <sheetName val="1.02.01.01.002"/>
      <sheetName val="1.02.01.01.003"/>
      <sheetName val="1.02.07.01.001"/>
      <sheetName val="1.02.07.02.001"/>
      <sheetName val="1.02.07.03.001"/>
      <sheetName val="1.02.07.03.002"/>
      <sheetName val="1.02.07.03.003"/>
      <sheetName val="1.02.07.03.004"/>
      <sheetName val="1.02.07.03.005"/>
      <sheetName val="4.06.03.04.001"/>
      <sheetName val="4.06.03.04.002"/>
      <sheetName val="4.06.03.04.003"/>
      <sheetName val="4.06.03.04.004"/>
      <sheetName val="4.06.03.04.005"/>
      <sheetName val="4.06.03.04.006"/>
      <sheetName val="4.06.03.04.007"/>
      <sheetName val="4.06.03.04.008"/>
      <sheetName val="4.06.03.04.009"/>
      <sheetName val="4.06.03.04.010"/>
      <sheetName val="4.06.03.04.011"/>
      <sheetName val="4.06.03.04.012"/>
      <sheetName val="4.07.01.03.001"/>
      <sheetName val="4.08.01.02.001"/>
      <sheetName val="4.08.03.03.001"/>
      <sheetName val="Form 4"/>
      <sheetName val="Form 5 P1(Capital)1.02.01.01.1"/>
      <sheetName val="Form 5 P1(Capital)1.02.01.01.2"/>
      <sheetName val="Form 5 P1(Capital)1.02.01.01.5"/>
      <sheetName val="Form 5 P1(Capital)4.07.01.03.1"/>
      <sheetName val="Form 9"/>
      <sheetName val="Form 5 P2(Recurrent)"/>
      <sheetName val="Form 2"/>
      <sheetName val="Form2a "/>
      <sheetName val="Form 6"/>
      <sheetName val="Form 7"/>
      <sheetName val="Form 8"/>
      <sheetName val="Revenue Codes"/>
      <sheetName val="Business areas"/>
    </sheetNames>
    <sheetDataSet>
      <sheetData sheetId="0"/>
      <sheetData sheetId="1">
        <row r="86">
          <cell r="B86" t="str">
            <v>224 022</v>
          </cell>
        </row>
        <row r="87">
          <cell r="B87" t="str">
            <v>224 999</v>
          </cell>
        </row>
        <row r="88">
          <cell r="B88" t="str">
            <v>225 001</v>
          </cell>
        </row>
        <row r="89">
          <cell r="B89" t="str">
            <v>225 002</v>
          </cell>
        </row>
        <row r="90">
          <cell r="B90" t="str">
            <v>225 003</v>
          </cell>
        </row>
        <row r="91">
          <cell r="B91" t="str">
            <v>225 004</v>
          </cell>
        </row>
        <row r="92">
          <cell r="B92" t="str">
            <v>225 005</v>
          </cell>
        </row>
        <row r="93">
          <cell r="B93" t="str">
            <v>225 006</v>
          </cell>
        </row>
        <row r="94">
          <cell r="B94" t="str">
            <v>226 001</v>
          </cell>
        </row>
        <row r="95">
          <cell r="B95" t="str">
            <v>226 002</v>
          </cell>
        </row>
        <row r="96">
          <cell r="B96" t="str">
            <v>226 003</v>
          </cell>
        </row>
        <row r="97">
          <cell r="B97" t="str">
            <v>226 004</v>
          </cell>
        </row>
        <row r="98">
          <cell r="B98" t="str">
            <v>226 005</v>
          </cell>
        </row>
        <row r="99">
          <cell r="B99" t="str">
            <v>226 006</v>
          </cell>
        </row>
        <row r="100">
          <cell r="B100" t="str">
            <v>226 007</v>
          </cell>
        </row>
        <row r="101">
          <cell r="B101" t="str">
            <v>226 008</v>
          </cell>
        </row>
        <row r="102">
          <cell r="B102" t="str">
            <v>226 009</v>
          </cell>
        </row>
        <row r="103">
          <cell r="B103" t="str">
            <v>226 010</v>
          </cell>
        </row>
        <row r="104">
          <cell r="B104" t="str">
            <v>226 011</v>
          </cell>
        </row>
        <row r="105">
          <cell r="B105" t="str">
            <v>226 012</v>
          </cell>
        </row>
        <row r="106">
          <cell r="B106" t="str">
            <v>226 013</v>
          </cell>
        </row>
        <row r="107">
          <cell r="B107" t="str">
            <v>226 014</v>
          </cell>
        </row>
        <row r="108">
          <cell r="B108" t="str">
            <v>226 015</v>
          </cell>
        </row>
        <row r="109">
          <cell r="B109" t="str">
            <v>226 016</v>
          </cell>
        </row>
        <row r="110">
          <cell r="B110" t="str">
            <v>226 017</v>
          </cell>
        </row>
        <row r="111">
          <cell r="B111" t="str">
            <v>226 018</v>
          </cell>
        </row>
        <row r="112">
          <cell r="B112" t="str">
            <v>227 001</v>
          </cell>
        </row>
        <row r="113">
          <cell r="B113" t="str">
            <v>227 002</v>
          </cell>
        </row>
        <row r="114">
          <cell r="B114" t="str">
            <v>227 003</v>
          </cell>
        </row>
        <row r="115">
          <cell r="B115" t="str">
            <v>228 001</v>
          </cell>
        </row>
        <row r="116">
          <cell r="B116" t="str">
            <v>228 002</v>
          </cell>
        </row>
        <row r="117">
          <cell r="B117" t="str">
            <v>228 003</v>
          </cell>
        </row>
        <row r="118">
          <cell r="B118" t="str">
            <v>228 004</v>
          </cell>
        </row>
        <row r="119">
          <cell r="B119" t="str">
            <v>228 005</v>
          </cell>
        </row>
        <row r="120">
          <cell r="B120" t="str">
            <v>228 006</v>
          </cell>
        </row>
        <row r="121">
          <cell r="B121" t="str">
            <v>228 007</v>
          </cell>
        </row>
        <row r="122">
          <cell r="B122" t="str">
            <v>228 008</v>
          </cell>
        </row>
        <row r="123">
          <cell r="B123" t="str">
            <v>228 009</v>
          </cell>
        </row>
        <row r="124">
          <cell r="B124" t="str">
            <v>228 010</v>
          </cell>
        </row>
        <row r="125">
          <cell r="B125" t="str">
            <v>228 999</v>
          </cell>
        </row>
        <row r="126">
          <cell r="B126" t="str">
            <v>281 001</v>
          </cell>
        </row>
        <row r="127">
          <cell r="B127" t="str">
            <v>281 002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Disbursement Table"/>
      <sheetName val="2007-2011 with GG"/>
      <sheetName val="Sheet2"/>
      <sheetName val="Summary Output1"/>
      <sheetName val="Summary Output2"/>
      <sheetName val="Disbrsmnt-Active Loans"/>
      <sheetName val="Log"/>
      <sheetName val="Paste-wizard repot"/>
      <sheetName val="Check"/>
      <sheetName val="Ongoing Budget Support Loans"/>
      <sheetName val="Sheet4"/>
      <sheetName val="Pipeline BS-USD loans"/>
      <sheetName val="Paste-pipeline summary USD"/>
      <sheetName val="Pipeline BS-USD edited"/>
      <sheetName val="pipeline USD edited"/>
      <sheetName val="Disbursmnt-All Loans"/>
      <sheetName val="Disbrsmnt-Active Loans-edited"/>
      <sheetName val="LOCKED-wizard step1"/>
      <sheetName val="Sheet3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12" Type="http://schemas.openxmlformats.org/officeDocument/2006/relationships/control" Target="../activeX/activeX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5" Type="http://schemas.openxmlformats.org/officeDocument/2006/relationships/image" Target="../media/image1.emf"/><Relationship Id="rId10" Type="http://schemas.openxmlformats.org/officeDocument/2006/relationships/control" Target="../activeX/activeX4.xml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O194"/>
  <sheetViews>
    <sheetView showGridLines="0" tabSelected="1" view="pageBreakPreview" zoomScaleNormal="100" zoomScaleSheetLayoutView="100" workbookViewId="0">
      <selection activeCell="I11" sqref="I11"/>
    </sheetView>
  </sheetViews>
  <sheetFormatPr defaultRowHeight="17.25" x14ac:dyDescent="0.3"/>
  <cols>
    <col min="1" max="1" width="6.109375" style="1" customWidth="1"/>
    <col min="2" max="3" width="13.33203125" style="2" customWidth="1"/>
    <col min="4" max="4" width="13.33203125" style="3" customWidth="1"/>
    <col min="5" max="5" width="1.109375" customWidth="1"/>
    <col min="6" max="7" width="13.33203125" style="2" customWidth="1"/>
    <col min="8" max="8" width="1.109375" customWidth="1"/>
    <col min="9" max="9" width="43.77734375" style="2" customWidth="1"/>
    <col min="10" max="10" width="5.5546875" style="2" customWidth="1"/>
    <col min="11" max="14" width="8.88671875" style="1"/>
    <col min="15" max="15" width="8.88671875" style="46"/>
    <col min="16" max="16384" width="8.88671875" style="1"/>
  </cols>
  <sheetData>
    <row r="1" spans="1:15" ht="19.5" customHeight="1" x14ac:dyDescent="0.3">
      <c r="J1" s="4"/>
      <c r="O1" s="47"/>
    </row>
    <row r="2" spans="1:15" hidden="1" x14ac:dyDescent="0.3">
      <c r="J2" s="4"/>
    </row>
    <row r="3" spans="1:15" ht="25.5" customHeight="1" x14ac:dyDescent="0.3">
      <c r="J3" s="40" t="s">
        <v>29</v>
      </c>
    </row>
    <row r="4" spans="1:15" ht="37.5" customHeight="1" x14ac:dyDescent="0.3">
      <c r="J4" s="5" t="s">
        <v>0</v>
      </c>
    </row>
    <row r="5" spans="1:15" ht="18.75" customHeight="1" x14ac:dyDescent="0.3">
      <c r="J5" s="45" t="s">
        <v>1</v>
      </c>
    </row>
    <row r="6" spans="1:15" ht="11.25" customHeight="1" x14ac:dyDescent="0.3">
      <c r="J6" s="6"/>
    </row>
    <row r="7" spans="1:15" ht="30" customHeight="1" x14ac:dyDescent="0.3">
      <c r="B7" s="7">
        <v>2021</v>
      </c>
      <c r="C7" s="7">
        <v>2020</v>
      </c>
      <c r="D7" s="7">
        <v>2019</v>
      </c>
      <c r="E7" s="8"/>
      <c r="F7" s="7">
        <v>2018</v>
      </c>
      <c r="G7" s="7">
        <v>2017</v>
      </c>
      <c r="H7" s="8"/>
      <c r="I7" s="9"/>
      <c r="J7" s="9"/>
    </row>
    <row r="8" spans="1:15" ht="30" customHeight="1" x14ac:dyDescent="0.3">
      <c r="B8" s="10" t="s">
        <v>40</v>
      </c>
      <c r="C8" s="10"/>
      <c r="D8" s="11"/>
      <c r="F8" s="12" t="s">
        <v>2</v>
      </c>
      <c r="G8" s="12" t="s">
        <v>3</v>
      </c>
      <c r="I8" s="9"/>
      <c r="J8" s="9"/>
    </row>
    <row r="9" spans="1:15" ht="11.25" customHeight="1" thickBot="1" x14ac:dyDescent="0.35">
      <c r="B9" s="13"/>
      <c r="C9" s="13"/>
      <c r="D9" s="14"/>
      <c r="F9" s="15"/>
      <c r="G9" s="13"/>
      <c r="N9" s="16"/>
    </row>
    <row r="10" spans="1:15" ht="30" customHeight="1" thickBot="1" x14ac:dyDescent="0.35">
      <c r="A10" s="17"/>
      <c r="B10" s="18">
        <f t="shared" ref="B10:D10" si="0">SUM(B12:B15)</f>
        <v>7372061379</v>
      </c>
      <c r="C10" s="18">
        <f t="shared" si="0"/>
        <v>8533052627</v>
      </c>
      <c r="D10" s="19">
        <f t="shared" si="0"/>
        <v>7076705474</v>
      </c>
      <c r="F10" s="18">
        <f>SUM(F12:F15)</f>
        <v>7096500111</v>
      </c>
      <c r="G10" s="18">
        <f>SUM(G12:G15)</f>
        <v>5891284235</v>
      </c>
      <c r="I10" s="20" t="s">
        <v>4</v>
      </c>
      <c r="J10" s="21" t="str">
        <f>MID(A10, 1, 3)</f>
        <v/>
      </c>
    </row>
    <row r="11" spans="1:15" ht="11.25" customHeight="1" x14ac:dyDescent="0.3">
      <c r="A11" s="17"/>
      <c r="F11" s="22"/>
    </row>
    <row r="12" spans="1:15" ht="30" customHeight="1" x14ac:dyDescent="0.3">
      <c r="A12" s="23"/>
      <c r="B12" s="32">
        <f>B22</f>
        <v>3121523697</v>
      </c>
      <c r="C12" s="32">
        <f>C22</f>
        <v>4271578832</v>
      </c>
      <c r="D12" s="24">
        <f>D22</f>
        <v>3385626174</v>
      </c>
      <c r="F12" s="41">
        <f>F22</f>
        <v>2686713073</v>
      </c>
      <c r="G12" s="41">
        <f>G22</f>
        <v>3005031951</v>
      </c>
      <c r="H12" s="42"/>
      <c r="I12" s="43"/>
      <c r="J12" s="44" t="s">
        <v>30</v>
      </c>
    </row>
    <row r="13" spans="1:15" ht="30" customHeight="1" x14ac:dyDescent="0.3">
      <c r="A13" s="23"/>
      <c r="B13" s="32">
        <f t="shared" ref="B13:D13" si="1">B59</f>
        <v>3768784913</v>
      </c>
      <c r="C13" s="32">
        <f t="shared" si="1"/>
        <v>3488331585</v>
      </c>
      <c r="D13" s="24">
        <f t="shared" si="1"/>
        <v>3018235383</v>
      </c>
      <c r="F13" s="41">
        <f>F59</f>
        <v>3919099818</v>
      </c>
      <c r="G13" s="41">
        <f>G59</f>
        <v>2706220676</v>
      </c>
      <c r="H13" s="42"/>
      <c r="I13" s="43"/>
      <c r="J13" s="44" t="s">
        <v>5</v>
      </c>
    </row>
    <row r="14" spans="1:15" ht="30" customHeight="1" x14ac:dyDescent="0.3">
      <c r="A14" s="23"/>
      <c r="B14" s="32">
        <f t="shared" ref="B14:D14" si="2">B74</f>
        <v>481752769</v>
      </c>
      <c r="C14" s="32">
        <f t="shared" si="2"/>
        <v>766996800</v>
      </c>
      <c r="D14" s="24">
        <f t="shared" si="2"/>
        <v>654086078</v>
      </c>
      <c r="F14" s="41">
        <f>F74</f>
        <v>486157258</v>
      </c>
      <c r="G14" s="41">
        <f>G74</f>
        <v>178194724</v>
      </c>
      <c r="H14" s="42"/>
      <c r="I14" s="43"/>
      <c r="J14" s="44" t="s">
        <v>6</v>
      </c>
    </row>
    <row r="15" spans="1:15" ht="30" customHeight="1" x14ac:dyDescent="0.3">
      <c r="A15" s="23"/>
      <c r="B15" s="32">
        <f t="shared" ref="B15:D15" si="3">B90</f>
        <v>0</v>
      </c>
      <c r="C15" s="32">
        <f t="shared" si="3"/>
        <v>6145410</v>
      </c>
      <c r="D15" s="24">
        <f t="shared" si="3"/>
        <v>18757839</v>
      </c>
      <c r="F15" s="41">
        <f>F90</f>
        <v>4529962</v>
      </c>
      <c r="G15" s="41">
        <f>G90</f>
        <v>1836884</v>
      </c>
      <c r="H15" s="42"/>
      <c r="I15" s="43"/>
      <c r="J15" s="44" t="s">
        <v>7</v>
      </c>
    </row>
    <row r="16" spans="1:15" ht="22.5" customHeight="1" x14ac:dyDescent="0.3">
      <c r="B16" s="1"/>
      <c r="C16" s="1"/>
      <c r="E16" s="1"/>
      <c r="F16" s="1"/>
      <c r="G16" s="1"/>
      <c r="H16" s="1"/>
      <c r="I16" s="1"/>
      <c r="J16" s="1"/>
      <c r="M16"/>
    </row>
    <row r="17" spans="1:10" ht="30" customHeight="1" x14ac:dyDescent="0.3">
      <c r="J17" s="25" t="s">
        <v>30</v>
      </c>
    </row>
    <row r="18" spans="1:10" ht="11.25" customHeight="1" x14ac:dyDescent="0.3">
      <c r="J18" s="6"/>
    </row>
    <row r="19" spans="1:10" ht="30" customHeight="1" x14ac:dyDescent="0.3">
      <c r="B19" s="7">
        <v>2021</v>
      </c>
      <c r="C19" s="7">
        <v>2020</v>
      </c>
      <c r="D19" s="7">
        <v>2019</v>
      </c>
      <c r="E19" s="8"/>
      <c r="F19" s="7">
        <v>2018</v>
      </c>
      <c r="G19" s="7">
        <v>2017</v>
      </c>
      <c r="H19" s="8"/>
      <c r="I19" s="9"/>
      <c r="J19" s="9"/>
    </row>
    <row r="20" spans="1:10" ht="30" customHeight="1" x14ac:dyDescent="0.3">
      <c r="B20" s="10" t="s">
        <v>40</v>
      </c>
      <c r="C20" s="10"/>
      <c r="D20" s="11"/>
      <c r="F20" s="12" t="s">
        <v>2</v>
      </c>
      <c r="G20" s="12" t="s">
        <v>3</v>
      </c>
      <c r="I20" s="9"/>
      <c r="J20" s="9"/>
    </row>
    <row r="21" spans="1:10" ht="11.25" customHeight="1" thickBot="1" x14ac:dyDescent="0.35">
      <c r="B21" s="13"/>
      <c r="C21" s="13"/>
      <c r="D21" s="14"/>
      <c r="F21" s="15"/>
      <c r="G21" s="13"/>
    </row>
    <row r="22" spans="1:10" ht="30" customHeight="1" thickBot="1" x14ac:dyDescent="0.35">
      <c r="A22" s="17"/>
      <c r="B22" s="18">
        <f t="shared" ref="B22:D22" si="4">B24+B25+B26+B27+B28+B29+B30+B31+B32+B33+B34+B35+B36+B37+B38+B39+B40+B41+B42+B43+B44+B45+B46+B47+B48+B49+B50+B51+B52</f>
        <v>3121523697</v>
      </c>
      <c r="C22" s="18">
        <f t="shared" si="4"/>
        <v>4271578832</v>
      </c>
      <c r="D22" s="19">
        <f t="shared" si="4"/>
        <v>3385626174</v>
      </c>
      <c r="E22" t="e">
        <f>E24+E33+E40+E36+E37+E41+E39+#REF!+#REF!+E44+E43+E45+E46+E38+E47+E49+E50+E48+#REF!+E52+#REF!+E34</f>
        <v>#REF!</v>
      </c>
      <c r="F22" s="18">
        <f>F24+F25+F26+F27+F28+F29+F30+F31+F32+F33+F34+F35+F36+F37+F38+F39+F40+F41+F42+F43+F44+F45+F46+F47+F48+F49+F50+F51+F52</f>
        <v>2686713073</v>
      </c>
      <c r="G22" s="18">
        <f>G24+G25+G26+G27+G28+G29+G30+G31+G32+G33+G34+G35+G36+G37+G38+G39+G40+G41+G42+G43+G44+G45+G46+G47+G48+G49+G50+G51+G52</f>
        <v>3005031951</v>
      </c>
      <c r="I22" s="20" t="s">
        <v>4</v>
      </c>
      <c r="J22" s="21" t="str">
        <f>MID(A22, 1, 3)</f>
        <v/>
      </c>
    </row>
    <row r="23" spans="1:10" ht="11.25" customHeight="1" x14ac:dyDescent="0.3">
      <c r="A23" s="17"/>
      <c r="F23" s="22"/>
    </row>
    <row r="24" spans="1:10" ht="30" customHeight="1" x14ac:dyDescent="0.3">
      <c r="A24" s="23"/>
      <c r="B24" s="32">
        <v>0</v>
      </c>
      <c r="C24" s="32">
        <v>0</v>
      </c>
      <c r="D24" s="24">
        <v>0</v>
      </c>
      <c r="E24">
        <v>454290</v>
      </c>
      <c r="F24" s="32">
        <v>0</v>
      </c>
      <c r="G24" s="32">
        <v>454290</v>
      </c>
      <c r="H24" s="33"/>
      <c r="I24" s="34" t="s">
        <v>8</v>
      </c>
      <c r="J24" s="35">
        <v>1001</v>
      </c>
    </row>
    <row r="25" spans="1:10" ht="30" customHeight="1" x14ac:dyDescent="0.3">
      <c r="A25" s="23"/>
      <c r="B25" s="32">
        <v>0</v>
      </c>
      <c r="C25" s="32">
        <v>0</v>
      </c>
      <c r="D25" s="24">
        <v>0</v>
      </c>
      <c r="E25">
        <v>3985326</v>
      </c>
      <c r="F25" s="32">
        <v>3985326</v>
      </c>
      <c r="G25" s="32">
        <v>0</v>
      </c>
      <c r="H25" s="33"/>
      <c r="I25" s="34" t="s">
        <v>9</v>
      </c>
      <c r="J25" s="35">
        <v>1003</v>
      </c>
    </row>
    <row r="26" spans="1:10" ht="30" customHeight="1" x14ac:dyDescent="0.3">
      <c r="A26" s="23"/>
      <c r="B26" s="32">
        <v>0</v>
      </c>
      <c r="C26" s="32">
        <v>0</v>
      </c>
      <c r="D26" s="24">
        <v>21797576</v>
      </c>
      <c r="E26">
        <v>73918018</v>
      </c>
      <c r="F26" s="32">
        <v>6327712</v>
      </c>
      <c r="G26" s="32">
        <v>45792730</v>
      </c>
      <c r="H26" s="33"/>
      <c r="I26" s="34" t="s">
        <v>10</v>
      </c>
      <c r="J26" s="35">
        <v>1242</v>
      </c>
    </row>
    <row r="27" spans="1:10" ht="30" customHeight="1" x14ac:dyDescent="0.3">
      <c r="A27" s="23"/>
      <c r="B27" s="32">
        <v>0</v>
      </c>
      <c r="C27" s="32">
        <v>0</v>
      </c>
      <c r="D27" s="24">
        <v>0</v>
      </c>
      <c r="E27">
        <v>1713077</v>
      </c>
      <c r="F27" s="32">
        <v>221859</v>
      </c>
      <c r="G27" s="32">
        <v>1491218</v>
      </c>
      <c r="H27" s="33"/>
      <c r="I27" s="34" t="s">
        <v>11</v>
      </c>
      <c r="J27" s="35">
        <v>1264</v>
      </c>
    </row>
    <row r="28" spans="1:10" ht="30" customHeight="1" x14ac:dyDescent="0.3">
      <c r="A28" s="23"/>
      <c r="B28" s="32">
        <v>1845750</v>
      </c>
      <c r="C28" s="32">
        <v>14503250</v>
      </c>
      <c r="D28" s="24">
        <v>22427629</v>
      </c>
      <c r="E28">
        <v>58760240</v>
      </c>
      <c r="F28" s="32">
        <v>8786916</v>
      </c>
      <c r="G28" s="32">
        <v>11196695</v>
      </c>
      <c r="H28" s="33"/>
      <c r="I28" s="34" t="s">
        <v>12</v>
      </c>
      <c r="J28" s="35">
        <v>1276</v>
      </c>
    </row>
    <row r="29" spans="1:10" ht="30" customHeight="1" x14ac:dyDescent="0.3">
      <c r="A29" s="23"/>
      <c r="B29" s="32">
        <v>16529486</v>
      </c>
      <c r="C29" s="32">
        <v>16297366</v>
      </c>
      <c r="D29" s="24">
        <v>26465323</v>
      </c>
      <c r="E29">
        <v>83866633</v>
      </c>
      <c r="F29" s="32">
        <v>2363229</v>
      </c>
      <c r="G29" s="32">
        <v>22211229</v>
      </c>
      <c r="H29" s="33"/>
      <c r="I29" s="34" t="s">
        <v>31</v>
      </c>
      <c r="J29" s="35">
        <v>1272</v>
      </c>
    </row>
    <row r="30" spans="1:10" ht="30" customHeight="1" x14ac:dyDescent="0.3">
      <c r="A30" s="23"/>
      <c r="B30" s="32">
        <v>0</v>
      </c>
      <c r="C30" s="32">
        <v>0</v>
      </c>
      <c r="D30" s="24">
        <v>13946838</v>
      </c>
      <c r="E30">
        <v>225035305</v>
      </c>
      <c r="F30" s="32">
        <v>113035526</v>
      </c>
      <c r="G30" s="32">
        <v>98052941</v>
      </c>
      <c r="H30" s="33"/>
      <c r="I30" s="34" t="s">
        <v>26</v>
      </c>
      <c r="J30" s="35">
        <v>1013</v>
      </c>
    </row>
    <row r="31" spans="1:10" ht="30" customHeight="1" x14ac:dyDescent="0.3">
      <c r="A31" s="23"/>
      <c r="B31" s="32">
        <v>0</v>
      </c>
      <c r="C31" s="32">
        <v>0</v>
      </c>
      <c r="D31" s="24">
        <v>423688</v>
      </c>
      <c r="E31">
        <v>13936577</v>
      </c>
      <c r="F31" s="32">
        <v>4882151</v>
      </c>
      <c r="G31" s="32">
        <v>8630738</v>
      </c>
      <c r="H31" s="33"/>
      <c r="I31" s="34" t="s">
        <v>13</v>
      </c>
      <c r="J31" s="35">
        <v>1016</v>
      </c>
    </row>
    <row r="32" spans="1:10" ht="30" customHeight="1" x14ac:dyDescent="0.3">
      <c r="A32" s="23"/>
      <c r="B32" s="32">
        <v>222356000</v>
      </c>
      <c r="C32" s="32">
        <v>244424627</v>
      </c>
      <c r="D32" s="24">
        <v>98676985</v>
      </c>
      <c r="E32">
        <v>638135683</v>
      </c>
      <c r="F32" s="32">
        <v>30257811</v>
      </c>
      <c r="G32" s="32">
        <v>42420260</v>
      </c>
      <c r="H32" s="33"/>
      <c r="I32" s="34" t="s">
        <v>23</v>
      </c>
      <c r="J32" s="35">
        <v>1027</v>
      </c>
    </row>
    <row r="33" spans="1:10" ht="30" customHeight="1" x14ac:dyDescent="0.3">
      <c r="A33" s="23"/>
      <c r="B33" s="36">
        <v>0</v>
      </c>
      <c r="C33" s="36">
        <v>0</v>
      </c>
      <c r="D33" s="26">
        <v>29251400</v>
      </c>
      <c r="E33">
        <v>76962909</v>
      </c>
      <c r="F33" s="36">
        <v>14969003</v>
      </c>
      <c r="G33" s="36">
        <v>32742506</v>
      </c>
      <c r="H33" s="33"/>
      <c r="I33" s="37" t="s">
        <v>27</v>
      </c>
      <c r="J33" s="38">
        <v>1025</v>
      </c>
    </row>
    <row r="34" spans="1:10" ht="30" customHeight="1" x14ac:dyDescent="0.3">
      <c r="A34" s="23"/>
      <c r="B34" s="36">
        <v>0</v>
      </c>
      <c r="C34" s="36">
        <v>843307</v>
      </c>
      <c r="D34" s="26">
        <v>4694977</v>
      </c>
      <c r="E34">
        <v>20960179</v>
      </c>
      <c r="F34" s="36">
        <v>10676878</v>
      </c>
      <c r="G34" s="36">
        <v>4745017</v>
      </c>
      <c r="H34" s="33"/>
      <c r="I34" s="37" t="s">
        <v>24</v>
      </c>
      <c r="J34" s="38">
        <v>1008</v>
      </c>
    </row>
    <row r="35" spans="1:10" ht="30" customHeight="1" x14ac:dyDescent="0.3">
      <c r="A35" s="23"/>
      <c r="B35" s="36">
        <v>66512100</v>
      </c>
      <c r="C35" s="36">
        <v>261577923</v>
      </c>
      <c r="D35" s="26">
        <v>246374075</v>
      </c>
      <c r="E35">
        <v>369582933</v>
      </c>
      <c r="F35" s="36">
        <v>134579805</v>
      </c>
      <c r="G35" s="36">
        <v>235003128</v>
      </c>
      <c r="H35" s="33"/>
      <c r="I35" s="37" t="s">
        <v>15</v>
      </c>
      <c r="J35" s="38">
        <v>1058</v>
      </c>
    </row>
    <row r="36" spans="1:10" ht="30" customHeight="1" x14ac:dyDescent="0.3">
      <c r="A36" s="23"/>
      <c r="B36" s="36">
        <v>0</v>
      </c>
      <c r="C36" s="36">
        <v>0</v>
      </c>
      <c r="D36" s="26">
        <v>0</v>
      </c>
      <c r="E36">
        <v>5000000</v>
      </c>
      <c r="F36" s="36">
        <v>5000000</v>
      </c>
      <c r="G36" s="36">
        <v>0</v>
      </c>
      <c r="H36" s="33"/>
      <c r="I36" s="37" t="s">
        <v>16</v>
      </c>
      <c r="J36" s="38">
        <v>1141</v>
      </c>
    </row>
    <row r="37" spans="1:10" ht="30" customHeight="1" x14ac:dyDescent="0.3">
      <c r="A37" s="23"/>
      <c r="B37" s="36">
        <v>15000000</v>
      </c>
      <c r="C37" s="36">
        <v>22500000</v>
      </c>
      <c r="D37" s="26">
        <v>14400001</v>
      </c>
      <c r="E37">
        <v>75658341</v>
      </c>
      <c r="F37" s="36">
        <v>12125372</v>
      </c>
      <c r="G37" s="36">
        <v>11632968</v>
      </c>
      <c r="H37" s="33"/>
      <c r="I37" s="37" t="s">
        <v>17</v>
      </c>
      <c r="J37" s="38">
        <v>1130</v>
      </c>
    </row>
    <row r="38" spans="1:10" ht="30" customHeight="1" x14ac:dyDescent="0.3">
      <c r="A38" s="23"/>
      <c r="B38" s="36">
        <v>772540</v>
      </c>
      <c r="C38" s="36">
        <v>39505418</v>
      </c>
      <c r="D38" s="26">
        <v>128856305</v>
      </c>
      <c r="E38">
        <v>212905653</v>
      </c>
      <c r="F38" s="36">
        <v>21308012</v>
      </c>
      <c r="G38" s="36">
        <v>22463378</v>
      </c>
      <c r="H38" s="33"/>
      <c r="I38" s="37" t="s">
        <v>18</v>
      </c>
      <c r="J38" s="38">
        <v>1163</v>
      </c>
    </row>
    <row r="39" spans="1:10" ht="30" customHeight="1" x14ac:dyDescent="0.3">
      <c r="A39" s="23"/>
      <c r="B39" s="36">
        <v>0</v>
      </c>
      <c r="C39" s="36">
        <v>0</v>
      </c>
      <c r="D39" s="26">
        <v>0</v>
      </c>
      <c r="E39">
        <v>363175140</v>
      </c>
      <c r="F39" s="36">
        <v>59358148</v>
      </c>
      <c r="G39" s="36">
        <v>303816992</v>
      </c>
      <c r="H39" s="33"/>
      <c r="I39" s="37" t="s">
        <v>32</v>
      </c>
      <c r="J39" s="38">
        <v>1166</v>
      </c>
    </row>
    <row r="40" spans="1:10" ht="30" customHeight="1" x14ac:dyDescent="0.3">
      <c r="A40" s="23"/>
      <c r="B40" s="36">
        <v>78850000</v>
      </c>
      <c r="C40" s="36">
        <v>318662610</v>
      </c>
      <c r="D40" s="26">
        <v>189225938</v>
      </c>
      <c r="E40">
        <v>920023255</v>
      </c>
      <c r="F40" s="36">
        <v>267364207</v>
      </c>
      <c r="G40" s="36">
        <v>65920500</v>
      </c>
      <c r="H40" s="33"/>
      <c r="I40" s="37" t="s">
        <v>20</v>
      </c>
      <c r="J40" s="38">
        <v>1226</v>
      </c>
    </row>
    <row r="41" spans="1:10" ht="30" customHeight="1" x14ac:dyDescent="0.3">
      <c r="A41" s="23"/>
      <c r="B41" s="36">
        <v>0</v>
      </c>
      <c r="C41" s="36">
        <v>0</v>
      </c>
      <c r="D41" s="26">
        <v>0</v>
      </c>
      <c r="E41">
        <v>3151902</v>
      </c>
      <c r="F41" s="36">
        <v>3151902</v>
      </c>
      <c r="G41" s="36">
        <v>0</v>
      </c>
      <c r="H41" s="33"/>
      <c r="I41" s="37" t="s">
        <v>19</v>
      </c>
      <c r="J41" s="38">
        <v>1204</v>
      </c>
    </row>
    <row r="42" spans="1:10" ht="30" customHeight="1" x14ac:dyDescent="0.3">
      <c r="A42" s="23"/>
      <c r="B42" s="36">
        <v>200920000</v>
      </c>
      <c r="C42" s="36">
        <v>4580000</v>
      </c>
      <c r="D42" s="26">
        <v>106283762</v>
      </c>
      <c r="E42">
        <v>534865197</v>
      </c>
      <c r="F42" s="36">
        <v>108238111</v>
      </c>
      <c r="G42" s="36">
        <v>114843324</v>
      </c>
      <c r="H42" s="33"/>
      <c r="I42" s="37" t="s">
        <v>33</v>
      </c>
      <c r="J42" s="38">
        <v>1215</v>
      </c>
    </row>
    <row r="43" spans="1:10" ht="30" customHeight="1" x14ac:dyDescent="0.3">
      <c r="A43" s="23"/>
      <c r="B43" s="36">
        <v>0</v>
      </c>
      <c r="C43" s="36">
        <v>0</v>
      </c>
      <c r="D43" s="26">
        <v>2000000</v>
      </c>
      <c r="E43">
        <v>2000000</v>
      </c>
      <c r="F43" s="36">
        <v>0</v>
      </c>
      <c r="G43" s="36">
        <v>0</v>
      </c>
      <c r="H43" s="33"/>
      <c r="I43" s="37" t="s">
        <v>34</v>
      </c>
      <c r="J43" s="38">
        <v>1271</v>
      </c>
    </row>
    <row r="44" spans="1:10" ht="30" customHeight="1" x14ac:dyDescent="0.3">
      <c r="A44" s="23"/>
      <c r="B44" s="36">
        <v>906958270</v>
      </c>
      <c r="C44" s="36">
        <v>1918232659</v>
      </c>
      <c r="D44" s="26">
        <v>1499249057</v>
      </c>
      <c r="E44">
        <v>6396563317</v>
      </c>
      <c r="F44" s="36">
        <v>918398211</v>
      </c>
      <c r="G44" s="36">
        <v>1153725120</v>
      </c>
      <c r="H44" s="33"/>
      <c r="I44" s="37" t="s">
        <v>35</v>
      </c>
      <c r="J44" s="38">
        <v>1224</v>
      </c>
    </row>
    <row r="45" spans="1:10" ht="30" customHeight="1" x14ac:dyDescent="0.3">
      <c r="A45" s="23"/>
      <c r="B45" s="36">
        <v>0</v>
      </c>
      <c r="C45" s="36">
        <v>0</v>
      </c>
      <c r="D45" s="26">
        <v>4629473</v>
      </c>
      <c r="E45">
        <v>177539647</v>
      </c>
      <c r="F45" s="36">
        <v>172910174</v>
      </c>
      <c r="G45" s="36">
        <v>0</v>
      </c>
      <c r="H45" s="33"/>
      <c r="I45" s="37" t="s">
        <v>21</v>
      </c>
      <c r="J45" s="38">
        <v>1496</v>
      </c>
    </row>
    <row r="46" spans="1:10" ht="30" customHeight="1" x14ac:dyDescent="0.3">
      <c r="A46" s="23"/>
      <c r="B46" s="36">
        <v>410000000</v>
      </c>
      <c r="C46" s="36">
        <v>323420649</v>
      </c>
      <c r="D46" s="26">
        <v>159215384</v>
      </c>
      <c r="E46">
        <v>892636033</v>
      </c>
      <c r="F46" s="36">
        <v>0</v>
      </c>
      <c r="G46" s="36">
        <v>0</v>
      </c>
      <c r="H46" s="33"/>
      <c r="I46" s="37" t="s">
        <v>36</v>
      </c>
      <c r="J46" s="38">
        <v>1529</v>
      </c>
    </row>
    <row r="47" spans="1:10" ht="30" customHeight="1" x14ac:dyDescent="0.3">
      <c r="A47" s="23"/>
      <c r="B47" s="36">
        <v>8550000</v>
      </c>
      <c r="C47" s="36">
        <v>18315184</v>
      </c>
      <c r="D47" s="26">
        <v>16000000</v>
      </c>
      <c r="E47">
        <v>69700806</v>
      </c>
      <c r="F47" s="36">
        <v>14288529</v>
      </c>
      <c r="G47" s="36">
        <v>12547093</v>
      </c>
      <c r="H47" s="33"/>
      <c r="I47" s="37" t="s">
        <v>37</v>
      </c>
      <c r="J47" s="38">
        <v>1233</v>
      </c>
    </row>
    <row r="48" spans="1:10" ht="30" customHeight="1" x14ac:dyDescent="0.3">
      <c r="A48" s="23"/>
      <c r="B48" s="36">
        <v>2800000</v>
      </c>
      <c r="C48" s="36">
        <v>19049972</v>
      </c>
      <c r="D48" s="26">
        <v>20984184</v>
      </c>
      <c r="E48">
        <v>185346124</v>
      </c>
      <c r="F48" s="36">
        <v>62144107</v>
      </c>
      <c r="G48" s="36">
        <v>80367861</v>
      </c>
      <c r="H48" s="33"/>
      <c r="I48" s="37" t="s">
        <v>22</v>
      </c>
      <c r="J48" s="38">
        <v>1240</v>
      </c>
    </row>
    <row r="49" spans="1:15" ht="30" customHeight="1" x14ac:dyDescent="0.3">
      <c r="A49" s="23"/>
      <c r="B49" s="36">
        <v>1190294551</v>
      </c>
      <c r="C49" s="36">
        <v>1067658787</v>
      </c>
      <c r="D49" s="26">
        <v>774736028</v>
      </c>
      <c r="E49">
        <v>4474024899</v>
      </c>
      <c r="F49" s="36">
        <v>705927810</v>
      </c>
      <c r="G49" s="36">
        <v>735407723</v>
      </c>
      <c r="H49" s="33"/>
      <c r="I49" s="37" t="s">
        <v>38</v>
      </c>
      <c r="J49" s="38">
        <v>1229</v>
      </c>
    </row>
    <row r="50" spans="1:15" ht="30" customHeight="1" x14ac:dyDescent="0.3">
      <c r="A50" s="23"/>
      <c r="B50" s="36">
        <v>0</v>
      </c>
      <c r="C50" s="36">
        <v>522080</v>
      </c>
      <c r="D50" s="26">
        <v>4907551</v>
      </c>
      <c r="E50">
        <v>12007838</v>
      </c>
      <c r="F50" s="36">
        <v>5011967</v>
      </c>
      <c r="G50" s="36">
        <v>1566240</v>
      </c>
      <c r="H50" s="33"/>
      <c r="I50" s="37" t="s">
        <v>39</v>
      </c>
      <c r="J50" s="38">
        <v>1510</v>
      </c>
    </row>
    <row r="51" spans="1:15" ht="30" customHeight="1" x14ac:dyDescent="0.3">
      <c r="A51" s="23"/>
      <c r="B51" s="36">
        <v>135000</v>
      </c>
      <c r="C51" s="36">
        <v>1485000</v>
      </c>
      <c r="D51" s="26">
        <v>1080000</v>
      </c>
      <c r="E51">
        <v>2700000</v>
      </c>
      <c r="F51" s="36">
        <v>0</v>
      </c>
      <c r="G51" s="36">
        <v>0</v>
      </c>
      <c r="H51" s="33"/>
      <c r="I51" s="37" t="s">
        <v>14</v>
      </c>
      <c r="J51" s="38">
        <v>1192</v>
      </c>
    </row>
    <row r="52" spans="1:15" ht="30" customHeight="1" x14ac:dyDescent="0.3">
      <c r="A52" s="23"/>
      <c r="B52" s="36">
        <v>0</v>
      </c>
      <c r="C52" s="36">
        <v>0</v>
      </c>
      <c r="D52" s="26">
        <v>0</v>
      </c>
      <c r="E52">
        <v>1400307</v>
      </c>
      <c r="F52" s="36">
        <v>1400307</v>
      </c>
      <c r="G52" s="36">
        <v>0</v>
      </c>
      <c r="H52" s="33"/>
      <c r="I52" s="37" t="s">
        <v>25</v>
      </c>
      <c r="J52" s="38">
        <v>1475</v>
      </c>
    </row>
    <row r="53" spans="1:15" customFormat="1" ht="22.5" customHeight="1" x14ac:dyDescent="0.3">
      <c r="D53" s="27"/>
      <c r="K53" s="1"/>
      <c r="O53" s="46"/>
    </row>
    <row r="54" spans="1:15" customFormat="1" ht="30" customHeight="1" x14ac:dyDescent="0.3">
      <c r="B54" s="2"/>
      <c r="C54" s="2"/>
      <c r="D54" s="3"/>
      <c r="F54" s="2"/>
      <c r="G54" s="2"/>
      <c r="I54" s="2"/>
      <c r="J54" s="25" t="s">
        <v>5</v>
      </c>
      <c r="K54" s="1"/>
      <c r="O54" s="46"/>
    </row>
    <row r="55" spans="1:15" customFormat="1" ht="11.25" customHeight="1" x14ac:dyDescent="0.3">
      <c r="B55" s="2"/>
      <c r="C55" s="2"/>
      <c r="D55" s="3"/>
      <c r="F55" s="2"/>
      <c r="G55" s="2"/>
      <c r="I55" s="2"/>
      <c r="J55" s="6"/>
      <c r="K55" s="1"/>
      <c r="O55" s="46"/>
    </row>
    <row r="56" spans="1:15" customFormat="1" ht="30" customHeight="1" x14ac:dyDescent="0.3">
      <c r="B56" s="7">
        <v>2021</v>
      </c>
      <c r="C56" s="7">
        <v>2020</v>
      </c>
      <c r="D56" s="7">
        <v>2019</v>
      </c>
      <c r="E56" s="8"/>
      <c r="F56" s="7">
        <v>2018</v>
      </c>
      <c r="G56" s="7">
        <v>2017</v>
      </c>
      <c r="H56" s="8"/>
      <c r="I56" s="9"/>
      <c r="J56" s="9"/>
      <c r="K56" s="1"/>
      <c r="O56" s="46"/>
    </row>
    <row r="57" spans="1:15" customFormat="1" ht="30" customHeight="1" x14ac:dyDescent="0.3">
      <c r="B57" s="10" t="s">
        <v>40</v>
      </c>
      <c r="C57" s="10"/>
      <c r="D57" s="11"/>
      <c r="F57" s="12" t="s">
        <v>2</v>
      </c>
      <c r="G57" s="12" t="s">
        <v>3</v>
      </c>
      <c r="I57" s="9"/>
      <c r="J57" s="9"/>
      <c r="K57" s="1"/>
      <c r="O57" s="46"/>
    </row>
    <row r="58" spans="1:15" customFormat="1" ht="11.25" customHeight="1" thickBot="1" x14ac:dyDescent="0.35">
      <c r="B58" s="13"/>
      <c r="C58" s="13"/>
      <c r="D58" s="14"/>
      <c r="F58" s="15"/>
      <c r="G58" s="13"/>
      <c r="I58" s="2"/>
      <c r="J58" s="2"/>
      <c r="K58" s="1"/>
      <c r="O58" s="46"/>
    </row>
    <row r="59" spans="1:15" customFormat="1" ht="30" customHeight="1" thickBot="1" x14ac:dyDescent="0.35">
      <c r="B59" s="18">
        <f>SUM(B61:B67)</f>
        <v>3768784913</v>
      </c>
      <c r="C59" s="18">
        <f>SUM(C61:C67)</f>
        <v>3488331585</v>
      </c>
      <c r="D59" s="19">
        <f>SUM(D61:D67)</f>
        <v>3018235383</v>
      </c>
      <c r="F59" s="18">
        <f>SUM(F61:F67)</f>
        <v>3919099818</v>
      </c>
      <c r="G59" s="18">
        <f>SUM(G61:G67)</f>
        <v>2706220676</v>
      </c>
      <c r="I59" s="20" t="s">
        <v>4</v>
      </c>
      <c r="J59" s="21"/>
      <c r="K59" s="1"/>
      <c r="O59" s="46"/>
    </row>
    <row r="60" spans="1:15" customFormat="1" ht="11.25" customHeight="1" x14ac:dyDescent="0.3">
      <c r="B60" s="2"/>
      <c r="C60" s="2"/>
      <c r="D60" s="3"/>
      <c r="F60" s="22"/>
      <c r="G60" s="2"/>
      <c r="I60" s="2"/>
      <c r="J60" s="2"/>
      <c r="K60" s="1"/>
      <c r="O60" s="46"/>
    </row>
    <row r="61" spans="1:15" customFormat="1" ht="30" customHeight="1" x14ac:dyDescent="0.3">
      <c r="B61" s="32">
        <v>2651371203</v>
      </c>
      <c r="C61" s="32">
        <v>2514661746</v>
      </c>
      <c r="D61" s="24">
        <v>2039234515</v>
      </c>
      <c r="F61" s="32">
        <v>1965715424</v>
      </c>
      <c r="G61" s="32">
        <v>695374637</v>
      </c>
      <c r="H61" s="33"/>
      <c r="I61" s="34" t="s">
        <v>31</v>
      </c>
      <c r="J61" s="35">
        <v>1272</v>
      </c>
      <c r="K61" s="1"/>
      <c r="O61" s="46"/>
    </row>
    <row r="62" spans="1:15" customFormat="1" ht="30" customHeight="1" x14ac:dyDescent="0.3">
      <c r="B62" s="36">
        <v>26573736</v>
      </c>
      <c r="C62" s="36">
        <v>23924190</v>
      </c>
      <c r="D62" s="26">
        <v>5299092</v>
      </c>
      <c r="F62" s="36">
        <v>0</v>
      </c>
      <c r="G62" s="36">
        <v>96125</v>
      </c>
      <c r="H62" s="33"/>
      <c r="I62" s="37" t="s">
        <v>18</v>
      </c>
      <c r="J62" s="38">
        <v>1163</v>
      </c>
      <c r="K62" s="1"/>
      <c r="O62" s="46"/>
    </row>
    <row r="63" spans="1:15" customFormat="1" ht="30" customHeight="1" x14ac:dyDescent="0.3">
      <c r="B63" s="36">
        <v>0</v>
      </c>
      <c r="C63" s="36">
        <v>76000000</v>
      </c>
      <c r="D63" s="26">
        <v>92520000</v>
      </c>
      <c r="F63" s="36">
        <v>789493110</v>
      </c>
      <c r="G63" s="36">
        <v>1150621112</v>
      </c>
      <c r="H63" s="33"/>
      <c r="I63" s="37" t="s">
        <v>32</v>
      </c>
      <c r="J63" s="38">
        <v>1166</v>
      </c>
      <c r="K63" s="1"/>
      <c r="O63" s="46"/>
    </row>
    <row r="64" spans="1:15" customFormat="1" ht="30" customHeight="1" x14ac:dyDescent="0.3">
      <c r="B64" s="36">
        <v>61640000</v>
      </c>
      <c r="C64" s="36">
        <v>46230000</v>
      </c>
      <c r="D64" s="26">
        <v>295686982</v>
      </c>
      <c r="F64" s="36">
        <v>744425019</v>
      </c>
      <c r="G64" s="36">
        <v>631538954</v>
      </c>
      <c r="H64" s="33"/>
      <c r="I64" s="37" t="s">
        <v>35</v>
      </c>
      <c r="J64" s="38">
        <v>1224</v>
      </c>
      <c r="K64" s="1"/>
      <c r="O64" s="46"/>
    </row>
    <row r="65" spans="2:15" customFormat="1" ht="30" customHeight="1" x14ac:dyDescent="0.3">
      <c r="B65" s="36">
        <v>167632242</v>
      </c>
      <c r="C65" s="36">
        <v>129400573</v>
      </c>
      <c r="D65" s="26">
        <v>111806107</v>
      </c>
      <c r="F65" s="36">
        <v>0</v>
      </c>
      <c r="G65" s="36">
        <v>0</v>
      </c>
      <c r="H65" s="33"/>
      <c r="I65" s="37" t="s">
        <v>36</v>
      </c>
      <c r="J65" s="38">
        <v>1529</v>
      </c>
      <c r="K65" s="1"/>
      <c r="O65" s="46"/>
    </row>
    <row r="66" spans="2:15" customFormat="1" ht="30" customHeight="1" x14ac:dyDescent="0.3">
      <c r="B66" s="36">
        <v>0</v>
      </c>
      <c r="C66" s="36">
        <v>0</v>
      </c>
      <c r="D66" s="26">
        <v>0</v>
      </c>
      <c r="F66" s="36">
        <v>1422088</v>
      </c>
      <c r="G66" s="36">
        <v>3875683</v>
      </c>
      <c r="H66" s="33"/>
      <c r="I66" s="37" t="s">
        <v>37</v>
      </c>
      <c r="J66" s="38">
        <v>1233</v>
      </c>
      <c r="K66" s="1"/>
      <c r="O66" s="46"/>
    </row>
    <row r="67" spans="2:15" customFormat="1" ht="30" customHeight="1" x14ac:dyDescent="0.3">
      <c r="B67" s="36">
        <v>861567732</v>
      </c>
      <c r="C67" s="36">
        <v>698115076</v>
      </c>
      <c r="D67" s="26">
        <v>473688687</v>
      </c>
      <c r="F67" s="36">
        <v>418044177</v>
      </c>
      <c r="G67" s="36">
        <v>224714165</v>
      </c>
      <c r="H67" s="33"/>
      <c r="I67" s="37" t="s">
        <v>38</v>
      </c>
      <c r="J67" s="38">
        <v>1229</v>
      </c>
      <c r="K67" s="1"/>
      <c r="O67" s="46"/>
    </row>
    <row r="68" spans="2:15" customFormat="1" ht="22.5" customHeight="1" x14ac:dyDescent="0.3">
      <c r="D68" s="27"/>
      <c r="K68" s="1"/>
      <c r="O68" s="46"/>
    </row>
    <row r="69" spans="2:15" customFormat="1" ht="30" customHeight="1" x14ac:dyDescent="0.3">
      <c r="B69" s="2"/>
      <c r="C69" s="2"/>
      <c r="D69" s="3"/>
      <c r="F69" s="2"/>
      <c r="G69" s="2"/>
      <c r="I69" s="2"/>
      <c r="J69" s="25" t="s">
        <v>6</v>
      </c>
      <c r="K69" s="1"/>
      <c r="O69" s="46"/>
    </row>
    <row r="70" spans="2:15" customFormat="1" ht="11.25" customHeight="1" x14ac:dyDescent="0.3">
      <c r="B70" s="2"/>
      <c r="C70" s="2"/>
      <c r="D70" s="3"/>
      <c r="F70" s="2"/>
      <c r="G70" s="2"/>
      <c r="I70" s="2"/>
      <c r="J70" s="6"/>
      <c r="K70" s="1"/>
      <c r="O70" s="46"/>
    </row>
    <row r="71" spans="2:15" customFormat="1" ht="30" customHeight="1" x14ac:dyDescent="0.3">
      <c r="B71" s="7">
        <v>2021</v>
      </c>
      <c r="C71" s="7">
        <v>2020</v>
      </c>
      <c r="D71" s="7">
        <v>2019</v>
      </c>
      <c r="E71" s="8"/>
      <c r="F71" s="7">
        <v>2018</v>
      </c>
      <c r="G71" s="7">
        <v>2017</v>
      </c>
      <c r="H71" s="8"/>
      <c r="I71" s="9"/>
      <c r="J71" s="9"/>
      <c r="K71" s="1"/>
      <c r="O71" s="46"/>
    </row>
    <row r="72" spans="2:15" customFormat="1" ht="30" customHeight="1" x14ac:dyDescent="0.3">
      <c r="B72" s="10" t="s">
        <v>40</v>
      </c>
      <c r="C72" s="10"/>
      <c r="D72" s="11"/>
      <c r="F72" s="12" t="s">
        <v>2</v>
      </c>
      <c r="G72" s="12" t="s">
        <v>3</v>
      </c>
      <c r="I72" s="9"/>
      <c r="J72" s="9"/>
      <c r="K72" s="1"/>
      <c r="O72" s="46"/>
    </row>
    <row r="73" spans="2:15" customFormat="1" ht="11.25" customHeight="1" thickBot="1" x14ac:dyDescent="0.35">
      <c r="B73" s="13"/>
      <c r="C73" s="13"/>
      <c r="D73" s="14"/>
      <c r="F73" s="15"/>
      <c r="G73" s="13"/>
      <c r="I73" s="2"/>
      <c r="J73" s="2"/>
      <c r="K73" s="1"/>
      <c r="O73" s="46"/>
    </row>
    <row r="74" spans="2:15" customFormat="1" ht="30" customHeight="1" thickBot="1" x14ac:dyDescent="0.35">
      <c r="B74" s="18">
        <f t="shared" ref="B74:D74" si="5">SUM(B76:B83)</f>
        <v>481752769</v>
      </c>
      <c r="C74" s="18">
        <f t="shared" si="5"/>
        <v>766996800</v>
      </c>
      <c r="D74" s="19">
        <f t="shared" si="5"/>
        <v>654086078</v>
      </c>
      <c r="F74" s="18">
        <f>SUM(F76:F83)</f>
        <v>486157258</v>
      </c>
      <c r="G74" s="18">
        <f>SUM(G76:G83)</f>
        <v>178194724</v>
      </c>
      <c r="I74" s="20" t="s">
        <v>4</v>
      </c>
      <c r="J74" s="21"/>
      <c r="K74" s="1"/>
      <c r="O74" s="46"/>
    </row>
    <row r="75" spans="2:15" customFormat="1" ht="11.25" customHeight="1" x14ac:dyDescent="0.3">
      <c r="B75" s="2"/>
      <c r="C75" s="2"/>
      <c r="D75" s="3"/>
      <c r="F75" s="22"/>
      <c r="G75" s="2"/>
      <c r="I75" s="2"/>
      <c r="J75" s="2"/>
      <c r="K75" s="1"/>
      <c r="O75" s="46"/>
    </row>
    <row r="76" spans="2:15" customFormat="1" ht="30" customHeight="1" x14ac:dyDescent="0.3">
      <c r="B76" s="32">
        <v>0</v>
      </c>
      <c r="C76" s="32">
        <v>0</v>
      </c>
      <c r="D76" s="24">
        <v>0</v>
      </c>
      <c r="F76" s="32">
        <v>1056197</v>
      </c>
      <c r="G76" s="32">
        <v>645736</v>
      </c>
      <c r="H76" s="33"/>
      <c r="I76" s="34" t="s">
        <v>28</v>
      </c>
      <c r="J76" s="35">
        <v>1238</v>
      </c>
      <c r="K76" s="1"/>
      <c r="O76" s="46"/>
    </row>
    <row r="77" spans="2:15" customFormat="1" ht="30" customHeight="1" x14ac:dyDescent="0.3">
      <c r="B77" s="36">
        <v>0</v>
      </c>
      <c r="C77" s="36">
        <v>0</v>
      </c>
      <c r="D77" s="26">
        <v>0</v>
      </c>
      <c r="F77" s="36">
        <v>0</v>
      </c>
      <c r="G77" s="36">
        <v>1900000</v>
      </c>
      <c r="H77" s="33"/>
      <c r="I77" s="37" t="s">
        <v>26</v>
      </c>
      <c r="J77" s="38">
        <v>1013</v>
      </c>
      <c r="K77" s="1"/>
      <c r="O77" s="46"/>
    </row>
    <row r="78" spans="2:15" customFormat="1" ht="30" customHeight="1" x14ac:dyDescent="0.3">
      <c r="B78" s="36">
        <v>0</v>
      </c>
      <c r="C78" s="36">
        <v>0</v>
      </c>
      <c r="D78" s="26">
        <v>1008431</v>
      </c>
      <c r="F78" s="36">
        <v>38385580</v>
      </c>
      <c r="G78" s="36">
        <v>44779423</v>
      </c>
      <c r="H78" s="33"/>
      <c r="I78" s="37" t="s">
        <v>15</v>
      </c>
      <c r="J78" s="38">
        <v>1058</v>
      </c>
      <c r="K78" s="1"/>
      <c r="O78" s="46"/>
    </row>
    <row r="79" spans="2:15" customFormat="1" ht="30" customHeight="1" x14ac:dyDescent="0.3">
      <c r="B79" s="36">
        <v>2255678</v>
      </c>
      <c r="C79" s="36">
        <v>24490214</v>
      </c>
      <c r="D79" s="26">
        <v>37702040</v>
      </c>
      <c r="F79" s="36">
        <v>9871805</v>
      </c>
      <c r="G79" s="36">
        <v>83263</v>
      </c>
      <c r="H79" s="33"/>
      <c r="I79" s="37" t="s">
        <v>17</v>
      </c>
      <c r="J79" s="38">
        <v>1130</v>
      </c>
      <c r="K79" s="1"/>
      <c r="O79" s="46"/>
    </row>
    <row r="80" spans="2:15" customFormat="1" ht="30" customHeight="1" x14ac:dyDescent="0.3">
      <c r="B80" s="36">
        <v>21376819</v>
      </c>
      <c r="C80" s="36">
        <v>21376819</v>
      </c>
      <c r="D80" s="26">
        <v>190996819</v>
      </c>
      <c r="F80" s="36">
        <v>72590329</v>
      </c>
      <c r="G80" s="36">
        <v>71358309</v>
      </c>
      <c r="H80" s="33"/>
      <c r="I80" s="37" t="s">
        <v>35</v>
      </c>
      <c r="J80" s="38">
        <v>1224</v>
      </c>
      <c r="K80" s="1"/>
      <c r="O80" s="46"/>
    </row>
    <row r="81" spans="2:15" customFormat="1" ht="30" customHeight="1" x14ac:dyDescent="0.3">
      <c r="B81" s="36">
        <v>34005010</v>
      </c>
      <c r="C81" s="36">
        <v>36054992</v>
      </c>
      <c r="D81" s="26">
        <v>38104975</v>
      </c>
      <c r="F81" s="36">
        <v>103693429</v>
      </c>
      <c r="G81" s="36">
        <v>9743109</v>
      </c>
      <c r="H81" s="33"/>
      <c r="I81" s="37" t="s">
        <v>37</v>
      </c>
      <c r="J81" s="38">
        <v>1233</v>
      </c>
      <c r="K81" s="1"/>
      <c r="O81" s="46"/>
    </row>
    <row r="82" spans="2:15" customFormat="1" ht="30" customHeight="1" x14ac:dyDescent="0.3">
      <c r="B82" s="36">
        <v>0</v>
      </c>
      <c r="C82" s="36">
        <v>0</v>
      </c>
      <c r="D82" s="26">
        <v>0</v>
      </c>
      <c r="F82" s="36">
        <v>0</v>
      </c>
      <c r="G82" s="36">
        <v>9680404</v>
      </c>
      <c r="H82" s="33"/>
      <c r="I82" s="37" t="s">
        <v>22</v>
      </c>
      <c r="J82" s="38">
        <v>1240</v>
      </c>
      <c r="K82" s="1"/>
      <c r="O82" s="46"/>
    </row>
    <row r="83" spans="2:15" customFormat="1" ht="30" customHeight="1" x14ac:dyDescent="0.3">
      <c r="B83" s="36">
        <v>424115262</v>
      </c>
      <c r="C83" s="36">
        <v>685074775</v>
      </c>
      <c r="D83" s="26">
        <v>386273813</v>
      </c>
      <c r="F83" s="36">
        <v>260559918</v>
      </c>
      <c r="G83" s="36">
        <v>40004480</v>
      </c>
      <c r="H83" s="33"/>
      <c r="I83" s="37" t="s">
        <v>38</v>
      </c>
      <c r="J83" s="38">
        <v>1229</v>
      </c>
      <c r="K83" s="1"/>
      <c r="O83" s="46"/>
    </row>
    <row r="84" spans="2:15" customFormat="1" ht="22.5" customHeight="1" x14ac:dyDescent="0.3">
      <c r="D84" s="27"/>
      <c r="K84" s="1"/>
      <c r="O84" s="46"/>
    </row>
    <row r="85" spans="2:15" customFormat="1" ht="30" customHeight="1" x14ac:dyDescent="0.3">
      <c r="B85" s="2"/>
      <c r="C85" s="2"/>
      <c r="D85" s="3"/>
      <c r="F85" s="2"/>
      <c r="G85" s="2"/>
      <c r="I85" s="2"/>
      <c r="J85" s="25" t="s">
        <v>7</v>
      </c>
      <c r="K85" s="1"/>
      <c r="O85" s="46"/>
    </row>
    <row r="86" spans="2:15" customFormat="1" ht="10.5" customHeight="1" x14ac:dyDescent="0.3">
      <c r="B86" s="2"/>
      <c r="C86" s="2"/>
      <c r="D86" s="3"/>
      <c r="F86" s="2"/>
      <c r="G86" s="2"/>
      <c r="I86" s="2"/>
      <c r="J86" s="6"/>
      <c r="K86" s="1"/>
      <c r="O86" s="46"/>
    </row>
    <row r="87" spans="2:15" customFormat="1" ht="30" customHeight="1" x14ac:dyDescent="0.3">
      <c r="B87" s="7">
        <v>2021</v>
      </c>
      <c r="C87" s="7">
        <v>2020</v>
      </c>
      <c r="D87" s="7">
        <v>2019</v>
      </c>
      <c r="E87" s="8"/>
      <c r="F87" s="7">
        <v>2018</v>
      </c>
      <c r="G87" s="7">
        <v>2017</v>
      </c>
      <c r="H87" s="8"/>
      <c r="I87" s="9"/>
      <c r="J87" s="9"/>
      <c r="K87" s="1"/>
      <c r="O87" s="46"/>
    </row>
    <row r="88" spans="2:15" customFormat="1" ht="30" customHeight="1" x14ac:dyDescent="0.3">
      <c r="B88" s="10" t="s">
        <v>40</v>
      </c>
      <c r="C88" s="10"/>
      <c r="D88" s="11"/>
      <c r="F88" s="12" t="s">
        <v>2</v>
      </c>
      <c r="G88" s="12" t="s">
        <v>3</v>
      </c>
      <c r="I88" s="9"/>
      <c r="J88" s="9"/>
      <c r="K88" s="1"/>
      <c r="O88" s="46"/>
    </row>
    <row r="89" spans="2:15" customFormat="1" ht="11.25" customHeight="1" thickBot="1" x14ac:dyDescent="0.35">
      <c r="B89" s="13"/>
      <c r="C89" s="13"/>
      <c r="D89" s="14"/>
      <c r="F89" s="15"/>
      <c r="G89" s="13"/>
      <c r="I89" s="2"/>
      <c r="J89" s="2"/>
      <c r="K89" s="1"/>
      <c r="O89" s="46"/>
    </row>
    <row r="90" spans="2:15" customFormat="1" ht="30" customHeight="1" thickBot="1" x14ac:dyDescent="0.35">
      <c r="B90" s="18">
        <f t="shared" ref="B90:D90" si="6">SUM(B92:B93)</f>
        <v>0</v>
      </c>
      <c r="C90" s="18">
        <f t="shared" si="6"/>
        <v>6145410</v>
      </c>
      <c r="D90" s="19">
        <f t="shared" si="6"/>
        <v>18757839</v>
      </c>
      <c r="F90" s="18">
        <f>SUM(F92:F93)</f>
        <v>4529962</v>
      </c>
      <c r="G90" s="18">
        <f>SUM(G92:G93)</f>
        <v>1836884</v>
      </c>
      <c r="I90" s="20" t="s">
        <v>4</v>
      </c>
      <c r="J90" s="21"/>
      <c r="K90" s="1"/>
      <c r="O90" s="46"/>
    </row>
    <row r="91" spans="2:15" customFormat="1" ht="11.25" customHeight="1" x14ac:dyDescent="0.3">
      <c r="B91" s="28"/>
      <c r="C91" s="28"/>
      <c r="D91" s="29"/>
      <c r="F91" s="28"/>
      <c r="G91" s="28"/>
      <c r="I91" s="30"/>
      <c r="J91" s="31"/>
      <c r="K91" s="1"/>
      <c r="O91" s="46"/>
    </row>
    <row r="92" spans="2:15" customFormat="1" ht="30" customHeight="1" x14ac:dyDescent="0.3">
      <c r="B92" s="32">
        <v>0</v>
      </c>
      <c r="C92" s="32">
        <v>0</v>
      </c>
      <c r="D92" s="24">
        <v>0</v>
      </c>
      <c r="E92" s="8"/>
      <c r="F92" s="32">
        <v>0</v>
      </c>
      <c r="G92" s="32">
        <v>1836884</v>
      </c>
      <c r="H92" s="39"/>
      <c r="I92" s="34" t="s">
        <v>16</v>
      </c>
      <c r="J92" s="35">
        <v>1141</v>
      </c>
      <c r="K92" s="1"/>
      <c r="O92" s="46"/>
    </row>
    <row r="93" spans="2:15" customFormat="1" ht="30" customHeight="1" x14ac:dyDescent="0.3">
      <c r="B93" s="36">
        <v>0</v>
      </c>
      <c r="C93" s="36">
        <v>6145410</v>
      </c>
      <c r="D93" s="26">
        <v>18757839</v>
      </c>
      <c r="F93" s="36">
        <v>4529962</v>
      </c>
      <c r="G93" s="36">
        <v>0</v>
      </c>
      <c r="H93" s="33"/>
      <c r="I93" s="37" t="s">
        <v>22</v>
      </c>
      <c r="J93" s="38">
        <v>1240</v>
      </c>
      <c r="K93" s="1"/>
      <c r="O93" s="46"/>
    </row>
    <row r="94" spans="2:15" customFormat="1" ht="11.25" customHeight="1" x14ac:dyDescent="0.3">
      <c r="D94" s="27"/>
      <c r="K94" s="1"/>
      <c r="O94" s="46"/>
    </row>
    <row r="95" spans="2:15" customFormat="1" ht="30" customHeight="1" x14ac:dyDescent="0.3">
      <c r="D95" s="27"/>
      <c r="K95" s="1"/>
      <c r="O95" s="46"/>
    </row>
    <row r="96" spans="2:15" customFormat="1" ht="30" customHeight="1" x14ac:dyDescent="0.3">
      <c r="D96" s="27"/>
      <c r="K96" s="1"/>
      <c r="O96" s="46"/>
    </row>
    <row r="97" spans="4:15" customFormat="1" ht="30" customHeight="1" x14ac:dyDescent="0.3">
      <c r="D97" s="27"/>
      <c r="K97" s="1"/>
      <c r="O97" s="46"/>
    </row>
    <row r="98" spans="4:15" customFormat="1" ht="30" customHeight="1" x14ac:dyDescent="0.3">
      <c r="D98" s="27"/>
      <c r="K98" s="1"/>
      <c r="O98" s="46"/>
    </row>
    <row r="99" spans="4:15" customFormat="1" ht="30" customHeight="1" x14ac:dyDescent="0.3">
      <c r="D99" s="27"/>
      <c r="K99" s="1"/>
      <c r="O99" s="46"/>
    </row>
    <row r="100" spans="4:15" customFormat="1" ht="30" customHeight="1" x14ac:dyDescent="0.3">
      <c r="D100" s="27"/>
      <c r="K100" s="1"/>
      <c r="O100" s="46"/>
    </row>
    <row r="101" spans="4:15" customFormat="1" ht="30" customHeight="1" x14ac:dyDescent="0.3">
      <c r="D101" s="27"/>
      <c r="K101" s="1"/>
      <c r="O101" s="46"/>
    </row>
    <row r="102" spans="4:15" customFormat="1" ht="30" customHeight="1" x14ac:dyDescent="0.3">
      <c r="D102" s="27"/>
      <c r="K102" s="1"/>
      <c r="O102" s="46"/>
    </row>
    <row r="103" spans="4:15" customFormat="1" ht="30" customHeight="1" x14ac:dyDescent="0.3">
      <c r="D103" s="27"/>
      <c r="K103" s="1"/>
      <c r="O103" s="46"/>
    </row>
    <row r="104" spans="4:15" customFormat="1" ht="30" customHeight="1" x14ac:dyDescent="0.3">
      <c r="D104" s="27"/>
      <c r="K104" s="1"/>
      <c r="O104" s="46"/>
    </row>
    <row r="105" spans="4:15" customFormat="1" ht="30" customHeight="1" x14ac:dyDescent="0.3">
      <c r="D105" s="27"/>
      <c r="K105" s="1"/>
      <c r="O105" s="46"/>
    </row>
    <row r="106" spans="4:15" customFormat="1" ht="30" customHeight="1" x14ac:dyDescent="0.3">
      <c r="D106" s="27"/>
      <c r="K106" s="1"/>
      <c r="O106" s="46"/>
    </row>
    <row r="107" spans="4:15" customFormat="1" ht="30" customHeight="1" x14ac:dyDescent="0.3">
      <c r="D107" s="27"/>
      <c r="K107" s="1"/>
      <c r="O107" s="46"/>
    </row>
    <row r="108" spans="4:15" customFormat="1" ht="30" customHeight="1" x14ac:dyDescent="0.3">
      <c r="D108" s="27"/>
      <c r="K108" s="1"/>
      <c r="O108" s="46"/>
    </row>
    <row r="109" spans="4:15" customFormat="1" ht="30" customHeight="1" x14ac:dyDescent="0.3">
      <c r="D109" s="27"/>
      <c r="K109" s="1"/>
      <c r="O109" s="46"/>
    </row>
    <row r="110" spans="4:15" customFormat="1" ht="30" customHeight="1" x14ac:dyDescent="0.3">
      <c r="D110" s="27"/>
      <c r="K110" s="1"/>
      <c r="O110" s="46"/>
    </row>
    <row r="111" spans="4:15" customFormat="1" ht="30" customHeight="1" x14ac:dyDescent="0.3">
      <c r="D111" s="27"/>
      <c r="K111" s="1"/>
      <c r="O111" s="46"/>
    </row>
    <row r="112" spans="4:15" customFormat="1" ht="30" customHeight="1" x14ac:dyDescent="0.3">
      <c r="D112" s="27"/>
      <c r="K112" s="1"/>
      <c r="O112" s="46"/>
    </row>
    <row r="113" spans="4:15" customFormat="1" ht="30" customHeight="1" x14ac:dyDescent="0.3">
      <c r="D113" s="27"/>
      <c r="K113" s="1"/>
      <c r="O113" s="46"/>
    </row>
    <row r="114" spans="4:15" customFormat="1" ht="30" customHeight="1" x14ac:dyDescent="0.3">
      <c r="D114" s="27"/>
      <c r="K114" s="1"/>
      <c r="O114" s="46"/>
    </row>
    <row r="115" spans="4:15" customFormat="1" ht="30" customHeight="1" x14ac:dyDescent="0.3">
      <c r="D115" s="27"/>
      <c r="K115" s="1"/>
      <c r="O115" s="46"/>
    </row>
    <row r="116" spans="4:15" customFormat="1" ht="30" customHeight="1" x14ac:dyDescent="0.3">
      <c r="D116" s="27"/>
      <c r="K116" s="1"/>
      <c r="O116" s="46"/>
    </row>
    <row r="117" spans="4:15" customFormat="1" ht="30" customHeight="1" x14ac:dyDescent="0.3">
      <c r="D117" s="27"/>
      <c r="K117" s="1"/>
      <c r="O117" s="46"/>
    </row>
    <row r="118" spans="4:15" customFormat="1" ht="30" customHeight="1" x14ac:dyDescent="0.3">
      <c r="D118" s="27"/>
      <c r="K118" s="1"/>
      <c r="O118" s="46"/>
    </row>
    <row r="119" spans="4:15" customFormat="1" ht="30" customHeight="1" x14ac:dyDescent="0.3">
      <c r="D119" s="27"/>
      <c r="K119" s="1"/>
      <c r="O119" s="46"/>
    </row>
    <row r="120" spans="4:15" customFormat="1" ht="30" customHeight="1" x14ac:dyDescent="0.3">
      <c r="D120" s="27"/>
      <c r="K120" s="1"/>
      <c r="O120" s="46"/>
    </row>
    <row r="121" spans="4:15" customFormat="1" ht="30" customHeight="1" x14ac:dyDescent="0.3">
      <c r="D121" s="27"/>
      <c r="K121" s="1"/>
      <c r="O121" s="46"/>
    </row>
    <row r="122" spans="4:15" customFormat="1" ht="30" customHeight="1" x14ac:dyDescent="0.3">
      <c r="D122" s="27"/>
      <c r="K122" s="1"/>
      <c r="O122" s="46"/>
    </row>
    <row r="123" spans="4:15" customFormat="1" ht="30" customHeight="1" x14ac:dyDescent="0.3">
      <c r="D123" s="27"/>
      <c r="K123" s="1"/>
      <c r="O123" s="46"/>
    </row>
    <row r="124" spans="4:15" customFormat="1" ht="30" customHeight="1" x14ac:dyDescent="0.3">
      <c r="D124" s="27"/>
      <c r="K124" s="1"/>
      <c r="O124" s="46"/>
    </row>
    <row r="125" spans="4:15" customFormat="1" ht="30" customHeight="1" x14ac:dyDescent="0.3">
      <c r="D125" s="27"/>
      <c r="K125" s="1"/>
      <c r="O125" s="46"/>
    </row>
    <row r="126" spans="4:15" customFormat="1" ht="30" customHeight="1" x14ac:dyDescent="0.3">
      <c r="D126" s="27"/>
      <c r="K126" s="1"/>
      <c r="O126" s="46"/>
    </row>
    <row r="127" spans="4:15" customFormat="1" ht="30" customHeight="1" x14ac:dyDescent="0.3">
      <c r="D127" s="27"/>
      <c r="K127" s="1"/>
      <c r="O127" s="46"/>
    </row>
    <row r="128" spans="4:15" customFormat="1" ht="30" customHeight="1" x14ac:dyDescent="0.3">
      <c r="D128" s="27"/>
      <c r="K128" s="1"/>
      <c r="O128" s="46"/>
    </row>
    <row r="129" spans="4:15" customFormat="1" ht="30" customHeight="1" x14ac:dyDescent="0.3">
      <c r="D129" s="27"/>
      <c r="K129" s="1"/>
      <c r="O129" s="46"/>
    </row>
    <row r="130" spans="4:15" customFormat="1" ht="30" customHeight="1" x14ac:dyDescent="0.3">
      <c r="D130" s="27"/>
      <c r="K130" s="1"/>
      <c r="O130" s="46"/>
    </row>
    <row r="131" spans="4:15" customFormat="1" ht="30" customHeight="1" x14ac:dyDescent="0.3">
      <c r="D131" s="27"/>
      <c r="K131" s="1"/>
      <c r="O131" s="46"/>
    </row>
    <row r="132" spans="4:15" customFormat="1" ht="30" customHeight="1" x14ac:dyDescent="0.3">
      <c r="D132" s="27"/>
      <c r="K132" s="1"/>
      <c r="O132" s="46"/>
    </row>
    <row r="133" spans="4:15" customFormat="1" ht="30" customHeight="1" x14ac:dyDescent="0.3">
      <c r="D133" s="27"/>
      <c r="K133" s="1"/>
      <c r="O133" s="46"/>
    </row>
    <row r="134" spans="4:15" customFormat="1" ht="30" customHeight="1" x14ac:dyDescent="0.3">
      <c r="D134" s="27"/>
      <c r="K134" s="1"/>
      <c r="O134" s="46"/>
    </row>
    <row r="135" spans="4:15" customFormat="1" ht="30" customHeight="1" x14ac:dyDescent="0.3">
      <c r="D135" s="27"/>
      <c r="K135" s="1"/>
      <c r="O135" s="46"/>
    </row>
    <row r="136" spans="4:15" customFormat="1" ht="30" customHeight="1" x14ac:dyDescent="0.3">
      <c r="D136" s="27"/>
      <c r="K136" s="1"/>
      <c r="O136" s="46"/>
    </row>
    <row r="137" spans="4:15" customFormat="1" ht="30" customHeight="1" x14ac:dyDescent="0.3">
      <c r="D137" s="27"/>
      <c r="K137" s="1"/>
      <c r="O137" s="46"/>
    </row>
    <row r="138" spans="4:15" customFormat="1" ht="30" customHeight="1" x14ac:dyDescent="0.3">
      <c r="D138" s="27"/>
      <c r="K138" s="1"/>
      <c r="O138" s="46"/>
    </row>
    <row r="139" spans="4:15" customFormat="1" ht="30" customHeight="1" x14ac:dyDescent="0.3">
      <c r="D139" s="27"/>
      <c r="K139" s="1"/>
      <c r="O139" s="46"/>
    </row>
    <row r="140" spans="4:15" customFormat="1" ht="30" customHeight="1" x14ac:dyDescent="0.3">
      <c r="D140" s="27"/>
      <c r="K140" s="1"/>
      <c r="O140" s="46"/>
    </row>
    <row r="141" spans="4:15" customFormat="1" ht="30" customHeight="1" x14ac:dyDescent="0.3">
      <c r="D141" s="27"/>
      <c r="K141" s="1"/>
      <c r="O141" s="46"/>
    </row>
    <row r="142" spans="4:15" customFormat="1" ht="30" customHeight="1" x14ac:dyDescent="0.3">
      <c r="D142" s="27"/>
      <c r="K142" s="1"/>
      <c r="O142" s="46"/>
    </row>
    <row r="143" spans="4:15" customFormat="1" ht="11.25" customHeight="1" x14ac:dyDescent="0.3">
      <c r="D143" s="27"/>
      <c r="K143" s="1"/>
      <c r="O143" s="46"/>
    </row>
    <row r="144" spans="4:15" customFormat="1" ht="30" customHeight="1" x14ac:dyDescent="0.3">
      <c r="D144" s="27"/>
      <c r="K144" s="1"/>
      <c r="O144" s="46"/>
    </row>
    <row r="145" spans="4:15" customFormat="1" ht="30" customHeight="1" x14ac:dyDescent="0.3">
      <c r="D145" s="27"/>
      <c r="K145" s="1"/>
      <c r="O145" s="46"/>
    </row>
    <row r="146" spans="4:15" customFormat="1" ht="11.25" customHeight="1" x14ac:dyDescent="0.3">
      <c r="D146" s="27"/>
      <c r="K146" s="1"/>
      <c r="O146" s="46"/>
    </row>
    <row r="147" spans="4:15" customFormat="1" ht="30" customHeight="1" x14ac:dyDescent="0.3">
      <c r="D147" s="27"/>
      <c r="K147" s="1"/>
      <c r="O147" s="46"/>
    </row>
    <row r="148" spans="4:15" customFormat="1" ht="11.25" customHeight="1" x14ac:dyDescent="0.3">
      <c r="D148" s="27"/>
      <c r="K148" s="1"/>
      <c r="O148" s="46"/>
    </row>
    <row r="149" spans="4:15" customFormat="1" ht="30" customHeight="1" x14ac:dyDescent="0.3">
      <c r="D149" s="27"/>
      <c r="K149" s="1"/>
      <c r="O149" s="46"/>
    </row>
    <row r="150" spans="4:15" customFormat="1" ht="30" customHeight="1" x14ac:dyDescent="0.3">
      <c r="D150" s="27"/>
      <c r="K150" s="1"/>
      <c r="O150" s="46"/>
    </row>
    <row r="151" spans="4:15" customFormat="1" ht="30" customHeight="1" x14ac:dyDescent="0.3">
      <c r="D151" s="27"/>
      <c r="K151" s="1"/>
      <c r="O151" s="46"/>
    </row>
    <row r="152" spans="4:15" customFormat="1" ht="30" customHeight="1" x14ac:dyDescent="0.3">
      <c r="D152" s="27"/>
      <c r="K152" s="1"/>
      <c r="O152" s="46"/>
    </row>
    <row r="153" spans="4:15" customFormat="1" ht="30" customHeight="1" x14ac:dyDescent="0.3">
      <c r="D153" s="27"/>
      <c r="K153" s="1"/>
      <c r="O153" s="46"/>
    </row>
    <row r="154" spans="4:15" customFormat="1" ht="30" customHeight="1" x14ac:dyDescent="0.3">
      <c r="D154" s="27"/>
      <c r="K154" s="1"/>
      <c r="O154" s="46"/>
    </row>
    <row r="155" spans="4:15" customFormat="1" ht="30" customHeight="1" x14ac:dyDescent="0.3">
      <c r="D155" s="27"/>
      <c r="K155" s="1"/>
      <c r="O155" s="46"/>
    </row>
    <row r="156" spans="4:15" customFormat="1" ht="30" customHeight="1" x14ac:dyDescent="0.3">
      <c r="D156" s="27"/>
      <c r="K156" s="1"/>
      <c r="O156" s="46"/>
    </row>
    <row r="157" spans="4:15" customFormat="1" ht="30" customHeight="1" x14ac:dyDescent="0.3">
      <c r="D157" s="27"/>
      <c r="K157" s="1"/>
      <c r="O157" s="46"/>
    </row>
    <row r="158" spans="4:15" customFormat="1" ht="30" customHeight="1" x14ac:dyDescent="0.3">
      <c r="D158" s="27"/>
      <c r="K158" s="1"/>
      <c r="O158" s="46"/>
    </row>
    <row r="159" spans="4:15" customFormat="1" ht="30" customHeight="1" x14ac:dyDescent="0.3">
      <c r="D159" s="27"/>
      <c r="K159" s="1"/>
      <c r="O159" s="46"/>
    </row>
    <row r="160" spans="4:15" customFormat="1" ht="30" customHeight="1" x14ac:dyDescent="0.3">
      <c r="D160" s="27"/>
      <c r="K160" s="1"/>
      <c r="O160" s="46"/>
    </row>
    <row r="161" spans="4:15" customFormat="1" ht="30" customHeight="1" x14ac:dyDescent="0.3">
      <c r="D161" s="27"/>
      <c r="K161" s="1"/>
      <c r="O161" s="46"/>
    </row>
    <row r="162" spans="4:15" customFormat="1" ht="30" customHeight="1" x14ac:dyDescent="0.3">
      <c r="D162" s="27"/>
      <c r="K162" s="1"/>
      <c r="O162" s="46"/>
    </row>
    <row r="163" spans="4:15" customFormat="1" ht="30" customHeight="1" x14ac:dyDescent="0.3">
      <c r="D163" s="27"/>
      <c r="K163" s="1"/>
      <c r="O163" s="46"/>
    </row>
    <row r="164" spans="4:15" customFormat="1" ht="30" customHeight="1" x14ac:dyDescent="0.3">
      <c r="D164" s="27"/>
      <c r="K164" s="1"/>
      <c r="O164" s="46"/>
    </row>
    <row r="165" spans="4:15" customFormat="1" ht="30" customHeight="1" x14ac:dyDescent="0.3">
      <c r="D165" s="27"/>
      <c r="K165" s="1"/>
      <c r="O165" s="46"/>
    </row>
    <row r="166" spans="4:15" customFormat="1" ht="30" customHeight="1" x14ac:dyDescent="0.3">
      <c r="D166" s="27"/>
      <c r="K166" s="1"/>
      <c r="O166" s="46"/>
    </row>
    <row r="167" spans="4:15" customFormat="1" ht="30" customHeight="1" x14ac:dyDescent="0.3">
      <c r="D167" s="27"/>
      <c r="K167" s="1"/>
      <c r="O167" s="46"/>
    </row>
    <row r="168" spans="4:15" customFormat="1" ht="30" customHeight="1" x14ac:dyDescent="0.3">
      <c r="D168" s="27"/>
      <c r="K168" s="1"/>
      <c r="O168" s="46"/>
    </row>
    <row r="169" spans="4:15" customFormat="1" ht="30" customHeight="1" x14ac:dyDescent="0.3">
      <c r="D169" s="27"/>
      <c r="K169" s="1"/>
      <c r="O169" s="46"/>
    </row>
    <row r="170" spans="4:15" customFormat="1" ht="30" customHeight="1" x14ac:dyDescent="0.3">
      <c r="D170" s="27"/>
      <c r="K170" s="1"/>
      <c r="O170" s="46"/>
    </row>
    <row r="171" spans="4:15" customFormat="1" ht="30" customHeight="1" x14ac:dyDescent="0.3">
      <c r="D171" s="27"/>
      <c r="K171" s="1"/>
      <c r="O171" s="46"/>
    </row>
    <row r="172" spans="4:15" customFormat="1" ht="30" customHeight="1" x14ac:dyDescent="0.3">
      <c r="D172" s="27"/>
      <c r="K172" s="1"/>
      <c r="O172" s="46"/>
    </row>
    <row r="173" spans="4:15" customFormat="1" ht="30" customHeight="1" x14ac:dyDescent="0.3">
      <c r="D173" s="27"/>
      <c r="K173" s="1"/>
      <c r="O173" s="46"/>
    </row>
    <row r="174" spans="4:15" customFormat="1" ht="30" customHeight="1" x14ac:dyDescent="0.3">
      <c r="D174" s="27"/>
      <c r="K174" s="1"/>
      <c r="O174" s="46"/>
    </row>
    <row r="175" spans="4:15" customFormat="1" ht="30" customHeight="1" x14ac:dyDescent="0.3">
      <c r="D175" s="27"/>
      <c r="K175" s="1"/>
      <c r="O175" s="46"/>
    </row>
    <row r="176" spans="4:15" customFormat="1" ht="30" customHeight="1" x14ac:dyDescent="0.3">
      <c r="D176" s="27"/>
      <c r="K176" s="1"/>
      <c r="O176" s="46"/>
    </row>
    <row r="177" spans="4:15" customFormat="1" ht="30" customHeight="1" x14ac:dyDescent="0.3">
      <c r="D177" s="27"/>
      <c r="K177" s="1"/>
      <c r="O177" s="46"/>
    </row>
    <row r="178" spans="4:15" customFormat="1" ht="30" customHeight="1" x14ac:dyDescent="0.3">
      <c r="D178" s="27"/>
      <c r="K178" s="1"/>
      <c r="O178" s="46"/>
    </row>
    <row r="179" spans="4:15" customFormat="1" ht="30" customHeight="1" x14ac:dyDescent="0.3">
      <c r="D179" s="27"/>
      <c r="K179" s="1"/>
      <c r="O179" s="46"/>
    </row>
    <row r="180" spans="4:15" customFormat="1" ht="30" customHeight="1" x14ac:dyDescent="0.3">
      <c r="D180" s="27"/>
      <c r="K180" s="1"/>
      <c r="O180" s="46"/>
    </row>
    <row r="181" spans="4:15" customFormat="1" ht="30" customHeight="1" x14ac:dyDescent="0.3">
      <c r="D181" s="27"/>
      <c r="K181" s="1"/>
      <c r="O181" s="46"/>
    </row>
    <row r="182" spans="4:15" customFormat="1" ht="30" customHeight="1" x14ac:dyDescent="0.3">
      <c r="D182" s="27"/>
      <c r="K182" s="1"/>
      <c r="O182" s="46"/>
    </row>
    <row r="183" spans="4:15" customFormat="1" ht="30" customHeight="1" x14ac:dyDescent="0.3">
      <c r="D183" s="27"/>
      <c r="K183" s="1"/>
      <c r="O183" s="46"/>
    </row>
    <row r="184" spans="4:15" customFormat="1" ht="30" customHeight="1" x14ac:dyDescent="0.3">
      <c r="D184" s="27"/>
      <c r="K184" s="1"/>
      <c r="O184" s="46"/>
    </row>
    <row r="185" spans="4:15" customFormat="1" ht="30" customHeight="1" x14ac:dyDescent="0.3">
      <c r="D185" s="27"/>
      <c r="K185" s="1"/>
      <c r="O185" s="46"/>
    </row>
    <row r="186" spans="4:15" customFormat="1" ht="30" customHeight="1" x14ac:dyDescent="0.3">
      <c r="D186" s="27"/>
      <c r="K186" s="1"/>
      <c r="O186" s="46"/>
    </row>
    <row r="187" spans="4:15" customFormat="1" ht="30" customHeight="1" x14ac:dyDescent="0.3">
      <c r="D187" s="27"/>
      <c r="K187" s="1"/>
      <c r="O187" s="46"/>
    </row>
    <row r="188" spans="4:15" customFormat="1" ht="30" customHeight="1" x14ac:dyDescent="0.3">
      <c r="D188" s="27"/>
      <c r="K188" s="1"/>
      <c r="O188" s="46"/>
    </row>
    <row r="189" spans="4:15" customFormat="1" ht="30" customHeight="1" x14ac:dyDescent="0.3">
      <c r="D189" s="27"/>
      <c r="K189" s="1"/>
      <c r="O189" s="46"/>
    </row>
    <row r="190" spans="4:15" customFormat="1" ht="30" customHeight="1" x14ac:dyDescent="0.3">
      <c r="D190" s="27"/>
      <c r="K190" s="1"/>
      <c r="O190" s="46"/>
    </row>
    <row r="191" spans="4:15" customFormat="1" ht="30" customHeight="1" x14ac:dyDescent="0.3">
      <c r="D191" s="27"/>
      <c r="K191" s="1"/>
      <c r="O191" s="46"/>
    </row>
    <row r="192" spans="4:15" customFormat="1" ht="30" customHeight="1" x14ac:dyDescent="0.3">
      <c r="D192" s="27"/>
      <c r="K192" s="1"/>
      <c r="O192" s="46"/>
    </row>
    <row r="193" spans="4:15" customFormat="1" ht="30" customHeight="1" x14ac:dyDescent="0.3">
      <c r="D193" s="27"/>
      <c r="K193" s="1"/>
      <c r="O193" s="46"/>
    </row>
    <row r="194" spans="4:15" customFormat="1" ht="30" customHeight="1" x14ac:dyDescent="0.3">
      <c r="D194" s="27"/>
      <c r="K194" s="1"/>
      <c r="O194" s="46"/>
    </row>
  </sheetData>
  <printOptions horizontalCentered="1"/>
  <pageMargins left="0.78740157480314965" right="0.78740157480314965" top="0.70866141732283472" bottom="0.9055118110236221" header="0.31496062992125984" footer="0.31496062992125984"/>
  <pageSetup paperSize="9" scale="60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1029" r:id="rId4" name="AnalyzerDynReport000tb1">
          <controlPr defaultSize="0" autoLine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9" r:id="rId4" name="AnalyzerDynReport000tb1"/>
      </mc:Fallback>
    </mc:AlternateContent>
    <mc:AlternateContent xmlns:mc="http://schemas.openxmlformats.org/markup-compatibility/2006">
      <mc:Choice Requires="x14">
        <control shapeId="1028" r:id="rId6" name="ReportSubmitManagerControl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6" name="ReportSubmitManagerControltb1"/>
      </mc:Fallback>
    </mc:AlternateContent>
    <mc:AlternateContent xmlns:mc="http://schemas.openxmlformats.org/markup-compatibility/2006">
      <mc:Choice Requires="x14">
        <control shapeId="1027" r:id="rId8" name="MultipleReportManager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8" name="MultipleReportManagerInfotb1"/>
      </mc:Fallback>
    </mc:AlternateContent>
    <mc:AlternateContent xmlns:mc="http://schemas.openxmlformats.org/markup-compatibility/2006">
      <mc:Choice Requires="x14">
        <control shapeId="1026" r:id="rId10" name="ConnectionDescriptors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0" name="ConnectionDescriptorsInfotb1"/>
      </mc:Fallback>
    </mc:AlternateContent>
    <mc:AlternateContent xmlns:mc="http://schemas.openxmlformats.org/markup-compatibility/2006">
      <mc:Choice Requires="x14">
        <control shapeId="1025" r:id="rId12" name="FPMExcelClientSheetOptions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2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5.1 PSIP Summary</vt:lpstr>
      <vt:lpstr>'5.1 PSIP Summary'!Print_Area</vt:lpstr>
      <vt:lpstr>'5.1 PSIP Summary'!Print_Titles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FAD</dc:creator>
  <cp:lastModifiedBy>Zunain Shareef</cp:lastModifiedBy>
  <cp:lastPrinted>2019-01-06T05:30:46Z</cp:lastPrinted>
  <dcterms:created xsi:type="dcterms:W3CDTF">2018-11-03T07:35:05Z</dcterms:created>
  <dcterms:modified xsi:type="dcterms:W3CDTF">2019-01-06T05:30:54Z</dcterms:modified>
  <cp:category>Chapter 5</cp:category>
</cp:coreProperties>
</file>