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Sheet1!$A$1:$I$90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F11" i="1"/>
  <c r="E11" i="1"/>
  <c r="C11" i="1"/>
  <c r="B11" i="1"/>
  <c r="A11" i="1"/>
  <c r="F13" i="1"/>
  <c r="E13" i="1"/>
  <c r="C13" i="1"/>
  <c r="B13" i="1"/>
  <c r="A13" i="1"/>
  <c r="F15" i="1"/>
  <c r="E15" i="1"/>
  <c r="C15" i="1"/>
  <c r="B15" i="1"/>
  <c r="A15" i="1"/>
  <c r="F17" i="1"/>
  <c r="E17" i="1"/>
  <c r="C17" i="1"/>
  <c r="B17" i="1"/>
  <c r="A17" i="1"/>
  <c r="F19" i="1"/>
  <c r="E19" i="1"/>
  <c r="C19" i="1"/>
  <c r="B19" i="1"/>
  <c r="A19" i="1"/>
  <c r="F21" i="1"/>
  <c r="E21" i="1"/>
  <c r="C21" i="1"/>
  <c r="B21" i="1"/>
  <c r="A21" i="1"/>
  <c r="F23" i="1"/>
  <c r="E23" i="1"/>
  <c r="C23" i="1"/>
  <c r="B23" i="1"/>
  <c r="A23" i="1"/>
  <c r="F25" i="1"/>
  <c r="E25" i="1"/>
  <c r="C25" i="1"/>
  <c r="B25" i="1"/>
  <c r="A25" i="1"/>
  <c r="F27" i="1"/>
  <c r="E27" i="1"/>
  <c r="C27" i="1"/>
  <c r="B27" i="1"/>
  <c r="A27" i="1"/>
  <c r="F29" i="1"/>
  <c r="E29" i="1"/>
  <c r="C29" i="1"/>
  <c r="B29" i="1"/>
  <c r="A29" i="1"/>
  <c r="C31" i="1"/>
  <c r="B31" i="1"/>
  <c r="A31" i="1"/>
  <c r="E31" i="1"/>
  <c r="F31" i="1"/>
  <c r="F35" i="1"/>
  <c r="E35" i="1"/>
  <c r="C35" i="1"/>
  <c r="B35" i="1"/>
  <c r="A35" i="1"/>
  <c r="C37" i="1"/>
  <c r="B37" i="1"/>
  <c r="A37" i="1"/>
  <c r="E37" i="1"/>
  <c r="F37" i="1"/>
  <c r="F40" i="1"/>
  <c r="E40" i="1"/>
  <c r="C40" i="1"/>
  <c r="B40" i="1"/>
  <c r="A40" i="1"/>
  <c r="F42" i="1"/>
  <c r="E42" i="1"/>
  <c r="C42" i="1"/>
  <c r="B42" i="1"/>
  <c r="A42" i="1"/>
  <c r="C44" i="1"/>
  <c r="B44" i="1"/>
  <c r="A44" i="1"/>
  <c r="E44" i="1"/>
  <c r="F44" i="1"/>
  <c r="F49" i="1"/>
  <c r="E49" i="1"/>
  <c r="C49" i="1"/>
  <c r="B49" i="1"/>
  <c r="A49" i="1"/>
  <c r="F51" i="1"/>
  <c r="E51" i="1"/>
  <c r="C51" i="1"/>
  <c r="B51" i="1"/>
  <c r="A51" i="1"/>
  <c r="C53" i="1"/>
  <c r="B53" i="1"/>
  <c r="A53" i="1"/>
  <c r="E53" i="1"/>
  <c r="F53" i="1"/>
  <c r="C57" i="1"/>
  <c r="B57" i="1"/>
  <c r="A57" i="1"/>
  <c r="E57" i="1"/>
  <c r="F57" i="1"/>
  <c r="F60" i="1"/>
  <c r="E60" i="1"/>
  <c r="C60" i="1"/>
  <c r="B60" i="1"/>
  <c r="A60" i="1"/>
  <c r="F62" i="1"/>
  <c r="E62" i="1"/>
  <c r="C62" i="1"/>
  <c r="B62" i="1"/>
  <c r="A62" i="1"/>
  <c r="F64" i="1"/>
  <c r="E64" i="1"/>
  <c r="C64" i="1"/>
  <c r="B64" i="1"/>
  <c r="A64" i="1"/>
  <c r="F66" i="1"/>
  <c r="E66" i="1"/>
  <c r="C66" i="1"/>
  <c r="B66" i="1"/>
  <c r="A66" i="1"/>
  <c r="F68" i="1"/>
  <c r="E68" i="1"/>
  <c r="C68" i="1"/>
  <c r="B68" i="1"/>
  <c r="A68" i="1"/>
  <c r="F70" i="1"/>
  <c r="E70" i="1"/>
  <c r="C70" i="1"/>
  <c r="B70" i="1"/>
  <c r="A70" i="1"/>
  <c r="F73" i="1"/>
  <c r="E73" i="1"/>
  <c r="C73" i="1"/>
  <c r="B73" i="1"/>
  <c r="A73" i="1"/>
  <c r="F76" i="1"/>
  <c r="E76" i="1"/>
  <c r="C76" i="1"/>
  <c r="B76" i="1"/>
  <c r="A76" i="1"/>
  <c r="C78" i="1"/>
  <c r="B78" i="1"/>
  <c r="A78" i="1"/>
  <c r="E78" i="1"/>
  <c r="F78" i="1"/>
  <c r="C80" i="1"/>
  <c r="B80" i="1"/>
  <c r="A80" i="1"/>
  <c r="E80" i="1"/>
  <c r="F80" i="1"/>
  <c r="C83" i="1"/>
  <c r="B83" i="1"/>
  <c r="A83" i="1"/>
  <c r="E83" i="1"/>
  <c r="F83" i="1"/>
  <c r="C88" i="1"/>
  <c r="B88" i="1"/>
  <c r="A88" i="1"/>
  <c r="E88" i="1"/>
  <c r="F88" i="1"/>
</calcChain>
</file>

<file path=xl/sharedStrings.xml><?xml version="1.0" encoding="utf-8"?>
<sst xmlns="http://schemas.openxmlformats.org/spreadsheetml/2006/main" count="119" uniqueCount="94">
  <si>
    <t>(އަދަދުތައް ރުފިޔާއިން)</t>
  </si>
  <si>
    <t>ރިވައިޒްކުރި</t>
  </si>
  <si>
    <t>އެކްޗުއަލް</t>
  </si>
  <si>
    <t>ފާސްކުރި</t>
  </si>
  <si>
    <t>S02</t>
  </si>
  <si>
    <t>S06</t>
  </si>
  <si>
    <t>S07</t>
  </si>
  <si>
    <t>S08</t>
  </si>
  <si>
    <t>S11</t>
  </si>
  <si>
    <t>S13</t>
  </si>
  <si>
    <t>S16</t>
  </si>
  <si>
    <t>S20</t>
  </si>
  <si>
    <t>S37</t>
  </si>
  <si>
    <t>S21</t>
  </si>
  <si>
    <t>S45</t>
  </si>
  <si>
    <t>S22</t>
  </si>
  <si>
    <t>S39</t>
  </si>
  <si>
    <t>S40</t>
  </si>
  <si>
    <t>S23</t>
  </si>
  <si>
    <t>S25</t>
  </si>
  <si>
    <t>S26</t>
  </si>
  <si>
    <t>S27</t>
  </si>
  <si>
    <t>S42</t>
  </si>
  <si>
    <t>S41</t>
  </si>
  <si>
    <t>S28</t>
  </si>
  <si>
    <t>S30</t>
  </si>
  <si>
    <t>S31</t>
  </si>
  <si>
    <t>S32</t>
  </si>
  <si>
    <t>S33</t>
  </si>
  <si>
    <t>S34</t>
  </si>
  <si>
    <t>S36</t>
  </si>
  <si>
    <t>S44</t>
  </si>
  <si>
    <t>ރައްޔިތުންގެ މަޖިލީހުގެ އިދާރާ</t>
  </si>
  <si>
    <t>ސިވިލް ސަރވިސް ކޮމިޝަން</t>
  </si>
  <si>
    <t>ހިއުމަން ރައިޓްސް ކޮމިޝަން</t>
  </si>
  <si>
    <t>އެންޓި - ކޮރަޕްޝަން ކޮމިޝަން</t>
  </si>
  <si>
    <t>މޯލްޑިވްސް އިންލަންޑް ރެވެނިއު އޮތޯރިޓީ</t>
  </si>
  <si>
    <t>މޯލްޑިވްސް މީޑިއާ ކައުންސިލް</t>
  </si>
  <si>
    <t>ލޯކަލް ގަވަރމަންޓް އޮތޯރިޓީ</t>
  </si>
  <si>
    <t>ނޭޝަނަލް ބިއުރޯ އޮފް ސްޓެޓިސްޓިކްސް</t>
  </si>
  <si>
    <t>ނެޝަނަލް ސެންޓަރ ފޮރ އިންފޮމޭޝަން ޓެކްނޯލޮޖީ</t>
  </si>
  <si>
    <t>ޚާއްޞަ ބަޖެޓް</t>
  </si>
  <si>
    <t>ނެޝަނަލް ޑިޒާސްޓަރ މެނޭޖްމަންޓް ސެންޓަރ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</si>
  <si>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</si>
  <si>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</si>
  <si>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</si>
  <si>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</si>
  <si>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މޯލްޑިވްސް ޕޮލިސް ސަރވިސް</t>
  </si>
  <si>
    <t>މޯލްޑިވްސް ކަސްޓަމްސް ސަރވިސް</t>
  </si>
  <si>
    <t xml:space="preserve">މިނިސްޓްރީ އޮފް އެޑިޔުކޭޝަން </t>
  </si>
  <si>
    <t>މޯލްޑިވްސް ޕޮލިޓެކްނިކް</t>
  </si>
  <si>
    <t>ނެޝަނަލް އިންސްޓިޓިއުޓް އޮފް އެޑިޔުކޭޝަން</t>
  </si>
  <si>
    <t>ކޮލިޓީ އެޝުއަރަންސް ޑިޕާޓްމަންޓް</t>
  </si>
  <si>
    <t>ދިވެހިރާއްޖޭގެ ޤައުމީ ޔުނިވަރސިޓީ</t>
  </si>
  <si>
    <t>މިނިސްޓްރީ އޮފް ފޮރިން އެފެއާޒް</t>
  </si>
  <si>
    <t>ޕާކިސްތާނުގައި ހުންނަ ދިވެހިރާއްޖޭގެ އެމްބަސީ</t>
  </si>
  <si>
    <t>އަބޫދާބީގައި ހުންނަ ދިވެހިރާއްޖޭގެ އެމްބަސީ</t>
  </si>
  <si>
    <t xml:space="preserve">މިނިސްޓްރީ އޮފް ހެލްތް </t>
  </si>
  <si>
    <t>ހެލްތް ޕްރޮޓެކްޝަން އެޖެންސީ</t>
  </si>
  <si>
    <t>ނޭޝަނަލް ސޯޝަލް ޕްރޮޓެކްޝަން އެޖެންސީ</t>
  </si>
  <si>
    <t>މިނިސްޓްރީ އޮފް އިކޮނޮމިކް ޑިވެލޮޕްމަންޓް</t>
  </si>
  <si>
    <t>ޓްރާންސްޕޯޓް އޮތޯރިޓީ</t>
  </si>
  <si>
    <t>ޤައުމީ ކުތުބުޚާނާ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</si>
  <si>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</si>
  <si>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</si>
  <si>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</si>
  <si>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</si>
  <si>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</si>
  <si>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ފެމިލީ ޕްރޮޓެކްޝަން އޮތޯރިޓީ</t>
  </si>
  <si>
    <t>ދަރުމަވަންތަ ގްރޫޕް އޮފް ހޮސްޕިޓަލްސް</t>
  </si>
  <si>
    <t>ޖުމްލަ</t>
  </si>
  <si>
    <t>ބަޖެޓު މައުލޫމާތު (3.4)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</si>
  <si>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</si>
  <si>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</si>
  <si>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</si>
  <si>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</si>
  <si>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</si>
  <si>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</si>
  <si>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</si>
  <si>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</si>
  <si>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</si>
  <si>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</si>
  <si>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</si>
  <si>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އެންޓި- ކޮރަޕްޝަން ކޮމިޝަން</t>
  </si>
  <si>
    <t>ނެޝަނަލް ކައުންޓަރޓެރަރިޒަމް ސެންޓަރ</t>
  </si>
  <si>
    <t>އިންދިރާ ގާންދީ މެމޯރިއަލް ހޮސްޕިޓަލް</t>
  </si>
  <si>
    <t>މިނިސްޓްރީ އޮފް ޔޫތު، ސްޕޯރޓްސް އެންޑް ކޮމިއުނިޓީ އެމްޕަވަރމަންޓް</t>
  </si>
  <si>
    <t>ޑިޕާޓްމަންޓް އޮފް ހެރިޓޭޖް</t>
  </si>
  <si>
    <t>މިނިސްޓްރީ އޮފް ފިޝަރީޒް، މެރިން ރިސޯސަސް އެންޑް އެގްރިކަލްޗަރ</t>
  </si>
  <si>
    <r>
      <t xml:space="preserve">އޮފީސްތަކަށް ހިލޭ އެހީގެ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</si>
  <si>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S48</t>
  </si>
  <si>
    <t>S50</t>
  </si>
  <si>
    <t>S52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</si>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</sst>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sz val="12"/>
      <color theme="1"/>
      <name val="Roboto Condensed"/>
      <family val="2"/>
    </font>
    <font>
      <sz val="12"/>
      <name val="Century Gothic"/>
      <family val="2"/>
    </font>
    <font>
      <b/>
      <sz val="12"/>
      <color rgb="FF4D7791"/>
      <name val="Roboto Condensed"/>
    </font>
    <font>
      <sz val="12"/>
      <color theme="1" tint="-0.249977111117893"/>
      <name val="Faruma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719AB3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1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5" fillId="2" borderId="0" xfId="2" applyFont="1" applyFill="1" applyBorder="1" applyAlignment="1">
      <alignment horizontal="centerContinuous" vertical="center"/>
    </xf>
    <xf numFmtId="0" fontId="9" fillId="0" borderId="0" xfId="0" applyFont="1" applyBorder="1" applyAlignment="1">
      <alignment horizontal="right" vertical="center"/>
    </xf>
    <xf numFmtId="164" fontId="6" fillId="0" borderId="2" xfId="1" applyNumberFormat="1" applyFont="1" applyBorder="1" applyAlignment="1">
      <alignment vertical="center"/>
    </xf>
    <xf numFmtId="0" fontId="12" fillId="0" borderId="0" xfId="0" applyFont="1"/>
    <xf numFmtId="0" fontId="8" fillId="0" borderId="2" xfId="1" applyNumberFormat="1" applyFont="1" applyBorder="1" applyAlignment="1">
      <alignment vertical="center"/>
    </xf>
    <xf numFmtId="0" fontId="6" fillId="0" borderId="2" xfId="1" applyNumberFormat="1" applyFont="1" applyBorder="1" applyAlignment="1">
      <alignment horizontal="right" vertical="center" indent="1"/>
    </xf>
    <xf numFmtId="0" fontId="6" fillId="0" borderId="2" xfId="1" applyNumberFormat="1" applyFont="1" applyBorder="1" applyAlignment="1">
      <alignment horizontal="center" vertical="center"/>
    </xf>
    <xf numFmtId="164" fontId="13" fillId="0" borderId="1" xfId="1" applyNumberFormat="1" applyFont="1" applyBorder="1" applyAlignment="1">
      <alignment vertical="center"/>
    </xf>
    <xf numFmtId="164" fontId="13" fillId="0" borderId="2" xfId="1" applyNumberFormat="1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 readingOrder="2"/>
    </xf>
    <xf numFmtId="164" fontId="16" fillId="0" borderId="3" xfId="1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18" fillId="0" borderId="3" xfId="1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18" fillId="0" borderId="4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5"/>
    </xf>
    <xf numFmtId="0" fontId="5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91"/>
  <sheetViews>
    <sheetView showGridLines="0" tabSelected="1" view="pageBreakPreview" zoomScaleNormal="100" zoomScaleSheetLayoutView="100" workbookViewId="0">
      <selection activeCell="J16" sqref="J16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0.6640625" style="1" customWidth="1"/>
    <col min="8" max="8" width="8.777343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18" t="s">
        <v>71</v>
      </c>
    </row>
    <row r="3" spans="1:9" ht="37.5" customHeight="1" x14ac:dyDescent="0.3">
      <c r="I3" s="10" t="s">
        <v>89</v>
      </c>
    </row>
    <row r="4" spans="1:9" ht="18.75" customHeight="1" x14ac:dyDescent="0.3">
      <c r="I4" s="19" t="s">
        <v>0</v>
      </c>
    </row>
    <row r="5" spans="1:9" ht="11.25" customHeight="1" x14ac:dyDescent="0.3">
      <c r="I5" s="2"/>
    </row>
    <row r="6" spans="1:9" ht="30" customHeight="1" x14ac:dyDescent="0.3">
      <c r="A6" s="7">
        <v>2021</v>
      </c>
      <c r="B6" s="7">
        <v>2020</v>
      </c>
      <c r="C6" s="7">
        <v>2019</v>
      </c>
      <c r="E6" s="7">
        <v>2018</v>
      </c>
      <c r="F6" s="7">
        <v>2017</v>
      </c>
      <c r="G6" s="8"/>
      <c r="H6" s="8"/>
      <c r="I6" s="8"/>
    </row>
    <row r="7" spans="1:9" ht="30" customHeight="1" x14ac:dyDescent="0.3">
      <c r="A7" s="30" t="s">
        <v>3</v>
      </c>
      <c r="B7" s="30"/>
      <c r="C7" s="30"/>
      <c r="E7" s="9" t="s">
        <v>1</v>
      </c>
      <c r="F7" s="9" t="s">
        <v>2</v>
      </c>
      <c r="G7" s="8"/>
      <c r="H7" s="8"/>
      <c r="I7" s="8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5">
      <c r="A9" s="4">
        <f t="shared" ref="A9:C9" si="0">A11+A13+A15+A17+A19+A21+A23+A25+A27+A29+A31+A35+A37+A40+A42+A44+A49+A51+A53+A57+A60+A62+A64+A66+A68+A70+A73+A76+A78+A80+A83+A88</f>
        <v>568191071</v>
      </c>
      <c r="B9" s="4">
        <f t="shared" si="0"/>
        <v>853385102</v>
      </c>
      <c r="C9" s="16">
        <f t="shared" si="0"/>
        <v>1364309468</v>
      </c>
      <c r="E9" s="4">
        <f>E11+E13+E15+E17+E19+E21+E23+E25+E27+E29+E31+E35+E37+E40+E42+E44+E49+E51+E53+E57+E60+E62+E64+E66+E68+E70+E73+E76+E78+E80+E83+E88</f>
        <v>589803440</v>
      </c>
      <c r="F9" s="4">
        <f>F11+F13+F15+F17+F19+F21+F23+F25+F27+F29+F31+F35+F37+F40+F42+F44+F49+F51+F53+F57+F60+F62+F64+F66+F68+F70+F73+F76+F78+F80+F83+F88</f>
        <v>365481584</v>
      </c>
      <c r="G9" s="29" t="s">
        <v>70</v>
      </c>
      <c r="H9" s="5"/>
      <c r="I9" s="5"/>
    </row>
    <row r="10" spans="1:9" ht="11.25" customHeight="1" x14ac:dyDescent="0.3">
      <c r="C10" s="21"/>
      <c r="H10" s="6"/>
      <c r="I10" s="6"/>
    </row>
    <row r="11" spans="1:9" ht="30" customHeight="1" x14ac:dyDescent="0.3">
      <c r="A11" s="11">
        <f t="shared" ref="A11" si="1">A12</f>
        <v>0</v>
      </c>
      <c r="B11" s="11">
        <f t="shared" ref="B11" si="2">B12</f>
        <v>0</v>
      </c>
      <c r="C11" s="17">
        <f t="shared" ref="C11" si="3">C12</f>
        <v>0</v>
      </c>
      <c r="D11" s="12"/>
      <c r="E11" s="11">
        <f>E12</f>
        <v>0</v>
      </c>
      <c r="F11" s="11">
        <f>F12</f>
        <v>133725</v>
      </c>
      <c r="G11" s="13"/>
      <c r="H11" s="14" t="s">
        <v>32</v>
      </c>
      <c r="I11" s="15" t="s">
        <v>4</v>
      </c>
    </row>
    <row r="12" spans="1:9" ht="30" customHeight="1" x14ac:dyDescent="0.3">
      <c r="A12" s="20">
        <v>0</v>
      </c>
      <c r="B12" s="20">
        <v>0</v>
      </c>
      <c r="C12" s="22">
        <v>0</v>
      </c>
      <c r="E12" s="20">
        <v>0</v>
      </c>
      <c r="F12" s="20">
        <v>133725</v>
      </c>
      <c r="G12" s="23" t="s">
        <v>32</v>
      </c>
      <c r="H12" s="24">
        <v>1242</v>
      </c>
      <c r="I12" s="24"/>
    </row>
    <row r="13" spans="1:9" ht="30" customHeight="1" x14ac:dyDescent="0.3">
      <c r="A13" s="11">
        <f t="shared" ref="A13" si="4">A14</f>
        <v>15000</v>
      </c>
      <c r="B13" s="11">
        <f t="shared" ref="B13" si="5">B14</f>
        <v>15000</v>
      </c>
      <c r="C13" s="17">
        <f t="shared" ref="C13" si="6">C14</f>
        <v>15000</v>
      </c>
      <c r="D13" s="12"/>
      <c r="E13" s="11">
        <f>E14</f>
        <v>19600</v>
      </c>
      <c r="F13" s="11">
        <f>F14</f>
        <v>8986</v>
      </c>
      <c r="G13" s="13"/>
      <c r="H13" s="14" t="s">
        <v>33</v>
      </c>
      <c r="I13" s="15" t="s">
        <v>5</v>
      </c>
    </row>
    <row r="14" spans="1:9" ht="30" customHeight="1" x14ac:dyDescent="0.3">
      <c r="A14" s="20">
        <v>15000</v>
      </c>
      <c r="B14" s="20">
        <v>15000</v>
      </c>
      <c r="C14" s="22">
        <v>15000</v>
      </c>
      <c r="E14" s="20">
        <v>19600</v>
      </c>
      <c r="F14" s="20">
        <v>8986</v>
      </c>
      <c r="G14" s="23" t="s">
        <v>33</v>
      </c>
      <c r="H14" s="24">
        <v>1256</v>
      </c>
      <c r="I14" s="24"/>
    </row>
    <row r="15" spans="1:9" ht="30" customHeight="1" x14ac:dyDescent="0.3">
      <c r="A15" s="11">
        <f t="shared" ref="A15" si="7">A16</f>
        <v>20000</v>
      </c>
      <c r="B15" s="11">
        <f t="shared" ref="B15" si="8">B16</f>
        <v>20000</v>
      </c>
      <c r="C15" s="17">
        <f t="shared" ref="C15" si="9">C16</f>
        <v>20000</v>
      </c>
      <c r="D15" s="12"/>
      <c r="E15" s="11">
        <f>E16</f>
        <v>222891</v>
      </c>
      <c r="F15" s="11">
        <f>F16</f>
        <v>13490</v>
      </c>
      <c r="G15" s="13"/>
      <c r="H15" s="14" t="s">
        <v>34</v>
      </c>
      <c r="I15" s="15" t="s">
        <v>6</v>
      </c>
    </row>
    <row r="16" spans="1:9" ht="30" customHeight="1" x14ac:dyDescent="0.3">
      <c r="A16" s="20">
        <v>20000</v>
      </c>
      <c r="B16" s="20">
        <v>20000</v>
      </c>
      <c r="C16" s="22">
        <v>20000</v>
      </c>
      <c r="E16" s="20">
        <v>222891</v>
      </c>
      <c r="F16" s="20">
        <v>13490</v>
      </c>
      <c r="G16" s="23" t="s">
        <v>34</v>
      </c>
      <c r="H16" s="24">
        <v>1246</v>
      </c>
      <c r="I16" s="24"/>
    </row>
    <row r="17" spans="1:9" ht="30" customHeight="1" x14ac:dyDescent="0.3">
      <c r="A17" s="11">
        <f t="shared" ref="A17" si="10">A18</f>
        <v>300000</v>
      </c>
      <c r="B17" s="11">
        <f t="shared" ref="B17" si="11">B18</f>
        <v>300000</v>
      </c>
      <c r="C17" s="17">
        <f t="shared" ref="C17" si="12">C18</f>
        <v>300000</v>
      </c>
      <c r="D17" s="12"/>
      <c r="E17" s="11">
        <f>E18</f>
        <v>200000</v>
      </c>
      <c r="F17" s="11">
        <f>F18</f>
        <v>783008</v>
      </c>
      <c r="G17" s="13"/>
      <c r="H17" s="14" t="s">
        <v>35</v>
      </c>
      <c r="I17" s="15" t="s">
        <v>7</v>
      </c>
    </row>
    <row r="18" spans="1:9" ht="30" customHeight="1" x14ac:dyDescent="0.3">
      <c r="A18" s="20">
        <v>300000</v>
      </c>
      <c r="B18" s="20">
        <v>300000</v>
      </c>
      <c r="C18" s="22">
        <v>300000</v>
      </c>
      <c r="E18" s="20">
        <v>200000</v>
      </c>
      <c r="F18" s="20">
        <v>783008</v>
      </c>
      <c r="G18" s="23" t="s">
        <v>83</v>
      </c>
      <c r="H18" s="24">
        <v>1245</v>
      </c>
      <c r="I18" s="24"/>
    </row>
    <row r="19" spans="1:9" ht="30" customHeight="1" x14ac:dyDescent="0.3">
      <c r="A19" s="11">
        <f t="shared" ref="A19" si="13">A20</f>
        <v>0</v>
      </c>
      <c r="B19" s="11">
        <f t="shared" ref="B19" si="14">B20</f>
        <v>0</v>
      </c>
      <c r="C19" s="17">
        <f t="shared" ref="C19" si="15">C20</f>
        <v>0</v>
      </c>
      <c r="D19" s="12"/>
      <c r="E19" s="11">
        <f>E20</f>
        <v>0</v>
      </c>
      <c r="F19" s="11">
        <f>F20</f>
        <v>490681</v>
      </c>
      <c r="G19" s="13"/>
      <c r="H19" s="14" t="s">
        <v>36</v>
      </c>
      <c r="I19" s="15" t="s">
        <v>8</v>
      </c>
    </row>
    <row r="20" spans="1:9" ht="30" customHeight="1" x14ac:dyDescent="0.3">
      <c r="A20" s="20">
        <v>0</v>
      </c>
      <c r="B20" s="20">
        <v>0</v>
      </c>
      <c r="C20" s="22">
        <v>0</v>
      </c>
      <c r="E20" s="20">
        <v>0</v>
      </c>
      <c r="F20" s="20">
        <v>490681</v>
      </c>
      <c r="G20" s="23" t="s">
        <v>36</v>
      </c>
      <c r="H20" s="24">
        <v>1009</v>
      </c>
      <c r="I20" s="24"/>
    </row>
    <row r="21" spans="1:9" ht="30" customHeight="1" x14ac:dyDescent="0.3">
      <c r="A21" s="11">
        <f t="shared" ref="A21" si="16">A22</f>
        <v>0</v>
      </c>
      <c r="B21" s="11">
        <f t="shared" ref="B21" si="17">B22</f>
        <v>0</v>
      </c>
      <c r="C21" s="17">
        <f t="shared" ref="C21" si="18">C22</f>
        <v>0</v>
      </c>
      <c r="D21" s="12"/>
      <c r="E21" s="11">
        <f>E22</f>
        <v>0</v>
      </c>
      <c r="F21" s="11">
        <f>F22</f>
        <v>39000</v>
      </c>
      <c r="G21" s="13"/>
      <c r="H21" s="14" t="s">
        <v>37</v>
      </c>
      <c r="I21" s="15" t="s">
        <v>9</v>
      </c>
    </row>
    <row r="22" spans="1:9" ht="30" customHeight="1" x14ac:dyDescent="0.3">
      <c r="A22" s="20">
        <v>0</v>
      </c>
      <c r="B22" s="20">
        <v>0</v>
      </c>
      <c r="C22" s="22">
        <v>0</v>
      </c>
      <c r="E22" s="20">
        <v>0</v>
      </c>
      <c r="F22" s="20">
        <v>39000</v>
      </c>
      <c r="G22" s="23" t="s">
        <v>37</v>
      </c>
      <c r="H22" s="24">
        <v>1270</v>
      </c>
      <c r="I22" s="24"/>
    </row>
    <row r="23" spans="1:9" ht="30" customHeight="1" x14ac:dyDescent="0.3">
      <c r="A23" s="11">
        <f t="shared" ref="A23" si="19">A24</f>
        <v>0</v>
      </c>
      <c r="B23" s="11">
        <f t="shared" ref="B23" si="20">B24</f>
        <v>0</v>
      </c>
      <c r="C23" s="17">
        <f t="shared" ref="C23" si="21">C24</f>
        <v>0</v>
      </c>
      <c r="D23" s="12"/>
      <c r="E23" s="11">
        <f>E24</f>
        <v>0</v>
      </c>
      <c r="F23" s="11">
        <f>F24</f>
        <v>82093</v>
      </c>
      <c r="G23" s="13"/>
      <c r="H23" s="14" t="s">
        <v>38</v>
      </c>
      <c r="I23" s="15" t="s">
        <v>10</v>
      </c>
    </row>
    <row r="24" spans="1:9" ht="30" customHeight="1" x14ac:dyDescent="0.3">
      <c r="A24" s="20">
        <v>0</v>
      </c>
      <c r="B24" s="20">
        <v>0</v>
      </c>
      <c r="C24" s="22">
        <v>0</v>
      </c>
      <c r="E24" s="20">
        <v>0</v>
      </c>
      <c r="F24" s="20">
        <v>82093</v>
      </c>
      <c r="G24" s="23" t="s">
        <v>38</v>
      </c>
      <c r="H24" s="24">
        <v>1276</v>
      </c>
      <c r="I24" s="24"/>
    </row>
    <row r="25" spans="1:9" ht="30" customHeight="1" x14ac:dyDescent="0.3">
      <c r="A25" s="11">
        <f t="shared" ref="A25" si="22">A26</f>
        <v>100000</v>
      </c>
      <c r="B25" s="11">
        <f t="shared" ref="B25" si="23">B26</f>
        <v>100000</v>
      </c>
      <c r="C25" s="17">
        <f t="shared" ref="C25" si="24">C26</f>
        <v>200000</v>
      </c>
      <c r="D25" s="12"/>
      <c r="E25" s="11">
        <f>E26</f>
        <v>147662</v>
      </c>
      <c r="F25" s="11">
        <f>F26</f>
        <v>354635</v>
      </c>
      <c r="G25" s="13"/>
      <c r="H25" s="14" t="s">
        <v>68</v>
      </c>
      <c r="I25" s="15" t="s">
        <v>31</v>
      </c>
    </row>
    <row r="26" spans="1:9" ht="30" customHeight="1" x14ac:dyDescent="0.3">
      <c r="A26" s="25">
        <v>100000</v>
      </c>
      <c r="B26" s="25">
        <v>100000</v>
      </c>
      <c r="C26" s="26">
        <v>200000</v>
      </c>
      <c r="E26" s="25">
        <v>147662</v>
      </c>
      <c r="F26" s="25">
        <v>354635</v>
      </c>
      <c r="G26" s="27" t="s">
        <v>68</v>
      </c>
      <c r="H26" s="28">
        <v>1505</v>
      </c>
      <c r="I26" s="28"/>
    </row>
    <row r="27" spans="1:9" ht="30" customHeight="1" x14ac:dyDescent="0.3">
      <c r="A27" s="11">
        <f t="shared" ref="A27" si="25">A28</f>
        <v>27738000</v>
      </c>
      <c r="B27" s="11">
        <f t="shared" ref="B27" si="26">B28</f>
        <v>39295500</v>
      </c>
      <c r="C27" s="17">
        <f t="shared" ref="C27" si="27">C28</f>
        <v>369537271</v>
      </c>
      <c r="D27" s="12"/>
      <c r="E27" s="11">
        <f>E28</f>
        <v>57136172</v>
      </c>
      <c r="F27" s="11">
        <f>F28</f>
        <v>29629879</v>
      </c>
      <c r="G27" s="13"/>
      <c r="H27" s="14" t="s">
        <v>72</v>
      </c>
      <c r="I27" s="15" t="s">
        <v>11</v>
      </c>
    </row>
    <row r="28" spans="1:9" ht="30" customHeight="1" x14ac:dyDescent="0.3">
      <c r="A28" s="20">
        <v>27738000</v>
      </c>
      <c r="B28" s="20">
        <v>39295500</v>
      </c>
      <c r="C28" s="22">
        <v>369537271</v>
      </c>
      <c r="E28" s="20">
        <v>57136172</v>
      </c>
      <c r="F28" s="20">
        <v>29629879</v>
      </c>
      <c r="G28" s="23" t="s">
        <v>72</v>
      </c>
      <c r="H28" s="24">
        <v>1272</v>
      </c>
      <c r="I28" s="24"/>
    </row>
    <row r="29" spans="1:9" ht="30" customHeight="1" x14ac:dyDescent="0.3">
      <c r="A29" s="11">
        <f t="shared" ref="A29" si="28">A30</f>
        <v>0</v>
      </c>
      <c r="B29" s="11">
        <f t="shared" ref="B29" si="29">B30</f>
        <v>0</v>
      </c>
      <c r="C29" s="17">
        <f t="shared" ref="C29" si="30">C30</f>
        <v>301633567</v>
      </c>
      <c r="D29" s="12"/>
      <c r="E29" s="11">
        <f>E30</f>
        <v>0</v>
      </c>
      <c r="F29" s="11">
        <f>F30</f>
        <v>76699026</v>
      </c>
      <c r="G29" s="13"/>
      <c r="H29" s="14" t="s">
        <v>41</v>
      </c>
      <c r="I29" s="15" t="s">
        <v>12</v>
      </c>
    </row>
    <row r="30" spans="1:9" ht="30" customHeight="1" x14ac:dyDescent="0.3">
      <c r="A30" s="20">
        <v>0</v>
      </c>
      <c r="B30" s="20">
        <v>0</v>
      </c>
      <c r="C30" s="22">
        <v>301633567</v>
      </c>
      <c r="E30" s="20">
        <v>0</v>
      </c>
      <c r="F30" s="20">
        <v>76699026</v>
      </c>
      <c r="G30" s="23" t="s">
        <v>41</v>
      </c>
      <c r="H30" s="24">
        <v>1265</v>
      </c>
      <c r="I30" s="24"/>
    </row>
    <row r="31" spans="1:9" ht="30" customHeight="1" x14ac:dyDescent="0.3">
      <c r="A31" s="11">
        <f t="shared" ref="A31:C31" si="31">SUM(A32:A34)</f>
        <v>381418</v>
      </c>
      <c r="B31" s="11">
        <f t="shared" si="31"/>
        <v>381418</v>
      </c>
      <c r="C31" s="17">
        <f t="shared" si="31"/>
        <v>381418</v>
      </c>
      <c r="D31" s="12"/>
      <c r="E31" s="11">
        <f>SUM(E32:E34)</f>
        <v>575249</v>
      </c>
      <c r="F31" s="11">
        <f>SUM(F32:F34)</f>
        <v>798860</v>
      </c>
      <c r="G31" s="13"/>
      <c r="H31" s="14" t="s">
        <v>73</v>
      </c>
      <c r="I31" s="15" t="s">
        <v>13</v>
      </c>
    </row>
    <row r="32" spans="1:9" ht="30" customHeight="1" x14ac:dyDescent="0.3">
      <c r="A32" s="20">
        <v>50000</v>
      </c>
      <c r="B32" s="20">
        <v>50000</v>
      </c>
      <c r="C32" s="22">
        <v>50000</v>
      </c>
      <c r="E32" s="20">
        <v>150000</v>
      </c>
      <c r="F32" s="20">
        <v>15300</v>
      </c>
      <c r="G32" s="23" t="s">
        <v>73</v>
      </c>
      <c r="H32" s="24">
        <v>1012</v>
      </c>
      <c r="I32" s="24"/>
    </row>
    <row r="33" spans="1:9" ht="30" customHeight="1" x14ac:dyDescent="0.3">
      <c r="A33" s="20">
        <v>331418</v>
      </c>
      <c r="B33" s="20">
        <v>331418</v>
      </c>
      <c r="C33" s="22">
        <v>331418</v>
      </c>
      <c r="E33" s="20">
        <v>425249</v>
      </c>
      <c r="F33" s="20">
        <v>724120</v>
      </c>
      <c r="G33" s="23" t="s">
        <v>42</v>
      </c>
      <c r="H33" s="24">
        <v>1014</v>
      </c>
      <c r="I33" s="24"/>
    </row>
    <row r="34" spans="1:9" ht="30" customHeight="1" x14ac:dyDescent="0.3">
      <c r="A34" s="20">
        <v>0</v>
      </c>
      <c r="B34" s="20">
        <v>0</v>
      </c>
      <c r="C34" s="22">
        <v>0</v>
      </c>
      <c r="E34" s="20">
        <v>0</v>
      </c>
      <c r="F34" s="20">
        <v>59440</v>
      </c>
      <c r="G34" s="23" t="s">
        <v>84</v>
      </c>
      <c r="H34" s="24">
        <v>1522</v>
      </c>
      <c r="I34" s="24"/>
    </row>
    <row r="35" spans="1:9" ht="30" customHeight="1" x14ac:dyDescent="0.3">
      <c r="A35" s="11">
        <f t="shared" ref="A35" si="32">A36</f>
        <v>0</v>
      </c>
      <c r="B35" s="11">
        <f t="shared" ref="B35" si="33">B36</f>
        <v>0</v>
      </c>
      <c r="C35" s="17">
        <f t="shared" ref="C35" si="34">C36</f>
        <v>0</v>
      </c>
      <c r="D35" s="12"/>
      <c r="E35" s="11">
        <f>E36</f>
        <v>400000</v>
      </c>
      <c r="F35" s="11">
        <f>F36</f>
        <v>0</v>
      </c>
      <c r="G35" s="13"/>
      <c r="H35" s="14" t="s">
        <v>43</v>
      </c>
      <c r="I35" s="15" t="s">
        <v>14</v>
      </c>
    </row>
    <row r="36" spans="1:9" ht="30" customHeight="1" x14ac:dyDescent="0.3">
      <c r="A36" s="25">
        <v>0</v>
      </c>
      <c r="B36" s="25">
        <v>0</v>
      </c>
      <c r="C36" s="26">
        <v>0</v>
      </c>
      <c r="E36" s="25">
        <v>400000</v>
      </c>
      <c r="F36" s="25">
        <v>0</v>
      </c>
      <c r="G36" s="27" t="s">
        <v>43</v>
      </c>
      <c r="H36" s="28">
        <v>1013</v>
      </c>
      <c r="I36" s="28"/>
    </row>
    <row r="37" spans="1:9" ht="30" customHeight="1" x14ac:dyDescent="0.3">
      <c r="A37" s="11">
        <f t="shared" ref="A37:C37" si="35">SUM(A38:A39)</f>
        <v>0</v>
      </c>
      <c r="B37" s="11">
        <f t="shared" si="35"/>
        <v>0</v>
      </c>
      <c r="C37" s="17">
        <f t="shared" si="35"/>
        <v>0</v>
      </c>
      <c r="D37" s="12"/>
      <c r="E37" s="11">
        <f>SUM(E38:E39)</f>
        <v>87290</v>
      </c>
      <c r="F37" s="11">
        <f>SUM(F38:F39)</f>
        <v>178746</v>
      </c>
      <c r="G37" s="13"/>
      <c r="H37" s="14" t="s">
        <v>44</v>
      </c>
      <c r="I37" s="15" t="s">
        <v>15</v>
      </c>
    </row>
    <row r="38" spans="1:9" ht="30" customHeight="1" x14ac:dyDescent="0.3">
      <c r="A38" s="20">
        <v>0</v>
      </c>
      <c r="B38" s="20">
        <v>0</v>
      </c>
      <c r="C38" s="22">
        <v>0</v>
      </c>
      <c r="E38" s="20">
        <v>87290</v>
      </c>
      <c r="F38" s="20">
        <v>95896</v>
      </c>
      <c r="G38" s="23" t="s">
        <v>44</v>
      </c>
      <c r="H38" s="24">
        <v>1016</v>
      </c>
      <c r="I38" s="24"/>
    </row>
    <row r="39" spans="1:9" ht="30" customHeight="1" x14ac:dyDescent="0.3">
      <c r="A39" s="20">
        <v>0</v>
      </c>
      <c r="B39" s="20">
        <v>0</v>
      </c>
      <c r="C39" s="22">
        <v>0</v>
      </c>
      <c r="E39" s="20">
        <v>0</v>
      </c>
      <c r="F39" s="20">
        <v>82850</v>
      </c>
      <c r="G39" s="23" t="s">
        <v>46</v>
      </c>
      <c r="H39" s="24">
        <v>1057</v>
      </c>
      <c r="I39" s="24"/>
    </row>
    <row r="40" spans="1:9" ht="30" customHeight="1" x14ac:dyDescent="0.3">
      <c r="A40" s="11">
        <f t="shared" ref="A40" si="36">A41</f>
        <v>580000</v>
      </c>
      <c r="B40" s="11">
        <f t="shared" ref="B40" si="37">B41</f>
        <v>530000</v>
      </c>
      <c r="C40" s="17">
        <f t="shared" ref="C40" si="38">C41</f>
        <v>480000</v>
      </c>
      <c r="D40" s="12"/>
      <c r="E40" s="11">
        <f>E41</f>
        <v>533272</v>
      </c>
      <c r="F40" s="11">
        <f>F41</f>
        <v>1390929</v>
      </c>
      <c r="G40" s="13"/>
      <c r="H40" s="14" t="s">
        <v>47</v>
      </c>
      <c r="I40" s="15" t="s">
        <v>16</v>
      </c>
    </row>
    <row r="41" spans="1:9" ht="30" customHeight="1" x14ac:dyDescent="0.3">
      <c r="A41" s="25">
        <v>580000</v>
      </c>
      <c r="B41" s="25">
        <v>530000</v>
      </c>
      <c r="C41" s="26">
        <v>480000</v>
      </c>
      <c r="E41" s="25">
        <v>533272</v>
      </c>
      <c r="F41" s="25">
        <v>1390929</v>
      </c>
      <c r="G41" s="27" t="s">
        <v>47</v>
      </c>
      <c r="H41" s="28">
        <v>1027</v>
      </c>
      <c r="I41" s="28"/>
    </row>
    <row r="42" spans="1:9" ht="30" customHeight="1" x14ac:dyDescent="0.3">
      <c r="A42" s="11">
        <f t="shared" ref="A42" si="39">A43</f>
        <v>5000</v>
      </c>
      <c r="B42" s="11">
        <f t="shared" ref="B42" si="40">B43</f>
        <v>5000</v>
      </c>
      <c r="C42" s="17">
        <f t="shared" ref="C42" si="41">C43</f>
        <v>5000</v>
      </c>
      <c r="D42" s="12"/>
      <c r="E42" s="11">
        <f>E43</f>
        <v>14925</v>
      </c>
      <c r="F42" s="11">
        <f>F43</f>
        <v>15000</v>
      </c>
      <c r="G42" s="13"/>
      <c r="H42" s="14" t="s">
        <v>48</v>
      </c>
      <c r="I42" s="15" t="s">
        <v>17</v>
      </c>
    </row>
    <row r="43" spans="1:9" ht="30" customHeight="1" x14ac:dyDescent="0.3">
      <c r="A43" s="25">
        <v>5000</v>
      </c>
      <c r="B43" s="25">
        <v>5000</v>
      </c>
      <c r="C43" s="26">
        <v>5000</v>
      </c>
      <c r="E43" s="25">
        <v>14925</v>
      </c>
      <c r="F43" s="25">
        <v>15000</v>
      </c>
      <c r="G43" s="27" t="s">
        <v>48</v>
      </c>
      <c r="H43" s="28">
        <v>1008</v>
      </c>
      <c r="I43" s="28"/>
    </row>
    <row r="44" spans="1:9" ht="30" customHeight="1" x14ac:dyDescent="0.3">
      <c r="A44" s="11">
        <f t="shared" ref="A44:C44" si="42">SUM(A45:A48)</f>
        <v>3547760</v>
      </c>
      <c r="B44" s="11">
        <f t="shared" si="42"/>
        <v>3547760</v>
      </c>
      <c r="C44" s="17">
        <f t="shared" si="42"/>
        <v>4556191</v>
      </c>
      <c r="D44" s="12"/>
      <c r="E44" s="11">
        <f>SUM(E45:E48)</f>
        <v>44634704</v>
      </c>
      <c r="F44" s="11">
        <f>SUM(F45:F48)</f>
        <v>49997123</v>
      </c>
      <c r="G44" s="13"/>
      <c r="H44" s="14" t="s">
        <v>49</v>
      </c>
      <c r="I44" s="15" t="s">
        <v>18</v>
      </c>
    </row>
    <row r="45" spans="1:9" ht="30" customHeight="1" x14ac:dyDescent="0.3">
      <c r="A45" s="20">
        <v>2297760</v>
      </c>
      <c r="B45" s="20">
        <v>2297760</v>
      </c>
      <c r="C45" s="22">
        <v>2297760</v>
      </c>
      <c r="E45" s="20">
        <v>4579075</v>
      </c>
      <c r="F45" s="20">
        <v>2929815</v>
      </c>
      <c r="G45" s="23" t="s">
        <v>49</v>
      </c>
      <c r="H45" s="24">
        <v>1058</v>
      </c>
      <c r="I45" s="24"/>
    </row>
    <row r="46" spans="1:9" ht="30" customHeight="1" x14ac:dyDescent="0.3">
      <c r="A46" s="20">
        <v>250000</v>
      </c>
      <c r="B46" s="20">
        <v>250000</v>
      </c>
      <c r="C46" s="22">
        <v>250000</v>
      </c>
      <c r="E46" s="20">
        <v>134152</v>
      </c>
      <c r="F46" s="20">
        <v>1163491</v>
      </c>
      <c r="G46" s="23" t="s">
        <v>50</v>
      </c>
      <c r="H46" s="24">
        <v>1263</v>
      </c>
      <c r="I46" s="24"/>
    </row>
    <row r="47" spans="1:9" ht="30" customHeight="1" x14ac:dyDescent="0.3">
      <c r="A47" s="20">
        <v>1000000</v>
      </c>
      <c r="B47" s="20">
        <v>1000000</v>
      </c>
      <c r="C47" s="22">
        <v>1000000</v>
      </c>
      <c r="E47" s="20">
        <v>1535897</v>
      </c>
      <c r="F47" s="20">
        <v>1124393</v>
      </c>
      <c r="G47" s="23" t="s">
        <v>51</v>
      </c>
      <c r="H47" s="24">
        <v>1500</v>
      </c>
      <c r="I47" s="24"/>
    </row>
    <row r="48" spans="1:9" ht="30" customHeight="1" x14ac:dyDescent="0.3">
      <c r="A48" s="20">
        <v>0</v>
      </c>
      <c r="B48" s="20">
        <v>0</v>
      </c>
      <c r="C48" s="22">
        <v>1008431</v>
      </c>
      <c r="E48" s="20">
        <v>38385580</v>
      </c>
      <c r="F48" s="20">
        <v>44779424</v>
      </c>
      <c r="G48" s="23" t="s">
        <v>52</v>
      </c>
      <c r="H48" s="24">
        <v>1518</v>
      </c>
      <c r="I48" s="24"/>
    </row>
    <row r="49" spans="1:9" ht="30" customHeight="1" x14ac:dyDescent="0.3">
      <c r="A49" s="11">
        <f t="shared" ref="A49" si="43">A50</f>
        <v>23115000</v>
      </c>
      <c r="B49" s="11">
        <f t="shared" ref="B49" si="44">B50</f>
        <v>11557500</v>
      </c>
      <c r="C49" s="17">
        <f t="shared" ref="C49" si="45">C50</f>
        <v>3467250</v>
      </c>
      <c r="D49" s="12"/>
      <c r="E49" s="11">
        <f>E50</f>
        <v>0</v>
      </c>
      <c r="F49" s="11">
        <f>F50</f>
        <v>17560</v>
      </c>
      <c r="G49" s="13"/>
      <c r="H49" s="14" t="s">
        <v>74</v>
      </c>
      <c r="I49" s="15" t="s">
        <v>90</v>
      </c>
    </row>
    <row r="50" spans="1:9" ht="30" customHeight="1" x14ac:dyDescent="0.3">
      <c r="A50" s="25">
        <v>23115000</v>
      </c>
      <c r="B50" s="25">
        <v>11557500</v>
      </c>
      <c r="C50" s="26">
        <v>3467250</v>
      </c>
      <c r="E50" s="25">
        <v>0</v>
      </c>
      <c r="F50" s="25">
        <v>17560</v>
      </c>
      <c r="G50" s="27" t="s">
        <v>74</v>
      </c>
      <c r="H50" s="28">
        <v>1129</v>
      </c>
      <c r="I50" s="28"/>
    </row>
    <row r="51" spans="1:9" ht="30" customHeight="1" x14ac:dyDescent="0.3">
      <c r="A51" s="11">
        <f t="shared" ref="A51" si="46">A52</f>
        <v>2255678</v>
      </c>
      <c r="B51" s="11">
        <f t="shared" ref="B51" si="47">B52</f>
        <v>24490214</v>
      </c>
      <c r="C51" s="17">
        <f t="shared" ref="C51" si="48">C52</f>
        <v>37702040</v>
      </c>
      <c r="D51" s="12"/>
      <c r="E51" s="11">
        <f>E52</f>
        <v>9871805</v>
      </c>
      <c r="F51" s="11">
        <f>F52</f>
        <v>0</v>
      </c>
      <c r="G51" s="13"/>
      <c r="H51" s="14" t="s">
        <v>53</v>
      </c>
      <c r="I51" s="15" t="s">
        <v>19</v>
      </c>
    </row>
    <row r="52" spans="1:9" ht="30" customHeight="1" x14ac:dyDescent="0.3">
      <c r="A52" s="20">
        <v>2255678</v>
      </c>
      <c r="B52" s="20">
        <v>24490214</v>
      </c>
      <c r="C52" s="22">
        <v>37702040</v>
      </c>
      <c r="E52" s="20">
        <v>9871805</v>
      </c>
      <c r="F52" s="20">
        <v>0</v>
      </c>
      <c r="G52" s="23" t="s">
        <v>53</v>
      </c>
      <c r="H52" s="24">
        <v>1130</v>
      </c>
      <c r="I52" s="24"/>
    </row>
    <row r="53" spans="1:9" ht="30" customHeight="1" x14ac:dyDescent="0.3">
      <c r="A53" s="11">
        <f t="shared" ref="A53:C53" si="49">SUM(A54:A56)</f>
        <v>2000000</v>
      </c>
      <c r="B53" s="11">
        <f t="shared" si="49"/>
        <v>2000000</v>
      </c>
      <c r="C53" s="17">
        <f t="shared" si="49"/>
        <v>2000000</v>
      </c>
      <c r="D53" s="12"/>
      <c r="E53" s="11">
        <f>SUM(E54:E56)</f>
        <v>0</v>
      </c>
      <c r="F53" s="11">
        <f>SUM(F54:F56)</f>
        <v>2205987</v>
      </c>
      <c r="G53" s="13"/>
      <c r="H53" s="14" t="s">
        <v>54</v>
      </c>
      <c r="I53" s="15" t="s">
        <v>20</v>
      </c>
    </row>
    <row r="54" spans="1:9" ht="30" customHeight="1" x14ac:dyDescent="0.3">
      <c r="A54" s="20">
        <v>0</v>
      </c>
      <c r="B54" s="20">
        <v>0</v>
      </c>
      <c r="C54" s="22">
        <v>0</v>
      </c>
      <c r="E54" s="20">
        <v>0</v>
      </c>
      <c r="F54" s="20">
        <v>2205987</v>
      </c>
      <c r="G54" s="23" t="s">
        <v>54</v>
      </c>
      <c r="H54" s="24">
        <v>1147</v>
      </c>
      <c r="I54" s="24"/>
    </row>
    <row r="55" spans="1:9" ht="30" customHeight="1" x14ac:dyDescent="0.3">
      <c r="A55" s="20">
        <v>700000</v>
      </c>
      <c r="B55" s="20">
        <v>700000</v>
      </c>
      <c r="C55" s="22">
        <v>700000</v>
      </c>
      <c r="E55" s="20">
        <v>0</v>
      </c>
      <c r="F55" s="20">
        <v>0</v>
      </c>
      <c r="G55" s="23" t="s">
        <v>55</v>
      </c>
      <c r="H55" s="24">
        <v>1160</v>
      </c>
      <c r="I55" s="24"/>
    </row>
    <row r="56" spans="1:9" ht="30" customHeight="1" x14ac:dyDescent="0.3">
      <c r="A56" s="20">
        <v>1300000</v>
      </c>
      <c r="B56" s="20">
        <v>1300000</v>
      </c>
      <c r="C56" s="22">
        <v>1300000</v>
      </c>
      <c r="E56" s="20">
        <v>0</v>
      </c>
      <c r="F56" s="20">
        <v>0</v>
      </c>
      <c r="G56" s="23" t="s">
        <v>56</v>
      </c>
      <c r="H56" s="24">
        <v>1274</v>
      </c>
      <c r="I56" s="24"/>
    </row>
    <row r="57" spans="1:9" ht="30" customHeight="1" x14ac:dyDescent="0.3">
      <c r="A57" s="11">
        <f t="shared" ref="A57:C57" si="50">SUM(A58:A59)</f>
        <v>5306773</v>
      </c>
      <c r="B57" s="11">
        <f t="shared" si="50"/>
        <v>5306773</v>
      </c>
      <c r="C57" s="17">
        <f t="shared" si="50"/>
        <v>5306773</v>
      </c>
      <c r="D57" s="12"/>
      <c r="E57" s="11">
        <f>SUM(E58:E59)</f>
        <v>5398632</v>
      </c>
      <c r="F57" s="11">
        <f>SUM(F58:F59)</f>
        <v>6055720</v>
      </c>
      <c r="G57" s="13"/>
      <c r="H57" s="14" t="s">
        <v>57</v>
      </c>
      <c r="I57" s="15" t="s">
        <v>21</v>
      </c>
    </row>
    <row r="58" spans="1:9" ht="30" customHeight="1" x14ac:dyDescent="0.3">
      <c r="A58" s="20">
        <v>0</v>
      </c>
      <c r="B58" s="20">
        <v>0</v>
      </c>
      <c r="C58" s="22">
        <v>0</v>
      </c>
      <c r="E58" s="20">
        <v>0</v>
      </c>
      <c r="F58" s="20">
        <v>294800</v>
      </c>
      <c r="G58" s="23" t="s">
        <v>57</v>
      </c>
      <c r="H58" s="24">
        <v>1163</v>
      </c>
      <c r="I58" s="24"/>
    </row>
    <row r="59" spans="1:9" ht="30" customHeight="1" x14ac:dyDescent="0.3">
      <c r="A59" s="20">
        <v>5306773</v>
      </c>
      <c r="B59" s="20">
        <v>5306773</v>
      </c>
      <c r="C59" s="22">
        <v>5306773</v>
      </c>
      <c r="E59" s="20">
        <v>5398632</v>
      </c>
      <c r="F59" s="20">
        <v>5760920</v>
      </c>
      <c r="G59" s="23" t="s">
        <v>58</v>
      </c>
      <c r="H59" s="24">
        <v>1164</v>
      </c>
      <c r="I59" s="24"/>
    </row>
    <row r="60" spans="1:9" ht="30" customHeight="1" x14ac:dyDescent="0.3">
      <c r="A60" s="11">
        <f t="shared" ref="A60" si="51">A61</f>
        <v>400000</v>
      </c>
      <c r="B60" s="11">
        <f t="shared" ref="B60" si="52">B61</f>
        <v>400000</v>
      </c>
      <c r="C60" s="17">
        <f t="shared" ref="C60" si="53">C61</f>
        <v>400000</v>
      </c>
      <c r="D60" s="12"/>
      <c r="E60" s="11">
        <f>E61</f>
        <v>361120</v>
      </c>
      <c r="F60" s="11">
        <f>F61</f>
        <v>3682373</v>
      </c>
      <c r="G60" s="13"/>
      <c r="H60" s="14" t="s">
        <v>69</v>
      </c>
      <c r="I60" s="15" t="s">
        <v>22</v>
      </c>
    </row>
    <row r="61" spans="1:9" ht="30" customHeight="1" x14ac:dyDescent="0.3">
      <c r="A61" s="25">
        <v>400000</v>
      </c>
      <c r="B61" s="25">
        <v>400000</v>
      </c>
      <c r="C61" s="26">
        <v>400000</v>
      </c>
      <c r="E61" s="25">
        <v>361120</v>
      </c>
      <c r="F61" s="25">
        <v>3682373</v>
      </c>
      <c r="G61" s="27" t="s">
        <v>85</v>
      </c>
      <c r="H61" s="28">
        <v>1166</v>
      </c>
      <c r="I61" s="28"/>
    </row>
    <row r="62" spans="1:9" ht="30" customHeight="1" x14ac:dyDescent="0.3">
      <c r="A62" s="11">
        <f t="shared" ref="A62" si="54">A63</f>
        <v>0</v>
      </c>
      <c r="B62" s="11">
        <f t="shared" ref="B62" si="55">B63</f>
        <v>0</v>
      </c>
      <c r="C62" s="17">
        <f t="shared" ref="C62" si="56">C63</f>
        <v>0</v>
      </c>
      <c r="D62" s="12"/>
      <c r="E62" s="11">
        <f>E63</f>
        <v>0</v>
      </c>
      <c r="F62" s="11">
        <f>F63</f>
        <v>245215</v>
      </c>
      <c r="G62" s="13"/>
      <c r="H62" s="14" t="s">
        <v>59</v>
      </c>
      <c r="I62" s="15" t="s">
        <v>23</v>
      </c>
    </row>
    <row r="63" spans="1:9" ht="30" customHeight="1" x14ac:dyDescent="0.3">
      <c r="A63" s="25">
        <v>0</v>
      </c>
      <c r="B63" s="25">
        <v>0</v>
      </c>
      <c r="C63" s="26">
        <v>0</v>
      </c>
      <c r="E63" s="25">
        <v>0</v>
      </c>
      <c r="F63" s="25">
        <v>245215</v>
      </c>
      <c r="G63" s="27" t="s">
        <v>59</v>
      </c>
      <c r="H63" s="28">
        <v>1250</v>
      </c>
      <c r="I63" s="28"/>
    </row>
    <row r="64" spans="1:9" ht="30" customHeight="1" x14ac:dyDescent="0.3">
      <c r="A64" s="11">
        <f t="shared" ref="A64" si="57">A65</f>
        <v>1045697</v>
      </c>
      <c r="B64" s="11">
        <f t="shared" ref="B64" si="58">B65</f>
        <v>1045697</v>
      </c>
      <c r="C64" s="17">
        <f t="shared" ref="C64" si="59">C65</f>
        <v>1045697</v>
      </c>
      <c r="D64" s="12"/>
      <c r="E64" s="11">
        <f>E65</f>
        <v>4719219</v>
      </c>
      <c r="F64" s="11">
        <f>F65</f>
        <v>26404188</v>
      </c>
      <c r="G64" s="13"/>
      <c r="H64" s="14" t="s">
        <v>60</v>
      </c>
      <c r="I64" s="15" t="s">
        <v>24</v>
      </c>
    </row>
    <row r="65" spans="1:9" ht="30" customHeight="1" x14ac:dyDescent="0.3">
      <c r="A65" s="20">
        <v>1045697</v>
      </c>
      <c r="B65" s="20">
        <v>1045697</v>
      </c>
      <c r="C65" s="22">
        <v>1045697</v>
      </c>
      <c r="E65" s="20">
        <v>4719219</v>
      </c>
      <c r="F65" s="20">
        <v>26404188</v>
      </c>
      <c r="G65" s="23" t="s">
        <v>60</v>
      </c>
      <c r="H65" s="24">
        <v>1202</v>
      </c>
      <c r="I65" s="24"/>
    </row>
    <row r="66" spans="1:9" ht="30" customHeight="1" x14ac:dyDescent="0.3">
      <c r="A66" s="11">
        <f t="shared" ref="A66" si="60">A67</f>
        <v>0</v>
      </c>
      <c r="B66" s="11">
        <f t="shared" ref="B66" si="61">B67</f>
        <v>0</v>
      </c>
      <c r="C66" s="17">
        <f t="shared" ref="C66" si="62">C67</f>
        <v>0</v>
      </c>
      <c r="D66" s="12"/>
      <c r="E66" s="11">
        <f>E67</f>
        <v>20000</v>
      </c>
      <c r="F66" s="11">
        <f>F67</f>
        <v>530030</v>
      </c>
      <c r="G66" s="13"/>
      <c r="H66" s="14" t="s">
        <v>75</v>
      </c>
      <c r="I66" s="15" t="s">
        <v>91</v>
      </c>
    </row>
    <row r="67" spans="1:9" ht="30" customHeight="1" x14ac:dyDescent="0.3">
      <c r="A67" s="20">
        <v>0</v>
      </c>
      <c r="B67" s="20">
        <v>0</v>
      </c>
      <c r="C67" s="22">
        <v>0</v>
      </c>
      <c r="E67" s="20">
        <v>20000</v>
      </c>
      <c r="F67" s="20">
        <v>530030</v>
      </c>
      <c r="G67" s="23" t="s">
        <v>61</v>
      </c>
      <c r="H67" s="24">
        <v>1232</v>
      </c>
      <c r="I67" s="24"/>
    </row>
    <row r="68" spans="1:9" ht="30" customHeight="1" x14ac:dyDescent="0.3">
      <c r="A68" s="11">
        <f t="shared" ref="A68" si="63">A69</f>
        <v>0</v>
      </c>
      <c r="B68" s="11">
        <f t="shared" ref="B68" si="64">B69</f>
        <v>0</v>
      </c>
      <c r="C68" s="17">
        <f t="shared" ref="C68" si="65">C69</f>
        <v>0</v>
      </c>
      <c r="D68" s="12"/>
      <c r="E68" s="11">
        <f>E69</f>
        <v>0</v>
      </c>
      <c r="F68" s="11">
        <f>F69</f>
        <v>348672</v>
      </c>
      <c r="G68" s="13"/>
      <c r="H68" s="14" t="s">
        <v>76</v>
      </c>
      <c r="I68" s="15" t="s">
        <v>25</v>
      </c>
    </row>
    <row r="69" spans="1:9" ht="30" customHeight="1" x14ac:dyDescent="0.3">
      <c r="A69" s="20">
        <v>0</v>
      </c>
      <c r="B69" s="20">
        <v>0</v>
      </c>
      <c r="C69" s="22">
        <v>0</v>
      </c>
      <c r="E69" s="20">
        <v>0</v>
      </c>
      <c r="F69" s="20">
        <v>348672</v>
      </c>
      <c r="G69" s="23" t="s">
        <v>86</v>
      </c>
      <c r="H69" s="24">
        <v>1215</v>
      </c>
      <c r="I69" s="24"/>
    </row>
    <row r="70" spans="1:9" ht="30" customHeight="1" x14ac:dyDescent="0.3">
      <c r="A70" s="11">
        <f t="shared" ref="A70" si="66">SUM(A71:A72)</f>
        <v>0</v>
      </c>
      <c r="B70" s="11">
        <f t="shared" ref="B70" si="67">SUM(B71:B72)</f>
        <v>0</v>
      </c>
      <c r="C70" s="17">
        <f t="shared" ref="C70" si="68">SUM(C71:C72)</f>
        <v>0</v>
      </c>
      <c r="D70" s="12"/>
      <c r="E70" s="11">
        <f>SUM(E71:E72)</f>
        <v>159618</v>
      </c>
      <c r="F70" s="11">
        <f>SUM(F71:F72)</f>
        <v>1683131</v>
      </c>
      <c r="G70" s="13"/>
      <c r="H70" s="14" t="s">
        <v>77</v>
      </c>
      <c r="I70" s="15" t="s">
        <v>92</v>
      </c>
    </row>
    <row r="71" spans="1:9" ht="30" customHeight="1" x14ac:dyDescent="0.3">
      <c r="A71" s="20">
        <v>0</v>
      </c>
      <c r="B71" s="20">
        <v>0</v>
      </c>
      <c r="C71" s="22">
        <v>0</v>
      </c>
      <c r="E71" s="20">
        <v>159618</v>
      </c>
      <c r="F71" s="20">
        <v>435474</v>
      </c>
      <c r="G71" s="23" t="s">
        <v>87</v>
      </c>
      <c r="H71" s="24">
        <v>1271</v>
      </c>
      <c r="I71" s="24"/>
    </row>
    <row r="72" spans="1:9" ht="30" customHeight="1" x14ac:dyDescent="0.3">
      <c r="A72" s="20">
        <v>0</v>
      </c>
      <c r="B72" s="20">
        <v>0</v>
      </c>
      <c r="C72" s="22">
        <v>0</v>
      </c>
      <c r="E72" s="20">
        <v>0</v>
      </c>
      <c r="F72" s="20">
        <v>1247657</v>
      </c>
      <c r="G72" s="23" t="s">
        <v>62</v>
      </c>
      <c r="H72" s="24">
        <v>1210</v>
      </c>
      <c r="I72" s="24"/>
    </row>
    <row r="73" spans="1:9" ht="30" customHeight="1" x14ac:dyDescent="0.3">
      <c r="A73" s="11">
        <f t="shared" ref="A73" si="69">SUM(A74:A75)</f>
        <v>21676819</v>
      </c>
      <c r="B73" s="11">
        <f t="shared" ref="B73" si="70">SUM(B74:B75)</f>
        <v>21676819</v>
      </c>
      <c r="C73" s="17">
        <f t="shared" ref="C73" si="71">SUM(C74:C75)</f>
        <v>191296819</v>
      </c>
      <c r="D73" s="12"/>
      <c r="E73" s="11">
        <f>SUM(E74:E75)</f>
        <v>73090309</v>
      </c>
      <c r="F73" s="11">
        <f>SUM(F74:F75)</f>
        <v>65736822</v>
      </c>
      <c r="G73" s="13"/>
      <c r="H73" s="14" t="s">
        <v>78</v>
      </c>
      <c r="I73" s="15" t="s">
        <v>26</v>
      </c>
    </row>
    <row r="74" spans="1:9" ht="30" customHeight="1" x14ac:dyDescent="0.3">
      <c r="A74" s="20">
        <v>21376819</v>
      </c>
      <c r="B74" s="20">
        <v>21376819</v>
      </c>
      <c r="C74" s="22">
        <v>190996819</v>
      </c>
      <c r="E74" s="20">
        <v>72590329</v>
      </c>
      <c r="F74" s="20">
        <v>64674621</v>
      </c>
      <c r="G74" s="23" t="s">
        <v>78</v>
      </c>
      <c r="H74" s="24">
        <v>1224</v>
      </c>
      <c r="I74" s="24"/>
    </row>
    <row r="75" spans="1:9" ht="30" customHeight="1" x14ac:dyDescent="0.3">
      <c r="A75" s="20">
        <v>300000</v>
      </c>
      <c r="B75" s="20">
        <v>300000</v>
      </c>
      <c r="C75" s="22">
        <v>300000</v>
      </c>
      <c r="E75" s="20">
        <v>499980</v>
      </c>
      <c r="F75" s="20">
        <v>1062201</v>
      </c>
      <c r="G75" s="23" t="s">
        <v>39</v>
      </c>
      <c r="H75" s="24">
        <v>1011</v>
      </c>
      <c r="I75" s="24"/>
    </row>
    <row r="76" spans="1:9" ht="30" customHeight="1" x14ac:dyDescent="0.3">
      <c r="A76" s="11">
        <f t="shared" ref="A76" si="72">A77</f>
        <v>0</v>
      </c>
      <c r="B76" s="11">
        <f t="shared" ref="B76" si="73">B77</f>
        <v>0</v>
      </c>
      <c r="C76" s="17">
        <f t="shared" ref="C76" si="74">C77</f>
        <v>0</v>
      </c>
      <c r="D76" s="12"/>
      <c r="E76" s="11">
        <f>E77</f>
        <v>1056197</v>
      </c>
      <c r="F76" s="11">
        <f>F77</f>
        <v>0</v>
      </c>
      <c r="G76" s="13"/>
      <c r="H76" s="14" t="s">
        <v>79</v>
      </c>
      <c r="I76" s="15" t="s">
        <v>93</v>
      </c>
    </row>
    <row r="77" spans="1:9" ht="30" customHeight="1" x14ac:dyDescent="0.3">
      <c r="A77" s="20">
        <v>0</v>
      </c>
      <c r="B77" s="20">
        <v>0</v>
      </c>
      <c r="C77" s="22">
        <v>0</v>
      </c>
      <c r="E77" s="20">
        <v>1056197</v>
      </c>
      <c r="F77" s="20">
        <v>0</v>
      </c>
      <c r="G77" s="23" t="s">
        <v>40</v>
      </c>
      <c r="H77" s="24">
        <v>1238</v>
      </c>
      <c r="I77" s="24"/>
    </row>
    <row r="78" spans="1:9" ht="30" customHeight="1" x14ac:dyDescent="0.3">
      <c r="A78" s="11">
        <f t="shared" ref="A78:C78" si="75">A79</f>
        <v>34615010</v>
      </c>
      <c r="B78" s="11">
        <f t="shared" si="75"/>
        <v>36664992</v>
      </c>
      <c r="C78" s="17">
        <f t="shared" si="75"/>
        <v>38714975</v>
      </c>
      <c r="D78" s="12"/>
      <c r="E78" s="11">
        <f>E79</f>
        <v>104915276</v>
      </c>
      <c r="F78" s="11">
        <f>F79</f>
        <v>12154515</v>
      </c>
      <c r="G78" s="13"/>
      <c r="H78" s="14" t="s">
        <v>80</v>
      </c>
      <c r="I78" s="15" t="s">
        <v>27</v>
      </c>
    </row>
    <row r="79" spans="1:9" ht="30" customHeight="1" x14ac:dyDescent="0.3">
      <c r="A79" s="20">
        <v>34615010</v>
      </c>
      <c r="B79" s="20">
        <v>36664992</v>
      </c>
      <c r="C79" s="22">
        <v>38714975</v>
      </c>
      <c r="E79" s="20">
        <v>104915276</v>
      </c>
      <c r="F79" s="20">
        <v>12154515</v>
      </c>
      <c r="G79" s="23" t="s">
        <v>88</v>
      </c>
      <c r="H79" s="24">
        <v>1233</v>
      </c>
      <c r="I79" s="24"/>
    </row>
    <row r="80" spans="1:9" ht="30" customHeight="1" x14ac:dyDescent="0.3">
      <c r="A80" s="11">
        <f t="shared" ref="A80:C80" si="76">SUM(A81:A82)</f>
        <v>10050000</v>
      </c>
      <c r="B80" s="11">
        <f t="shared" si="76"/>
        <v>10050000</v>
      </c>
      <c r="C80" s="17">
        <f t="shared" si="76"/>
        <v>10050000</v>
      </c>
      <c r="D80" s="12"/>
      <c r="E80" s="11">
        <f>SUM(E81:E82)</f>
        <v>13050052</v>
      </c>
      <c r="F80" s="11">
        <f>SUM(F81:F82)</f>
        <v>8888538</v>
      </c>
      <c r="G80" s="13"/>
      <c r="H80" s="14" t="s">
        <v>63</v>
      </c>
      <c r="I80" s="15" t="s">
        <v>28</v>
      </c>
    </row>
    <row r="81" spans="1:9" ht="30" customHeight="1" x14ac:dyDescent="0.3">
      <c r="A81" s="20">
        <v>50000</v>
      </c>
      <c r="B81" s="20">
        <v>50000</v>
      </c>
      <c r="C81" s="22">
        <v>50000</v>
      </c>
      <c r="E81" s="20">
        <v>50000</v>
      </c>
      <c r="F81" s="20">
        <v>145583</v>
      </c>
      <c r="G81" s="23" t="s">
        <v>63</v>
      </c>
      <c r="H81" s="24">
        <v>1240</v>
      </c>
      <c r="I81" s="24"/>
    </row>
    <row r="82" spans="1:9" ht="30" customHeight="1" x14ac:dyDescent="0.3">
      <c r="A82" s="20">
        <v>10000000</v>
      </c>
      <c r="B82" s="20">
        <v>10000000</v>
      </c>
      <c r="C82" s="22">
        <v>10000000</v>
      </c>
      <c r="E82" s="20">
        <v>13000052</v>
      </c>
      <c r="F82" s="20">
        <v>8742955</v>
      </c>
      <c r="G82" s="23" t="s">
        <v>64</v>
      </c>
      <c r="H82" s="24">
        <v>1241</v>
      </c>
      <c r="I82" s="24"/>
    </row>
    <row r="83" spans="1:9" ht="30" customHeight="1" x14ac:dyDescent="0.3">
      <c r="A83" s="11">
        <f t="shared" ref="A83:C83" si="77">SUM(A84:A87)</f>
        <v>431727041</v>
      </c>
      <c r="B83" s="11">
        <f t="shared" si="77"/>
        <v>692686554</v>
      </c>
      <c r="C83" s="17">
        <f t="shared" si="77"/>
        <v>393885592</v>
      </c>
      <c r="D83" s="12"/>
      <c r="E83" s="11">
        <f>SUM(E84:E87)</f>
        <v>271822575</v>
      </c>
      <c r="F83" s="11">
        <f>SUM(F84:F87)</f>
        <v>74981983</v>
      </c>
      <c r="G83" s="13"/>
      <c r="H83" s="14" t="s">
        <v>81</v>
      </c>
      <c r="I83" s="15" t="s">
        <v>29</v>
      </c>
    </row>
    <row r="84" spans="1:9" ht="30" customHeight="1" x14ac:dyDescent="0.3">
      <c r="A84" s="20">
        <v>431627041</v>
      </c>
      <c r="B84" s="20">
        <v>692586554</v>
      </c>
      <c r="C84" s="22">
        <v>393785592</v>
      </c>
      <c r="E84" s="20">
        <v>271228887</v>
      </c>
      <c r="F84" s="20">
        <v>74374760</v>
      </c>
      <c r="G84" s="23" t="s">
        <v>81</v>
      </c>
      <c r="H84" s="24">
        <v>1229</v>
      </c>
      <c r="I84" s="24"/>
    </row>
    <row r="85" spans="1:9" ht="30" customHeight="1" x14ac:dyDescent="0.3">
      <c r="A85" s="20">
        <v>0</v>
      </c>
      <c r="B85" s="20">
        <v>0</v>
      </c>
      <c r="C85" s="22">
        <v>0</v>
      </c>
      <c r="E85" s="20">
        <v>0</v>
      </c>
      <c r="F85" s="20">
        <v>467595</v>
      </c>
      <c r="G85" s="23" t="s">
        <v>65</v>
      </c>
      <c r="H85" s="24">
        <v>1228</v>
      </c>
      <c r="I85" s="24"/>
    </row>
    <row r="86" spans="1:9" ht="30" customHeight="1" x14ac:dyDescent="0.3">
      <c r="A86" s="20">
        <v>0</v>
      </c>
      <c r="B86" s="20">
        <v>0</v>
      </c>
      <c r="C86" s="22">
        <v>0</v>
      </c>
      <c r="E86" s="20">
        <v>300000</v>
      </c>
      <c r="F86" s="20">
        <v>0</v>
      </c>
      <c r="G86" s="23" t="s">
        <v>66</v>
      </c>
      <c r="H86" s="24">
        <v>1230</v>
      </c>
      <c r="I86" s="24"/>
    </row>
    <row r="87" spans="1:9" ht="30" customHeight="1" x14ac:dyDescent="0.3">
      <c r="A87" s="20">
        <v>100000</v>
      </c>
      <c r="B87" s="20">
        <v>100000</v>
      </c>
      <c r="C87" s="22">
        <v>100000</v>
      </c>
      <c r="E87" s="20">
        <v>293688</v>
      </c>
      <c r="F87" s="20">
        <v>139628</v>
      </c>
      <c r="G87" s="23" t="s">
        <v>67</v>
      </c>
      <c r="H87" s="24">
        <v>1231</v>
      </c>
      <c r="I87" s="24"/>
    </row>
    <row r="88" spans="1:9" ht="30" customHeight="1" x14ac:dyDescent="0.3">
      <c r="A88" s="11">
        <f t="shared" ref="A88:C88" si="78">SUM(A89:A90)</f>
        <v>3311875</v>
      </c>
      <c r="B88" s="11">
        <f t="shared" si="78"/>
        <v>3311875</v>
      </c>
      <c r="C88" s="17">
        <f t="shared" si="78"/>
        <v>3311875</v>
      </c>
      <c r="D88" s="12"/>
      <c r="E88" s="11">
        <f>SUM(E89:E90)</f>
        <v>1366872</v>
      </c>
      <c r="F88" s="11">
        <f>SUM(F89:F90)</f>
        <v>1931669</v>
      </c>
      <c r="G88" s="13"/>
      <c r="H88" s="14" t="s">
        <v>82</v>
      </c>
      <c r="I88" s="15" t="s">
        <v>30</v>
      </c>
    </row>
    <row r="89" spans="1:9" ht="30" customHeight="1" x14ac:dyDescent="0.3">
      <c r="A89" s="20">
        <v>3311875</v>
      </c>
      <c r="B89" s="20">
        <v>3311875</v>
      </c>
      <c r="C89" s="22">
        <v>3311875</v>
      </c>
      <c r="E89" s="20">
        <v>1366872</v>
      </c>
      <c r="F89" s="20">
        <v>1926649</v>
      </c>
      <c r="G89" s="23" t="s">
        <v>82</v>
      </c>
      <c r="H89" s="24">
        <v>1510</v>
      </c>
      <c r="I89" s="24"/>
    </row>
    <row r="90" spans="1:9" ht="30" customHeight="1" x14ac:dyDescent="0.3">
      <c r="A90" s="20">
        <v>0</v>
      </c>
      <c r="B90" s="20">
        <v>0</v>
      </c>
      <c r="C90" s="22">
        <v>0</v>
      </c>
      <c r="E90" s="20">
        <v>0</v>
      </c>
      <c r="F90" s="20">
        <v>5020</v>
      </c>
      <c r="G90" s="23" t="s">
        <v>45</v>
      </c>
      <c r="H90" s="24">
        <v>1192</v>
      </c>
      <c r="I90" s="24"/>
    </row>
    <row r="91" spans="1:9" x14ac:dyDescent="0.3">
      <c r="D91" s="1"/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0" fitToHeight="0" orientation="portrait" r:id="rId1"/>
  <rowBreaks count="1" manualBreakCount="1">
    <brk id="43" max="9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2019-01-02T07:54:12Z</cp:lastPrinted>
  <dcterms:created xsi:type="dcterms:W3CDTF">2018-09-29T10:50:57Z</dcterms:created>
  <dcterms:modified xsi:type="dcterms:W3CDTF">2019-01-07T05:03:34Z</dcterms:modified>
  <cp:category>Chapter 3</cp:category>
</cp:coreProperties>
</file>