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Sheet1!$A$1:$N$164</definedName>
    <definedName name="_xlnm.Print_Titles" localSheetId="0">Sheet1!$6:$8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  <c r="B31" i="1" l="1"/>
  <c r="I144" i="1"/>
  <c r="I25" i="1" s="1"/>
  <c r="K144" i="1"/>
  <c r="B144" i="1"/>
  <c r="F144" i="1"/>
  <c r="F25" i="1" s="1"/>
  <c r="D144" i="1"/>
  <c r="D25" i="1" s="1"/>
  <c r="F55" i="1"/>
  <c r="F15" i="1" s="1"/>
  <c r="F34" i="1"/>
  <c r="F31" i="1" s="1"/>
  <c r="F148" i="1"/>
  <c r="F26" i="1" s="1"/>
  <c r="I162" i="1"/>
  <c r="I28" i="1" s="1"/>
  <c r="F67" i="1"/>
  <c r="F17" i="1" s="1"/>
  <c r="B67" i="1"/>
  <c r="B59" i="1"/>
  <c r="F59" i="1"/>
  <c r="F16" i="1" s="1"/>
  <c r="B55" i="1"/>
  <c r="D34" i="1"/>
  <c r="D31" i="1" s="1"/>
  <c r="B148" i="1"/>
  <c r="F159" i="1"/>
  <c r="F27" i="1" s="1"/>
  <c r="K162" i="1"/>
  <c r="D162" i="1"/>
  <c r="D28" i="1" s="1"/>
  <c r="B162" i="1"/>
  <c r="F162" i="1"/>
  <c r="F28" i="1" s="1"/>
  <c r="F80" i="1"/>
  <c r="F18" i="1" s="1"/>
  <c r="B80" i="1"/>
  <c r="B107" i="1"/>
  <c r="D148" i="1"/>
  <c r="D26" i="1" s="1"/>
  <c r="I55" i="1"/>
  <c r="I15" i="1" s="1"/>
  <c r="K107" i="1"/>
  <c r="I107" i="1"/>
  <c r="I19" i="1" s="1"/>
  <c r="D113" i="1"/>
  <c r="D20" i="1" s="1"/>
  <c r="I121" i="1"/>
  <c r="I21" i="1" s="1"/>
  <c r="F135" i="1"/>
  <c r="F22" i="1" s="1"/>
  <c r="F38" i="1"/>
  <c r="F32" i="1" s="1"/>
  <c r="B38" i="1"/>
  <c r="K34" i="1"/>
  <c r="K55" i="1"/>
  <c r="K135" i="1"/>
  <c r="D159" i="1"/>
  <c r="D27" i="1" s="1"/>
  <c r="K59" i="1"/>
  <c r="I67" i="1"/>
  <c r="I17" i="1" s="1"/>
  <c r="K80" i="1"/>
  <c r="D67" i="1"/>
  <c r="D17" i="1" s="1"/>
  <c r="K67" i="1"/>
  <c r="I59" i="1"/>
  <c r="I16" i="1" s="1"/>
  <c r="D59" i="1"/>
  <c r="D16" i="1" s="1"/>
  <c r="D55" i="1"/>
  <c r="D15" i="1" s="1"/>
  <c r="D38" i="1"/>
  <c r="D32" i="1" s="1"/>
  <c r="K38" i="1"/>
  <c r="I38" i="1"/>
  <c r="I32" i="1" s="1"/>
  <c r="D107" i="1"/>
  <c r="D19" i="1" s="1"/>
  <c r="K113" i="1"/>
  <c r="I113" i="1"/>
  <c r="I20" i="1" s="1"/>
  <c r="D121" i="1"/>
  <c r="D21" i="1" s="1"/>
  <c r="K121" i="1"/>
  <c r="D135" i="1"/>
  <c r="D22" i="1" s="1"/>
  <c r="I135" i="1"/>
  <c r="I22" i="1" s="1"/>
  <c r="F113" i="1"/>
  <c r="F20" i="1" s="1"/>
  <c r="B121" i="1"/>
  <c r="F121" i="1"/>
  <c r="F21" i="1" s="1"/>
  <c r="B135" i="1"/>
  <c r="K148" i="1"/>
  <c r="I148" i="1"/>
  <c r="I26" i="1" s="1"/>
  <c r="I159" i="1"/>
  <c r="I27" i="1" s="1"/>
  <c r="K159" i="1"/>
  <c r="I80" i="1"/>
  <c r="I18" i="1" s="1"/>
  <c r="D80" i="1"/>
  <c r="D18" i="1" s="1"/>
  <c r="I34" i="1"/>
  <c r="I31" i="1" s="1"/>
  <c r="F107" i="1"/>
  <c r="F19" i="1" s="1"/>
  <c r="B113" i="1"/>
  <c r="B159" i="1"/>
  <c r="B28" i="1" l="1"/>
  <c r="B32" i="1"/>
  <c r="B30" i="1" s="1"/>
  <c r="B18" i="1"/>
  <c r="B20" i="1"/>
  <c r="B22" i="1"/>
  <c r="B16" i="1"/>
  <c r="B25" i="1"/>
  <c r="B27" i="1"/>
  <c r="B19" i="1"/>
  <c r="B21" i="1"/>
  <c r="B26" i="1"/>
  <c r="B15" i="1"/>
  <c r="B17" i="1"/>
  <c r="K26" i="1"/>
  <c r="K21" i="1"/>
  <c r="K31" i="1"/>
  <c r="K28" i="1"/>
  <c r="K18" i="1"/>
  <c r="K19" i="1"/>
  <c r="K32" i="1"/>
  <c r="K22" i="1"/>
  <c r="K27" i="1"/>
  <c r="K20" i="1"/>
  <c r="K17" i="1"/>
  <c r="K16" i="1"/>
  <c r="K15" i="1"/>
  <c r="F30" i="1"/>
  <c r="F14" i="1" s="1"/>
  <c r="I30" i="1"/>
  <c r="I14" i="1" s="1"/>
  <c r="I13" i="1" s="1"/>
  <c r="K25" i="1"/>
  <c r="D30" i="1"/>
  <c r="D14" i="1" s="1"/>
  <c r="D13" i="1" s="1"/>
  <c r="D9" i="1" s="1"/>
  <c r="D24" i="1"/>
  <c r="D10" i="1" s="1"/>
  <c r="F24" i="1"/>
  <c r="B24" i="1" l="1"/>
  <c r="B10" i="1" s="1"/>
  <c r="K30" i="1"/>
  <c r="K14" i="1" s="1"/>
  <c r="K13" i="1" s="1"/>
  <c r="B14" i="1"/>
  <c r="B13" i="1" s="1"/>
  <c r="B9" i="1" s="1"/>
  <c r="F13" i="1"/>
  <c r="K24" i="1"/>
  <c r="I24" i="1"/>
  <c r="D11" i="1"/>
  <c r="F10" i="1"/>
  <c r="I9" i="1"/>
  <c r="B11" i="1" l="1"/>
  <c r="K9" i="1"/>
  <c r="K10" i="1"/>
  <c r="K11" i="1" s="1"/>
  <c r="J91" i="1" s="1"/>
  <c r="F9" i="1"/>
  <c r="F11" i="1" s="1"/>
  <c r="I10" i="1"/>
  <c r="I11" i="1" s="1"/>
  <c r="A88" i="1"/>
  <c r="A132" i="1"/>
  <c r="A47" i="1"/>
  <c r="A73" i="1"/>
  <c r="A75" i="1"/>
  <c r="A81" i="1"/>
  <c r="A50" i="1"/>
  <c r="A41" i="1"/>
  <c r="A92" i="1"/>
  <c r="A98" i="1"/>
  <c r="A86" i="1"/>
  <c r="A65" i="1"/>
  <c r="A111" i="1"/>
  <c r="A116" i="1"/>
  <c r="A78" i="1"/>
  <c r="A95" i="1"/>
  <c r="A149" i="1"/>
  <c r="A57" i="1"/>
  <c r="A89" i="1"/>
  <c r="A63" i="1"/>
  <c r="A72" i="1"/>
  <c r="A45" i="1"/>
  <c r="A56" i="1"/>
  <c r="A164" i="1"/>
  <c r="A60" i="1"/>
  <c r="A103" i="1"/>
  <c r="A130" i="1"/>
  <c r="A108" i="1"/>
  <c r="A109" i="1"/>
  <c r="A119" i="1"/>
  <c r="A127" i="1"/>
  <c r="A118" i="1"/>
  <c r="A155" i="1"/>
  <c r="A44" i="1"/>
  <c r="A124" i="1"/>
  <c r="A145" i="1"/>
  <c r="A52" i="1"/>
  <c r="A125" i="1"/>
  <c r="A146" i="1"/>
  <c r="A157" i="1"/>
  <c r="C51" i="1"/>
  <c r="C128" i="1"/>
  <c r="C91" i="1"/>
  <c r="C141" i="1"/>
  <c r="C49" i="1"/>
  <c r="C155" i="1"/>
  <c r="C108" i="1"/>
  <c r="C36" i="1"/>
  <c r="C81" i="1"/>
  <c r="C57" i="1"/>
  <c r="C83" i="1"/>
  <c r="C95" i="1"/>
  <c r="C48" i="1"/>
  <c r="C122" i="1"/>
  <c r="C56" i="1"/>
  <c r="C118" i="1"/>
  <c r="C133" i="1"/>
  <c r="C71" i="1"/>
  <c r="C97" i="1"/>
  <c r="C129" i="1"/>
  <c r="C156" i="1"/>
  <c r="C157" i="1"/>
  <c r="C87" i="1"/>
  <c r="C114" i="1"/>
  <c r="C64" i="1"/>
  <c r="C84" i="1"/>
  <c r="C78" i="1"/>
  <c r="C132" i="1"/>
  <c r="C70" i="1"/>
  <c r="C35" i="1"/>
  <c r="C39" i="1"/>
  <c r="C75" i="1"/>
  <c r="C73" i="1"/>
  <c r="C100" i="1"/>
  <c r="C89" i="1"/>
  <c r="C117" i="1"/>
  <c r="C105" i="1"/>
  <c r="C164" i="1"/>
  <c r="A128" i="1"/>
  <c r="A139" i="1"/>
  <c r="A87" i="1"/>
  <c r="A114" i="1"/>
  <c r="A94" i="1"/>
  <c r="C110" i="1"/>
  <c r="C140" i="1"/>
  <c r="C93" i="1"/>
  <c r="C90" i="1"/>
  <c r="C99" i="1"/>
  <c r="C85" i="1"/>
  <c r="C60" i="1"/>
  <c r="C115" i="1"/>
  <c r="C103" i="1"/>
  <c r="C109" i="1"/>
  <c r="C126" i="1"/>
  <c r="C77" i="1"/>
  <c r="C123" i="1"/>
  <c r="C53" i="1"/>
  <c r="C125" i="1"/>
  <c r="C111" i="1"/>
  <c r="C41" i="1"/>
  <c r="C98" i="1"/>
  <c r="C52" i="1"/>
  <c r="C86" i="1"/>
  <c r="C124" i="1"/>
  <c r="C88" i="1"/>
  <c r="C127" i="1"/>
  <c r="C131" i="1"/>
  <c r="C47" i="1"/>
  <c r="C40" i="1"/>
  <c r="C153" i="1"/>
  <c r="C65" i="1"/>
  <c r="C92" i="1"/>
  <c r="C62" i="1"/>
  <c r="C142" i="1"/>
  <c r="C151" i="1"/>
  <c r="C43" i="1"/>
  <c r="C69" i="1"/>
  <c r="C146" i="1"/>
  <c r="C160" i="1"/>
  <c r="C101" i="1"/>
  <c r="C150" i="1"/>
  <c r="C130" i="1"/>
  <c r="C102" i="1"/>
  <c r="C61" i="1"/>
  <c r="C149" i="1"/>
  <c r="C50" i="1"/>
  <c r="C45" i="1"/>
  <c r="C72" i="1"/>
  <c r="C82" i="1"/>
  <c r="C76" i="1"/>
  <c r="C74" i="1"/>
  <c r="C94" i="1"/>
  <c r="C152" i="1"/>
  <c r="C63" i="1"/>
  <c r="C116" i="1"/>
  <c r="C46" i="1"/>
  <c r="C163" i="1"/>
  <c r="C136" i="1"/>
  <c r="C137" i="1"/>
  <c r="C139" i="1"/>
  <c r="C138" i="1"/>
  <c r="C154" i="1"/>
  <c r="C145" i="1"/>
  <c r="C119" i="1"/>
  <c r="C42" i="1"/>
  <c r="C96" i="1"/>
  <c r="C68" i="1"/>
  <c r="C104" i="1"/>
  <c r="C44" i="1"/>
  <c r="A35" i="1"/>
  <c r="A40" i="1"/>
  <c r="A53" i="1"/>
  <c r="A62" i="1"/>
  <c r="A117" i="1"/>
  <c r="A101" i="1"/>
  <c r="A85" i="1"/>
  <c r="A76" i="1"/>
  <c r="A70" i="1"/>
  <c r="A74" i="1"/>
  <c r="A126" i="1"/>
  <c r="A91" i="1"/>
  <c r="A138" i="1"/>
  <c r="A93" i="1"/>
  <c r="A133" i="1"/>
  <c r="A150" i="1"/>
  <c r="A69" i="1"/>
  <c r="A153" i="1"/>
  <c r="A97" i="1"/>
  <c r="A64" i="1"/>
  <c r="A51" i="1"/>
  <c r="A156" i="1"/>
  <c r="A115" i="1"/>
  <c r="A105" i="1"/>
  <c r="A100" i="1"/>
  <c r="A84" i="1"/>
  <c r="A82" i="1"/>
  <c r="A90" i="1"/>
  <c r="A43" i="1"/>
  <c r="A49" i="1"/>
  <c r="A48" i="1"/>
  <c r="A36" i="1"/>
  <c r="A77" i="1"/>
  <c r="A46" i="1"/>
  <c r="A83" i="1"/>
  <c r="A131" i="1"/>
  <c r="A123" i="1"/>
  <c r="A122" i="1"/>
  <c r="A152" i="1"/>
  <c r="A129" i="1"/>
  <c r="A71" i="1"/>
  <c r="A61" i="1"/>
  <c r="A102" i="1"/>
  <c r="A151" i="1"/>
  <c r="A136" i="1"/>
  <c r="A160" i="1"/>
  <c r="A104" i="1"/>
  <c r="A141" i="1"/>
  <c r="A96" i="1"/>
  <c r="A68" i="1"/>
  <c r="A39" i="1"/>
  <c r="A140" i="1"/>
  <c r="A154" i="1"/>
  <c r="A137" i="1"/>
  <c r="A142" i="1"/>
  <c r="A163" i="1"/>
  <c r="A110" i="1"/>
  <c r="A99" i="1"/>
  <c r="A42" i="1"/>
  <c r="J68" i="1" l="1"/>
  <c r="J57" i="1"/>
  <c r="J152" i="1"/>
  <c r="J122" i="1"/>
  <c r="J63" i="1"/>
  <c r="J116" i="1"/>
  <c r="J129" i="1"/>
  <c r="J154" i="1"/>
  <c r="J44" i="1"/>
  <c r="J64" i="1"/>
  <c r="J137" i="1"/>
  <c r="J100" i="1"/>
  <c r="J94" i="1"/>
  <c r="J77" i="1"/>
  <c r="J50" i="1"/>
  <c r="J163" i="1"/>
  <c r="J97" i="1"/>
  <c r="J96" i="1"/>
  <c r="J40" i="1"/>
  <c r="J124" i="1"/>
  <c r="J47" i="1"/>
  <c r="J136" i="1"/>
  <c r="J146" i="1"/>
  <c r="J43" i="1"/>
  <c r="J71" i="1"/>
  <c r="J126" i="1"/>
  <c r="J70" i="1"/>
  <c r="J86" i="1"/>
  <c r="J123" i="1"/>
  <c r="J150" i="1"/>
  <c r="J83" i="1"/>
  <c r="J160" i="1"/>
  <c r="J128" i="1"/>
  <c r="J88" i="1"/>
  <c r="J65" i="1"/>
  <c r="J105" i="1"/>
  <c r="J111" i="1"/>
  <c r="J101" i="1"/>
  <c r="J127" i="1"/>
  <c r="J145" i="1"/>
  <c r="J133" i="1"/>
  <c r="J87" i="1"/>
  <c r="J42" i="1"/>
  <c r="J153" i="1"/>
  <c r="J132" i="1"/>
  <c r="J109" i="1"/>
  <c r="J75" i="1"/>
  <c r="J130" i="1"/>
  <c r="J52" i="1"/>
  <c r="J74" i="1"/>
  <c r="J53" i="1"/>
  <c r="J51" i="1"/>
  <c r="J114" i="1"/>
  <c r="J60" i="1"/>
  <c r="J115" i="1"/>
  <c r="J102" i="1"/>
  <c r="J45" i="1"/>
  <c r="J118" i="1"/>
  <c r="J164" i="1"/>
  <c r="J104" i="1"/>
  <c r="J117" i="1"/>
  <c r="J62" i="1"/>
  <c r="J93" i="1"/>
  <c r="J131" i="1"/>
  <c r="J35" i="1"/>
  <c r="J48" i="1"/>
  <c r="J139" i="1"/>
  <c r="J156" i="1"/>
  <c r="J103" i="1"/>
  <c r="J98" i="1"/>
  <c r="J119" i="1"/>
  <c r="J39" i="1"/>
  <c r="J73" i="1"/>
  <c r="J61" i="1"/>
  <c r="J49" i="1"/>
  <c r="J46" i="1"/>
  <c r="J141" i="1"/>
  <c r="J140" i="1"/>
  <c r="J78" i="1"/>
  <c r="J155" i="1"/>
  <c r="J76" i="1"/>
  <c r="J110" i="1"/>
  <c r="J85" i="1"/>
  <c r="J149" i="1"/>
  <c r="J84" i="1"/>
  <c r="J41" i="1"/>
  <c r="J157" i="1"/>
  <c r="J90" i="1"/>
  <c r="J56" i="1"/>
  <c r="J69" i="1"/>
  <c r="J99" i="1"/>
  <c r="J92" i="1"/>
  <c r="J72" i="1"/>
  <c r="J138" i="1"/>
  <c r="J82" i="1"/>
  <c r="J36" i="1"/>
  <c r="J34" i="1" s="1"/>
  <c r="J31" i="1" s="1"/>
  <c r="J151" i="1"/>
  <c r="J142" i="1"/>
  <c r="J125" i="1"/>
  <c r="J89" i="1"/>
  <c r="J81" i="1"/>
  <c r="J108" i="1"/>
  <c r="J95" i="1"/>
  <c r="H152" i="1"/>
  <c r="H138" i="1"/>
  <c r="H40" i="1"/>
  <c r="H76" i="1"/>
  <c r="H42" i="1"/>
  <c r="H128" i="1"/>
  <c r="H104" i="1"/>
  <c r="H118" i="1"/>
  <c r="H85" i="1"/>
  <c r="H94" i="1"/>
  <c r="H142" i="1"/>
  <c r="H124" i="1"/>
  <c r="H47" i="1"/>
  <c r="H141" i="1"/>
  <c r="H122" i="1"/>
  <c r="H139" i="1"/>
  <c r="H100" i="1"/>
  <c r="H103" i="1"/>
  <c r="H69" i="1"/>
  <c r="H99" i="1"/>
  <c r="H119" i="1"/>
  <c r="H102" i="1"/>
  <c r="H157" i="1"/>
  <c r="H57" i="1"/>
  <c r="H44" i="1"/>
  <c r="H151" i="1"/>
  <c r="H36" i="1"/>
  <c r="H87" i="1"/>
  <c r="H50" i="1"/>
  <c r="H60" i="1"/>
  <c r="H117" i="1"/>
  <c r="H110" i="1"/>
  <c r="H43" i="1"/>
  <c r="H164" i="1"/>
  <c r="H86" i="1"/>
  <c r="H49" i="1"/>
  <c r="H114" i="1"/>
  <c r="H130" i="1"/>
  <c r="H88" i="1"/>
  <c r="H145" i="1"/>
  <c r="H149" i="1"/>
  <c r="H132" i="1"/>
  <c r="H101" i="1"/>
  <c r="H68" i="1"/>
  <c r="H63" i="1"/>
  <c r="H146" i="1"/>
  <c r="H70" i="1"/>
  <c r="H62" i="1"/>
  <c r="H109" i="1"/>
  <c r="H46" i="1"/>
  <c r="H51" i="1"/>
  <c r="H96" i="1"/>
  <c r="H127" i="1"/>
  <c r="H98" i="1"/>
  <c r="H97" i="1"/>
  <c r="H45" i="1"/>
  <c r="H39" i="1"/>
  <c r="H163" i="1"/>
  <c r="H65" i="1"/>
  <c r="H93" i="1"/>
  <c r="H131" i="1"/>
  <c r="H156" i="1"/>
  <c r="H64" i="1"/>
  <c r="H72" i="1"/>
  <c r="H73" i="1"/>
  <c r="H150" i="1"/>
  <c r="H82" i="1"/>
  <c r="H105" i="1"/>
  <c r="H48" i="1"/>
  <c r="H89" i="1"/>
  <c r="H155" i="1"/>
  <c r="H129" i="1"/>
  <c r="H116" i="1"/>
  <c r="H115" i="1"/>
  <c r="H52" i="1"/>
  <c r="H123" i="1"/>
  <c r="H133" i="1"/>
  <c r="H140" i="1"/>
  <c r="H77" i="1"/>
  <c r="H53" i="1"/>
  <c r="H125" i="1"/>
  <c r="H84" i="1"/>
  <c r="H61" i="1"/>
  <c r="H154" i="1"/>
  <c r="H126" i="1"/>
  <c r="H111" i="1"/>
  <c r="H137" i="1"/>
  <c r="H160" i="1"/>
  <c r="H41" i="1"/>
  <c r="H95" i="1"/>
  <c r="H108" i="1"/>
  <c r="H75" i="1"/>
  <c r="H91" i="1"/>
  <c r="H90" i="1"/>
  <c r="H74" i="1"/>
  <c r="H81" i="1"/>
  <c r="H153" i="1"/>
  <c r="H92" i="1"/>
  <c r="H136" i="1"/>
  <c r="H71" i="1"/>
  <c r="H78" i="1"/>
  <c r="H56" i="1"/>
  <c r="H83" i="1"/>
  <c r="H35" i="1"/>
  <c r="A144" i="1"/>
  <c r="A25" i="1" s="1"/>
  <c r="A107" i="1"/>
  <c r="A19" i="1" s="1"/>
  <c r="E101" i="1"/>
  <c r="E152" i="1"/>
  <c r="E85" i="1"/>
  <c r="C107" i="1"/>
  <c r="C19" i="1" s="1"/>
  <c r="A34" i="1"/>
  <c r="A31" i="1" s="1"/>
  <c r="E163" i="1"/>
  <c r="E139" i="1"/>
  <c r="E141" i="1"/>
  <c r="E125" i="1"/>
  <c r="E128" i="1"/>
  <c r="E129" i="1"/>
  <c r="E118" i="1"/>
  <c r="E84" i="1"/>
  <c r="E49" i="1"/>
  <c r="E164" i="1"/>
  <c r="E100" i="1"/>
  <c r="E115" i="1"/>
  <c r="E103" i="1"/>
  <c r="A162" i="1"/>
  <c r="A28" i="1" s="1"/>
  <c r="E124" i="1"/>
  <c r="E64" i="1"/>
  <c r="E136" i="1"/>
  <c r="E150" i="1"/>
  <c r="E138" i="1"/>
  <c r="E160" i="1"/>
  <c r="E116" i="1"/>
  <c r="E74" i="1"/>
  <c r="E77" i="1"/>
  <c r="E145" i="1"/>
  <c r="E50" i="1"/>
  <c r="E40" i="1"/>
  <c r="E35" i="1"/>
  <c r="E151" i="1"/>
  <c r="E131" i="1"/>
  <c r="E154" i="1"/>
  <c r="E65" i="1"/>
  <c r="E56" i="1"/>
  <c r="E130" i="1"/>
  <c r="E132" i="1"/>
  <c r="E111" i="1"/>
  <c r="E92" i="1"/>
  <c r="A59" i="1"/>
  <c r="A16" i="1" s="1"/>
  <c r="C55" i="1"/>
  <c r="C15" i="1" s="1"/>
  <c r="A113" i="1"/>
  <c r="A20" i="1" s="1"/>
  <c r="C34" i="1"/>
  <c r="C31" i="1" s="1"/>
  <c r="E76" i="1"/>
  <c r="E72" i="1"/>
  <c r="E45" i="1"/>
  <c r="E105" i="1"/>
  <c r="E71" i="1"/>
  <c r="E82" i="1"/>
  <c r="E61" i="1"/>
  <c r="E91" i="1"/>
  <c r="E157" i="1"/>
  <c r="E137" i="1"/>
  <c r="E44" i="1"/>
  <c r="E87" i="1"/>
  <c r="E68" i="1"/>
  <c r="E109" i="1"/>
  <c r="E78" i="1"/>
  <c r="E73" i="1"/>
  <c r="E140" i="1"/>
  <c r="E98" i="1"/>
  <c r="E57" i="1"/>
  <c r="E156" i="1"/>
  <c r="E39" i="1"/>
  <c r="E52" i="1"/>
  <c r="E149" i="1"/>
  <c r="E110" i="1"/>
  <c r="E142" i="1"/>
  <c r="E102" i="1"/>
  <c r="E93" i="1"/>
  <c r="E75" i="1"/>
  <c r="E53" i="1"/>
  <c r="E94" i="1"/>
  <c r="E123" i="1"/>
  <c r="E104" i="1"/>
  <c r="E81" i="1"/>
  <c r="E43" i="1"/>
  <c r="E90" i="1"/>
  <c r="E153" i="1"/>
  <c r="E36" i="1"/>
  <c r="E83" i="1"/>
  <c r="E70" i="1"/>
  <c r="E122" i="1"/>
  <c r="E127" i="1"/>
  <c r="E96" i="1"/>
  <c r="E108" i="1"/>
  <c r="E155" i="1"/>
  <c r="E114" i="1"/>
  <c r="E89" i="1"/>
  <c r="E88" i="1"/>
  <c r="E47" i="1"/>
  <c r="E60" i="1"/>
  <c r="E62" i="1"/>
  <c r="E46" i="1"/>
  <c r="E95" i="1"/>
  <c r="E146" i="1"/>
  <c r="E41" i="1"/>
  <c r="E63" i="1"/>
  <c r="E51" i="1"/>
  <c r="E86" i="1"/>
  <c r="E133" i="1"/>
  <c r="E117" i="1"/>
  <c r="E97" i="1"/>
  <c r="E126" i="1"/>
  <c r="E119" i="1"/>
  <c r="E42" i="1"/>
  <c r="E48" i="1"/>
  <c r="E69" i="1"/>
  <c r="E99" i="1"/>
  <c r="A159" i="1"/>
  <c r="A27" i="1" s="1"/>
  <c r="C113" i="1"/>
  <c r="C20" i="1" s="1"/>
  <c r="C159" i="1"/>
  <c r="C27" i="1" s="1"/>
  <c r="C59" i="1"/>
  <c r="C16" i="1" s="1"/>
  <c r="A67" i="1"/>
  <c r="A17" i="1" s="1"/>
  <c r="C162" i="1"/>
  <c r="C28" i="1" s="1"/>
  <c r="C135" i="1"/>
  <c r="C22" i="1" s="1"/>
  <c r="A148" i="1"/>
  <c r="A26" i="1" s="1"/>
  <c r="A38" i="1"/>
  <c r="A32" i="1" s="1"/>
  <c r="C67" i="1"/>
  <c r="C17" i="1" s="1"/>
  <c r="C80" i="1"/>
  <c r="C18" i="1" s="1"/>
  <c r="C148" i="1"/>
  <c r="C26" i="1" s="1"/>
  <c r="C38" i="1"/>
  <c r="C32" i="1" s="1"/>
  <c r="C121" i="1"/>
  <c r="C21" i="1" s="1"/>
  <c r="C144" i="1"/>
  <c r="C25" i="1" s="1"/>
  <c r="A135" i="1"/>
  <c r="A22" i="1" s="1"/>
  <c r="A80" i="1"/>
  <c r="A18" i="1" s="1"/>
  <c r="A55" i="1"/>
  <c r="A15" i="1" s="1"/>
  <c r="A121" i="1"/>
  <c r="A21" i="1" s="1"/>
  <c r="J59" i="1" l="1"/>
  <c r="J16" i="1" s="1"/>
  <c r="J121" i="1"/>
  <c r="J21" i="1" s="1"/>
  <c r="J162" i="1"/>
  <c r="J28" i="1" s="1"/>
  <c r="J144" i="1"/>
  <c r="J25" i="1" s="1"/>
  <c r="E34" i="1"/>
  <c r="E31" i="1" s="1"/>
  <c r="J38" i="1"/>
  <c r="J32" i="1" s="1"/>
  <c r="J30" i="1" s="1"/>
  <c r="J14" i="1" s="1"/>
  <c r="J107" i="1"/>
  <c r="J19" i="1" s="1"/>
  <c r="J148" i="1"/>
  <c r="J26" i="1" s="1"/>
  <c r="J67" i="1"/>
  <c r="J17" i="1" s="1"/>
  <c r="J55" i="1"/>
  <c r="J15" i="1" s="1"/>
  <c r="J80" i="1"/>
  <c r="J18" i="1" s="1"/>
  <c r="J135" i="1"/>
  <c r="J22" i="1" s="1"/>
  <c r="J113" i="1"/>
  <c r="J20" i="1" s="1"/>
  <c r="J159" i="1"/>
  <c r="J27" i="1" s="1"/>
  <c r="H144" i="1"/>
  <c r="E159" i="1"/>
  <c r="E27" i="1" s="1"/>
  <c r="A30" i="1"/>
  <c r="A14" i="1" s="1"/>
  <c r="A13" i="1" s="1"/>
  <c r="A9" i="1" s="1"/>
  <c r="E144" i="1"/>
  <c r="E25" i="1" s="1"/>
  <c r="C30" i="1"/>
  <c r="C14" i="1" s="1"/>
  <c r="C13" i="1" s="1"/>
  <c r="C9" i="1" s="1"/>
  <c r="E113" i="1"/>
  <c r="E20" i="1" s="1"/>
  <c r="E148" i="1"/>
  <c r="E26" i="1" s="1"/>
  <c r="E162" i="1"/>
  <c r="E28" i="1" s="1"/>
  <c r="E121" i="1"/>
  <c r="E21" i="1" s="1"/>
  <c r="E55" i="1"/>
  <c r="E15" i="1" s="1"/>
  <c r="E107" i="1"/>
  <c r="E19" i="1" s="1"/>
  <c r="E67" i="1"/>
  <c r="E17" i="1" s="1"/>
  <c r="E59" i="1"/>
  <c r="E16" i="1" s="1"/>
  <c r="E80" i="1"/>
  <c r="E18" i="1" s="1"/>
  <c r="E38" i="1"/>
  <c r="E32" i="1" s="1"/>
  <c r="E135" i="1"/>
  <c r="E22" i="1" s="1"/>
  <c r="C24" i="1"/>
  <c r="C10" i="1" s="1"/>
  <c r="A24" i="1"/>
  <c r="A10" i="1" s="1"/>
  <c r="H162" i="1"/>
  <c r="H28" i="1" s="1"/>
  <c r="H59" i="1"/>
  <c r="H16" i="1" s="1"/>
  <c r="H107" i="1"/>
  <c r="H19" i="1" s="1"/>
  <c r="H121" i="1"/>
  <c r="H21" i="1" s="1"/>
  <c r="H38" i="1"/>
  <c r="H32" i="1" s="1"/>
  <c r="H55" i="1"/>
  <c r="H15" i="1" s="1"/>
  <c r="H148" i="1"/>
  <c r="H135" i="1"/>
  <c r="H22" i="1" s="1"/>
  <c r="H159" i="1"/>
  <c r="H27" i="1" s="1"/>
  <c r="H67" i="1"/>
  <c r="H17" i="1" s="1"/>
  <c r="H113" i="1"/>
  <c r="H20" i="1" s="1"/>
  <c r="H80" i="1"/>
  <c r="H18" i="1" s="1"/>
  <c r="H34" i="1"/>
  <c r="H31" i="1" s="1"/>
  <c r="E30" i="1" l="1"/>
  <c r="E14" i="1" s="1"/>
  <c r="E13" i="1" s="1"/>
  <c r="E9" i="1" s="1"/>
  <c r="J13" i="1"/>
  <c r="J9" i="1" s="1"/>
  <c r="J24" i="1"/>
  <c r="J10" i="1" s="1"/>
  <c r="J11" i="1" s="1"/>
  <c r="A11" i="1"/>
  <c r="C11" i="1"/>
  <c r="E24" i="1"/>
  <c r="E10" i="1" s="1"/>
  <c r="H26" i="1"/>
  <c r="H25" i="1"/>
  <c r="H30" i="1"/>
  <c r="H14" i="1" s="1"/>
  <c r="H13" i="1" s="1"/>
  <c r="H9" i="1" s="1"/>
  <c r="E11" i="1" l="1"/>
  <c r="H24" i="1"/>
  <c r="H10" i="1" s="1"/>
  <c r="H11" i="1" s="1"/>
</calcChain>
</file>

<file path=xl/sharedStrings.xml><?xml version="1.0" encoding="utf-8"?>
<sst xmlns="http://schemas.openxmlformats.org/spreadsheetml/2006/main" count="155" uniqueCount="130">
  <si>
    <t>(އަދަދުތައް މިލިއަން ރުފިޔާއިން)</t>
  </si>
  <si>
    <t xml:space="preserve"> ރިވައިޒްކުރި</t>
  </si>
  <si>
    <t>އެކްޗުއަލް</t>
  </si>
  <si>
    <t>%</t>
  </si>
  <si>
    <t>ރުފިޔާ</t>
  </si>
  <si>
    <t>ފާސްކުރި</t>
  </si>
  <si>
    <t xml:space="preserve"> މުޅިޖުމްލަ</t>
  </si>
  <si>
    <t>ރިކަރަންޓް ޚަރަދު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</si>
  <si>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</si>
  <si>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</si>
  <si>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</si>
  <si>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</si>
  <si>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</si>
  <si>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</si>
  <si>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</si>
  <si>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</si>
  <si>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ސަރުކާރުންދޭ އެހީ، އިޝްތިރާކާއި އަދި ސަބްސިޑީޒް</t>
  </si>
  <si>
    <t>އޮފީސް ހިންގުމަށް ބޭނުންވާ ހަރުމުދާ ހޯދުމަށް ކުރާ ޚަރަދު</t>
  </si>
  <si>
    <t>އިގްތިޞާދީ ފައިދާއަށްޓަކައި ކުރާ ޚަރަދު</t>
  </si>
  <si>
    <t>ލޯން ދޫކުރުން</t>
  </si>
  <si>
    <t>ކެޕިޓަލް ޚަރަދު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</si>
  <si>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</si>
  <si>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</si>
  <si>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</si>
  <si>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</si>
  <si>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މުވައްޒަފުންނަށް ދޭ ޕޮކެޓްމަނީ</t>
  </si>
  <si>
    <t xml:space="preserve">ރަމަޟާން މަހުގެ މުނާސަބަތުގައި ދޭ އެލަވަންސް </t>
  </si>
  <si>
    <t>މުސާރައިގެ ކުރިއެރުމުގެ އެލެވަންސް</t>
  </si>
  <si>
    <t>މުވައްޒަފުންގެ މަޤާމުގެގޮތުން ދޭ ޚާއްޞަ އެލަވަންސް</t>
  </si>
  <si>
    <t>އެކިއެކި ކޮމިޓީތަކުގެ މެންބަރުންނަށްދޭ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</si>
  <si>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</si>
  <si>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</si>
  <si>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އަހަރީޗުއްޓީ ކެންސަލްވާ ދުވަސްތަކަށް ދޭ ފައިސާ</t>
  </si>
  <si>
    <t>ދީނީ ޚިދުމަތުގެ އެލަވަންސް</t>
  </si>
  <si>
    <t>ޝިފްޓް ޑިއުޓީ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</si>
  <si>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</si>
  <si>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</si>
  <si>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</si>
  <si>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ސަރވިސް އެލަވަންސް</t>
  </si>
  <si>
    <t>އެހެނިހެން ގޮތްގޮތުން މުވައްޒަފުންނަށް ދޭ ފައިސާ</t>
  </si>
  <si>
    <t>ޕެންޝަންގެ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</si>
  <si>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</si>
  <si>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</si>
  <si>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</si>
  <si>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</si>
  <si>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</si>
  <si>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</si>
  <si>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</si>
  <si>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</si>
  <si>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</si>
  <si>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</si>
  <si>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</si>
  <si>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</si>
  <si>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</si>
  <si>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</si>
  <si>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</si>
  <si>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</si>
  <si>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</si>
  <si>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</si>
  <si>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</si>
  <si>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</si>
  <si>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</si>
  <si>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</si>
  <si>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</si>
  <si>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</si>
  <si>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</si>
  <si>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</si>
  <si>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</si>
  <si>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</si>
  <si>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</si>
  <si>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</si>
  <si>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</si>
  <si>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</si>
  <si>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</si>
  <si>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</si>
  <si>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</si>
  <si>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</si>
  <si>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</si>
  <si>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</si>
  <si>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</si>
  <si>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</si>
  <si>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</si>
  <si>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</si>
  <si>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</si>
  <si>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</si>
  <si>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</si>
  <si>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</si>
  <si>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</si>
  <si>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</si>
  <si>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</si>
  <si>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</si>
  <si>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</si>
  <si>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</si>
  <si>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</si>
  <si>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</si>
  <si>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</si>
  <si>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</si>
  <si>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</si>
  <si>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</si>
  <si>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</si>
  <si>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ފަރުނީޗަރާއި ފިޓިންގްސް މަރާމާތުކުރުން</t>
  </si>
  <si>
    <t>މެޝިނަރީއާއި އިކްވިޕްމަންޓްސް މަރާމާތުކުރުން</t>
  </si>
  <si>
    <t>ކޮމިޔުނިކޭޝަން އިންފްރާސްޓްރަކްޗަރ މަރާމާތުކުރުން</t>
  </si>
  <si>
    <t>އައި.ޓީ. އާއި ގުޅޭގޮތުން ހޯދާ ހާޑްވެޔަރ މަރާމާތުކުރުން</t>
  </si>
  <si>
    <t>އެއްގަމުގައި ދުއްވާތަކެތި މަރާމާތުކުރުން</t>
  </si>
  <si>
    <t>ކަނޑުގައި ދުއްވާ އުޅަނދުފަހަރު މަރާމާތުކުރުން</t>
  </si>
  <si>
    <t>އަމިއްލަފަރާތްތަކަށްދޭ އެހީގެ ފައިސާ</t>
  </si>
  <si>
    <t>ސަރުކާރުން އެކިފަރާތްތަކަށް އިނާމުގެ ގޮތުގައި ދެވޭ ފައިސާ</t>
  </si>
  <si>
    <t>ބޭރުގެ އެކިއެކި ޖަމާޢަތްތަކާއި ތަންތާނގެ ޗަންދާއާއި މެމްބަރޝިޕް ފީ އަށް ދައްކާ 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</si>
  <si>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</si>
  <si>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</si>
  <si>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ރާއްޖެއިން ބޭރުން ކުރާ ބޭސް ފަރުވާއަށް ދެވޭ އެހީ</t>
  </si>
  <si>
    <t>އެހެނިހެންގޮތްގޮތުން ދޭ އެހީގެ ފައިސާ</t>
  </si>
  <si>
    <t>ބިން ހިއްކުމާއި ބިން ގަތުން</t>
  </si>
  <si>
    <t>މީހުން ދިރިއުޅުން ނޫން ބޭނުންތަކަށް ބިނާކުރާ ޢިމާރާތް</t>
  </si>
  <si>
    <t>ފަރުނީޗަރާއި ފިޓިންގްސް</t>
  </si>
  <si>
    <t>ޕްލާންޓް، މެޝިނަރީއާއި އިކްވިޕްމަންޓްސް</t>
  </si>
  <si>
    <t>އެކިއެކި މަސައްކަތަށް ބޭނުންކުރާ ސާމާނު (ޓޫލްސް)</t>
  </si>
  <si>
    <t>ރިފަރެންސް ފޮތް</t>
  </si>
  <si>
    <t>މުވާޞަލާތުގެ ތަކެތި</t>
  </si>
  <si>
    <t>އައި.ޓީ. އާއި ގުޅޭގޮތުން ހޯދާ ހާޑްވެޔަރ</t>
  </si>
  <si>
    <t>އެހެނިހެން އިކްވިޕްމަންޓް</t>
  </si>
  <si>
    <t>އެއްގަމުގައި ދުއްވާތަކެތި</t>
  </si>
  <si>
    <t>މީހުން ދިރިއުޅުން ނޫން ބޭނުންތަކަށް ބިނާކުރާ ޢިމާރާތަށް ގެނެވޭ ބަދަލު</t>
  </si>
  <si>
    <t>ސަރުކާރުން ހިންގާ ފައިދާ ލިބޭގޮތަށް ހުންނަތަންތަނަށް ކެޕިޓަލް ދޫކުރުމަށް ދޭ ފައިސާ</t>
  </si>
  <si>
    <t>ރާއްޖޭގެ އަމިއްލަ ފަރާތްތަކަށް</t>
  </si>
  <si>
    <t>ރާއްޖޭގެ އެހެނިހެން ފަރާތްތަކަށް</t>
  </si>
  <si>
    <t>ބިން ހިއްކުމާއި އިމާރާތް ކުރުން</t>
  </si>
  <si>
    <r>
      <t xml:space="preserve">ޓްރަސްޓް ފަންޑުތަކުން ކުރާ ޚަރަދު ބައިކުރެވިފައިވާ ގޮތުގެ ޖުމްލަ ހިސާބު </t>
    </r>
    <r>
      <rPr>
        <b/>
        <sz val="24"/>
        <color rgb="FFC5908D"/>
        <rFont val="Roboto Condensed"/>
      </rPr>
      <t>2017 - 2021</t>
    </r>
    <r>
      <rPr>
        <sz val="24"/>
        <color rgb="FFC5908D"/>
        <rFont val="Mv Eamaan XP"/>
        <family val="3"/>
      </rPr>
      <t xml:space="preserve">
</t>
    </r>
  </si>
  <si>
    <t>ބަޖެޓު މައުލޫމާތު (4.9)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</si>
</sst>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6" formatCode="#,##0.0_);\(#,##0.0\)"/>
  </numFmts>
  <fonts count="30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</font>
    <font>
      <sz val="11"/>
      <color theme="1"/>
      <name val="Calibri"/>
      <family val="2"/>
      <scheme val="minor"/>
    </font>
    <font>
      <b/>
      <sz val="14"/>
      <name val="Faruma"/>
    </font>
    <font>
      <b/>
      <i/>
      <sz val="10"/>
      <name val="Mv Iyyu Nala"/>
    </font>
    <font>
      <b/>
      <i/>
      <sz val="10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theme="0"/>
      <name val="Roboto Condensed"/>
    </font>
    <font>
      <sz val="12"/>
      <color theme="0"/>
      <name val="Faruma"/>
    </font>
    <font>
      <sz val="12"/>
      <color theme="1"/>
      <name val="Roboto Condensed"/>
    </font>
    <font>
      <b/>
      <sz val="12"/>
      <name val="Roboto Condensed"/>
    </font>
    <font>
      <sz val="11"/>
      <name val="Calibri"/>
      <family val="2"/>
      <scheme val="minor"/>
    </font>
    <font>
      <sz val="14"/>
      <name val="Mv Eamaan XP"/>
      <family val="3"/>
    </font>
    <font>
      <sz val="12"/>
      <name val="Roboto Condensed"/>
    </font>
    <font>
      <sz val="12"/>
      <name val="Faruma"/>
    </font>
    <font>
      <b/>
      <i/>
      <sz val="10"/>
      <name val="Times New Roman"/>
      <family val="1"/>
    </font>
    <font>
      <sz val="10"/>
      <color theme="0" tint="-0.499984740745262"/>
      <name val="Roboto Condensed"/>
    </font>
    <font>
      <b/>
      <sz val="13"/>
      <name val="Roboto Condensed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b/>
      <i/>
      <sz val="10"/>
      <color theme="1" tint="-0.249977111117893"/>
      <name val="Faruma"/>
    </font>
    <font>
      <b/>
      <sz val="11"/>
      <color theme="1" tint="-0.249977111117893"/>
      <name val="Calibri"/>
      <family val="2"/>
      <scheme val="minor"/>
    </font>
    <font>
      <sz val="12"/>
      <color theme="1" tint="-0.249977111117893"/>
      <name val="Century Gothic"/>
      <family val="2"/>
    </font>
    <font>
      <sz val="24"/>
      <color rgb="FFC5908D"/>
      <name val="Mv Eamaan XP"/>
      <family val="3"/>
    </font>
    <font>
      <b/>
      <sz val="24"/>
      <color rgb="FFC5908D"/>
      <name val="Roboto Condensed"/>
    </font>
    <font>
      <sz val="12"/>
      <color rgb="FFB06864"/>
      <name val="Roboto Condensed"/>
    </font>
    <font>
      <b/>
      <sz val="12"/>
      <color rgb="FFB06864"/>
      <name val="Roboto Condensed"/>
    </font>
    <font>
      <sz val="12"/>
      <color rgb="FFB06864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C5908D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C5908D"/>
      </top>
      <bottom style="medium">
        <color rgb="FFC5908D"/>
      </bottom>
      <diagonal/>
    </border>
    <border>
      <left/>
      <right/>
      <top/>
      <bottom style="thin">
        <color rgb="FFEBBAB5"/>
      </bottom>
      <diagonal/>
    </border>
    <border>
      <left/>
      <right/>
      <top style="thin">
        <color rgb="FFEBBAB5"/>
      </top>
      <bottom/>
      <diagonal/>
    </border>
    <border>
      <left/>
      <right/>
      <top style="medium">
        <color rgb="FFC5908D"/>
      </top>
      <bottom style="thin">
        <color rgb="FFEBBAB5"/>
      </bottom>
      <diagonal/>
    </border>
    <border>
      <left/>
      <right/>
      <top style="thin">
        <color rgb="FFEBBAB5"/>
      </top>
      <bottom style="thin">
        <color rgb="FFEBBAB5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6">
    <xf numFmtId="0" fontId="0" fillId="0" borderId="0" xfId="0"/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166" fontId="12" fillId="0" borderId="0" xfId="1" applyNumberFormat="1" applyFont="1" applyFill="1" applyBorder="1" applyAlignment="1" applyProtection="1">
      <alignment vertical="center"/>
      <protection hidden="1"/>
    </xf>
    <xf numFmtId="166" fontId="15" fillId="0" borderId="0" xfId="1" applyNumberFormat="1" applyFont="1" applyFill="1" applyBorder="1" applyAlignment="1" applyProtection="1">
      <alignment vertical="center"/>
      <protection hidden="1"/>
    </xf>
    <xf numFmtId="166" fontId="11" fillId="0" borderId="0" xfId="0" applyNumberFormat="1" applyFont="1" applyBorder="1" applyAlignment="1">
      <alignment vertical="center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7" fillId="0" borderId="0" xfId="0" applyNumberFormat="1" applyFont="1" applyFill="1" applyBorder="1" applyAlignment="1">
      <alignment horizontal="right" vertical="center"/>
    </xf>
    <xf numFmtId="0" fontId="18" fillId="0" borderId="0" xfId="0" applyNumberFormat="1" applyFont="1" applyFill="1" applyBorder="1" applyAlignment="1">
      <alignment horizontal="right" vertical="center"/>
    </xf>
    <xf numFmtId="0" fontId="20" fillId="0" borderId="0" xfId="0" applyFont="1" applyBorder="1" applyAlignment="1">
      <alignment horizontal="right" vertical="center" readingOrder="2"/>
    </xf>
    <xf numFmtId="0" fontId="20" fillId="0" borderId="0" xfId="0" applyFont="1" applyBorder="1" applyAlignment="1">
      <alignment vertical="center"/>
    </xf>
    <xf numFmtId="0" fontId="25" fillId="0" borderId="0" xfId="1" applyNumberFormat="1" applyFont="1" applyBorder="1" applyAlignment="1">
      <alignment vertical="center" readingOrder="2"/>
    </xf>
    <xf numFmtId="0" fontId="5" fillId="2" borderId="0" xfId="0" applyNumberFormat="1" applyFont="1" applyFill="1" applyBorder="1" applyAlignment="1" applyProtection="1">
      <alignment horizontal="right" vertical="center"/>
    </xf>
    <xf numFmtId="0" fontId="0" fillId="2" borderId="0" xfId="0" applyFill="1" applyBorder="1" applyAlignment="1">
      <alignment vertical="center"/>
    </xf>
    <xf numFmtId="164" fontId="9" fillId="2" borderId="0" xfId="1" applyNumberFormat="1" applyFont="1" applyFill="1" applyBorder="1" applyAlignment="1" applyProtection="1">
      <alignment horizontal="center" vertical="center" readingOrder="2"/>
    </xf>
    <xf numFmtId="164" fontId="10" fillId="2" borderId="0" xfId="1" applyNumberFormat="1" applyFont="1" applyFill="1" applyBorder="1" applyAlignment="1" applyProtection="1">
      <alignment horizontal="center" vertical="center" readingOrder="2"/>
    </xf>
    <xf numFmtId="0" fontId="6" fillId="2" borderId="0" xfId="0" applyNumberFormat="1" applyFont="1" applyFill="1" applyBorder="1" applyAlignment="1">
      <alignment horizontal="right" vertical="center"/>
    </xf>
    <xf numFmtId="166" fontId="12" fillId="0" borderId="1" xfId="1" applyNumberFormat="1" applyFont="1" applyFill="1" applyBorder="1" applyAlignment="1" applyProtection="1">
      <alignment vertical="center"/>
      <protection hidden="1"/>
    </xf>
    <xf numFmtId="0" fontId="14" fillId="0" borderId="1" xfId="0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right" vertical="center"/>
    </xf>
    <xf numFmtId="0" fontId="13" fillId="0" borderId="1" xfId="0" applyFont="1" applyFill="1" applyBorder="1" applyAlignment="1">
      <alignment vertical="center"/>
    </xf>
    <xf numFmtId="166" fontId="0" fillId="0" borderId="0" xfId="0" applyNumberFormat="1" applyBorder="1" applyAlignment="1">
      <alignment vertical="center"/>
    </xf>
    <xf numFmtId="166" fontId="28" fillId="0" borderId="1" xfId="1" applyNumberFormat="1" applyFont="1" applyFill="1" applyBorder="1" applyAlignment="1" applyProtection="1">
      <alignment vertical="center"/>
      <protection hidden="1"/>
    </xf>
    <xf numFmtId="166" fontId="28" fillId="0" borderId="0" xfId="1" applyNumberFormat="1" applyFont="1" applyFill="1" applyBorder="1" applyAlignment="1" applyProtection="1">
      <alignment vertical="center"/>
      <protection hidden="1"/>
    </xf>
    <xf numFmtId="166" fontId="27" fillId="0" borderId="0" xfId="1" applyNumberFormat="1" applyFont="1" applyFill="1" applyBorder="1" applyAlignment="1" applyProtection="1">
      <alignment vertical="center"/>
      <protection hidden="1"/>
    </xf>
    <xf numFmtId="166" fontId="27" fillId="0" borderId="0" xfId="0" applyNumberFormat="1" applyFont="1" applyBorder="1" applyAlignment="1">
      <alignment vertical="center"/>
    </xf>
    <xf numFmtId="0" fontId="29" fillId="0" borderId="0" xfId="0" applyFont="1" applyAlignment="1">
      <alignment vertical="center"/>
    </xf>
    <xf numFmtId="0" fontId="19" fillId="0" borderId="1" xfId="0" applyFont="1" applyFill="1" applyBorder="1" applyAlignment="1">
      <alignment horizontal="right" vertical="center"/>
    </xf>
    <xf numFmtId="164" fontId="21" fillId="0" borderId="2" xfId="1" applyNumberFormat="1" applyFont="1" applyFill="1" applyBorder="1" applyAlignment="1" applyProtection="1">
      <alignment vertical="center"/>
      <protection hidden="1"/>
    </xf>
    <xf numFmtId="164" fontId="27" fillId="0" borderId="2" xfId="1" applyNumberFormat="1" applyFont="1" applyFill="1" applyBorder="1" applyAlignment="1" applyProtection="1">
      <alignment vertical="center"/>
      <protection hidden="1"/>
    </xf>
    <xf numFmtId="0" fontId="20" fillId="0" borderId="2" xfId="0" applyFont="1" applyFill="1" applyBorder="1" applyAlignment="1">
      <alignment horizontal="right" vertical="center"/>
    </xf>
    <xf numFmtId="0" fontId="22" fillId="0" borderId="2" xfId="0" applyNumberFormat="1" applyFont="1" applyFill="1" applyBorder="1" applyAlignment="1">
      <alignment horizontal="right" vertical="center"/>
    </xf>
    <xf numFmtId="0" fontId="23" fillId="0" borderId="2" xfId="0" applyFont="1" applyFill="1" applyBorder="1" applyAlignment="1">
      <alignment vertical="center"/>
    </xf>
    <xf numFmtId="164" fontId="21" fillId="0" borderId="3" xfId="1" applyNumberFormat="1" applyFont="1" applyFill="1" applyBorder="1" applyAlignment="1" applyProtection="1">
      <alignment vertical="center"/>
      <protection hidden="1"/>
    </xf>
    <xf numFmtId="164" fontId="27" fillId="0" borderId="3" xfId="1" applyNumberFormat="1" applyFont="1" applyFill="1" applyBorder="1" applyAlignment="1" applyProtection="1">
      <alignment vertical="center"/>
      <protection hidden="1"/>
    </xf>
    <xf numFmtId="0" fontId="20" fillId="0" borderId="3" xfId="0" applyFont="1" applyFill="1" applyBorder="1" applyAlignment="1">
      <alignment horizontal="right" vertical="center"/>
    </xf>
    <xf numFmtId="0" fontId="24" fillId="0" borderId="3" xfId="0" applyFont="1" applyBorder="1" applyAlignment="1">
      <alignment horizontal="right" vertical="center"/>
    </xf>
    <xf numFmtId="0" fontId="24" fillId="0" borderId="3" xfId="0" applyFont="1" applyBorder="1" applyAlignment="1">
      <alignment vertical="center"/>
    </xf>
    <xf numFmtId="0" fontId="0" fillId="0" borderId="0" xfId="0" applyBorder="1"/>
    <xf numFmtId="0" fontId="21" fillId="0" borderId="4" xfId="0" applyNumberFormat="1" applyFont="1" applyFill="1" applyBorder="1" applyAlignment="1">
      <alignment horizontal="right" vertical="center"/>
    </xf>
    <xf numFmtId="164" fontId="21" fillId="0" borderId="5" xfId="1" applyNumberFormat="1" applyFont="1" applyFill="1" applyBorder="1" applyAlignment="1" applyProtection="1">
      <alignment vertical="center"/>
      <protection hidden="1"/>
    </xf>
    <xf numFmtId="164" fontId="27" fillId="0" borderId="5" xfId="1" applyNumberFormat="1" applyFont="1" applyFill="1" applyBorder="1" applyAlignment="1" applyProtection="1">
      <alignment vertical="center"/>
      <protection hidden="1"/>
    </xf>
    <xf numFmtId="0" fontId="20" fillId="0" borderId="5" xfId="0" applyFont="1" applyFill="1" applyBorder="1" applyAlignment="1">
      <alignment horizontal="right" vertical="center"/>
    </xf>
    <xf numFmtId="0" fontId="21" fillId="0" borderId="5" xfId="0" applyNumberFormat="1" applyFont="1" applyFill="1" applyBorder="1" applyAlignment="1">
      <alignment horizontal="right" vertical="center"/>
    </xf>
    <xf numFmtId="0" fontId="23" fillId="0" borderId="5" xfId="0" applyFont="1" applyFill="1" applyBorder="1" applyAlignment="1">
      <alignment vertical="center"/>
    </xf>
    <xf numFmtId="164" fontId="21" fillId="0" borderId="4" xfId="1" applyNumberFormat="1" applyFont="1" applyFill="1" applyBorder="1" applyAlignment="1" applyProtection="1">
      <alignment vertical="center"/>
      <protection hidden="1"/>
    </xf>
    <xf numFmtId="0" fontId="20" fillId="0" borderId="4" xfId="0" applyFont="1" applyFill="1" applyBorder="1" applyAlignment="1">
      <alignment horizontal="right" vertical="center"/>
    </xf>
    <xf numFmtId="0" fontId="23" fillId="0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7" fillId="2" borderId="0" xfId="1" applyNumberFormat="1" applyFont="1" applyFill="1" applyBorder="1" applyAlignment="1" applyProtection="1">
      <alignment horizontal="center" vertical="center" readingOrder="2"/>
    </xf>
    <xf numFmtId="0" fontId="8" fillId="2" borderId="0" xfId="2" applyFont="1" applyFill="1" applyBorder="1" applyAlignment="1">
      <alignment horizontal="center" vertical="center" readingOrder="2"/>
    </xf>
    <xf numFmtId="164" fontId="8" fillId="2" borderId="0" xfId="1" applyNumberFormat="1" applyFont="1" applyFill="1" applyBorder="1" applyAlignment="1" applyProtection="1">
      <alignment horizontal="center" vertical="center" readingOrder="2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EBBAB5"/>
      <color rgb="FFC5908D"/>
      <color rgb="FFB06864"/>
      <color rgb="FFEBFDFF"/>
      <color rgb="FFF7F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3" name="FPMExcelClientSheetOptionstb1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N164"/>
  <sheetViews>
    <sheetView showGridLines="0" tabSelected="1" view="pageBreakPreview" zoomScaleNormal="100" zoomScaleSheetLayoutView="100" workbookViewId="0">
      <selection activeCell="P3" sqref="P3"/>
    </sheetView>
  </sheetViews>
  <sheetFormatPr defaultColWidth="8.88671875" defaultRowHeight="17.25"/>
  <cols>
    <col min="1" max="1" width="5.5546875" style="3" customWidth="1"/>
    <col min="2" max="2" width="8" style="3" customWidth="1"/>
    <col min="3" max="3" width="5.5546875" style="3" customWidth="1"/>
    <col min="4" max="4" width="8" style="3" customWidth="1"/>
    <col min="5" max="5" width="5.5546875" style="3" customWidth="1"/>
    <col min="6" max="6" width="8" style="3" customWidth="1"/>
    <col min="7" max="7" width="1.109375" customWidth="1"/>
    <col min="8" max="8" width="5.5546875" style="3" customWidth="1"/>
    <col min="9" max="9" width="8" style="3" customWidth="1"/>
    <col min="10" max="10" width="5.5546875" style="3" customWidth="1"/>
    <col min="11" max="11" width="8" style="3" customWidth="1"/>
    <col min="12" max="12" width="41.6640625" style="3" customWidth="1"/>
    <col min="13" max="13" width="7.21875" style="10" customWidth="1"/>
    <col min="14" max="14" width="2.77734375" style="3" customWidth="1"/>
    <col min="15" max="16384" width="8.88671875" style="3"/>
  </cols>
  <sheetData>
    <row r="1" spans="1:14" ht="18.75" customHeight="1">
      <c r="N1" s="1"/>
    </row>
    <row r="2" spans="1:14" ht="18.75" customHeight="1">
      <c r="N2" s="14" t="s">
        <v>129</v>
      </c>
    </row>
    <row r="3" spans="1:14" ht="37.5" customHeight="1">
      <c r="N3" s="15" t="s">
        <v>128</v>
      </c>
    </row>
    <row r="4" spans="1:14" ht="18.75" customHeight="1">
      <c r="N4" s="13" t="s">
        <v>0</v>
      </c>
    </row>
    <row r="5" spans="1:14" ht="11.25" customHeight="1">
      <c r="N5" s="1"/>
    </row>
    <row r="6" spans="1:14" ht="26.25" customHeight="1">
      <c r="A6" s="53">
        <v>2021</v>
      </c>
      <c r="B6" s="53"/>
      <c r="C6" s="53">
        <v>2020</v>
      </c>
      <c r="D6" s="53"/>
      <c r="E6" s="53">
        <v>2019</v>
      </c>
      <c r="F6" s="53"/>
      <c r="H6" s="53">
        <v>2018</v>
      </c>
      <c r="I6" s="53"/>
      <c r="J6" s="53">
        <v>2017</v>
      </c>
      <c r="K6" s="53"/>
      <c r="L6" s="52"/>
      <c r="M6" s="16"/>
      <c r="N6" s="17"/>
    </row>
    <row r="7" spans="1:14" ht="26.25" customHeight="1">
      <c r="A7" s="54" t="s">
        <v>5</v>
      </c>
      <c r="B7" s="54"/>
      <c r="C7" s="54"/>
      <c r="D7" s="54"/>
      <c r="E7" s="54"/>
      <c r="F7" s="54"/>
      <c r="H7" s="55" t="s">
        <v>1</v>
      </c>
      <c r="I7" s="55"/>
      <c r="J7" s="55" t="s">
        <v>2</v>
      </c>
      <c r="K7" s="55"/>
      <c r="L7" s="52"/>
      <c r="M7" s="16"/>
      <c r="N7" s="17"/>
    </row>
    <row r="8" spans="1:14" ht="26.25" customHeight="1">
      <c r="A8" s="18" t="s">
        <v>3</v>
      </c>
      <c r="B8" s="19" t="s">
        <v>4</v>
      </c>
      <c r="C8" s="18" t="s">
        <v>3</v>
      </c>
      <c r="D8" s="19" t="s">
        <v>4</v>
      </c>
      <c r="E8" s="18" t="s">
        <v>3</v>
      </c>
      <c r="F8" s="19" t="s">
        <v>4</v>
      </c>
      <c r="H8" s="18" t="s">
        <v>3</v>
      </c>
      <c r="I8" s="19" t="s">
        <v>4</v>
      </c>
      <c r="J8" s="18" t="s">
        <v>3</v>
      </c>
      <c r="K8" s="19" t="s">
        <v>4</v>
      </c>
      <c r="L8" s="52"/>
      <c r="M8" s="20"/>
      <c r="N8" s="17"/>
    </row>
    <row r="9" spans="1:14" ht="30" customHeight="1">
      <c r="A9" s="32">
        <f t="shared" ref="A9" si="0">A13</f>
        <v>99.688228823291809</v>
      </c>
      <c r="B9" s="32">
        <f t="shared" ref="B9:J9" si="1">B13</f>
        <v>107.1156</v>
      </c>
      <c r="C9" s="32">
        <f t="shared" ref="C9" si="2">C13</f>
        <v>94.290148113878161</v>
      </c>
      <c r="D9" s="32">
        <f t="shared" si="1"/>
        <v>107.3451</v>
      </c>
      <c r="E9" s="33">
        <f t="shared" ref="E9" si="3">E13</f>
        <v>84.805643699295842</v>
      </c>
      <c r="F9" s="33">
        <f t="shared" si="1"/>
        <v>106.56459999999998</v>
      </c>
      <c r="G9" s="42"/>
      <c r="H9" s="32">
        <f t="shared" ref="H9" si="4">H13</f>
        <v>68.164374964839226</v>
      </c>
      <c r="I9" s="32">
        <f t="shared" si="1"/>
        <v>135.98405700000001</v>
      </c>
      <c r="J9" s="32">
        <f t="shared" si="1"/>
        <v>96.413384075766231</v>
      </c>
      <c r="K9" s="32">
        <f>K13</f>
        <v>168.88342399999999</v>
      </c>
      <c r="L9" s="34" t="s">
        <v>7</v>
      </c>
      <c r="M9" s="35"/>
      <c r="N9" s="36"/>
    </row>
    <row r="10" spans="1:14" ht="30" customHeight="1" thickBot="1">
      <c r="A10" s="37">
        <f t="shared" ref="A10" si="5">A24</f>
        <v>0.31177117670818033</v>
      </c>
      <c r="B10" s="37">
        <f t="shared" ref="B10:J10" si="6">B24</f>
        <v>0.33499999999999996</v>
      </c>
      <c r="C10" s="37">
        <f t="shared" ref="C10" si="7">C24</f>
        <v>5.7098518861218155</v>
      </c>
      <c r="D10" s="37">
        <f t="shared" si="6"/>
        <v>6.5004100000000005</v>
      </c>
      <c r="E10" s="38">
        <f t="shared" ref="E10" si="8">E24</f>
        <v>15.194356300704172</v>
      </c>
      <c r="F10" s="38">
        <f t="shared" si="6"/>
        <v>19.092839000000001</v>
      </c>
      <c r="G10" s="42"/>
      <c r="H10" s="37">
        <f t="shared" ref="H10" si="9">H24</f>
        <v>31.835625035160774</v>
      </c>
      <c r="I10" s="37">
        <f t="shared" si="6"/>
        <v>63.510263999999999</v>
      </c>
      <c r="J10" s="37">
        <f t="shared" si="6"/>
        <v>3.5866159242337692</v>
      </c>
      <c r="K10" s="37">
        <f>K24</f>
        <v>6.2825300000000004</v>
      </c>
      <c r="L10" s="39" t="s">
        <v>20</v>
      </c>
      <c r="M10" s="40"/>
      <c r="N10" s="41"/>
    </row>
    <row r="11" spans="1:14" ht="30" customHeight="1" thickBot="1">
      <c r="A11" s="21">
        <f t="shared" ref="A11:J11" si="10">SUM(A9:A10)</f>
        <v>99.999999999999986</v>
      </c>
      <c r="B11" s="21">
        <f t="shared" si="10"/>
        <v>107.45059999999999</v>
      </c>
      <c r="C11" s="21">
        <f t="shared" si="10"/>
        <v>99.999999999999972</v>
      </c>
      <c r="D11" s="21">
        <f t="shared" si="10"/>
        <v>113.84551</v>
      </c>
      <c r="E11" s="26">
        <f t="shared" si="10"/>
        <v>100.00000000000001</v>
      </c>
      <c r="F11" s="26">
        <f t="shared" si="10"/>
        <v>125.65743899999998</v>
      </c>
      <c r="H11" s="21">
        <f t="shared" si="10"/>
        <v>100</v>
      </c>
      <c r="I11" s="21">
        <f t="shared" si="10"/>
        <v>199.49432100000001</v>
      </c>
      <c r="J11" s="21">
        <f t="shared" si="10"/>
        <v>100</v>
      </c>
      <c r="K11" s="21">
        <f>SUM(K9:K10)</f>
        <v>175.165954</v>
      </c>
      <c r="L11" s="22" t="s">
        <v>6</v>
      </c>
      <c r="M11" s="23"/>
      <c r="N11" s="24"/>
    </row>
    <row r="12" spans="1:14" ht="11.25" customHeight="1" thickBot="1">
      <c r="E12" s="30"/>
      <c r="F12" s="27"/>
      <c r="H12" s="1"/>
      <c r="I12" s="25"/>
    </row>
    <row r="13" spans="1:14" ht="30" customHeight="1" thickBot="1">
      <c r="A13" s="21">
        <f>SUM(A14:A22)</f>
        <v>99.688228823291809</v>
      </c>
      <c r="B13" s="21">
        <f>SUM(B14:B22)</f>
        <v>107.1156</v>
      </c>
      <c r="C13" s="21">
        <f>SUM(C14:C22)</f>
        <v>94.290148113878161</v>
      </c>
      <c r="D13" s="21">
        <f>SUM(D14:D22)</f>
        <v>107.3451</v>
      </c>
      <c r="E13" s="26">
        <f>SUM(E14:E22)</f>
        <v>84.805643699295842</v>
      </c>
      <c r="F13" s="26">
        <f>SUM(F14:F22)</f>
        <v>106.56459999999998</v>
      </c>
      <c r="H13" s="21">
        <f>SUM(H14:H22)</f>
        <v>68.164374964839226</v>
      </c>
      <c r="I13" s="21">
        <f>SUM(I14:I22)</f>
        <v>135.98405700000001</v>
      </c>
      <c r="J13" s="21">
        <f>SUM(J14:J22)</f>
        <v>96.413384075766231</v>
      </c>
      <c r="K13" s="21">
        <f>SUM(K14:K22)</f>
        <v>168.88342399999999</v>
      </c>
      <c r="L13" s="22" t="s">
        <v>7</v>
      </c>
      <c r="M13" s="23"/>
      <c r="N13" s="24"/>
    </row>
    <row r="14" spans="1:14" ht="30" customHeight="1">
      <c r="A14" s="32">
        <f t="shared" ref="A14" si="11">A30</f>
        <v>6.4043011393142528</v>
      </c>
      <c r="B14" s="32">
        <f t="shared" ref="B14:J14" si="12">B30</f>
        <v>6.8814600000000006</v>
      </c>
      <c r="C14" s="32">
        <f t="shared" ref="C14" si="13">C30</f>
        <v>6.0445598601121819</v>
      </c>
      <c r="D14" s="32">
        <f t="shared" si="12"/>
        <v>6.8814600000000006</v>
      </c>
      <c r="E14" s="33">
        <f t="shared" ref="E14" si="14">E30</f>
        <v>5.4763649926050153</v>
      </c>
      <c r="F14" s="33">
        <f t="shared" si="12"/>
        <v>6.8814600000000006</v>
      </c>
      <c r="H14" s="49">
        <f t="shared" ref="H14" si="15">H30</f>
        <v>11.760608964903817</v>
      </c>
      <c r="I14" s="49">
        <f t="shared" si="12"/>
        <v>23.461747000000003</v>
      </c>
      <c r="J14" s="49">
        <f t="shared" si="12"/>
        <v>12.801208504250774</v>
      </c>
      <c r="K14" s="49">
        <f>K30</f>
        <v>22.423359000000001</v>
      </c>
      <c r="L14" s="50" t="s">
        <v>8</v>
      </c>
      <c r="M14" s="43">
        <v>210</v>
      </c>
      <c r="N14" s="51"/>
    </row>
    <row r="15" spans="1:14" ht="30" customHeight="1">
      <c r="A15" s="44">
        <f t="shared" ref="A15" si="16">A55</f>
        <v>0.15787720124410662</v>
      </c>
      <c r="B15" s="44">
        <f t="shared" ref="B15:J15" si="17">B55</f>
        <v>0.16964000000000001</v>
      </c>
      <c r="C15" s="44">
        <f t="shared" ref="C15" si="18">C55</f>
        <v>0.14900895081413401</v>
      </c>
      <c r="D15" s="44">
        <f t="shared" si="17"/>
        <v>0.16964000000000001</v>
      </c>
      <c r="E15" s="45">
        <f t="shared" ref="E15" si="19">E55</f>
        <v>0.13500195559452713</v>
      </c>
      <c r="F15" s="45">
        <f t="shared" si="17"/>
        <v>0.16964000000000001</v>
      </c>
      <c r="H15" s="44">
        <f t="shared" ref="H15" si="20">H55</f>
        <v>4.3554623291757757E-2</v>
      </c>
      <c r="I15" s="44">
        <f t="shared" si="17"/>
        <v>8.6888999999999994E-2</v>
      </c>
      <c r="J15" s="44">
        <f t="shared" si="17"/>
        <v>0.20786630717062746</v>
      </c>
      <c r="K15" s="44">
        <f>K55</f>
        <v>0.36411100000000002</v>
      </c>
      <c r="L15" s="46" t="s">
        <v>9</v>
      </c>
      <c r="M15" s="47">
        <v>213</v>
      </c>
      <c r="N15" s="48"/>
    </row>
    <row r="16" spans="1:14" ht="30" customHeight="1">
      <c r="A16" s="44">
        <f t="shared" ref="A16" si="21">A59</f>
        <v>1.1730041526059418</v>
      </c>
      <c r="B16" s="44">
        <f t="shared" ref="B16:J16" si="22">B59</f>
        <v>1.2603999999999997</v>
      </c>
      <c r="C16" s="44">
        <f t="shared" ref="C16" si="23">C59</f>
        <v>1.090161570711045</v>
      </c>
      <c r="D16" s="44">
        <f t="shared" si="22"/>
        <v>1.2410999999999999</v>
      </c>
      <c r="E16" s="45">
        <f t="shared" ref="E16" si="24">E59</f>
        <v>0.97073441071801581</v>
      </c>
      <c r="F16" s="45">
        <f t="shared" si="22"/>
        <v>1.2198</v>
      </c>
      <c r="H16" s="44">
        <f t="shared" ref="H16" si="25">H59</f>
        <v>0.74143965230970144</v>
      </c>
      <c r="I16" s="44">
        <f t="shared" si="22"/>
        <v>1.4791300000000001</v>
      </c>
      <c r="J16" s="44">
        <f t="shared" si="22"/>
        <v>1.7660195542336954</v>
      </c>
      <c r="K16" s="44">
        <f>K59</f>
        <v>3.0934650000000001</v>
      </c>
      <c r="L16" s="46" t="s">
        <v>10</v>
      </c>
      <c r="M16" s="47">
        <v>221</v>
      </c>
      <c r="N16" s="48"/>
    </row>
    <row r="17" spans="1:14" ht="30" customHeight="1">
      <c r="A17" s="44">
        <f t="shared" ref="A17" si="26">A67</f>
        <v>0.60176490405823702</v>
      </c>
      <c r="B17" s="44">
        <f t="shared" ref="B17:J17" si="27">B67</f>
        <v>0.64660000000000006</v>
      </c>
      <c r="C17" s="44">
        <f t="shared" ref="C17" si="28">C67</f>
        <v>0.56207750310047366</v>
      </c>
      <c r="D17" s="44">
        <f t="shared" si="27"/>
        <v>0.63990000000000002</v>
      </c>
      <c r="E17" s="45">
        <f t="shared" ref="E17" si="29">E67</f>
        <v>0.50470549539052767</v>
      </c>
      <c r="F17" s="45">
        <f t="shared" si="27"/>
        <v>0.63419999999999999</v>
      </c>
      <c r="H17" s="44">
        <f t="shared" ref="H17" si="30">H67</f>
        <v>0.28528130382217748</v>
      </c>
      <c r="I17" s="44">
        <f t="shared" si="27"/>
        <v>0.56911999999999996</v>
      </c>
      <c r="J17" s="44">
        <f t="shared" si="27"/>
        <v>0.88842949469507049</v>
      </c>
      <c r="K17" s="44">
        <f>K67</f>
        <v>1.5562259999999999</v>
      </c>
      <c r="L17" s="46" t="s">
        <v>11</v>
      </c>
      <c r="M17" s="47">
        <v>222</v>
      </c>
      <c r="N17" s="48"/>
    </row>
    <row r="18" spans="1:14" ht="30" customHeight="1">
      <c r="A18" s="44">
        <f t="shared" ref="A18" si="31">A80</f>
        <v>12.936456380885728</v>
      </c>
      <c r="B18" s="44">
        <f t="shared" ref="B18:J18" si="32">B80</f>
        <v>13.900300000000001</v>
      </c>
      <c r="C18" s="44">
        <f t="shared" ref="C18" si="33">C80</f>
        <v>12.102629256085722</v>
      </c>
      <c r="D18" s="44">
        <f t="shared" si="32"/>
        <v>13.778299999999998</v>
      </c>
      <c r="E18" s="45">
        <f t="shared" ref="E18" si="34">E80</f>
        <v>10.860717923751418</v>
      </c>
      <c r="F18" s="45">
        <f t="shared" si="32"/>
        <v>13.6473</v>
      </c>
      <c r="H18" s="44">
        <f t="shared" ref="H18" si="35">H80</f>
        <v>8.9208419120863098</v>
      </c>
      <c r="I18" s="44">
        <f t="shared" si="32"/>
        <v>17.796573000000002</v>
      </c>
      <c r="J18" s="44">
        <f t="shared" si="32"/>
        <v>15.675523909172441</v>
      </c>
      <c r="K18" s="44">
        <f>K80</f>
        <v>27.458180999999996</v>
      </c>
      <c r="L18" s="46" t="s">
        <v>12</v>
      </c>
      <c r="M18" s="47">
        <v>223</v>
      </c>
      <c r="N18" s="48"/>
    </row>
    <row r="19" spans="1:14" ht="30" customHeight="1">
      <c r="A19" s="44">
        <f t="shared" ref="A19" si="36">A107</f>
        <v>0.19916128900164357</v>
      </c>
      <c r="B19" s="44">
        <f t="shared" ref="B19:J19" si="37">B107</f>
        <v>0.21400000000000002</v>
      </c>
      <c r="C19" s="44">
        <f t="shared" ref="C19" si="38">C107</f>
        <v>0.18621726935036786</v>
      </c>
      <c r="D19" s="44">
        <f t="shared" si="37"/>
        <v>0.21200000000000002</v>
      </c>
      <c r="E19" s="45">
        <f t="shared" ref="E19" si="39">E107</f>
        <v>0.16712102496375086</v>
      </c>
      <c r="F19" s="45">
        <f t="shared" si="37"/>
        <v>0.21000000000000002</v>
      </c>
      <c r="H19" s="44">
        <f t="shared" ref="H19" si="40">H107</f>
        <v>0.1424601956463713</v>
      </c>
      <c r="I19" s="44">
        <f t="shared" si="37"/>
        <v>0.28420000000000001</v>
      </c>
      <c r="J19" s="44">
        <f t="shared" si="37"/>
        <v>0.37130617288791185</v>
      </c>
      <c r="K19" s="44">
        <f>K107</f>
        <v>0.65040199999999992</v>
      </c>
      <c r="L19" s="46" t="s">
        <v>13</v>
      </c>
      <c r="M19" s="47">
        <v>224</v>
      </c>
      <c r="N19" s="48"/>
    </row>
    <row r="20" spans="1:14" ht="30" customHeight="1">
      <c r="A20" s="44">
        <f t="shared" ref="A20" si="41">A113</f>
        <v>4.6719143494778059</v>
      </c>
      <c r="B20" s="44">
        <f t="shared" ref="B20:J20" si="42">B113</f>
        <v>5.0199999999999996</v>
      </c>
      <c r="C20" s="44">
        <f t="shared" ref="C20" si="43">C113</f>
        <v>4.4007005634214291</v>
      </c>
      <c r="D20" s="44">
        <f t="shared" si="42"/>
        <v>5.01</v>
      </c>
      <c r="E20" s="45">
        <f t="shared" ref="E20" si="44">E113</f>
        <v>3.9711138789005562</v>
      </c>
      <c r="F20" s="45">
        <f t="shared" si="42"/>
        <v>4.99</v>
      </c>
      <c r="H20" s="44">
        <f t="shared" ref="H20" si="45">H113</f>
        <v>5.7895216977128889</v>
      </c>
      <c r="I20" s="44">
        <f t="shared" si="42"/>
        <v>11.549767000000003</v>
      </c>
      <c r="J20" s="44">
        <f t="shared" si="42"/>
        <v>4.9679865300765016</v>
      </c>
      <c r="K20" s="44">
        <f>K113</f>
        <v>8.7022210000000015</v>
      </c>
      <c r="L20" s="46" t="s">
        <v>14</v>
      </c>
      <c r="M20" s="47">
        <v>225</v>
      </c>
      <c r="N20" s="48"/>
    </row>
    <row r="21" spans="1:14" ht="30" customHeight="1">
      <c r="A21" s="44">
        <f t="shared" ref="A21" si="46">A121</f>
        <v>0.78380204484665517</v>
      </c>
      <c r="B21" s="44">
        <f t="shared" ref="B21:J21" si="47">B121</f>
        <v>0.84220000000000006</v>
      </c>
      <c r="C21" s="44">
        <f t="shared" ref="C21" si="48">C121</f>
        <v>1.1701822935309438</v>
      </c>
      <c r="D21" s="44">
        <f t="shared" si="47"/>
        <v>1.3322000000000001</v>
      </c>
      <c r="E21" s="45">
        <f t="shared" ref="E21" si="49">E121</f>
        <v>0.66227674749920717</v>
      </c>
      <c r="F21" s="45">
        <f t="shared" si="47"/>
        <v>0.83220000000000005</v>
      </c>
      <c r="H21" s="44">
        <f t="shared" ref="H21" si="50">H121</f>
        <v>2.4829904807164911</v>
      </c>
      <c r="I21" s="44">
        <f t="shared" si="47"/>
        <v>4.9534250000000002</v>
      </c>
      <c r="J21" s="44">
        <f t="shared" si="47"/>
        <v>3.815457197806829</v>
      </c>
      <c r="K21" s="44">
        <f>K121</f>
        <v>6.6833819999999999</v>
      </c>
      <c r="L21" s="46" t="s">
        <v>15</v>
      </c>
      <c r="M21" s="47">
        <v>226</v>
      </c>
      <c r="N21" s="48"/>
    </row>
    <row r="22" spans="1:14" ht="30" customHeight="1">
      <c r="A22" s="44">
        <f t="shared" ref="A22" si="51">A135</f>
        <v>72.759947361857442</v>
      </c>
      <c r="B22" s="44">
        <f t="shared" ref="B22:J22" si="52">B135</f>
        <v>78.180999999999997</v>
      </c>
      <c r="C22" s="44">
        <f t="shared" ref="C22" si="53">C135</f>
        <v>68.584610846751872</v>
      </c>
      <c r="D22" s="44">
        <f t="shared" si="52"/>
        <v>78.080500000000001</v>
      </c>
      <c r="E22" s="45">
        <f t="shared" ref="E22" si="54">E135</f>
        <v>62.057607269872832</v>
      </c>
      <c r="F22" s="45">
        <f t="shared" si="52"/>
        <v>77.97999999999999</v>
      </c>
      <c r="H22" s="44">
        <f t="shared" ref="H22" si="55">H135</f>
        <v>37.997676134349703</v>
      </c>
      <c r="I22" s="44">
        <f t="shared" si="52"/>
        <v>75.803206000000003</v>
      </c>
      <c r="J22" s="44">
        <f t="shared" si="52"/>
        <v>55.919586405472373</v>
      </c>
      <c r="K22" s="44">
        <f>K135</f>
        <v>97.952077000000003</v>
      </c>
      <c r="L22" s="46" t="s">
        <v>16</v>
      </c>
      <c r="M22" s="47">
        <v>228</v>
      </c>
      <c r="N22" s="48"/>
    </row>
    <row r="23" spans="1:14" ht="11.25" customHeight="1" thickBot="1">
      <c r="E23" s="30"/>
      <c r="F23" s="27"/>
      <c r="H23" s="1"/>
      <c r="I23" s="1"/>
    </row>
    <row r="24" spans="1:14" ht="30" customHeight="1" thickBot="1">
      <c r="A24" s="21">
        <f>SUM(A25:A28)</f>
        <v>0.31177117670818033</v>
      </c>
      <c r="B24" s="21">
        <f>SUM(B25:B28)</f>
        <v>0.33499999999999996</v>
      </c>
      <c r="C24" s="21">
        <f>SUM(C25:C28)</f>
        <v>5.7098518861218155</v>
      </c>
      <c r="D24" s="21">
        <f>SUM(D25:D28)</f>
        <v>6.5004100000000005</v>
      </c>
      <c r="E24" s="26">
        <f>SUM(E25:E28)</f>
        <v>15.194356300704172</v>
      </c>
      <c r="F24" s="26">
        <f>SUM(F25:F28)</f>
        <v>19.092839000000001</v>
      </c>
      <c r="H24" s="21">
        <f>SUM(H25:H28)</f>
        <v>31.835625035160774</v>
      </c>
      <c r="I24" s="21">
        <f>SUM(I25:I28)</f>
        <v>63.510263999999999</v>
      </c>
      <c r="J24" s="21">
        <f>SUM(J25:J28)</f>
        <v>3.5866159242337692</v>
      </c>
      <c r="K24" s="21">
        <f>SUM(K25:K28)</f>
        <v>6.2825300000000004</v>
      </c>
      <c r="L24" s="22" t="s">
        <v>20</v>
      </c>
      <c r="M24" s="23"/>
      <c r="N24" s="24"/>
    </row>
    <row r="25" spans="1:14" ht="30" customHeight="1">
      <c r="A25" s="44">
        <f t="shared" ref="A25" si="56">A144</f>
        <v>0</v>
      </c>
      <c r="B25" s="44">
        <f>B144</f>
        <v>0</v>
      </c>
      <c r="C25" s="44">
        <f t="shared" ref="C25" si="57">C144</f>
        <v>5.3980257982945483</v>
      </c>
      <c r="D25" s="44">
        <f>D144</f>
        <v>6.14541</v>
      </c>
      <c r="E25" s="45">
        <f t="shared" ref="E25" si="58">E144</f>
        <v>14.92775847516676</v>
      </c>
      <c r="F25" s="45">
        <f>F144</f>
        <v>18.757839000000001</v>
      </c>
      <c r="G25" s="42"/>
      <c r="H25" s="44">
        <f t="shared" ref="H25" si="59">H144</f>
        <v>2.2707222828663878</v>
      </c>
      <c r="I25" s="44">
        <f>I144</f>
        <v>4.5299620000000003</v>
      </c>
      <c r="J25" s="44">
        <f t="shared" ref="J25" si="60">J144</f>
        <v>1.0486535528473757</v>
      </c>
      <c r="K25" s="44">
        <f>K144</f>
        <v>1.836884</v>
      </c>
      <c r="L25" s="46" t="s">
        <v>127</v>
      </c>
      <c r="M25" s="47">
        <v>421</v>
      </c>
      <c r="N25" s="48"/>
    </row>
    <row r="26" spans="1:14" ht="30" customHeight="1">
      <c r="A26" s="44">
        <f t="shared" ref="A26" si="61">A148</f>
        <v>0.31177117670818033</v>
      </c>
      <c r="B26" s="44">
        <f t="shared" ref="B26:J26" si="62">B148</f>
        <v>0.33499999999999996</v>
      </c>
      <c r="C26" s="44">
        <f t="shared" ref="C26" si="63">C148</f>
        <v>0.31182608782726695</v>
      </c>
      <c r="D26" s="44">
        <f t="shared" si="62"/>
        <v>0.35499999999999998</v>
      </c>
      <c r="E26" s="45">
        <f t="shared" ref="E26" si="64">E148</f>
        <v>0.26659782553741207</v>
      </c>
      <c r="F26" s="45">
        <f t="shared" si="62"/>
        <v>0.33499999999999996</v>
      </c>
      <c r="G26" s="42"/>
      <c r="H26" s="44">
        <f t="shared" ref="H26" si="65">H148</f>
        <v>1.7342152812460261</v>
      </c>
      <c r="I26" s="44">
        <f t="shared" si="62"/>
        <v>3.4596610000000001</v>
      </c>
      <c r="J26" s="44">
        <f t="shared" si="62"/>
        <v>2.5299699506674678</v>
      </c>
      <c r="K26" s="44">
        <f>K148</f>
        <v>4.4316459999999998</v>
      </c>
      <c r="L26" s="46" t="s">
        <v>17</v>
      </c>
      <c r="M26" s="47">
        <v>423</v>
      </c>
      <c r="N26" s="48"/>
    </row>
    <row r="27" spans="1:14" ht="30" customHeight="1">
      <c r="A27" s="44">
        <f t="shared" ref="A27" si="66">A159</f>
        <v>0</v>
      </c>
      <c r="B27" s="44">
        <f t="shared" ref="B27:J27" si="67">B159</f>
        <v>0</v>
      </c>
      <c r="C27" s="44">
        <f t="shared" ref="C27" si="68">C159</f>
        <v>0</v>
      </c>
      <c r="D27" s="44">
        <f t="shared" si="67"/>
        <v>0</v>
      </c>
      <c r="E27" s="45">
        <f t="shared" ref="E27" si="69">E159</f>
        <v>0</v>
      </c>
      <c r="F27" s="45">
        <f t="shared" si="67"/>
        <v>0</v>
      </c>
      <c r="G27" s="42"/>
      <c r="H27" s="44">
        <f t="shared" ref="H27" si="70">H159</f>
        <v>0</v>
      </c>
      <c r="I27" s="44">
        <f t="shared" si="67"/>
        <v>0</v>
      </c>
      <c r="J27" s="44">
        <f t="shared" si="67"/>
        <v>7.9924207189257784E-3</v>
      </c>
      <c r="K27" s="44">
        <f>K159</f>
        <v>1.4E-2</v>
      </c>
      <c r="L27" s="46" t="s">
        <v>18</v>
      </c>
      <c r="M27" s="47">
        <v>440</v>
      </c>
      <c r="N27" s="48"/>
    </row>
    <row r="28" spans="1:14" ht="30" customHeight="1">
      <c r="A28" s="44">
        <f t="shared" ref="A28" si="71">A162</f>
        <v>0</v>
      </c>
      <c r="B28" s="44">
        <f t="shared" ref="B28:J28" si="72">B162</f>
        <v>0</v>
      </c>
      <c r="C28" s="44">
        <f t="shared" ref="C28" si="73">C162</f>
        <v>0</v>
      </c>
      <c r="D28" s="44">
        <f t="shared" si="72"/>
        <v>0</v>
      </c>
      <c r="E28" s="45">
        <f t="shared" ref="E28" si="74">E162</f>
        <v>0</v>
      </c>
      <c r="F28" s="45">
        <f t="shared" si="72"/>
        <v>0</v>
      </c>
      <c r="G28" s="42"/>
      <c r="H28" s="44">
        <f t="shared" ref="H28" si="75">H162</f>
        <v>27.83068747104836</v>
      </c>
      <c r="I28" s="44">
        <f t="shared" si="72"/>
        <v>55.520640999999998</v>
      </c>
      <c r="J28" s="44">
        <f t="shared" si="72"/>
        <v>0</v>
      </c>
      <c r="K28" s="44">
        <f>K162</f>
        <v>0</v>
      </c>
      <c r="L28" s="46" t="s">
        <v>19</v>
      </c>
      <c r="M28" s="47">
        <v>730</v>
      </c>
      <c r="N28" s="48"/>
    </row>
    <row r="29" spans="1:14" ht="11.25" customHeight="1" thickBot="1">
      <c r="A29" s="4"/>
      <c r="B29" s="4"/>
      <c r="C29" s="4"/>
      <c r="D29" s="4"/>
      <c r="E29" s="27"/>
      <c r="F29" s="27"/>
      <c r="H29" s="4"/>
      <c r="I29" s="4"/>
      <c r="J29" s="4"/>
      <c r="K29" s="4"/>
      <c r="L29" s="7"/>
      <c r="M29" s="11"/>
      <c r="N29" s="1"/>
    </row>
    <row r="30" spans="1:14" ht="30" customHeight="1" thickBot="1">
      <c r="A30" s="21">
        <f t="shared" ref="A30:J30" si="76">SUM(A31:A32)</f>
        <v>6.4043011393142528</v>
      </c>
      <c r="B30" s="21">
        <f t="shared" si="76"/>
        <v>6.8814600000000006</v>
      </c>
      <c r="C30" s="21">
        <f t="shared" si="76"/>
        <v>6.0445598601121819</v>
      </c>
      <c r="D30" s="21">
        <f t="shared" si="76"/>
        <v>6.8814600000000006</v>
      </c>
      <c r="E30" s="26">
        <f t="shared" si="76"/>
        <v>5.4763649926050153</v>
      </c>
      <c r="F30" s="26">
        <f t="shared" si="76"/>
        <v>6.8814600000000006</v>
      </c>
      <c r="H30" s="21">
        <f t="shared" si="76"/>
        <v>11.760608964903817</v>
      </c>
      <c r="I30" s="21">
        <f t="shared" si="76"/>
        <v>23.461747000000003</v>
      </c>
      <c r="J30" s="21">
        <f t="shared" si="76"/>
        <v>12.801208504250774</v>
      </c>
      <c r="K30" s="21">
        <f>SUM(K31:K32)</f>
        <v>22.423359000000001</v>
      </c>
      <c r="L30" s="22" t="s">
        <v>8</v>
      </c>
      <c r="M30" s="31">
        <v>210</v>
      </c>
      <c r="N30" s="24"/>
    </row>
    <row r="31" spans="1:14" ht="30" customHeight="1">
      <c r="A31" s="44">
        <f t="shared" ref="A31" si="77">A34</f>
        <v>3.9771764885445031</v>
      </c>
      <c r="B31" s="44">
        <f t="shared" ref="B31:J31" si="78">B34</f>
        <v>4.2735000000000003</v>
      </c>
      <c r="C31" s="44">
        <f t="shared" ref="C31" si="79">C34</f>
        <v>3.7537712290980996</v>
      </c>
      <c r="D31" s="44">
        <f t="shared" si="78"/>
        <v>4.2735000000000003</v>
      </c>
      <c r="E31" s="45">
        <f t="shared" ref="E31" si="80">E34</f>
        <v>3.4009128580123305</v>
      </c>
      <c r="F31" s="45">
        <f t="shared" si="78"/>
        <v>4.2735000000000003</v>
      </c>
      <c r="G31" s="42"/>
      <c r="H31" s="44">
        <f t="shared" ref="H31" si="81">H34</f>
        <v>4.4587229127189039</v>
      </c>
      <c r="I31" s="44">
        <f t="shared" si="78"/>
        <v>8.8948990000000006</v>
      </c>
      <c r="J31" s="44">
        <f t="shared" si="78"/>
        <v>4.3148464798130801</v>
      </c>
      <c r="K31" s="44">
        <f>K34</f>
        <v>7.5581420000000001</v>
      </c>
      <c r="L31" s="46" t="s">
        <v>21</v>
      </c>
      <c r="M31" s="47">
        <v>211</v>
      </c>
      <c r="N31" s="48"/>
    </row>
    <row r="32" spans="1:14" ht="30" customHeight="1">
      <c r="A32" s="44">
        <f t="shared" ref="A32" si="82">A38</f>
        <v>2.4271246507697493</v>
      </c>
      <c r="B32" s="44">
        <f t="shared" ref="B32:J32" si="83">B38</f>
        <v>2.6079599999999998</v>
      </c>
      <c r="C32" s="44">
        <f t="shared" ref="C32" si="84">C38</f>
        <v>2.2907886310140819</v>
      </c>
      <c r="D32" s="44">
        <f t="shared" si="83"/>
        <v>2.6079599999999998</v>
      </c>
      <c r="E32" s="45">
        <f t="shared" ref="E32" si="85">E38</f>
        <v>2.0754521345926844</v>
      </c>
      <c r="F32" s="45">
        <f t="shared" si="83"/>
        <v>2.6079599999999998</v>
      </c>
      <c r="G32" s="42"/>
      <c r="H32" s="44">
        <f t="shared" ref="H32" si="86">H38</f>
        <v>7.3018860521849129</v>
      </c>
      <c r="I32" s="44">
        <f t="shared" si="83"/>
        <v>14.566848</v>
      </c>
      <c r="J32" s="44">
        <f t="shared" si="83"/>
        <v>8.4863620244376925</v>
      </c>
      <c r="K32" s="44">
        <f>K38</f>
        <v>14.865217000000001</v>
      </c>
      <c r="L32" s="46" t="s">
        <v>22</v>
      </c>
      <c r="M32" s="47">
        <v>212</v>
      </c>
      <c r="N32" s="48"/>
    </row>
    <row r="33" spans="1:14" ht="11.25" customHeight="1" thickBot="1">
      <c r="A33" s="4"/>
      <c r="B33" s="4"/>
      <c r="C33" s="4"/>
      <c r="D33" s="4"/>
      <c r="E33" s="27"/>
      <c r="F33" s="27"/>
      <c r="H33" s="4"/>
      <c r="I33" s="4"/>
      <c r="J33" s="4"/>
      <c r="K33" s="4"/>
      <c r="L33" s="7"/>
      <c r="M33" s="11"/>
      <c r="N33" s="1"/>
    </row>
    <row r="34" spans="1:14" ht="30" customHeight="1" thickBot="1">
      <c r="A34" s="21">
        <f t="shared" ref="A34:J34" si="87">SUM(A35:A36)</f>
        <v>3.9771764885445031</v>
      </c>
      <c r="B34" s="21">
        <f t="shared" si="87"/>
        <v>4.2735000000000003</v>
      </c>
      <c r="C34" s="21">
        <f t="shared" si="87"/>
        <v>3.7537712290980996</v>
      </c>
      <c r="D34" s="21">
        <f t="shared" si="87"/>
        <v>4.2735000000000003</v>
      </c>
      <c r="E34" s="26">
        <f t="shared" si="87"/>
        <v>3.4009128580123305</v>
      </c>
      <c r="F34" s="26">
        <f t="shared" si="87"/>
        <v>4.2735000000000003</v>
      </c>
      <c r="H34" s="21">
        <f t="shared" si="87"/>
        <v>4.4587229127189039</v>
      </c>
      <c r="I34" s="21">
        <f t="shared" si="87"/>
        <v>8.8948990000000006</v>
      </c>
      <c r="J34" s="21">
        <f t="shared" si="87"/>
        <v>4.3148464798130801</v>
      </c>
      <c r="K34" s="21">
        <f>SUM(K35:K36)</f>
        <v>7.5581420000000001</v>
      </c>
      <c r="L34" s="22" t="s">
        <v>21</v>
      </c>
      <c r="M34" s="31">
        <v>211</v>
      </c>
      <c r="N34" s="24"/>
    </row>
    <row r="35" spans="1:14" ht="30" customHeight="1">
      <c r="A35" s="44">
        <f>+B35/$B$11*100</f>
        <v>3.9106342821724587</v>
      </c>
      <c r="B35" s="44">
        <v>4.202</v>
      </c>
      <c r="C35" s="44">
        <f>+D35/$D$11*100</f>
        <v>3.6909668198596499</v>
      </c>
      <c r="D35" s="44">
        <v>4.202</v>
      </c>
      <c r="E35" s="45">
        <f>+F35/$F$11*100</f>
        <v>3.3440121280841963</v>
      </c>
      <c r="F35" s="45">
        <v>4.202</v>
      </c>
      <c r="G35" s="42"/>
      <c r="H35" s="44">
        <f>+I35/$I$11*100</f>
        <v>4.4128098263007693</v>
      </c>
      <c r="I35" s="44">
        <v>8.8033049999999999</v>
      </c>
      <c r="J35" s="44">
        <f>+K35/$K$11*100</f>
        <v>4.1143691655970995</v>
      </c>
      <c r="K35" s="44">
        <v>7.2069739999999998</v>
      </c>
      <c r="L35" s="46" t="s">
        <v>23</v>
      </c>
      <c r="M35" s="47">
        <v>211001</v>
      </c>
      <c r="N35" s="48"/>
    </row>
    <row r="36" spans="1:14" ht="30" customHeight="1">
      <c r="A36" s="44">
        <f>+B36/$B$11*100</f>
        <v>6.6542206372044457E-2</v>
      </c>
      <c r="B36" s="44">
        <v>7.1499999999999994E-2</v>
      </c>
      <c r="C36" s="44">
        <f>+D36/$D$11*100</f>
        <v>6.2804409238449543E-2</v>
      </c>
      <c r="D36" s="44">
        <v>7.1499999999999994E-2</v>
      </c>
      <c r="E36" s="45">
        <f>+F36/$F$11*100</f>
        <v>5.6900729928134219E-2</v>
      </c>
      <c r="F36" s="45">
        <v>7.1499999999999994E-2</v>
      </c>
      <c r="G36" s="42"/>
      <c r="H36" s="44">
        <f>+I36/$I$11*100</f>
        <v>4.5913086418134172E-2</v>
      </c>
      <c r="I36" s="44">
        <v>9.1593999999999995E-2</v>
      </c>
      <c r="J36" s="44">
        <f>+K36/$K$11*100</f>
        <v>0.20047731421598056</v>
      </c>
      <c r="K36" s="44">
        <v>0.35116799999999998</v>
      </c>
      <c r="L36" s="46" t="s">
        <v>24</v>
      </c>
      <c r="M36" s="47">
        <v>211002</v>
      </c>
      <c r="N36" s="48"/>
    </row>
    <row r="37" spans="1:14" ht="11.25" customHeight="1" thickBot="1">
      <c r="A37" s="4"/>
      <c r="B37" s="4"/>
      <c r="C37" s="4"/>
      <c r="D37" s="4"/>
      <c r="E37" s="27"/>
      <c r="F37" s="27"/>
      <c r="H37" s="4"/>
      <c r="I37" s="4"/>
      <c r="J37" s="4"/>
      <c r="K37" s="4"/>
      <c r="L37" s="7"/>
      <c r="M37" s="11"/>
      <c r="N37" s="1"/>
    </row>
    <row r="38" spans="1:14" ht="30" customHeight="1" thickBot="1">
      <c r="A38" s="21">
        <f>SUM(A39:A53)</f>
        <v>2.4271246507697493</v>
      </c>
      <c r="B38" s="21">
        <f>SUM(B39:B53)</f>
        <v>2.6079599999999998</v>
      </c>
      <c r="C38" s="21">
        <f>SUM(C39:C53)</f>
        <v>2.2907886310140819</v>
      </c>
      <c r="D38" s="21">
        <f>SUM(D39:D53)</f>
        <v>2.6079599999999998</v>
      </c>
      <c r="E38" s="26">
        <f>SUM(E39:E53)</f>
        <v>2.0754521345926844</v>
      </c>
      <c r="F38" s="26">
        <f>SUM(F39:F53)</f>
        <v>2.6079599999999998</v>
      </c>
      <c r="H38" s="21">
        <f>SUM(H39:H53)</f>
        <v>7.3018860521849129</v>
      </c>
      <c r="I38" s="21">
        <f>SUM(I39:I53)</f>
        <v>14.566848</v>
      </c>
      <c r="J38" s="21">
        <f>SUM(J39:J53)</f>
        <v>8.4863620244376925</v>
      </c>
      <c r="K38" s="21">
        <f>SUM(K39:K53)</f>
        <v>14.865217000000001</v>
      </c>
      <c r="L38" s="22" t="s">
        <v>22</v>
      </c>
      <c r="M38" s="31">
        <v>212</v>
      </c>
      <c r="N38" s="24"/>
    </row>
    <row r="39" spans="1:14" ht="30" customHeight="1">
      <c r="A39" s="44">
        <f>+B39/$B$11*100</f>
        <v>0</v>
      </c>
      <c r="B39" s="44">
        <v>0</v>
      </c>
      <c r="C39" s="44">
        <f>+D39/$D$11*100</f>
        <v>0</v>
      </c>
      <c r="D39" s="44">
        <v>0</v>
      </c>
      <c r="E39" s="45">
        <f>+F39/$F$11*100</f>
        <v>0</v>
      </c>
      <c r="F39" s="45">
        <v>0</v>
      </c>
      <c r="G39" s="42"/>
      <c r="H39" s="44">
        <f>+I39/$I$11*100</f>
        <v>0</v>
      </c>
      <c r="I39" s="44">
        <v>0</v>
      </c>
      <c r="J39" s="44">
        <f>+K39/$K$11*100</f>
        <v>1.3579693688649109E-2</v>
      </c>
      <c r="K39" s="44">
        <v>2.3786999999999999E-2</v>
      </c>
      <c r="L39" s="46" t="s">
        <v>25</v>
      </c>
      <c r="M39" s="47">
        <v>212001</v>
      </c>
      <c r="N39" s="48"/>
    </row>
    <row r="40" spans="1:14" ht="30" customHeight="1">
      <c r="A40" s="44">
        <f>+B40/$B$11*100</f>
        <v>0.19134374307821456</v>
      </c>
      <c r="B40" s="44">
        <v>0.2056</v>
      </c>
      <c r="C40" s="44">
        <f>+D40/$D$11*100</f>
        <v>0.18059561593601717</v>
      </c>
      <c r="D40" s="44">
        <v>0.2056</v>
      </c>
      <c r="E40" s="45">
        <f>+F40/$F$11*100</f>
        <v>0.16361944158355801</v>
      </c>
      <c r="F40" s="45">
        <v>0.2056</v>
      </c>
      <c r="G40" s="42"/>
      <c r="H40" s="44">
        <f>+I40/$I$11*100</f>
        <v>0.22262287857306973</v>
      </c>
      <c r="I40" s="44">
        <v>0.44412000000000001</v>
      </c>
      <c r="J40" s="44">
        <f>+K40/$K$11*100</f>
        <v>0.1665677566543553</v>
      </c>
      <c r="K40" s="44">
        <v>0.29176999999999997</v>
      </c>
      <c r="L40" s="46" t="s">
        <v>26</v>
      </c>
      <c r="M40" s="47">
        <v>212005</v>
      </c>
      <c r="N40" s="48"/>
    </row>
    <row r="41" spans="1:14" ht="30" customHeight="1">
      <c r="A41" s="44">
        <f>+B41/$B$11*100</f>
        <v>0</v>
      </c>
      <c r="B41" s="44">
        <v>0</v>
      </c>
      <c r="C41" s="44">
        <f>+D41/$D$11*100</f>
        <v>0</v>
      </c>
      <c r="D41" s="44">
        <v>0</v>
      </c>
      <c r="E41" s="45">
        <f>+F41/$F$11*100</f>
        <v>0</v>
      </c>
      <c r="F41" s="45">
        <v>0</v>
      </c>
      <c r="G41" s="42"/>
      <c r="H41" s="44">
        <f>+I41/$I$11*100</f>
        <v>1.2030417647828681E-2</v>
      </c>
      <c r="I41" s="44">
        <v>2.4E-2</v>
      </c>
      <c r="J41" s="44">
        <f>+K41/$K$11*100</f>
        <v>1.6422711915809851E-2</v>
      </c>
      <c r="K41" s="44">
        <v>2.8767000000000001E-2</v>
      </c>
      <c r="L41" s="46" t="s">
        <v>27</v>
      </c>
      <c r="M41" s="47">
        <v>212008</v>
      </c>
      <c r="N41" s="48"/>
    </row>
    <row r="42" spans="1:14" ht="30" customHeight="1">
      <c r="A42" s="44">
        <f>+B42/$B$11*100</f>
        <v>0.22559203950466541</v>
      </c>
      <c r="B42" s="44">
        <v>0.2424</v>
      </c>
      <c r="C42" s="44">
        <f>+D42/$D$11*100</f>
        <v>0.21292012306853383</v>
      </c>
      <c r="D42" s="44">
        <v>0.2424</v>
      </c>
      <c r="E42" s="45">
        <f>+F42/$F$11*100</f>
        <v>0.19290541167244385</v>
      </c>
      <c r="F42" s="45">
        <v>0.2424</v>
      </c>
      <c r="G42" s="42"/>
      <c r="H42" s="44">
        <f>+I42/$I$11*100</f>
        <v>2.4916463662141037</v>
      </c>
      <c r="I42" s="44">
        <v>4.9706929999999998</v>
      </c>
      <c r="J42" s="44">
        <f>+K42/$K$11*100</f>
        <v>2.6279199210138744</v>
      </c>
      <c r="K42" s="44">
        <v>4.6032209999999996</v>
      </c>
      <c r="L42" s="46" t="s">
        <v>28</v>
      </c>
      <c r="M42" s="47">
        <v>212009</v>
      </c>
      <c r="N42" s="48"/>
    </row>
    <row r="43" spans="1:14" ht="30" customHeight="1">
      <c r="A43" s="44">
        <f>+B43/$B$11*100</f>
        <v>2.2335845495511427E-2</v>
      </c>
      <c r="B43" s="44">
        <v>2.4E-2</v>
      </c>
      <c r="C43" s="44">
        <f>+D43/$D$11*100</f>
        <v>2.1081200303815231E-2</v>
      </c>
      <c r="D43" s="44">
        <v>2.4E-2</v>
      </c>
      <c r="E43" s="45">
        <f>+F43/$F$11*100</f>
        <v>1.9099545710142957E-2</v>
      </c>
      <c r="F43" s="45">
        <v>2.4E-2</v>
      </c>
      <c r="G43" s="42"/>
      <c r="H43" s="44">
        <f>+I43/$I$11*100</f>
        <v>0.23572099578714323</v>
      </c>
      <c r="I43" s="44">
        <v>0.47025</v>
      </c>
      <c r="J43" s="44">
        <f>+K43/$K$11*100</f>
        <v>0.31587188455583098</v>
      </c>
      <c r="K43" s="44">
        <v>0.55330000000000001</v>
      </c>
      <c r="L43" s="46" t="s">
        <v>29</v>
      </c>
      <c r="M43" s="47">
        <v>212011</v>
      </c>
      <c r="N43" s="48"/>
    </row>
    <row r="44" spans="1:14" ht="30" customHeight="1">
      <c r="A44" s="44">
        <f>+B44/$B$11*100</f>
        <v>0</v>
      </c>
      <c r="B44" s="44">
        <v>0</v>
      </c>
      <c r="C44" s="44">
        <f>+D44/$D$11*100</f>
        <v>0</v>
      </c>
      <c r="D44" s="44">
        <v>0</v>
      </c>
      <c r="E44" s="45">
        <f>+F44/$F$11*100</f>
        <v>0</v>
      </c>
      <c r="F44" s="45">
        <v>0</v>
      </c>
      <c r="G44" s="42"/>
      <c r="H44" s="44">
        <f>+I44/$I$11*100</f>
        <v>9.0228132358715102E-2</v>
      </c>
      <c r="I44" s="44">
        <v>0.18</v>
      </c>
      <c r="J44" s="44">
        <f>+K44/$K$11*100</f>
        <v>0.10275969495761716</v>
      </c>
      <c r="K44" s="44">
        <v>0.18</v>
      </c>
      <c r="L44" s="46" t="s">
        <v>30</v>
      </c>
      <c r="M44" s="47">
        <v>212014</v>
      </c>
      <c r="N44" s="48"/>
    </row>
    <row r="45" spans="1:14" ht="30" customHeight="1">
      <c r="A45" s="44">
        <f>+B45/$B$11*100</f>
        <v>2.605848641143E-2</v>
      </c>
      <c r="B45" s="44">
        <v>2.8000000000000001E-2</v>
      </c>
      <c r="C45" s="44">
        <f>+D45/$D$11*100</f>
        <v>2.4594733687784434E-2</v>
      </c>
      <c r="D45" s="44">
        <v>2.8000000000000001E-2</v>
      </c>
      <c r="E45" s="45">
        <f>+F45/$F$11*100</f>
        <v>2.2282803328500116E-2</v>
      </c>
      <c r="F45" s="45">
        <v>2.8000000000000001E-2</v>
      </c>
      <c r="G45" s="42"/>
      <c r="H45" s="44">
        <f>+I45/$I$11*100</f>
        <v>2.2375574290157362E-2</v>
      </c>
      <c r="I45" s="44">
        <v>4.4637999999999997E-2</v>
      </c>
      <c r="J45" s="44">
        <f>+K45/$K$11*100</f>
        <v>9.2543668617247402E-2</v>
      </c>
      <c r="K45" s="44">
        <v>0.162105</v>
      </c>
      <c r="L45" s="46" t="s">
        <v>31</v>
      </c>
      <c r="M45" s="47">
        <v>212015</v>
      </c>
      <c r="N45" s="48"/>
    </row>
    <row r="46" spans="1:14" ht="30" customHeight="1">
      <c r="A46" s="44">
        <f>+B46/$B$11*100</f>
        <v>0</v>
      </c>
      <c r="B46" s="44">
        <v>0</v>
      </c>
      <c r="C46" s="44">
        <f>+D46/$D$11*100</f>
        <v>0</v>
      </c>
      <c r="D46" s="44">
        <v>0</v>
      </c>
      <c r="E46" s="45">
        <f>+F46/$F$11*100</f>
        <v>0</v>
      </c>
      <c r="F46" s="45">
        <v>0</v>
      </c>
      <c r="G46" s="42"/>
      <c r="H46" s="44">
        <f>+I46/$I$11*100</f>
        <v>0</v>
      </c>
      <c r="I46" s="44">
        <v>0</v>
      </c>
      <c r="J46" s="44">
        <f>+K46/$K$11*100</f>
        <v>3.8671898535716591E-3</v>
      </c>
      <c r="K46" s="44">
        <v>6.7739999999999996E-3</v>
      </c>
      <c r="L46" s="46" t="s">
        <v>32</v>
      </c>
      <c r="M46" s="47">
        <v>212017</v>
      </c>
      <c r="N46" s="48"/>
    </row>
    <row r="47" spans="1:14" ht="30" customHeight="1">
      <c r="A47" s="44">
        <f>+B47/$B$11*100</f>
        <v>0.23266505724491068</v>
      </c>
      <c r="B47" s="44">
        <v>0.25</v>
      </c>
      <c r="C47" s="44">
        <f>+D47/$D$11*100</f>
        <v>0.21959583649807532</v>
      </c>
      <c r="D47" s="44">
        <v>0.25</v>
      </c>
      <c r="E47" s="45">
        <f>+F47/$F$11*100</f>
        <v>0.19895360114732247</v>
      </c>
      <c r="F47" s="45">
        <v>0.25</v>
      </c>
      <c r="G47" s="42"/>
      <c r="H47" s="44">
        <f>+I47/$I$11*100</f>
        <v>0.12252228473210523</v>
      </c>
      <c r="I47" s="44">
        <v>0.244425</v>
      </c>
      <c r="J47" s="44">
        <f>+K47/$K$11*100</f>
        <v>1.0316502486550554</v>
      </c>
      <c r="K47" s="44">
        <v>1.8070999999999999</v>
      </c>
      <c r="L47" s="46" t="s">
        <v>33</v>
      </c>
      <c r="M47" s="47">
        <v>212020</v>
      </c>
      <c r="N47" s="48"/>
    </row>
    <row r="48" spans="1:14" ht="30" customHeight="1">
      <c r="A48" s="44">
        <f>+B48/$B$11*100</f>
        <v>9.3066022897964285E-2</v>
      </c>
      <c r="B48" s="44">
        <v>0.1</v>
      </c>
      <c r="C48" s="44">
        <f>+D48/$D$11*100</f>
        <v>8.7838334599230142E-2</v>
      </c>
      <c r="D48" s="44">
        <v>0.1</v>
      </c>
      <c r="E48" s="45">
        <f>+F48/$F$11*100</f>
        <v>7.9581440458928995E-2</v>
      </c>
      <c r="F48" s="45">
        <v>0.1</v>
      </c>
      <c r="G48" s="42"/>
      <c r="H48" s="44">
        <f>+I48/$I$11*100</f>
        <v>0.13300478864257995</v>
      </c>
      <c r="I48" s="44">
        <v>0.26533699999999999</v>
      </c>
      <c r="J48" s="44">
        <f>+K48/$K$11*100</f>
        <v>0.14479411906722467</v>
      </c>
      <c r="K48" s="44">
        <v>0.25363000000000002</v>
      </c>
      <c r="L48" s="46" t="s">
        <v>34</v>
      </c>
      <c r="M48" s="47">
        <v>212021</v>
      </c>
      <c r="N48" s="48"/>
    </row>
    <row r="49" spans="1:14" ht="30" customHeight="1">
      <c r="A49" s="44">
        <f>+B49/$B$11*100</f>
        <v>0.14890563663674283</v>
      </c>
      <c r="B49" s="44">
        <v>0.16</v>
      </c>
      <c r="C49" s="44">
        <f>+D49/$D$11*100</f>
        <v>0.1405413353587682</v>
      </c>
      <c r="D49" s="44">
        <v>0.16</v>
      </c>
      <c r="E49" s="45">
        <f>+F49/$F$11*100</f>
        <v>0.12733030473428639</v>
      </c>
      <c r="F49" s="45">
        <v>0.16</v>
      </c>
      <c r="G49" s="42"/>
      <c r="H49" s="44">
        <f>+I49/$I$11*100</f>
        <v>1.0028365669617232</v>
      </c>
      <c r="I49" s="44">
        <v>2.0006020000000002</v>
      </c>
      <c r="J49" s="44">
        <f>+K49/$K$11*100</f>
        <v>1.1228289259909492</v>
      </c>
      <c r="K49" s="44">
        <v>1.9668140000000001</v>
      </c>
      <c r="L49" s="46" t="s">
        <v>35</v>
      </c>
      <c r="M49" s="47">
        <v>212023</v>
      </c>
      <c r="N49" s="48"/>
    </row>
    <row r="50" spans="1:14" ht="30" customHeight="1">
      <c r="A50" s="44">
        <f>+B50/$B$11*100</f>
        <v>2.1405185266531783E-2</v>
      </c>
      <c r="B50" s="44">
        <v>2.3E-2</v>
      </c>
      <c r="C50" s="44">
        <f>+D50/$D$11*100</f>
        <v>2.0202816957822931E-2</v>
      </c>
      <c r="D50" s="44">
        <v>2.3E-2</v>
      </c>
      <c r="E50" s="45">
        <f>+F50/$F$11*100</f>
        <v>1.8303731305553666E-2</v>
      </c>
      <c r="F50" s="45">
        <v>2.3E-2</v>
      </c>
      <c r="G50" s="42"/>
      <c r="H50" s="44">
        <f>+I50/$I$11*100</f>
        <v>1.1729657206632965E-2</v>
      </c>
      <c r="I50" s="44">
        <v>2.3400000000000001E-2</v>
      </c>
      <c r="J50" s="44">
        <f>+K50/$K$11*100</f>
        <v>1.3501482143042478E-2</v>
      </c>
      <c r="K50" s="44">
        <v>2.3650000000000001E-2</v>
      </c>
      <c r="L50" s="46" t="s">
        <v>36</v>
      </c>
      <c r="M50" s="47">
        <v>212024</v>
      </c>
      <c r="N50" s="48"/>
    </row>
    <row r="51" spans="1:14" ht="30" customHeight="1">
      <c r="A51" s="44">
        <f>+B51/$B$11*100</f>
        <v>6.0492914883676779E-2</v>
      </c>
      <c r="B51" s="44">
        <v>6.5000000000000002E-2</v>
      </c>
      <c r="C51" s="44">
        <f>+D51/$D$11*100</f>
        <v>5.7094917489499589E-2</v>
      </c>
      <c r="D51" s="44">
        <v>6.5000000000000002E-2</v>
      </c>
      <c r="E51" s="45">
        <f>+F51/$F$11*100</f>
        <v>5.1727936298303842E-2</v>
      </c>
      <c r="F51" s="45">
        <v>6.5000000000000002E-2</v>
      </c>
      <c r="G51" s="42"/>
      <c r="H51" s="44">
        <f>+I51/$I$11*100</f>
        <v>0.59377630103064438</v>
      </c>
      <c r="I51" s="44">
        <v>1.18455</v>
      </c>
      <c r="J51" s="44">
        <f>+K51/$K$11*100</f>
        <v>0.5572715346271</v>
      </c>
      <c r="K51" s="44">
        <v>0.97614999999999996</v>
      </c>
      <c r="L51" s="46" t="s">
        <v>37</v>
      </c>
      <c r="M51" s="47">
        <v>212025</v>
      </c>
      <c r="N51" s="48"/>
    </row>
    <row r="52" spans="1:14" ht="30" customHeight="1">
      <c r="A52" s="44">
        <f>+B52/$B$11*100</f>
        <v>0.41414380189594102</v>
      </c>
      <c r="B52" s="44">
        <v>0.44500000000000001</v>
      </c>
      <c r="C52" s="44">
        <f>+D52/$D$11*100</f>
        <v>0.39088058896657407</v>
      </c>
      <c r="D52" s="44">
        <v>0.44500000000000001</v>
      </c>
      <c r="E52" s="45">
        <f>+F52/$F$11*100</f>
        <v>0.35413741004223398</v>
      </c>
      <c r="F52" s="45">
        <v>0.44500000000000001</v>
      </c>
      <c r="G52" s="42"/>
      <c r="H52" s="44">
        <f>+I52/$I$11*100</f>
        <v>0.9581555958176875</v>
      </c>
      <c r="I52" s="44">
        <v>1.9114660000000001</v>
      </c>
      <c r="J52" s="44">
        <f>+K52/$K$11*100</f>
        <v>1.0679364096061728</v>
      </c>
      <c r="K52" s="44">
        <v>1.8706609999999999</v>
      </c>
      <c r="L52" s="46" t="s">
        <v>38</v>
      </c>
      <c r="M52" s="47">
        <v>212027</v>
      </c>
      <c r="N52" s="48"/>
    </row>
    <row r="53" spans="1:14" ht="30" customHeight="1">
      <c r="A53" s="44">
        <f>+B53/$B$11*100</f>
        <v>0.99111591745416028</v>
      </c>
      <c r="B53" s="44">
        <v>1.0649599999999999</v>
      </c>
      <c r="C53" s="44">
        <f>+D53/$D$11*100</f>
        <v>0.93544312814796104</v>
      </c>
      <c r="D53" s="44">
        <v>1.0649599999999999</v>
      </c>
      <c r="E53" s="45">
        <f>+F53/$F$11*100</f>
        <v>0.84751050831141006</v>
      </c>
      <c r="F53" s="45">
        <v>1.0649599999999999</v>
      </c>
      <c r="G53" s="42"/>
      <c r="H53" s="44">
        <f>+I53/$I$11*100</f>
        <v>1.4052364929225227</v>
      </c>
      <c r="I53" s="44">
        <v>2.8033670000000002</v>
      </c>
      <c r="J53" s="44">
        <f>+K53/$K$11*100</f>
        <v>1.2088467830911935</v>
      </c>
      <c r="K53" s="44">
        <v>2.1174879999999998</v>
      </c>
      <c r="L53" s="46" t="s">
        <v>39</v>
      </c>
      <c r="M53" s="47">
        <v>212999</v>
      </c>
      <c r="N53" s="48"/>
    </row>
    <row r="54" spans="1:14" ht="11.25" customHeight="1" thickBot="1">
      <c r="A54" s="4"/>
      <c r="B54" s="4"/>
      <c r="C54" s="4"/>
      <c r="D54" s="4"/>
      <c r="E54" s="27"/>
      <c r="F54" s="27"/>
      <c r="H54" s="4"/>
      <c r="I54" s="4"/>
      <c r="J54" s="4"/>
      <c r="K54" s="4"/>
      <c r="L54" s="7"/>
      <c r="M54" s="11"/>
      <c r="N54" s="1"/>
    </row>
    <row r="55" spans="1:14" ht="30" customHeight="1" thickBot="1">
      <c r="A55" s="21">
        <f>SUM(A56:A57)</f>
        <v>0.15787720124410662</v>
      </c>
      <c r="B55" s="21">
        <f>SUM(B56:B57)</f>
        <v>0.16964000000000001</v>
      </c>
      <c r="C55" s="21">
        <f>SUM(C56:C57)</f>
        <v>0.14900895081413401</v>
      </c>
      <c r="D55" s="21">
        <f>SUM(D56:D57)</f>
        <v>0.16964000000000001</v>
      </c>
      <c r="E55" s="26">
        <f>SUM(E56:E57)</f>
        <v>0.13500195559452713</v>
      </c>
      <c r="F55" s="26">
        <f>SUM(F56:F57)</f>
        <v>0.16964000000000001</v>
      </c>
      <c r="H55" s="21">
        <f>SUM(H56:H57)</f>
        <v>4.3554623291757757E-2</v>
      </c>
      <c r="I55" s="21">
        <f>SUM(I56:I57)</f>
        <v>8.6888999999999994E-2</v>
      </c>
      <c r="J55" s="21">
        <f>SUM(J56:J57)</f>
        <v>0.20786630717062746</v>
      </c>
      <c r="K55" s="21">
        <f>SUM(K56:K57)</f>
        <v>0.36411100000000002</v>
      </c>
      <c r="L55" s="22" t="s">
        <v>9</v>
      </c>
      <c r="M55" s="31">
        <v>213</v>
      </c>
      <c r="N55" s="24"/>
    </row>
    <row r="56" spans="1:14" ht="30" customHeight="1">
      <c r="A56" s="44">
        <f>+B56/$B$11*100</f>
        <v>0</v>
      </c>
      <c r="B56" s="44">
        <v>0</v>
      </c>
      <c r="C56" s="44">
        <f>+D56/$D$11*100</f>
        <v>0</v>
      </c>
      <c r="D56" s="44">
        <v>0</v>
      </c>
      <c r="E56" s="45">
        <f>+F56/$F$11*100</f>
        <v>0</v>
      </c>
      <c r="F56" s="45">
        <v>0</v>
      </c>
      <c r="G56" s="42"/>
      <c r="H56" s="44">
        <f>+I56/$I$11*100</f>
        <v>0</v>
      </c>
      <c r="I56" s="44">
        <v>0</v>
      </c>
      <c r="J56" s="44">
        <f>+K56/$K$11*100</f>
        <v>0.15693289347769029</v>
      </c>
      <c r="K56" s="44">
        <v>0.274893</v>
      </c>
      <c r="L56" s="46" t="s">
        <v>40</v>
      </c>
      <c r="M56" s="47">
        <v>213001</v>
      </c>
      <c r="N56" s="48"/>
    </row>
    <row r="57" spans="1:14" ht="30" customHeight="1">
      <c r="A57" s="44">
        <f>+B57/$B$11*100</f>
        <v>0.15787720124410662</v>
      </c>
      <c r="B57" s="44">
        <v>0.16964000000000001</v>
      </c>
      <c r="C57" s="44">
        <f>+D57/$D$11*100</f>
        <v>0.14900895081413401</v>
      </c>
      <c r="D57" s="44">
        <v>0.16964000000000001</v>
      </c>
      <c r="E57" s="45">
        <f>+F57/$F$11*100</f>
        <v>0.13500195559452713</v>
      </c>
      <c r="F57" s="45">
        <v>0.16964000000000001</v>
      </c>
      <c r="G57" s="42"/>
      <c r="H57" s="44">
        <f>+I57/$I$11*100</f>
        <v>4.3554623291757757E-2</v>
      </c>
      <c r="I57" s="44">
        <v>8.6888999999999994E-2</v>
      </c>
      <c r="J57" s="44">
        <f>+K57/$K$11*100</f>
        <v>5.0933413692937156E-2</v>
      </c>
      <c r="K57" s="44">
        <v>8.9218000000000006E-2</v>
      </c>
      <c r="L57" s="46" t="s">
        <v>41</v>
      </c>
      <c r="M57" s="47">
        <v>213006</v>
      </c>
      <c r="N57" s="48"/>
    </row>
    <row r="58" spans="1:14" ht="11.25" customHeight="1" thickBot="1">
      <c r="A58" s="5"/>
      <c r="B58" s="5"/>
      <c r="C58" s="5"/>
      <c r="D58" s="5"/>
      <c r="E58" s="28"/>
      <c r="F58" s="28"/>
      <c r="H58" s="5"/>
      <c r="I58" s="5"/>
      <c r="J58" s="5"/>
      <c r="K58" s="5"/>
      <c r="L58" s="8"/>
      <c r="M58" s="12"/>
      <c r="N58" s="1"/>
    </row>
    <row r="59" spans="1:14" ht="30" customHeight="1" thickBot="1">
      <c r="A59" s="21">
        <f t="shared" ref="A59:J59" si="88">SUM(A60:A65)</f>
        <v>1.1730041526059418</v>
      </c>
      <c r="B59" s="21">
        <f t="shared" si="88"/>
        <v>1.2603999999999997</v>
      </c>
      <c r="C59" s="21">
        <f t="shared" si="88"/>
        <v>1.090161570711045</v>
      </c>
      <c r="D59" s="21">
        <f t="shared" si="88"/>
        <v>1.2410999999999999</v>
      </c>
      <c r="E59" s="26">
        <f t="shared" si="88"/>
        <v>0.97073441071801581</v>
      </c>
      <c r="F59" s="26">
        <f t="shared" si="88"/>
        <v>1.2198</v>
      </c>
      <c r="H59" s="21">
        <f t="shared" si="88"/>
        <v>0.74143965230970144</v>
      </c>
      <c r="I59" s="21">
        <f t="shared" si="88"/>
        <v>1.4791300000000001</v>
      </c>
      <c r="J59" s="21">
        <f t="shared" si="88"/>
        <v>1.7660195542336954</v>
      </c>
      <c r="K59" s="21">
        <f>SUM(K60:K65)</f>
        <v>3.0934650000000001</v>
      </c>
      <c r="L59" s="22" t="s">
        <v>10</v>
      </c>
      <c r="M59" s="31">
        <v>221</v>
      </c>
      <c r="N59" s="24"/>
    </row>
    <row r="60" spans="1:14" ht="30" customHeight="1">
      <c r="A60" s="44">
        <f t="shared" ref="A60:A65" si="89">+B60/$B$11*100</f>
        <v>0.18659737591041839</v>
      </c>
      <c r="B60" s="44">
        <v>0.20050000000000001</v>
      </c>
      <c r="C60" s="44">
        <f t="shared" ref="C60:C65" si="90">+D60/$D$11*100</f>
        <v>0.17251448915288797</v>
      </c>
      <c r="D60" s="44">
        <v>0.19639999999999999</v>
      </c>
      <c r="E60" s="45">
        <f t="shared" ref="E60:E65" si="91">+F60/$F$11*100</f>
        <v>0.15144348119334186</v>
      </c>
      <c r="F60" s="45">
        <v>0.1903</v>
      </c>
      <c r="G60" s="42"/>
      <c r="H60" s="44">
        <f t="shared" ref="H60:H65" si="92">+I60/$I$11*100</f>
        <v>6.3911593754089863E-2</v>
      </c>
      <c r="I60" s="44">
        <v>0.1275</v>
      </c>
      <c r="J60" s="44">
        <f t="shared" ref="J60:J65" si="93">+K60/$K$11*100</f>
        <v>0.49191065976211334</v>
      </c>
      <c r="K60" s="44">
        <v>0.86165999999999998</v>
      </c>
      <c r="L60" s="46" t="s">
        <v>42</v>
      </c>
      <c r="M60" s="47">
        <v>221001</v>
      </c>
      <c r="N60" s="48"/>
    </row>
    <row r="61" spans="1:14" ht="30" customHeight="1">
      <c r="A61" s="44">
        <f t="shared" si="89"/>
        <v>5.9562254654697139E-3</v>
      </c>
      <c r="B61" s="44">
        <v>6.4000000000000003E-3</v>
      </c>
      <c r="C61" s="44">
        <f t="shared" si="90"/>
        <v>5.445976745152268E-3</v>
      </c>
      <c r="D61" s="44">
        <v>6.1999999999999998E-3</v>
      </c>
      <c r="E61" s="45">
        <f t="shared" si="91"/>
        <v>4.7748864275357393E-3</v>
      </c>
      <c r="F61" s="45">
        <v>6.0000000000000001E-3</v>
      </c>
      <c r="G61" s="42"/>
      <c r="H61" s="44">
        <f t="shared" si="92"/>
        <v>4.6617868385336134E-3</v>
      </c>
      <c r="I61" s="44">
        <v>9.2999999999999992E-3</v>
      </c>
      <c r="J61" s="44">
        <f t="shared" si="93"/>
        <v>7.114967101426571E-3</v>
      </c>
      <c r="K61" s="44">
        <v>1.2463E-2</v>
      </c>
      <c r="L61" s="46" t="s">
        <v>43</v>
      </c>
      <c r="M61" s="47">
        <v>221002</v>
      </c>
      <c r="N61" s="48"/>
    </row>
    <row r="62" spans="1:14" ht="30" customHeight="1">
      <c r="A62" s="44">
        <f t="shared" si="89"/>
        <v>0.51977373788513048</v>
      </c>
      <c r="B62" s="44">
        <v>0.5585</v>
      </c>
      <c r="C62" s="44">
        <f t="shared" si="90"/>
        <v>0.48618518200673877</v>
      </c>
      <c r="D62" s="44">
        <v>0.55349999999999999</v>
      </c>
      <c r="E62" s="45">
        <f t="shared" si="91"/>
        <v>0.43650420091722547</v>
      </c>
      <c r="F62" s="45">
        <v>0.54849999999999999</v>
      </c>
      <c r="G62" s="42"/>
      <c r="H62" s="44">
        <f t="shared" si="92"/>
        <v>0.15906718467439482</v>
      </c>
      <c r="I62" s="44">
        <v>0.31733</v>
      </c>
      <c r="J62" s="44">
        <f t="shared" si="93"/>
        <v>0.29739397874086876</v>
      </c>
      <c r="K62" s="44">
        <v>0.52093299999999998</v>
      </c>
      <c r="L62" s="46" t="s">
        <v>44</v>
      </c>
      <c r="M62" s="47">
        <v>221003</v>
      </c>
      <c r="N62" s="48"/>
    </row>
    <row r="63" spans="1:14" ht="30" customHeight="1">
      <c r="A63" s="44">
        <f t="shared" si="89"/>
        <v>0.43741030762043204</v>
      </c>
      <c r="B63" s="44">
        <v>0.47</v>
      </c>
      <c r="C63" s="44">
        <f t="shared" si="90"/>
        <v>0.40405633915645861</v>
      </c>
      <c r="D63" s="44">
        <v>0.46</v>
      </c>
      <c r="E63" s="45">
        <f t="shared" si="91"/>
        <v>0.35811648206518049</v>
      </c>
      <c r="F63" s="45">
        <v>0.45</v>
      </c>
      <c r="G63" s="42"/>
      <c r="H63" s="44">
        <f t="shared" si="92"/>
        <v>0.50126740199286168</v>
      </c>
      <c r="I63" s="44">
        <v>1</v>
      </c>
      <c r="J63" s="44">
        <f t="shared" si="93"/>
        <v>0.95222328421195379</v>
      </c>
      <c r="K63" s="44">
        <v>1.6679710000000001</v>
      </c>
      <c r="L63" s="46" t="s">
        <v>45</v>
      </c>
      <c r="M63" s="47">
        <v>221004</v>
      </c>
      <c r="N63" s="48"/>
    </row>
    <row r="64" spans="1:14" ht="30" customHeight="1">
      <c r="A64" s="44">
        <f t="shared" si="89"/>
        <v>0</v>
      </c>
      <c r="B64" s="44">
        <v>0</v>
      </c>
      <c r="C64" s="44">
        <f t="shared" si="90"/>
        <v>0</v>
      </c>
      <c r="D64" s="44">
        <v>0</v>
      </c>
      <c r="E64" s="45">
        <f t="shared" si="91"/>
        <v>0</v>
      </c>
      <c r="F64" s="45">
        <v>0</v>
      </c>
      <c r="G64" s="42"/>
      <c r="H64" s="44">
        <f t="shared" si="92"/>
        <v>0</v>
      </c>
      <c r="I64" s="44">
        <v>0</v>
      </c>
      <c r="J64" s="44">
        <f t="shared" si="93"/>
        <v>1.737666441733306E-2</v>
      </c>
      <c r="K64" s="44">
        <v>3.0438E-2</v>
      </c>
      <c r="L64" s="46" t="s">
        <v>46</v>
      </c>
      <c r="M64" s="47">
        <v>221005</v>
      </c>
      <c r="N64" s="48"/>
    </row>
    <row r="65" spans="1:14" ht="30" customHeight="1">
      <c r="A65" s="44">
        <f t="shared" si="89"/>
        <v>2.3266505724491071E-2</v>
      </c>
      <c r="B65" s="44">
        <v>2.5000000000000001E-2</v>
      </c>
      <c r="C65" s="44">
        <f t="shared" si="90"/>
        <v>2.1959583649807535E-2</v>
      </c>
      <c r="D65" s="44">
        <v>2.5000000000000001E-2</v>
      </c>
      <c r="E65" s="45">
        <f t="shared" si="91"/>
        <v>1.9895360114732249E-2</v>
      </c>
      <c r="F65" s="45">
        <v>2.5000000000000001E-2</v>
      </c>
      <c r="G65" s="42"/>
      <c r="H65" s="44">
        <f t="shared" si="92"/>
        <v>1.2531685049821543E-2</v>
      </c>
      <c r="I65" s="44">
        <v>2.5000000000000001E-2</v>
      </c>
      <c r="J65" s="44">
        <f t="shared" si="93"/>
        <v>0</v>
      </c>
      <c r="K65" s="44">
        <v>0</v>
      </c>
      <c r="L65" s="46" t="s">
        <v>47</v>
      </c>
      <c r="M65" s="47">
        <v>221999</v>
      </c>
      <c r="N65" s="48"/>
    </row>
    <row r="66" spans="1:14" ht="11.25" customHeight="1" thickBot="1">
      <c r="A66" s="4"/>
      <c r="B66" s="4"/>
      <c r="C66" s="4"/>
      <c r="D66" s="4"/>
      <c r="E66" s="27"/>
      <c r="F66" s="27"/>
      <c r="H66" s="4"/>
      <c r="I66" s="4"/>
      <c r="J66" s="4"/>
      <c r="K66" s="4"/>
      <c r="L66" s="7"/>
      <c r="M66" s="12"/>
      <c r="N66" s="1"/>
    </row>
    <row r="67" spans="1:14" ht="30" customHeight="1" thickBot="1">
      <c r="A67" s="21">
        <f>SUM(A68:A78)</f>
        <v>0.60176490405823702</v>
      </c>
      <c r="B67" s="21">
        <f>SUM(B68:B78)</f>
        <v>0.64660000000000006</v>
      </c>
      <c r="C67" s="21">
        <f>SUM(C68:C78)</f>
        <v>0.56207750310047366</v>
      </c>
      <c r="D67" s="21">
        <f>SUM(D68:D78)</f>
        <v>0.63990000000000002</v>
      </c>
      <c r="E67" s="26">
        <f>SUM(E68:E78)</f>
        <v>0.50470549539052767</v>
      </c>
      <c r="F67" s="26">
        <f>SUM(F68:F78)</f>
        <v>0.63419999999999999</v>
      </c>
      <c r="H67" s="21">
        <f>SUM(H68:H78)</f>
        <v>0.28528130382217748</v>
      </c>
      <c r="I67" s="21">
        <f>SUM(I68:I78)</f>
        <v>0.56911999999999996</v>
      </c>
      <c r="J67" s="21">
        <f>SUM(J68:J78)</f>
        <v>0.88842949469507049</v>
      </c>
      <c r="K67" s="21">
        <f>SUM(K68:K78)</f>
        <v>1.5562259999999999</v>
      </c>
      <c r="L67" s="22" t="s">
        <v>11</v>
      </c>
      <c r="M67" s="31">
        <v>222</v>
      </c>
      <c r="N67" s="24"/>
    </row>
    <row r="68" spans="1:14" ht="30" customHeight="1">
      <c r="A68" s="44">
        <f>+B68/$B$11*100</f>
        <v>8.5806873111923074E-2</v>
      </c>
      <c r="B68" s="44">
        <v>9.2200000000000004E-2</v>
      </c>
      <c r="C68" s="44">
        <f>+D68/$D$11*100</f>
        <v>7.9142339473906351E-2</v>
      </c>
      <c r="D68" s="44">
        <v>9.01E-2</v>
      </c>
      <c r="E68" s="45">
        <f>+F68/$F$11*100</f>
        <v>7.0031667603857498E-2</v>
      </c>
      <c r="F68" s="45">
        <v>8.7999999999999995E-2</v>
      </c>
      <c r="G68" s="42"/>
      <c r="H68" s="44">
        <f>+I68/$I$11*100</f>
        <v>5.3635612013236203E-2</v>
      </c>
      <c r="I68" s="44">
        <v>0.107</v>
      </c>
      <c r="J68" s="44">
        <f>+K68/$K$11*100</f>
        <v>0.10801014448275718</v>
      </c>
      <c r="K68" s="44">
        <v>0.189197</v>
      </c>
      <c r="L68" s="46" t="s">
        <v>48</v>
      </c>
      <c r="M68" s="47">
        <v>222001</v>
      </c>
      <c r="N68" s="48"/>
    </row>
    <row r="69" spans="1:14" ht="30" customHeight="1">
      <c r="A69" s="44">
        <f>+B69/$B$11*100</f>
        <v>5.3699095212125389E-2</v>
      </c>
      <c r="B69" s="44">
        <v>5.7700000000000001E-2</v>
      </c>
      <c r="C69" s="44">
        <f>+D69/$D$11*100</f>
        <v>4.9716497383164249E-2</v>
      </c>
      <c r="D69" s="44">
        <v>5.6599999999999998E-2</v>
      </c>
      <c r="E69" s="45">
        <f>+F69/$F$11*100</f>
        <v>4.416769945470559E-2</v>
      </c>
      <c r="F69" s="45">
        <v>5.5500000000000001E-2</v>
      </c>
      <c r="G69" s="42"/>
      <c r="H69" s="44">
        <f>+I69/$I$11*100</f>
        <v>3.5339351840496747E-2</v>
      </c>
      <c r="I69" s="44">
        <v>7.0499999999999993E-2</v>
      </c>
      <c r="J69" s="44">
        <f>+K69/$K$11*100</f>
        <v>9.4502382580578415E-2</v>
      </c>
      <c r="K69" s="44">
        <v>0.16553599999999999</v>
      </c>
      <c r="L69" s="46" t="s">
        <v>49</v>
      </c>
      <c r="M69" s="47">
        <v>222002</v>
      </c>
      <c r="N69" s="48"/>
    </row>
    <row r="70" spans="1:14" ht="30" customHeight="1">
      <c r="A70" s="44">
        <f>+B70/$B$11*100</f>
        <v>0.10330328541674036</v>
      </c>
      <c r="B70" s="44">
        <v>0.111</v>
      </c>
      <c r="C70" s="44">
        <f>+D70/$D$11*100</f>
        <v>9.7061359732149285E-2</v>
      </c>
      <c r="D70" s="44">
        <v>0.1105</v>
      </c>
      <c r="E70" s="45">
        <f>+F70/$F$11*100</f>
        <v>8.7539584504821882E-2</v>
      </c>
      <c r="F70" s="45">
        <v>0.11</v>
      </c>
      <c r="G70" s="42"/>
      <c r="H70" s="44">
        <f>+I70/$I$11*100</f>
        <v>1.0025348039857234E-2</v>
      </c>
      <c r="I70" s="44">
        <v>0.02</v>
      </c>
      <c r="J70" s="44">
        <f>+K70/$K$11*100</f>
        <v>0.38498805538432423</v>
      </c>
      <c r="K70" s="44">
        <v>0.67436799999999997</v>
      </c>
      <c r="L70" s="46" t="s">
        <v>50</v>
      </c>
      <c r="M70" s="47">
        <v>222003</v>
      </c>
      <c r="N70" s="48"/>
    </row>
    <row r="71" spans="1:14" ht="30" customHeight="1">
      <c r="A71" s="44">
        <f>+B71/$B$11*100</f>
        <v>2.7919806869389285E-2</v>
      </c>
      <c r="B71" s="44">
        <v>0.03</v>
      </c>
      <c r="C71" s="44">
        <f>+D71/$D$11*100</f>
        <v>2.6351500379769039E-2</v>
      </c>
      <c r="D71" s="44">
        <v>0.03</v>
      </c>
      <c r="E71" s="45">
        <f>+F71/$F$11*100</f>
        <v>2.3874432137678696E-2</v>
      </c>
      <c r="F71" s="45">
        <v>0.03</v>
      </c>
      <c r="G71" s="42"/>
      <c r="H71" s="44">
        <f>+I71/$I$11*100</f>
        <v>8.2709121328822192E-3</v>
      </c>
      <c r="I71" s="44">
        <v>1.6500000000000001E-2</v>
      </c>
      <c r="J71" s="44">
        <f>+K71/$K$11*100</f>
        <v>3.8066758109855069E-2</v>
      </c>
      <c r="K71" s="44">
        <v>6.6680000000000003E-2</v>
      </c>
      <c r="L71" s="46" t="s">
        <v>51</v>
      </c>
      <c r="M71" s="47">
        <v>222004</v>
      </c>
      <c r="N71" s="48"/>
    </row>
    <row r="72" spans="1:14" ht="30" customHeight="1">
      <c r="A72" s="44">
        <f>+B72/$B$11*100</f>
        <v>5.5839613738778569E-2</v>
      </c>
      <c r="B72" s="44">
        <v>0.06</v>
      </c>
      <c r="C72" s="44">
        <f>+D72/$D$11*100</f>
        <v>5.2703000759538078E-2</v>
      </c>
      <c r="D72" s="44">
        <v>0.06</v>
      </c>
      <c r="E72" s="45">
        <f>+F72/$F$11*100</f>
        <v>4.7748864275357392E-2</v>
      </c>
      <c r="F72" s="45">
        <v>0.06</v>
      </c>
      <c r="G72" s="42"/>
      <c r="H72" s="44">
        <f>+I72/$I$11*100</f>
        <v>4.7720656669720439E-2</v>
      </c>
      <c r="I72" s="44">
        <v>9.5200000000000007E-2</v>
      </c>
      <c r="J72" s="44">
        <f>+K72/$K$11*100</f>
        <v>9.1210647018769419E-3</v>
      </c>
      <c r="K72" s="44">
        <v>1.5977000000000002E-2</v>
      </c>
      <c r="L72" s="46" t="s">
        <v>52</v>
      </c>
      <c r="M72" s="47">
        <v>222005</v>
      </c>
      <c r="N72" s="48"/>
    </row>
    <row r="73" spans="1:14" ht="30" customHeight="1">
      <c r="A73" s="44">
        <f>+B73/$B$11*100</f>
        <v>3.2573108014287505E-2</v>
      </c>
      <c r="B73" s="44">
        <v>3.5000000000000003E-2</v>
      </c>
      <c r="C73" s="44">
        <f>+D73/$D$11*100</f>
        <v>3.0743417109730546E-2</v>
      </c>
      <c r="D73" s="44">
        <v>3.5000000000000003E-2</v>
      </c>
      <c r="E73" s="45">
        <f>+F73/$F$11*100</f>
        <v>2.785350416062515E-2</v>
      </c>
      <c r="F73" s="45">
        <v>3.5000000000000003E-2</v>
      </c>
      <c r="G73" s="42"/>
      <c r="H73" s="44">
        <f>+I73/$I$11*100</f>
        <v>1.0025348039857234E-2</v>
      </c>
      <c r="I73" s="44">
        <v>0.02</v>
      </c>
      <c r="J73" s="44">
        <f>+K73/$K$11*100</f>
        <v>5.8437154973620044E-2</v>
      </c>
      <c r="K73" s="44">
        <v>0.10236199999999999</v>
      </c>
      <c r="L73" s="46" t="s">
        <v>53</v>
      </c>
      <c r="M73" s="47">
        <v>222006</v>
      </c>
      <c r="N73" s="48"/>
    </row>
    <row r="74" spans="1:14" ht="30" customHeight="1">
      <c r="A74" s="44">
        <f>+B74/$B$11*100</f>
        <v>0</v>
      </c>
      <c r="B74" s="44">
        <v>0</v>
      </c>
      <c r="C74" s="44">
        <f>+D74/$D$11*100</f>
        <v>0</v>
      </c>
      <c r="D74" s="44">
        <v>0</v>
      </c>
      <c r="E74" s="45">
        <f>+F74/$F$11*100</f>
        <v>0</v>
      </c>
      <c r="F74" s="45">
        <v>0</v>
      </c>
      <c r="G74" s="42"/>
      <c r="H74" s="44">
        <f>+I74/$I$11*100</f>
        <v>0</v>
      </c>
      <c r="I74" s="44">
        <v>0</v>
      </c>
      <c r="J74" s="44">
        <f>+K74/$K$11*100</f>
        <v>3.0914683340804917E-2</v>
      </c>
      <c r="K74" s="44">
        <v>5.4151999999999999E-2</v>
      </c>
      <c r="L74" s="46" t="s">
        <v>54</v>
      </c>
      <c r="M74" s="47">
        <v>222007</v>
      </c>
      <c r="N74" s="48"/>
    </row>
    <row r="75" spans="1:14" ht="30" customHeight="1">
      <c r="A75" s="44">
        <f>+B75/$B$11*100</f>
        <v>4.6533011448982142E-2</v>
      </c>
      <c r="B75" s="44">
        <v>0.05</v>
      </c>
      <c r="C75" s="44">
        <f>+D75/$D$11*100</f>
        <v>4.3919167299615071E-2</v>
      </c>
      <c r="D75" s="44">
        <v>0.05</v>
      </c>
      <c r="E75" s="45">
        <f>+F75/$F$11*100</f>
        <v>3.9790720229464498E-2</v>
      </c>
      <c r="F75" s="45">
        <v>0.05</v>
      </c>
      <c r="G75" s="42"/>
      <c r="H75" s="44">
        <f>+I75/$I$11*100</f>
        <v>1.6040556863771573E-2</v>
      </c>
      <c r="I75" s="44">
        <v>3.2000000000000001E-2</v>
      </c>
      <c r="J75" s="44">
        <f>+K75/$K$11*100</f>
        <v>3.8643354176006147E-3</v>
      </c>
      <c r="K75" s="44">
        <v>6.7689999999999998E-3</v>
      </c>
      <c r="L75" s="46" t="s">
        <v>55</v>
      </c>
      <c r="M75" s="47">
        <v>222008</v>
      </c>
      <c r="N75" s="48"/>
    </row>
    <row r="76" spans="1:14" ht="30" customHeight="1">
      <c r="A76" s="44">
        <f>+B76/$B$11*100</f>
        <v>4.2531172464369674E-2</v>
      </c>
      <c r="B76" s="44">
        <v>4.5699999999999998E-2</v>
      </c>
      <c r="C76" s="44">
        <f>+D76/$D$11*100</f>
        <v>4.0142118911848171E-2</v>
      </c>
      <c r="D76" s="44">
        <v>4.5699999999999998E-2</v>
      </c>
      <c r="E76" s="45">
        <f>+F76/$F$11*100</f>
        <v>3.6368718289730546E-2</v>
      </c>
      <c r="F76" s="45">
        <v>4.5699999999999998E-2</v>
      </c>
      <c r="G76" s="42"/>
      <c r="H76" s="44">
        <f>+I76/$I$11*100</f>
        <v>3.2582381129536006E-3</v>
      </c>
      <c r="I76" s="44">
        <v>6.4999999999999997E-3</v>
      </c>
      <c r="J76" s="44">
        <f>+K76/$K$11*100</f>
        <v>4.4540618892184945E-3</v>
      </c>
      <c r="K76" s="44">
        <v>7.8019999999999999E-3</v>
      </c>
      <c r="L76" s="46" t="s">
        <v>56</v>
      </c>
      <c r="M76" s="47">
        <v>222009</v>
      </c>
      <c r="N76" s="48"/>
    </row>
    <row r="77" spans="1:14" ht="30" customHeight="1">
      <c r="A77" s="44">
        <f>+B77/$B$11*100</f>
        <v>0</v>
      </c>
      <c r="B77" s="44">
        <v>0</v>
      </c>
      <c r="C77" s="44">
        <f>+D77/$D$11*100</f>
        <v>0</v>
      </c>
      <c r="D77" s="44">
        <v>0</v>
      </c>
      <c r="E77" s="45">
        <f>+F77/$F$11*100</f>
        <v>0</v>
      </c>
      <c r="F77" s="45">
        <v>0</v>
      </c>
      <c r="G77" s="42"/>
      <c r="H77" s="44">
        <f>+I77/$I$11*100</f>
        <v>3.1554782955450647E-3</v>
      </c>
      <c r="I77" s="44">
        <v>6.2950000000000002E-3</v>
      </c>
      <c r="J77" s="44">
        <f>+K77/$K$11*100</f>
        <v>4.6276115962580267E-3</v>
      </c>
      <c r="K77" s="44">
        <v>8.1060000000000004E-3</v>
      </c>
      <c r="L77" s="46" t="s">
        <v>57</v>
      </c>
      <c r="M77" s="47">
        <v>222011</v>
      </c>
      <c r="N77" s="48"/>
    </row>
    <row r="78" spans="1:14" ht="30" customHeight="1">
      <c r="A78" s="44">
        <f>+B78/$B$11*100</f>
        <v>0.15355893778164106</v>
      </c>
      <c r="B78" s="44">
        <v>0.16500000000000001</v>
      </c>
      <c r="C78" s="44">
        <f>+D78/$D$11*100</f>
        <v>0.14229810205075283</v>
      </c>
      <c r="D78" s="44">
        <v>0.16200000000000001</v>
      </c>
      <c r="E78" s="45">
        <f>+F78/$F$11*100</f>
        <v>0.12733030473428639</v>
      </c>
      <c r="F78" s="45">
        <v>0.16</v>
      </c>
      <c r="G78" s="42"/>
      <c r="H78" s="44">
        <f>+I78/$I$11*100</f>
        <v>9.7809801813857136E-2</v>
      </c>
      <c r="I78" s="44">
        <v>0.19512499999999999</v>
      </c>
      <c r="J78" s="44">
        <f>+K78/$K$11*100</f>
        <v>0.1514432422181767</v>
      </c>
      <c r="K78" s="44">
        <v>0.26527699999999999</v>
      </c>
      <c r="L78" s="46" t="s">
        <v>58</v>
      </c>
      <c r="M78" s="47">
        <v>222999</v>
      </c>
      <c r="N78" s="48"/>
    </row>
    <row r="79" spans="1:14" ht="11.25" customHeight="1" thickBot="1">
      <c r="A79" s="5"/>
      <c r="B79" s="5"/>
      <c r="C79" s="5"/>
      <c r="D79" s="5"/>
      <c r="E79" s="28"/>
      <c r="F79" s="28"/>
      <c r="H79" s="5"/>
      <c r="I79" s="5"/>
      <c r="J79" s="5"/>
      <c r="K79" s="5"/>
      <c r="L79" s="8"/>
      <c r="M79" s="12"/>
      <c r="N79" s="1"/>
    </row>
    <row r="80" spans="1:14" ht="30" customHeight="1" thickBot="1">
      <c r="A80" s="21">
        <f>SUM(A81:A105)</f>
        <v>12.936456380885728</v>
      </c>
      <c r="B80" s="21">
        <f>SUM(B81:B105)</f>
        <v>13.900300000000001</v>
      </c>
      <c r="C80" s="21">
        <f>SUM(C81:C105)</f>
        <v>12.102629256085722</v>
      </c>
      <c r="D80" s="21">
        <f>SUM(D81:D105)</f>
        <v>13.778299999999998</v>
      </c>
      <c r="E80" s="26">
        <f>SUM(E81:E105)</f>
        <v>10.860717923751418</v>
      </c>
      <c r="F80" s="26">
        <f>SUM(F81:F105)</f>
        <v>13.6473</v>
      </c>
      <c r="H80" s="21">
        <f>SUM(H81:H105)</f>
        <v>8.9208419120863098</v>
      </c>
      <c r="I80" s="21">
        <f>SUM(I81:I105)</f>
        <v>17.796573000000002</v>
      </c>
      <c r="J80" s="21">
        <f>SUM(J81:J105)</f>
        <v>15.675523909172441</v>
      </c>
      <c r="K80" s="21">
        <f>SUM(K81:K105)</f>
        <v>27.458180999999996</v>
      </c>
      <c r="L80" s="22" t="s">
        <v>12</v>
      </c>
      <c r="M80" s="31">
        <v>223</v>
      </c>
      <c r="N80" s="24"/>
    </row>
    <row r="81" spans="1:14" ht="30" customHeight="1">
      <c r="A81" s="44">
        <f>+B81/$B$11*100</f>
        <v>1.8613204579592854E-2</v>
      </c>
      <c r="B81" s="44">
        <v>0.02</v>
      </c>
      <c r="C81" s="44">
        <f>+D81/$D$11*100</f>
        <v>1.7567666919846025E-2</v>
      </c>
      <c r="D81" s="44">
        <v>0.02</v>
      </c>
      <c r="E81" s="45">
        <f>+F81/$F$11*100</f>
        <v>1.5916288091785798E-2</v>
      </c>
      <c r="F81" s="45">
        <v>0.02</v>
      </c>
      <c r="G81" s="42"/>
      <c r="H81" s="44">
        <f>+I81/$I$11*100</f>
        <v>2.7569707109607395E-2</v>
      </c>
      <c r="I81" s="44">
        <v>5.5E-2</v>
      </c>
      <c r="J81" s="44">
        <f>+K81/$K$11*100</f>
        <v>1.2415654699656989E-2</v>
      </c>
      <c r="K81" s="44">
        <v>2.1748E-2</v>
      </c>
      <c r="L81" s="46" t="s">
        <v>59</v>
      </c>
      <c r="M81" s="47">
        <v>223001</v>
      </c>
      <c r="N81" s="48"/>
    </row>
    <row r="82" spans="1:14" ht="30" customHeight="1">
      <c r="A82" s="44">
        <f>+B82/$B$11*100</f>
        <v>0.53047633051839638</v>
      </c>
      <c r="B82" s="44">
        <v>0.56999999999999995</v>
      </c>
      <c r="C82" s="44">
        <f>+D82/$D$11*100</f>
        <v>0.50067850721561169</v>
      </c>
      <c r="D82" s="44">
        <v>0.56999999999999995</v>
      </c>
      <c r="E82" s="45">
        <f>+F82/$F$11*100</f>
        <v>0.45361421061589524</v>
      </c>
      <c r="F82" s="45">
        <v>0.56999999999999995</v>
      </c>
      <c r="G82" s="42"/>
      <c r="H82" s="44">
        <f>+I82/$I$11*100</f>
        <v>0.29139075091766647</v>
      </c>
      <c r="I82" s="44">
        <v>0.58130800000000005</v>
      </c>
      <c r="J82" s="44">
        <f>+K82/$K$11*100</f>
        <v>0.5059556265140428</v>
      </c>
      <c r="K82" s="44">
        <v>0.88626199999999999</v>
      </c>
      <c r="L82" s="46" t="s">
        <v>60</v>
      </c>
      <c r="M82" s="47">
        <v>223002</v>
      </c>
      <c r="N82" s="48"/>
    </row>
    <row r="83" spans="1:14" ht="30" customHeight="1">
      <c r="A83" s="44">
        <f>+B83/$B$11*100</f>
        <v>1.0637446417237317</v>
      </c>
      <c r="B83" s="44">
        <v>1.143</v>
      </c>
      <c r="C83" s="44">
        <f>+D83/$D$11*100</f>
        <v>1.0039921644692003</v>
      </c>
      <c r="D83" s="44">
        <v>1.143</v>
      </c>
      <c r="E83" s="45">
        <f>+F83/$F$11*100</f>
        <v>0.90961586444555842</v>
      </c>
      <c r="F83" s="45">
        <v>1.143</v>
      </c>
      <c r="G83" s="42"/>
      <c r="H83" s="44">
        <f>+I83/$I$11*100</f>
        <v>0.57771068079677312</v>
      </c>
      <c r="I83" s="44">
        <v>1.1525000000000001</v>
      </c>
      <c r="J83" s="44">
        <f>+K83/$K$11*100</f>
        <v>0.59365988438598061</v>
      </c>
      <c r="K83" s="44">
        <v>1.03989</v>
      </c>
      <c r="L83" s="46" t="s">
        <v>61</v>
      </c>
      <c r="M83" s="47">
        <v>223003</v>
      </c>
      <c r="N83" s="48"/>
    </row>
    <row r="84" spans="1:14" ht="30" customHeight="1">
      <c r="A84" s="44">
        <f>+B84/$B$11*100</f>
        <v>0.17303579505372702</v>
      </c>
      <c r="B84" s="44">
        <v>0.18592800000000001</v>
      </c>
      <c r="C84" s="44">
        <f>+D84/$D$11*100</f>
        <v>0.16331605875365662</v>
      </c>
      <c r="D84" s="44">
        <v>0.18592800000000001</v>
      </c>
      <c r="E84" s="45">
        <f>+F84/$F$11*100</f>
        <v>0.14796418061647751</v>
      </c>
      <c r="F84" s="45">
        <v>0.18592800000000001</v>
      </c>
      <c r="G84" s="42"/>
      <c r="H84" s="44">
        <f>+I84/$I$11*100</f>
        <v>0.14286120956796558</v>
      </c>
      <c r="I84" s="44">
        <v>0.28499999999999998</v>
      </c>
      <c r="J84" s="44">
        <f>+K84/$K$11*100</f>
        <v>0.17606617779160444</v>
      </c>
      <c r="K84" s="44">
        <v>0.30840800000000002</v>
      </c>
      <c r="L84" s="46" t="s">
        <v>62</v>
      </c>
      <c r="M84" s="47">
        <v>223004</v>
      </c>
      <c r="N84" s="48"/>
    </row>
    <row r="85" spans="1:14" ht="30" customHeight="1">
      <c r="A85" s="44">
        <f>+B85/$B$11*100</f>
        <v>0.13959903434694643</v>
      </c>
      <c r="B85" s="44">
        <v>0.15</v>
      </c>
      <c r="C85" s="44">
        <f>+D85/$D$11*100</f>
        <v>0.13175750189884519</v>
      </c>
      <c r="D85" s="44">
        <v>0.15</v>
      </c>
      <c r="E85" s="45">
        <f>+F85/$F$11*100</f>
        <v>0.11937216068839349</v>
      </c>
      <c r="F85" s="45">
        <v>0.15</v>
      </c>
      <c r="G85" s="42"/>
      <c r="H85" s="44">
        <f>+I85/$I$11*100</f>
        <v>7.5190110298929261E-2</v>
      </c>
      <c r="I85" s="44">
        <v>0.15</v>
      </c>
      <c r="J85" s="44">
        <f>+K85/$K$11*100</f>
        <v>0.12675065840705552</v>
      </c>
      <c r="K85" s="44">
        <v>0.222024</v>
      </c>
      <c r="L85" s="46" t="s">
        <v>63</v>
      </c>
      <c r="M85" s="47">
        <v>223005</v>
      </c>
      <c r="N85" s="48"/>
    </row>
    <row r="86" spans="1:14" ht="30" customHeight="1">
      <c r="A86" s="44">
        <f>+B86/$B$11*100</f>
        <v>2.3266505724491071E-2</v>
      </c>
      <c r="B86" s="44">
        <v>2.5000000000000001E-2</v>
      </c>
      <c r="C86" s="44">
        <f>+D86/$D$11*100</f>
        <v>2.1959583649807535E-2</v>
      </c>
      <c r="D86" s="44">
        <v>2.5000000000000001E-2</v>
      </c>
      <c r="E86" s="45">
        <f>+F86/$F$11*100</f>
        <v>1.9895360114732249E-2</v>
      </c>
      <c r="F86" s="45">
        <v>2.5000000000000001E-2</v>
      </c>
      <c r="G86" s="42"/>
      <c r="H86" s="44">
        <f>+I86/$I$11*100</f>
        <v>1.7544359069750161E-3</v>
      </c>
      <c r="I86" s="44">
        <v>3.5000000000000001E-3</v>
      </c>
      <c r="J86" s="44">
        <f>+K86/$K$11*100</f>
        <v>8.9800555649073219E-4</v>
      </c>
      <c r="K86" s="44">
        <v>1.573E-3</v>
      </c>
      <c r="L86" s="46" t="s">
        <v>64</v>
      </c>
      <c r="M86" s="47">
        <v>223006</v>
      </c>
      <c r="N86" s="48"/>
    </row>
    <row r="87" spans="1:14" ht="30" customHeight="1">
      <c r="A87" s="44">
        <f>+B87/$B$11*100</f>
        <v>0.9864998427184215</v>
      </c>
      <c r="B87" s="44">
        <v>1.06</v>
      </c>
      <c r="C87" s="44">
        <f>+D87/$D$11*100</f>
        <v>0.92669443002187779</v>
      </c>
      <c r="D87" s="44">
        <v>1.0549999999999999</v>
      </c>
      <c r="E87" s="45">
        <f>+F87/$F$11*100</f>
        <v>0.83560512481875449</v>
      </c>
      <c r="F87" s="45">
        <v>1.05</v>
      </c>
      <c r="G87" s="42"/>
      <c r="H87" s="44">
        <f>+I87/$I$11*100</f>
        <v>0.46116600983343276</v>
      </c>
      <c r="I87" s="44">
        <v>0.92</v>
      </c>
      <c r="J87" s="44">
        <f>+K87/$K$11*100</f>
        <v>0.53345640443347797</v>
      </c>
      <c r="K87" s="44">
        <v>0.93443399999999999</v>
      </c>
      <c r="L87" s="46" t="s">
        <v>65</v>
      </c>
      <c r="M87" s="47">
        <v>223007</v>
      </c>
      <c r="N87" s="48"/>
    </row>
    <row r="88" spans="1:14" ht="30" customHeight="1">
      <c r="A88" s="44">
        <f>+B88/$B$11*100</f>
        <v>0.59562254654697133</v>
      </c>
      <c r="B88" s="44">
        <v>0.64</v>
      </c>
      <c r="C88" s="44">
        <f>+D88/$D$11*100</f>
        <v>0.5621653414350728</v>
      </c>
      <c r="D88" s="44">
        <v>0.64</v>
      </c>
      <c r="E88" s="45">
        <f>+F88/$F$11*100</f>
        <v>0.50932121893714555</v>
      </c>
      <c r="F88" s="45">
        <v>0.64</v>
      </c>
      <c r="G88" s="42"/>
      <c r="H88" s="44">
        <f>+I88/$I$11*100</f>
        <v>0.34086183335514597</v>
      </c>
      <c r="I88" s="44">
        <v>0.68</v>
      </c>
      <c r="J88" s="44">
        <f>+K88/$K$11*100</f>
        <v>0.42054519338843666</v>
      </c>
      <c r="K88" s="44">
        <v>0.73665199999999997</v>
      </c>
      <c r="L88" s="46" t="s">
        <v>66</v>
      </c>
      <c r="M88" s="47">
        <v>223008</v>
      </c>
      <c r="N88" s="48"/>
    </row>
    <row r="89" spans="1:14" ht="30" customHeight="1">
      <c r="A89" s="44">
        <f>+B89/$B$11*100</f>
        <v>9.3066022897964279E-4</v>
      </c>
      <c r="B89" s="44">
        <v>1E-3</v>
      </c>
      <c r="C89" s="44">
        <f>+D89/$D$11*100</f>
        <v>8.7838334599230127E-4</v>
      </c>
      <c r="D89" s="44">
        <v>1E-3</v>
      </c>
      <c r="E89" s="45">
        <f>+F89/$F$11*100</f>
        <v>7.9581440458928985E-4</v>
      </c>
      <c r="F89" s="45">
        <v>1E-3</v>
      </c>
      <c r="G89" s="42"/>
      <c r="H89" s="44">
        <f>+I89/$I$11*100</f>
        <v>1.2782318750817971E-2</v>
      </c>
      <c r="I89" s="44">
        <v>2.5499999999999998E-2</v>
      </c>
      <c r="J89" s="44">
        <f>+K89/$K$11*100</f>
        <v>1.4339544544141268E-2</v>
      </c>
      <c r="K89" s="44">
        <v>2.5118000000000001E-2</v>
      </c>
      <c r="L89" s="46" t="s">
        <v>67</v>
      </c>
      <c r="M89" s="47">
        <v>223009</v>
      </c>
      <c r="N89" s="48"/>
    </row>
    <row r="90" spans="1:14" ht="30" customHeight="1">
      <c r="A90" s="44">
        <f>+B90/$B$11*100</f>
        <v>1.1167922747755714E-2</v>
      </c>
      <c r="B90" s="44">
        <v>1.2E-2</v>
      </c>
      <c r="C90" s="44">
        <f>+D90/$D$11*100</f>
        <v>1.0540600151907616E-2</v>
      </c>
      <c r="D90" s="44">
        <v>1.2E-2</v>
      </c>
      <c r="E90" s="45">
        <f>+F90/$F$11*100</f>
        <v>9.5497728550714787E-3</v>
      </c>
      <c r="F90" s="45">
        <v>1.2E-2</v>
      </c>
      <c r="G90" s="42"/>
      <c r="H90" s="44">
        <f>+I90/$I$11*100</f>
        <v>0</v>
      </c>
      <c r="I90" s="44">
        <v>0</v>
      </c>
      <c r="J90" s="44">
        <f>+K90/$K$11*100</f>
        <v>4.0012912554913495E-2</v>
      </c>
      <c r="K90" s="44">
        <v>7.0088999999999999E-2</v>
      </c>
      <c r="L90" s="46" t="s">
        <v>68</v>
      </c>
      <c r="M90" s="47">
        <v>223010</v>
      </c>
      <c r="N90" s="48"/>
    </row>
    <row r="91" spans="1:14" ht="30" customHeight="1">
      <c r="A91" s="44">
        <f>+B91/$B$11*100</f>
        <v>4.9324992135921071E-2</v>
      </c>
      <c r="B91" s="44">
        <v>5.2999999999999999E-2</v>
      </c>
      <c r="C91" s="44">
        <f>+D91/$D$11*100</f>
        <v>4.6554317337591966E-2</v>
      </c>
      <c r="D91" s="44">
        <v>5.2999999999999999E-2</v>
      </c>
      <c r="E91" s="45">
        <f>+F91/$F$11*100</f>
        <v>4.2178163443232358E-2</v>
      </c>
      <c r="F91" s="45">
        <v>5.2999999999999999E-2</v>
      </c>
      <c r="G91" s="42"/>
      <c r="H91" s="44">
        <f>+I91/$I$11*100</f>
        <v>7.4438209195939964E-2</v>
      </c>
      <c r="I91" s="44">
        <v>0.14849999999999999</v>
      </c>
      <c r="J91" s="44">
        <f>+K91/$K$11*100</f>
        <v>1.1942960102851952E-2</v>
      </c>
      <c r="K91" s="44">
        <v>2.0920000000000001E-2</v>
      </c>
      <c r="L91" s="46" t="s">
        <v>69</v>
      </c>
      <c r="M91" s="47">
        <v>223011</v>
      </c>
      <c r="N91" s="48"/>
    </row>
    <row r="92" spans="1:14" ht="30" customHeight="1">
      <c r="A92" s="44">
        <f>+B92/$B$11*100</f>
        <v>1.7753693325118707</v>
      </c>
      <c r="B92" s="44">
        <v>1.907645</v>
      </c>
      <c r="C92" s="44">
        <f>+D92/$D$11*100</f>
        <v>1.651048864377699</v>
      </c>
      <c r="D92" s="44">
        <v>1.879645</v>
      </c>
      <c r="E92" s="45">
        <f>+F92/$F$11*100</f>
        <v>1.4735657631857357</v>
      </c>
      <c r="F92" s="45">
        <v>1.851645</v>
      </c>
      <c r="G92" s="42"/>
      <c r="H92" s="44">
        <f>+I92/$I$11*100</f>
        <v>1.0030561220837961</v>
      </c>
      <c r="I92" s="44">
        <v>2.0010400000000002</v>
      </c>
      <c r="J92" s="44">
        <f>+K92/$K$11*100</f>
        <v>2.0463131779592283</v>
      </c>
      <c r="K92" s="44">
        <v>3.584444</v>
      </c>
      <c r="L92" s="46" t="s">
        <v>70</v>
      </c>
      <c r="M92" s="47">
        <v>223012</v>
      </c>
      <c r="N92" s="48"/>
    </row>
    <row r="93" spans="1:14" ht="30" customHeight="1">
      <c r="A93" s="44">
        <f>+B93/$B$11*100</f>
        <v>4.4159827865084056</v>
      </c>
      <c r="B93" s="44">
        <v>4.7450000000000001</v>
      </c>
      <c r="C93" s="44">
        <f>+D93/$D$11*100</f>
        <v>4.108198909205993</v>
      </c>
      <c r="D93" s="44">
        <v>4.6769999999999996</v>
      </c>
      <c r="E93" s="45">
        <f>+F93/$F$11*100</f>
        <v>3.6687044051566269</v>
      </c>
      <c r="F93" s="45">
        <v>4.6100000000000003</v>
      </c>
      <c r="G93" s="42"/>
      <c r="H93" s="44">
        <f>+I93/$I$11*100</f>
        <v>2.2561544496296713</v>
      </c>
      <c r="I93" s="44">
        <v>4.5008999999999997</v>
      </c>
      <c r="J93" s="44">
        <f>+K93/$K$11*100</f>
        <v>3.7730282906460237</v>
      </c>
      <c r="K93" s="44">
        <v>6.6090609999999996</v>
      </c>
      <c r="L93" s="46" t="s">
        <v>71</v>
      </c>
      <c r="M93" s="47">
        <v>223013</v>
      </c>
      <c r="N93" s="48"/>
    </row>
    <row r="94" spans="1:14" ht="30" customHeight="1">
      <c r="A94" s="44">
        <f>+B94/$B$11*100</f>
        <v>0.3713334313628775</v>
      </c>
      <c r="B94" s="44">
        <v>0.39900000000000002</v>
      </c>
      <c r="C94" s="44">
        <f>+D94/$D$11*100</f>
        <v>0.34169112159100523</v>
      </c>
      <c r="D94" s="44">
        <v>0.38900000000000001</v>
      </c>
      <c r="E94" s="45">
        <f>+F94/$F$11*100</f>
        <v>0.29365551529344797</v>
      </c>
      <c r="F94" s="45">
        <v>0.36899999999999999</v>
      </c>
      <c r="G94" s="42"/>
      <c r="H94" s="44">
        <f>+I94/$I$11*100</f>
        <v>1.0125601520255807</v>
      </c>
      <c r="I94" s="44">
        <v>2.02</v>
      </c>
      <c r="J94" s="44">
        <f>+K94/$K$11*100</f>
        <v>1.3188573163024591</v>
      </c>
      <c r="K94" s="44">
        <v>2.3101889999999998</v>
      </c>
      <c r="L94" s="46" t="s">
        <v>72</v>
      </c>
      <c r="M94" s="47">
        <v>223014</v>
      </c>
      <c r="N94" s="48"/>
    </row>
    <row r="95" spans="1:14" ht="30" customHeight="1">
      <c r="A95" s="44">
        <f>+B95/$B$11*100</f>
        <v>5.5839613738778569E-2</v>
      </c>
      <c r="B95" s="44">
        <v>0.06</v>
      </c>
      <c r="C95" s="44">
        <f>+D95/$D$11*100</f>
        <v>5.2703000759538078E-2</v>
      </c>
      <c r="D95" s="44">
        <v>0.06</v>
      </c>
      <c r="E95" s="45">
        <f>+F95/$F$11*100</f>
        <v>4.7748864275357392E-2</v>
      </c>
      <c r="F95" s="45">
        <v>0.06</v>
      </c>
      <c r="G95" s="42"/>
      <c r="H95" s="44">
        <f>+I95/$I$11*100</f>
        <v>6.265842524910771E-2</v>
      </c>
      <c r="I95" s="44">
        <v>0.125</v>
      </c>
      <c r="J95" s="44">
        <f>+K95/$K$11*100</f>
        <v>3.1518681992278023E-2</v>
      </c>
      <c r="K95" s="44">
        <v>5.5210000000000002E-2</v>
      </c>
      <c r="L95" s="46" t="s">
        <v>73</v>
      </c>
      <c r="M95" s="47">
        <v>223015</v>
      </c>
      <c r="N95" s="48"/>
    </row>
    <row r="96" spans="1:14" ht="30" customHeight="1">
      <c r="A96" s="44">
        <f>+B96/$B$11*100</f>
        <v>1.9227440330719419</v>
      </c>
      <c r="B96" s="44">
        <v>2.0659999999999998</v>
      </c>
      <c r="C96" s="44">
        <f>+D96/$D$11*100</f>
        <v>1.8147399928200945</v>
      </c>
      <c r="D96" s="44">
        <v>2.0659999999999998</v>
      </c>
      <c r="E96" s="45">
        <f>+F96/$F$11*100</f>
        <v>1.6441525598814728</v>
      </c>
      <c r="F96" s="45">
        <v>2.0659999999999998</v>
      </c>
      <c r="G96" s="42"/>
      <c r="H96" s="44">
        <f>+I96/$I$11*100</f>
        <v>1.7570675608354787</v>
      </c>
      <c r="I96" s="44">
        <v>3.5052500000000002</v>
      </c>
      <c r="J96" s="44">
        <f>+K96/$K$11*100</f>
        <v>2.0073855219605061</v>
      </c>
      <c r="K96" s="44">
        <v>3.5162559999999998</v>
      </c>
      <c r="L96" s="46" t="s">
        <v>74</v>
      </c>
      <c r="M96" s="47">
        <v>223016</v>
      </c>
      <c r="N96" s="48"/>
    </row>
    <row r="97" spans="1:14" ht="30" customHeight="1">
      <c r="A97" s="44">
        <f>+B97/$B$11*100</f>
        <v>5.6118811807472462E-2</v>
      </c>
      <c r="B97" s="44">
        <v>6.0299999999999999E-2</v>
      </c>
      <c r="C97" s="44">
        <f>+D97/$D$11*100</f>
        <v>5.2966515763335768E-2</v>
      </c>
      <c r="D97" s="44">
        <v>6.0299999999999999E-2</v>
      </c>
      <c r="E97" s="45">
        <f>+F97/$F$11*100</f>
        <v>4.7987608596734184E-2</v>
      </c>
      <c r="F97" s="45">
        <v>6.0299999999999999E-2</v>
      </c>
      <c r="G97" s="42"/>
      <c r="H97" s="44">
        <f>+I97/$I$11*100</f>
        <v>0.32134498705855385</v>
      </c>
      <c r="I97" s="44">
        <v>0.641065</v>
      </c>
      <c r="J97" s="44">
        <f>+K97/$K$11*100</f>
        <v>0.25337058364663717</v>
      </c>
      <c r="K97" s="44">
        <v>0.44381900000000002</v>
      </c>
      <c r="L97" s="46" t="s">
        <v>75</v>
      </c>
      <c r="M97" s="47">
        <v>223017</v>
      </c>
      <c r="N97" s="48"/>
    </row>
    <row r="98" spans="1:14" ht="30" customHeight="1">
      <c r="A98" s="44">
        <f>+B98/$B$11*100</f>
        <v>0</v>
      </c>
      <c r="B98" s="44">
        <v>0</v>
      </c>
      <c r="C98" s="44">
        <f>+D98/$D$11*100</f>
        <v>0</v>
      </c>
      <c r="D98" s="44">
        <v>0</v>
      </c>
      <c r="E98" s="45">
        <f>+F98/$F$11*100</f>
        <v>0</v>
      </c>
      <c r="F98" s="45">
        <v>0</v>
      </c>
      <c r="G98" s="42"/>
      <c r="H98" s="44">
        <f>+I98/$I$11*100</f>
        <v>0</v>
      </c>
      <c r="I98" s="44">
        <v>0</v>
      </c>
      <c r="J98" s="44">
        <f>+K98/$K$11*100</f>
        <v>5.1950734673017569E-3</v>
      </c>
      <c r="K98" s="44">
        <v>9.1000000000000004E-3</v>
      </c>
      <c r="L98" s="46" t="s">
        <v>76</v>
      </c>
      <c r="M98" s="47">
        <v>223018</v>
      </c>
      <c r="N98" s="48"/>
    </row>
    <row r="99" spans="1:14" ht="30" customHeight="1">
      <c r="A99" s="44">
        <f>+B99/$B$11*100</f>
        <v>0</v>
      </c>
      <c r="B99" s="44">
        <v>0</v>
      </c>
      <c r="C99" s="44">
        <f>+D99/$D$11*100</f>
        <v>0</v>
      </c>
      <c r="D99" s="44">
        <v>0</v>
      </c>
      <c r="E99" s="45">
        <f>+F99/$F$11*100</f>
        <v>0</v>
      </c>
      <c r="F99" s="45">
        <v>0</v>
      </c>
      <c r="G99" s="42"/>
      <c r="H99" s="44">
        <f>+I99/$I$11*100</f>
        <v>1.2030417647828681E-2</v>
      </c>
      <c r="I99" s="44">
        <v>2.4E-2</v>
      </c>
      <c r="J99" s="44">
        <f>+K99/$K$11*100</f>
        <v>0</v>
      </c>
      <c r="K99" s="44">
        <v>0</v>
      </c>
      <c r="L99" s="46" t="s">
        <v>77</v>
      </c>
      <c r="M99" s="47">
        <v>223019</v>
      </c>
      <c r="N99" s="48"/>
    </row>
    <row r="100" spans="1:14" ht="30" customHeight="1">
      <c r="A100" s="44">
        <f>+B100/$B$11*100</f>
        <v>6.5146216028575E-3</v>
      </c>
      <c r="B100" s="44">
        <v>7.0000000000000001E-3</v>
      </c>
      <c r="C100" s="44">
        <f>+D100/$D$11*100</f>
        <v>5.2703000759538078E-3</v>
      </c>
      <c r="D100" s="44">
        <v>6.0000000000000001E-3</v>
      </c>
      <c r="E100" s="45">
        <f>+F100/$F$11*100</f>
        <v>3.9790720229464496E-3</v>
      </c>
      <c r="F100" s="45">
        <v>5.0000000000000001E-3</v>
      </c>
      <c r="G100" s="42"/>
      <c r="H100" s="44">
        <f>+I100/$I$11*100</f>
        <v>9.4238271574658E-2</v>
      </c>
      <c r="I100" s="44">
        <v>0.188</v>
      </c>
      <c r="J100" s="44">
        <f>+K100/$K$11*100</f>
        <v>0.36391090017412864</v>
      </c>
      <c r="K100" s="44">
        <v>0.63744800000000001</v>
      </c>
      <c r="L100" s="46" t="s">
        <v>78</v>
      </c>
      <c r="M100" s="47">
        <v>223020</v>
      </c>
      <c r="N100" s="48"/>
    </row>
    <row r="101" spans="1:14" ht="30" customHeight="1">
      <c r="A101" s="44">
        <f>+B101/$B$11*100</f>
        <v>2.7919806869389284E-3</v>
      </c>
      <c r="B101" s="44">
        <v>3.0000000000000001E-3</v>
      </c>
      <c r="C101" s="44">
        <f>+D101/$D$11*100</f>
        <v>2.6351500379769039E-3</v>
      </c>
      <c r="D101" s="44">
        <v>3.0000000000000001E-3</v>
      </c>
      <c r="E101" s="45">
        <f>+F101/$F$11*100</f>
        <v>2.3874432137678697E-3</v>
      </c>
      <c r="F101" s="45">
        <v>3.0000000000000001E-3</v>
      </c>
      <c r="G101" s="42"/>
      <c r="H101" s="44">
        <f>+I101/$I$11*100</f>
        <v>0</v>
      </c>
      <c r="I101" s="44">
        <v>0</v>
      </c>
      <c r="J101" s="44">
        <f>+K101/$K$11*100</f>
        <v>0</v>
      </c>
      <c r="K101" s="44">
        <v>0</v>
      </c>
      <c r="L101" s="46" t="s">
        <v>79</v>
      </c>
      <c r="M101" s="47">
        <v>223021</v>
      </c>
      <c r="N101" s="48"/>
    </row>
    <row r="102" spans="1:14" ht="30" customHeight="1">
      <c r="A102" s="44">
        <f>+B102/$B$11*100</f>
        <v>4.6533011448982142E-2</v>
      </c>
      <c r="B102" s="44">
        <v>0.05</v>
      </c>
      <c r="C102" s="44">
        <f>+D102/$D$11*100</f>
        <v>4.3919167299615071E-2</v>
      </c>
      <c r="D102" s="44">
        <v>0.05</v>
      </c>
      <c r="E102" s="45">
        <f>+F102/$F$11*100</f>
        <v>3.9790720229464498E-2</v>
      </c>
      <c r="F102" s="45">
        <v>0.05</v>
      </c>
      <c r="G102" s="42"/>
      <c r="H102" s="44">
        <f>+I102/$I$11*100</f>
        <v>0</v>
      </c>
      <c r="I102" s="44">
        <v>0</v>
      </c>
      <c r="J102" s="44">
        <f>+K102/$K$11*100</f>
        <v>0</v>
      </c>
      <c r="K102" s="44">
        <v>0</v>
      </c>
      <c r="L102" s="46" t="s">
        <v>80</v>
      </c>
      <c r="M102" s="47">
        <v>223023</v>
      </c>
      <c r="N102" s="48"/>
    </row>
    <row r="103" spans="1:14" ht="30" customHeight="1">
      <c r="A103" s="44">
        <f>+B103/$B$11*100</f>
        <v>1.3029243205715E-2</v>
      </c>
      <c r="B103" s="44">
        <v>1.4E-2</v>
      </c>
      <c r="C103" s="44">
        <f>+D103/$D$11*100</f>
        <v>1.2297366843892217E-2</v>
      </c>
      <c r="D103" s="44">
        <v>1.4E-2</v>
      </c>
      <c r="E103" s="45">
        <f>+F103/$F$11*100</f>
        <v>1.1141401664250058E-2</v>
      </c>
      <c r="F103" s="45">
        <v>1.4E-2</v>
      </c>
      <c r="G103" s="42"/>
      <c r="H103" s="44">
        <f>+I103/$I$11*100</f>
        <v>3.2582381129536014E-2</v>
      </c>
      <c r="I103" s="44">
        <v>6.5000000000000002E-2</v>
      </c>
      <c r="J103" s="44">
        <f>+K103/$K$11*100</f>
        <v>7.1295247248788995E-2</v>
      </c>
      <c r="K103" s="44">
        <v>0.124885</v>
      </c>
      <c r="L103" s="46" t="s">
        <v>81</v>
      </c>
      <c r="M103" s="47">
        <v>223024</v>
      </c>
      <c r="N103" s="48"/>
    </row>
    <row r="104" spans="1:14" ht="30" customHeight="1">
      <c r="A104" s="44">
        <f>+B104/$B$11*100</f>
        <v>0.12417520237206678</v>
      </c>
      <c r="B104" s="44">
        <v>0.13342699999999999</v>
      </c>
      <c r="C104" s="44">
        <f>+D104/$D$11*100</f>
        <v>0.11720005470571478</v>
      </c>
      <c r="D104" s="44">
        <v>0.13342699999999999</v>
      </c>
      <c r="E104" s="45">
        <f>+F104/$F$11*100</f>
        <v>0.10618312856113517</v>
      </c>
      <c r="F104" s="45">
        <v>0.13342699999999999</v>
      </c>
      <c r="G104" s="42"/>
      <c r="H104" s="44">
        <f>+I104/$I$11*100</f>
        <v>6.3159692651100566E-2</v>
      </c>
      <c r="I104" s="44">
        <v>0.126</v>
      </c>
      <c r="J104" s="44">
        <f>+K104/$K$11*100</f>
        <v>9.1469258917746085E-2</v>
      </c>
      <c r="K104" s="44">
        <v>0.160223</v>
      </c>
      <c r="L104" s="46" t="s">
        <v>82</v>
      </c>
      <c r="M104" s="47">
        <v>223025</v>
      </c>
      <c r="N104" s="48"/>
    </row>
    <row r="105" spans="1:14" ht="30" customHeight="1">
      <c r="A105" s="44">
        <f>+B105/$B$11*100</f>
        <v>0.55374283624288745</v>
      </c>
      <c r="B105" s="44">
        <v>0.59499999999999997</v>
      </c>
      <c r="C105" s="44">
        <f>+D105/$D$11*100</f>
        <v>0.51385425740549617</v>
      </c>
      <c r="D105" s="44">
        <v>0.58499999999999996</v>
      </c>
      <c r="E105" s="45">
        <f>+F105/$F$11*100</f>
        <v>0.45759328263884164</v>
      </c>
      <c r="F105" s="45">
        <v>0.57499999999999996</v>
      </c>
      <c r="G105" s="42"/>
      <c r="H105" s="44">
        <f>+I105/$I$11*100</f>
        <v>0.30026418646774411</v>
      </c>
      <c r="I105" s="44">
        <v>0.59901000000000004</v>
      </c>
      <c r="J105" s="44">
        <f>+K105/$K$11*100</f>
        <v>3.2771368344786911</v>
      </c>
      <c r="K105" s="44">
        <v>5.7404279999999996</v>
      </c>
      <c r="L105" s="46" t="s">
        <v>83</v>
      </c>
      <c r="M105" s="47">
        <v>223999</v>
      </c>
      <c r="N105" s="48"/>
    </row>
    <row r="106" spans="1:14" ht="11.25" customHeight="1" thickBot="1">
      <c r="A106" s="5"/>
      <c r="B106" s="5"/>
      <c r="C106" s="5"/>
      <c r="D106" s="5"/>
      <c r="E106" s="28"/>
      <c r="F106" s="28"/>
      <c r="H106" s="5"/>
      <c r="I106" s="5"/>
      <c r="J106" s="5"/>
      <c r="K106" s="5"/>
      <c r="L106" s="8"/>
      <c r="M106" s="12"/>
      <c r="N106" s="1"/>
    </row>
    <row r="107" spans="1:14" ht="30" customHeight="1" thickBot="1">
      <c r="A107" s="21">
        <f>SUM(A108:A111)</f>
        <v>0.19916128900164357</v>
      </c>
      <c r="B107" s="21">
        <f>SUM(B108:B111)</f>
        <v>0.21400000000000002</v>
      </c>
      <c r="C107" s="21">
        <f>SUM(C108:C111)</f>
        <v>0.18621726935036786</v>
      </c>
      <c r="D107" s="21">
        <f>SUM(D108:D111)</f>
        <v>0.21200000000000002</v>
      </c>
      <c r="E107" s="26">
        <f>SUM(E108:E111)</f>
        <v>0.16712102496375086</v>
      </c>
      <c r="F107" s="26">
        <f>SUM(F108:F111)</f>
        <v>0.21000000000000002</v>
      </c>
      <c r="H107" s="21">
        <f>SUM(H108:H111)</f>
        <v>0.1424601956463713</v>
      </c>
      <c r="I107" s="21">
        <f>SUM(I108:I111)</f>
        <v>0.28420000000000001</v>
      </c>
      <c r="J107" s="21">
        <f>SUM(J108:J111)</f>
        <v>0.37130617288791185</v>
      </c>
      <c r="K107" s="21">
        <f>SUM(K108:K111)</f>
        <v>0.65040199999999992</v>
      </c>
      <c r="L107" s="22" t="s">
        <v>13</v>
      </c>
      <c r="M107" s="31">
        <v>224</v>
      </c>
      <c r="N107" s="24"/>
    </row>
    <row r="108" spans="1:14" ht="30" customHeight="1">
      <c r="A108" s="44">
        <f>+B108/$B$11*100</f>
        <v>0</v>
      </c>
      <c r="B108" s="44">
        <v>0</v>
      </c>
      <c r="C108" s="44">
        <f>+D108/$D$11*100</f>
        <v>0</v>
      </c>
      <c r="D108" s="44">
        <v>0</v>
      </c>
      <c r="E108" s="45">
        <f>+F108/$F$11*100</f>
        <v>0</v>
      </c>
      <c r="F108" s="45">
        <v>0</v>
      </c>
      <c r="G108" s="42"/>
      <c r="H108" s="44">
        <f>+I108/$I$11*100</f>
        <v>3.5088718139500319E-2</v>
      </c>
      <c r="I108" s="44">
        <v>7.0000000000000007E-2</v>
      </c>
      <c r="J108" s="44">
        <f>+K108/$K$11*100</f>
        <v>0.19892564282212055</v>
      </c>
      <c r="K108" s="44">
        <v>0.34844999999999998</v>
      </c>
      <c r="L108" s="46" t="s">
        <v>84</v>
      </c>
      <c r="M108" s="47">
        <v>224001</v>
      </c>
      <c r="N108" s="48"/>
    </row>
    <row r="109" spans="1:14" ht="30" customHeight="1">
      <c r="A109" s="44">
        <f>+B109/$B$11*100</f>
        <v>0.10609526610367928</v>
      </c>
      <c r="B109" s="44">
        <v>0.114</v>
      </c>
      <c r="C109" s="44">
        <f>+D109/$D$11*100</f>
        <v>9.8378934751137737E-2</v>
      </c>
      <c r="D109" s="44">
        <v>0.112</v>
      </c>
      <c r="E109" s="45">
        <f>+F109/$F$11*100</f>
        <v>8.7539584504821882E-2</v>
      </c>
      <c r="F109" s="45">
        <v>0.11</v>
      </c>
      <c r="G109" s="42"/>
      <c r="H109" s="44">
        <f>+I109/$I$11*100</f>
        <v>5.8648286033164819E-2</v>
      </c>
      <c r="I109" s="44">
        <v>0.11700000000000001</v>
      </c>
      <c r="J109" s="44">
        <f>+K109/$K$11*100</f>
        <v>0.13670008042772971</v>
      </c>
      <c r="K109" s="44">
        <v>0.239452</v>
      </c>
      <c r="L109" s="46" t="s">
        <v>85</v>
      </c>
      <c r="M109" s="47">
        <v>224011</v>
      </c>
      <c r="N109" s="48"/>
    </row>
    <row r="110" spans="1:14" ht="30" customHeight="1">
      <c r="A110" s="44">
        <f>+B110/$B$11*100</f>
        <v>0</v>
      </c>
      <c r="B110" s="44">
        <v>0</v>
      </c>
      <c r="C110" s="44">
        <f>+D110/$D$11*100</f>
        <v>0</v>
      </c>
      <c r="D110" s="44">
        <v>0</v>
      </c>
      <c r="E110" s="45">
        <f>+F110/$F$11*100</f>
        <v>0</v>
      </c>
      <c r="F110" s="45">
        <v>0</v>
      </c>
      <c r="G110" s="42"/>
      <c r="H110" s="44">
        <f>+I110/$I$11*100</f>
        <v>3.609125294348604E-3</v>
      </c>
      <c r="I110" s="44">
        <v>7.1999999999999998E-3</v>
      </c>
      <c r="J110" s="44">
        <f>+K110/$K$11*100</f>
        <v>1.4272179855224607E-3</v>
      </c>
      <c r="K110" s="44">
        <v>2.5000000000000001E-3</v>
      </c>
      <c r="L110" s="46" t="s">
        <v>86</v>
      </c>
      <c r="M110" s="47">
        <v>224021</v>
      </c>
      <c r="N110" s="48"/>
    </row>
    <row r="111" spans="1:14" ht="30" customHeight="1">
      <c r="A111" s="44">
        <f>+B111/$B$11*100</f>
        <v>9.3066022897964285E-2</v>
      </c>
      <c r="B111" s="44">
        <v>0.1</v>
      </c>
      <c r="C111" s="44">
        <f>+D111/$D$11*100</f>
        <v>8.7838334599230142E-2</v>
      </c>
      <c r="D111" s="44">
        <v>0.1</v>
      </c>
      <c r="E111" s="45">
        <f>+F111/$F$11*100</f>
        <v>7.9581440458928995E-2</v>
      </c>
      <c r="F111" s="45">
        <v>0.1</v>
      </c>
      <c r="G111" s="42"/>
      <c r="H111" s="44">
        <f>+I111/$I$11*100</f>
        <v>4.5114066179357551E-2</v>
      </c>
      <c r="I111" s="44">
        <v>0.09</v>
      </c>
      <c r="J111" s="44">
        <f>+K111/$K$11*100</f>
        <v>3.4253231652539053E-2</v>
      </c>
      <c r="K111" s="44">
        <v>0.06</v>
      </c>
      <c r="L111" s="46" t="s">
        <v>87</v>
      </c>
      <c r="M111" s="47">
        <v>224022</v>
      </c>
      <c r="N111" s="48"/>
    </row>
    <row r="112" spans="1:14" ht="11.25" customHeight="1" thickBot="1">
      <c r="A112" s="5"/>
      <c r="B112" s="5"/>
      <c r="C112" s="5"/>
      <c r="D112" s="5"/>
      <c r="E112" s="28"/>
      <c r="F112" s="28"/>
      <c r="H112" s="5"/>
      <c r="I112" s="5"/>
      <c r="J112" s="5"/>
      <c r="K112" s="5"/>
      <c r="L112" s="8"/>
      <c r="M112" s="12"/>
      <c r="N112" s="1"/>
    </row>
    <row r="113" spans="1:14" ht="30" customHeight="1" thickBot="1">
      <c r="A113" s="21">
        <f t="shared" ref="A113:J113" si="94">SUM(A114:A119)</f>
        <v>4.6719143494778059</v>
      </c>
      <c r="B113" s="21">
        <f t="shared" si="94"/>
        <v>5.0199999999999996</v>
      </c>
      <c r="C113" s="21">
        <f t="shared" si="94"/>
        <v>4.4007005634214291</v>
      </c>
      <c r="D113" s="21">
        <f t="shared" si="94"/>
        <v>5.01</v>
      </c>
      <c r="E113" s="26">
        <f t="shared" si="94"/>
        <v>3.9711138789005562</v>
      </c>
      <c r="F113" s="26">
        <f t="shared" si="94"/>
        <v>4.99</v>
      </c>
      <c r="H113" s="21">
        <f t="shared" si="94"/>
        <v>5.7895216977128889</v>
      </c>
      <c r="I113" s="21">
        <f t="shared" si="94"/>
        <v>11.549767000000003</v>
      </c>
      <c r="J113" s="21">
        <f t="shared" si="94"/>
        <v>4.9679865300765016</v>
      </c>
      <c r="K113" s="21">
        <f>SUM(K114:K119)</f>
        <v>8.7022210000000015</v>
      </c>
      <c r="L113" s="22" t="s">
        <v>14</v>
      </c>
      <c r="M113" s="31">
        <v>225</v>
      </c>
      <c r="N113" s="24"/>
    </row>
    <row r="114" spans="1:14" ht="30" customHeight="1">
      <c r="A114" s="44">
        <f t="shared" ref="A114:A119" si="95">+B114/$B$11*100</f>
        <v>0.21405185266531787</v>
      </c>
      <c r="B114" s="44">
        <v>0.23</v>
      </c>
      <c r="C114" s="44">
        <f t="shared" ref="C114:C119" si="96">+D114/$D$11*100</f>
        <v>0.1932443361183063</v>
      </c>
      <c r="D114" s="44">
        <v>0.22</v>
      </c>
      <c r="E114" s="45">
        <f t="shared" ref="E114:E119" si="97">+F114/$F$11*100</f>
        <v>0.15916288091785799</v>
      </c>
      <c r="F114" s="45">
        <v>0.2</v>
      </c>
      <c r="G114" s="42"/>
      <c r="H114" s="44">
        <f t="shared" ref="H114:H119" si="98">+I114/$I$11*100</f>
        <v>5.0126740199286174E-2</v>
      </c>
      <c r="I114" s="44">
        <v>0.1</v>
      </c>
      <c r="J114" s="44">
        <f t="shared" ref="J114:J119" si="99">+K114/$K$11*100</f>
        <v>1.3843306559447048</v>
      </c>
      <c r="K114" s="44">
        <v>2.4248759999999998</v>
      </c>
      <c r="L114" s="46" t="s">
        <v>88</v>
      </c>
      <c r="M114" s="47">
        <v>225001</v>
      </c>
      <c r="N114" s="48"/>
    </row>
    <row r="115" spans="1:14" ht="30" customHeight="1">
      <c r="A115" s="44">
        <f t="shared" si="95"/>
        <v>0.13959903434694643</v>
      </c>
      <c r="B115" s="44">
        <v>0.15</v>
      </c>
      <c r="C115" s="44">
        <f t="shared" si="96"/>
        <v>0.13175750189884519</v>
      </c>
      <c r="D115" s="44">
        <v>0.15</v>
      </c>
      <c r="E115" s="45">
        <f t="shared" si="97"/>
        <v>0.11937216068839349</v>
      </c>
      <c r="F115" s="45">
        <v>0.15</v>
      </c>
      <c r="G115" s="42"/>
      <c r="H115" s="44">
        <f t="shared" si="98"/>
        <v>0.10025348039857235</v>
      </c>
      <c r="I115" s="44">
        <v>0.2</v>
      </c>
      <c r="J115" s="44">
        <f t="shared" si="99"/>
        <v>0.23002129740348973</v>
      </c>
      <c r="K115" s="44">
        <v>0.40291900000000003</v>
      </c>
      <c r="L115" s="46" t="s">
        <v>89</v>
      </c>
      <c r="M115" s="47">
        <v>225002</v>
      </c>
      <c r="N115" s="48"/>
    </row>
    <row r="116" spans="1:14" ht="30" customHeight="1">
      <c r="A116" s="44">
        <f t="shared" si="95"/>
        <v>1.4006436446143622</v>
      </c>
      <c r="B116" s="44">
        <v>1.5049999999999999</v>
      </c>
      <c r="C116" s="44">
        <f t="shared" si="96"/>
        <v>1.3219669357184132</v>
      </c>
      <c r="D116" s="44">
        <v>1.5049999999999999</v>
      </c>
      <c r="E116" s="45">
        <f t="shared" si="97"/>
        <v>1.1977006789068811</v>
      </c>
      <c r="F116" s="45">
        <v>1.5049999999999999</v>
      </c>
      <c r="G116" s="42"/>
      <c r="H116" s="44">
        <f t="shared" si="98"/>
        <v>4.0342000512385514</v>
      </c>
      <c r="I116" s="44">
        <v>8.048</v>
      </c>
      <c r="J116" s="44">
        <f t="shared" si="99"/>
        <v>0.51851286123786366</v>
      </c>
      <c r="K116" s="44">
        <v>0.90825800000000001</v>
      </c>
      <c r="L116" s="46" t="s">
        <v>90</v>
      </c>
      <c r="M116" s="47">
        <v>225003</v>
      </c>
      <c r="N116" s="48"/>
    </row>
    <row r="117" spans="1:14" ht="30" customHeight="1">
      <c r="A117" s="44">
        <f t="shared" si="95"/>
        <v>0</v>
      </c>
      <c r="B117" s="44">
        <v>0</v>
      </c>
      <c r="C117" s="44">
        <f t="shared" si="96"/>
        <v>0</v>
      </c>
      <c r="D117" s="44">
        <v>0</v>
      </c>
      <c r="E117" s="45">
        <f t="shared" si="97"/>
        <v>0</v>
      </c>
      <c r="F117" s="45">
        <v>0</v>
      </c>
      <c r="G117" s="42"/>
      <c r="H117" s="44">
        <f t="shared" si="98"/>
        <v>1.7544359069750161E-3</v>
      </c>
      <c r="I117" s="44">
        <v>3.5000000000000001E-3</v>
      </c>
      <c r="J117" s="44">
        <f t="shared" si="99"/>
        <v>4.6840152510458741E-2</v>
      </c>
      <c r="K117" s="44">
        <v>8.2047999999999996E-2</v>
      </c>
      <c r="L117" s="46" t="s">
        <v>91</v>
      </c>
      <c r="M117" s="47">
        <v>225004</v>
      </c>
      <c r="N117" s="48"/>
    </row>
    <row r="118" spans="1:14" ht="30" customHeight="1">
      <c r="A118" s="44">
        <f t="shared" si="95"/>
        <v>2.9176198178511799</v>
      </c>
      <c r="B118" s="44">
        <v>3.1349999999999998</v>
      </c>
      <c r="C118" s="44">
        <f t="shared" si="96"/>
        <v>2.7537317896858644</v>
      </c>
      <c r="D118" s="44">
        <v>3.1349999999999998</v>
      </c>
      <c r="E118" s="45">
        <f t="shared" si="97"/>
        <v>2.4948781583874236</v>
      </c>
      <c r="F118" s="45">
        <v>3.1349999999999998</v>
      </c>
      <c r="G118" s="42"/>
      <c r="H118" s="44">
        <f t="shared" si="98"/>
        <v>1.5781236198698607</v>
      </c>
      <c r="I118" s="44">
        <v>3.1482670000000001</v>
      </c>
      <c r="J118" s="44">
        <f t="shared" si="99"/>
        <v>1.4189224237034099</v>
      </c>
      <c r="K118" s="44">
        <v>2.4854690000000002</v>
      </c>
      <c r="L118" s="46" t="s">
        <v>92</v>
      </c>
      <c r="M118" s="47">
        <v>225005</v>
      </c>
      <c r="N118" s="48"/>
    </row>
    <row r="119" spans="1:14" ht="30" customHeight="1">
      <c r="A119" s="44">
        <f t="shared" si="95"/>
        <v>0</v>
      </c>
      <c r="B119" s="44">
        <v>0</v>
      </c>
      <c r="C119" s="44">
        <f t="shared" si="96"/>
        <v>0</v>
      </c>
      <c r="D119" s="44">
        <v>0</v>
      </c>
      <c r="E119" s="45">
        <f t="shared" si="97"/>
        <v>0</v>
      </c>
      <c r="F119" s="45">
        <v>0</v>
      </c>
      <c r="G119" s="42"/>
      <c r="H119" s="44">
        <f t="shared" si="98"/>
        <v>2.5063370099643087E-2</v>
      </c>
      <c r="I119" s="44">
        <v>0.05</v>
      </c>
      <c r="J119" s="44">
        <f t="shared" si="99"/>
        <v>1.3693591392765743</v>
      </c>
      <c r="K119" s="44">
        <v>2.3986510000000001</v>
      </c>
      <c r="L119" s="46" t="s">
        <v>93</v>
      </c>
      <c r="M119" s="47">
        <v>225006</v>
      </c>
      <c r="N119" s="48"/>
    </row>
    <row r="120" spans="1:14" ht="11.25" customHeight="1" thickBot="1">
      <c r="A120" s="5"/>
      <c r="B120" s="5"/>
      <c r="C120" s="5"/>
      <c r="D120" s="5"/>
      <c r="E120" s="28"/>
      <c r="F120" s="28"/>
      <c r="H120" s="5"/>
      <c r="I120" s="5"/>
      <c r="J120" s="5"/>
      <c r="K120" s="5"/>
      <c r="L120" s="8"/>
      <c r="M120" s="12"/>
      <c r="N120" s="1"/>
    </row>
    <row r="121" spans="1:14" ht="30" customHeight="1" thickBot="1">
      <c r="A121" s="21">
        <f>SUM(A122:A133)</f>
        <v>0.78380204484665517</v>
      </c>
      <c r="B121" s="21">
        <f>SUM(B122:B133)</f>
        <v>0.84220000000000006</v>
      </c>
      <c r="C121" s="21">
        <f>SUM(C122:C133)</f>
        <v>1.1701822935309438</v>
      </c>
      <c r="D121" s="21">
        <f>SUM(D122:D133)</f>
        <v>1.3322000000000001</v>
      </c>
      <c r="E121" s="26">
        <f>SUM(E122:E133)</f>
        <v>0.66227674749920717</v>
      </c>
      <c r="F121" s="26">
        <f>SUM(F122:F133)</f>
        <v>0.83220000000000005</v>
      </c>
      <c r="H121" s="21">
        <f>SUM(H122:H133)</f>
        <v>2.4829904807164911</v>
      </c>
      <c r="I121" s="21">
        <f>SUM(I122:I133)</f>
        <v>4.9534250000000002</v>
      </c>
      <c r="J121" s="21">
        <f>SUM(J122:J133)</f>
        <v>3.815457197806829</v>
      </c>
      <c r="K121" s="21">
        <f>SUM(K122:K133)</f>
        <v>6.6833819999999999</v>
      </c>
      <c r="L121" s="22" t="s">
        <v>15</v>
      </c>
      <c r="M121" s="31">
        <v>226</v>
      </c>
      <c r="N121" s="24"/>
    </row>
    <row r="122" spans="1:14" ht="30" customHeight="1">
      <c r="A122" s="44">
        <f>+B122/$B$11*100</f>
        <v>0.12563913091225179</v>
      </c>
      <c r="B122" s="44">
        <v>0.13500000000000001</v>
      </c>
      <c r="C122" s="44">
        <f>+D122/$D$11*100</f>
        <v>0.11858175170896068</v>
      </c>
      <c r="D122" s="44">
        <v>0.13500000000000001</v>
      </c>
      <c r="E122" s="45">
        <f>+F122/$F$11*100</f>
        <v>0.10743494461955415</v>
      </c>
      <c r="F122" s="45">
        <v>0.13500000000000001</v>
      </c>
      <c r="G122" s="42"/>
      <c r="H122" s="44">
        <f>+I122/$I$11*100</f>
        <v>0.16792457966760868</v>
      </c>
      <c r="I122" s="44">
        <v>0.33500000000000002</v>
      </c>
      <c r="J122" s="44">
        <f>+K122/$K$11*100</f>
        <v>0.14108278141767205</v>
      </c>
      <c r="K122" s="44">
        <v>0.24712899999999999</v>
      </c>
      <c r="L122" s="46" t="s">
        <v>94</v>
      </c>
      <c r="M122" s="47">
        <v>226001</v>
      </c>
      <c r="N122" s="48"/>
    </row>
    <row r="123" spans="1:14" ht="30" customHeight="1">
      <c r="A123" s="44">
        <f>+B123/$B$11*100</f>
        <v>0.13587639343102784</v>
      </c>
      <c r="B123" s="44">
        <v>0.14599999999999999</v>
      </c>
      <c r="C123" s="44">
        <f>+D123/$D$11*100</f>
        <v>0.12824396851487599</v>
      </c>
      <c r="D123" s="44">
        <v>0.14599999999999999</v>
      </c>
      <c r="E123" s="45">
        <f>+F123/$F$11*100</f>
        <v>0.11618890307003632</v>
      </c>
      <c r="F123" s="45">
        <v>0.14599999999999999</v>
      </c>
      <c r="G123" s="42"/>
      <c r="H123" s="44">
        <f>+I123/$I$11*100</f>
        <v>1.6358861664037043</v>
      </c>
      <c r="I123" s="44">
        <v>3.2635000000000001</v>
      </c>
      <c r="J123" s="44">
        <f>+K123/$K$11*100</f>
        <v>3.3411920903305212</v>
      </c>
      <c r="K123" s="44">
        <v>5.8526309999999997</v>
      </c>
      <c r="L123" s="46" t="s">
        <v>95</v>
      </c>
      <c r="M123" s="47">
        <v>226002</v>
      </c>
      <c r="N123" s="48"/>
    </row>
    <row r="124" spans="1:14" ht="30" customHeight="1">
      <c r="A124" s="44">
        <f>+B124/$B$11*100</f>
        <v>6.9799517173473213E-2</v>
      </c>
      <c r="B124" s="44">
        <v>7.4999999999999997E-2</v>
      </c>
      <c r="C124" s="44">
        <f>+D124/$D$11*100</f>
        <v>6.5878750949422596E-2</v>
      </c>
      <c r="D124" s="44">
        <v>7.4999999999999997E-2</v>
      </c>
      <c r="E124" s="45">
        <f>+F124/$F$11*100</f>
        <v>5.9686080344196743E-2</v>
      </c>
      <c r="F124" s="45">
        <v>7.4999999999999997E-2</v>
      </c>
      <c r="G124" s="42"/>
      <c r="H124" s="44">
        <f>+I124/$I$11*100</f>
        <v>1.2531685049821542E-3</v>
      </c>
      <c r="I124" s="44">
        <v>2.5000000000000001E-3</v>
      </c>
      <c r="J124" s="44">
        <f>+K124/$K$11*100</f>
        <v>5.0808960284599594E-2</v>
      </c>
      <c r="K124" s="44">
        <v>8.8999999999999996E-2</v>
      </c>
      <c r="L124" s="46" t="s">
        <v>96</v>
      </c>
      <c r="M124" s="47">
        <v>226003</v>
      </c>
      <c r="N124" s="48"/>
    </row>
    <row r="125" spans="1:14" ht="30" customHeight="1">
      <c r="A125" s="44">
        <f>+B125/$B$11*100</f>
        <v>4.6533011448982142E-2</v>
      </c>
      <c r="B125" s="44">
        <v>0.05</v>
      </c>
      <c r="C125" s="44">
        <f>+D125/$D$11*100</f>
        <v>4.3919167299615071E-2</v>
      </c>
      <c r="D125" s="44">
        <v>0.05</v>
      </c>
      <c r="E125" s="45">
        <f>+F125/$F$11*100</f>
        <v>3.9790720229464498E-2</v>
      </c>
      <c r="F125" s="45">
        <v>0.05</v>
      </c>
      <c r="G125" s="42"/>
      <c r="H125" s="44">
        <f>+I125/$I$11*100</f>
        <v>5.0126740199286164E-4</v>
      </c>
      <c r="I125" s="44">
        <v>1E-3</v>
      </c>
      <c r="J125" s="44">
        <f>+K125/$K$11*100</f>
        <v>0</v>
      </c>
      <c r="K125" s="44">
        <v>0</v>
      </c>
      <c r="L125" s="46" t="s">
        <v>97</v>
      </c>
      <c r="M125" s="47">
        <v>226005</v>
      </c>
      <c r="N125" s="48"/>
    </row>
    <row r="126" spans="1:14" ht="30" customHeight="1">
      <c r="A126" s="44">
        <f>+B126/$B$11*100</f>
        <v>4.6533011448982135E-3</v>
      </c>
      <c r="B126" s="44">
        <v>5.0000000000000001E-3</v>
      </c>
      <c r="C126" s="44">
        <f>+D126/$D$11*100</f>
        <v>4.3919167299615062E-3</v>
      </c>
      <c r="D126" s="44">
        <v>5.0000000000000001E-3</v>
      </c>
      <c r="E126" s="45">
        <f>+F126/$F$11*100</f>
        <v>3.9790720229464496E-3</v>
      </c>
      <c r="F126" s="45">
        <v>5.0000000000000001E-3</v>
      </c>
      <c r="G126" s="42"/>
      <c r="H126" s="44">
        <f>+I126/$I$11*100</f>
        <v>5.2081683067058335E-2</v>
      </c>
      <c r="I126" s="44">
        <v>0.10390000000000001</v>
      </c>
      <c r="J126" s="44">
        <f>+K126/$K$11*100</f>
        <v>4.4184956170192753E-2</v>
      </c>
      <c r="K126" s="44">
        <v>7.7396999999999994E-2</v>
      </c>
      <c r="L126" s="46" t="s">
        <v>98</v>
      </c>
      <c r="M126" s="47">
        <v>226006</v>
      </c>
      <c r="N126" s="48"/>
    </row>
    <row r="127" spans="1:14" ht="30" customHeight="1">
      <c r="A127" s="44">
        <f>+B127/$B$11*100</f>
        <v>6.0492914883676779E-2</v>
      </c>
      <c r="B127" s="44">
        <v>6.5000000000000002E-2</v>
      </c>
      <c r="C127" s="44">
        <f>+D127/$D$11*100</f>
        <v>0.48750275702572726</v>
      </c>
      <c r="D127" s="44">
        <v>0.55500000000000005</v>
      </c>
      <c r="E127" s="45">
        <f>+F127/$F$11*100</f>
        <v>4.3769792252410941E-2</v>
      </c>
      <c r="F127" s="45">
        <v>5.5E-2</v>
      </c>
      <c r="G127" s="42"/>
      <c r="H127" s="44">
        <f>+I127/$I$11*100</f>
        <v>9.0944944743564904E-2</v>
      </c>
      <c r="I127" s="44">
        <v>0.18143000000000001</v>
      </c>
      <c r="J127" s="44">
        <f>+K127/$K$11*100</f>
        <v>5.9574362264484336E-2</v>
      </c>
      <c r="K127" s="44">
        <v>0.104354</v>
      </c>
      <c r="L127" s="46" t="s">
        <v>99</v>
      </c>
      <c r="M127" s="47">
        <v>226007</v>
      </c>
      <c r="N127" s="48"/>
    </row>
    <row r="128" spans="1:14" ht="30" customHeight="1">
      <c r="A128" s="44">
        <f>+B128/$B$11*100</f>
        <v>2.7919806869389284E-3</v>
      </c>
      <c r="B128" s="44">
        <v>3.0000000000000001E-3</v>
      </c>
      <c r="C128" s="44">
        <f>+D128/$D$11*100</f>
        <v>2.6351500379769039E-3</v>
      </c>
      <c r="D128" s="44">
        <v>3.0000000000000001E-3</v>
      </c>
      <c r="E128" s="45">
        <f>+F128/$F$11*100</f>
        <v>2.3874432137678697E-3</v>
      </c>
      <c r="F128" s="45">
        <v>3.0000000000000001E-3</v>
      </c>
      <c r="G128" s="42"/>
      <c r="H128" s="44">
        <f>+I128/$I$11*100</f>
        <v>2.7218819928212394E-2</v>
      </c>
      <c r="I128" s="44">
        <v>5.4300000000000001E-2</v>
      </c>
      <c r="J128" s="44">
        <f>+K128/$K$11*100</f>
        <v>1.3130405466806638E-3</v>
      </c>
      <c r="K128" s="44">
        <v>2.3E-3</v>
      </c>
      <c r="L128" s="46" t="s">
        <v>100</v>
      </c>
      <c r="M128" s="47">
        <v>226009</v>
      </c>
      <c r="N128" s="48"/>
    </row>
    <row r="129" spans="1:14" ht="30" customHeight="1">
      <c r="A129" s="44">
        <f>+B129/$B$11*100</f>
        <v>0.12563913091225179</v>
      </c>
      <c r="B129" s="44">
        <v>0.13500000000000001</v>
      </c>
      <c r="C129" s="44">
        <f>+D129/$D$11*100</f>
        <v>0.11858175170896068</v>
      </c>
      <c r="D129" s="44">
        <v>0.13500000000000001</v>
      </c>
      <c r="E129" s="45">
        <f>+F129/$F$11*100</f>
        <v>0.10743494461955415</v>
      </c>
      <c r="F129" s="45">
        <v>0.13500000000000001</v>
      </c>
      <c r="G129" s="42"/>
      <c r="H129" s="44">
        <f>+I129/$I$11*100</f>
        <v>0.31990885595184432</v>
      </c>
      <c r="I129" s="44">
        <v>0.63819999999999999</v>
      </c>
      <c r="J129" s="44">
        <f>+K129/$K$11*100</f>
        <v>0.16070074895946959</v>
      </c>
      <c r="K129" s="44">
        <v>0.28149299999999999</v>
      </c>
      <c r="L129" s="46" t="s">
        <v>101</v>
      </c>
      <c r="M129" s="47">
        <v>226010</v>
      </c>
      <c r="N129" s="48"/>
    </row>
    <row r="130" spans="1:14" ht="30" customHeight="1">
      <c r="A130" s="44">
        <f>+B130/$B$11*100</f>
        <v>0</v>
      </c>
      <c r="B130" s="44">
        <v>0</v>
      </c>
      <c r="C130" s="44">
        <f>+D130/$D$11*100</f>
        <v>0</v>
      </c>
      <c r="D130" s="44">
        <v>0</v>
      </c>
      <c r="E130" s="45">
        <f>+F130/$F$11*100</f>
        <v>0</v>
      </c>
      <c r="F130" s="45">
        <v>0</v>
      </c>
      <c r="G130" s="42"/>
      <c r="H130" s="44">
        <f>+I130/$I$11*100</f>
        <v>7.8997236217065045E-2</v>
      </c>
      <c r="I130" s="44">
        <v>0.15759500000000001</v>
      </c>
      <c r="J130" s="44">
        <f>+K130/$K$11*100</f>
        <v>0</v>
      </c>
      <c r="K130" s="44">
        <v>0</v>
      </c>
      <c r="L130" s="46" t="s">
        <v>102</v>
      </c>
      <c r="M130" s="47">
        <v>226012</v>
      </c>
      <c r="N130" s="48"/>
    </row>
    <row r="131" spans="1:14" ht="30" customHeight="1">
      <c r="A131" s="44">
        <f>+B131/$B$11*100</f>
        <v>0</v>
      </c>
      <c r="B131" s="44">
        <v>0</v>
      </c>
      <c r="C131" s="44">
        <f>+D131/$D$11*100</f>
        <v>0</v>
      </c>
      <c r="D131" s="44">
        <v>0</v>
      </c>
      <c r="E131" s="45">
        <f>+F131/$F$11*100</f>
        <v>0</v>
      </c>
      <c r="F131" s="45">
        <v>0</v>
      </c>
      <c r="G131" s="42"/>
      <c r="H131" s="44">
        <f>+I131/$I$11*100</f>
        <v>5.0126740199286164E-4</v>
      </c>
      <c r="I131" s="44">
        <v>1E-3</v>
      </c>
      <c r="J131" s="44">
        <f>+K131/$K$11*100</f>
        <v>2.8858347667264153E-3</v>
      </c>
      <c r="K131" s="44">
        <v>5.0549999999999996E-3</v>
      </c>
      <c r="L131" s="46" t="s">
        <v>103</v>
      </c>
      <c r="M131" s="47">
        <v>226014</v>
      </c>
      <c r="N131" s="48"/>
    </row>
    <row r="132" spans="1:14" ht="30" customHeight="1">
      <c r="A132" s="44">
        <f>+B132/$B$11*100</f>
        <v>2.6244618457225928E-2</v>
      </c>
      <c r="B132" s="44">
        <v>2.8199999999999999E-2</v>
      </c>
      <c r="C132" s="44">
        <f>+D132/$D$11*100</f>
        <v>2.4770410356982894E-2</v>
      </c>
      <c r="D132" s="44">
        <v>2.8199999999999999E-2</v>
      </c>
      <c r="E132" s="45">
        <f>+F132/$F$11*100</f>
        <v>2.2441966209417977E-2</v>
      </c>
      <c r="F132" s="45">
        <v>2.8199999999999999E-2</v>
      </c>
      <c r="G132" s="42"/>
      <c r="H132" s="44">
        <f>+I132/$I$11*100</f>
        <v>2.5063370099643084E-3</v>
      </c>
      <c r="I132" s="44">
        <v>5.0000000000000001E-3</v>
      </c>
      <c r="J132" s="44">
        <f>+K132/$K$11*100</f>
        <v>0</v>
      </c>
      <c r="K132" s="44">
        <v>0</v>
      </c>
      <c r="L132" s="46" t="s">
        <v>104</v>
      </c>
      <c r="M132" s="47">
        <v>226016</v>
      </c>
      <c r="N132" s="48"/>
    </row>
    <row r="133" spans="1:14" ht="30" customHeight="1">
      <c r="A133" s="44">
        <f>+B133/$B$11*100</f>
        <v>0.18613204579592857</v>
      </c>
      <c r="B133" s="44">
        <v>0.2</v>
      </c>
      <c r="C133" s="44">
        <f>+D133/$D$11*100</f>
        <v>0.17567666919846028</v>
      </c>
      <c r="D133" s="44">
        <v>0.2</v>
      </c>
      <c r="E133" s="45">
        <f>+F133/$F$11*100</f>
        <v>0.15916288091785799</v>
      </c>
      <c r="F133" s="45">
        <v>0.2</v>
      </c>
      <c r="G133" s="42"/>
      <c r="H133" s="44">
        <f>+I133/$I$11*100</f>
        <v>0.10526615441850097</v>
      </c>
      <c r="I133" s="44">
        <v>0.21</v>
      </c>
      <c r="J133" s="44">
        <f>+K133/$K$11*100</f>
        <v>1.3714423066482427E-2</v>
      </c>
      <c r="K133" s="44">
        <v>2.4022999999999999E-2</v>
      </c>
      <c r="L133" s="46" t="s">
        <v>105</v>
      </c>
      <c r="M133" s="47">
        <v>226017</v>
      </c>
      <c r="N133" s="48"/>
    </row>
    <row r="134" spans="1:14" ht="11.25" customHeight="1" thickBot="1">
      <c r="A134" s="5"/>
      <c r="B134" s="5"/>
      <c r="C134" s="5"/>
      <c r="D134" s="5"/>
      <c r="E134" s="28"/>
      <c r="F134" s="28"/>
      <c r="H134" s="5"/>
      <c r="I134" s="5"/>
      <c r="J134" s="5"/>
      <c r="K134" s="5"/>
      <c r="L134" s="9"/>
      <c r="M134" s="12"/>
      <c r="N134" s="1"/>
    </row>
    <row r="135" spans="1:14" ht="30" customHeight="1" thickBot="1">
      <c r="A135" s="21">
        <f>SUM(A136:A142)</f>
        <v>72.759947361857442</v>
      </c>
      <c r="B135" s="21">
        <f>SUM(B136:B142)</f>
        <v>78.180999999999997</v>
      </c>
      <c r="C135" s="21">
        <f>SUM(C136:C142)</f>
        <v>68.584610846751872</v>
      </c>
      <c r="D135" s="21">
        <f>SUM(D136:D142)</f>
        <v>78.080500000000001</v>
      </c>
      <c r="E135" s="26">
        <f>SUM(E136:E142)</f>
        <v>62.057607269872832</v>
      </c>
      <c r="F135" s="26">
        <f>SUM(F136:F142)</f>
        <v>77.97999999999999</v>
      </c>
      <c r="H135" s="21">
        <f>SUM(H136:H142)</f>
        <v>37.997676134349703</v>
      </c>
      <c r="I135" s="21">
        <f>SUM(I136:I142)</f>
        <v>75.803206000000003</v>
      </c>
      <c r="J135" s="21">
        <f>SUM(J136:J142)</f>
        <v>55.919586405472373</v>
      </c>
      <c r="K135" s="21">
        <f>SUM(K136:K142)</f>
        <v>97.952077000000003</v>
      </c>
      <c r="L135" s="22" t="s">
        <v>16</v>
      </c>
      <c r="M135" s="31">
        <v>228</v>
      </c>
      <c r="N135" s="24"/>
    </row>
    <row r="136" spans="1:14" ht="30" customHeight="1">
      <c r="A136" s="44">
        <f>+B136/$B$11*100</f>
        <v>29.501929258654673</v>
      </c>
      <c r="B136" s="44">
        <v>31.7</v>
      </c>
      <c r="C136" s="44">
        <f>+D136/$D$11*100</f>
        <v>27.756913733356718</v>
      </c>
      <c r="D136" s="44">
        <v>31.6</v>
      </c>
      <c r="E136" s="45">
        <f>+F136/$F$11*100</f>
        <v>25.068153744562633</v>
      </c>
      <c r="F136" s="45">
        <v>31.5</v>
      </c>
      <c r="G136" s="42"/>
      <c r="H136" s="44">
        <f>+I136/$I$11*100</f>
        <v>13.283586152810836</v>
      </c>
      <c r="I136" s="44">
        <v>26.5</v>
      </c>
      <c r="J136" s="44">
        <f>+K136/$K$11*100</f>
        <v>21.034274160377077</v>
      </c>
      <c r="K136" s="44">
        <v>36.844887</v>
      </c>
      <c r="L136" s="46" t="s">
        <v>106</v>
      </c>
      <c r="M136" s="47">
        <v>228003</v>
      </c>
      <c r="N136" s="48"/>
    </row>
    <row r="137" spans="1:14" ht="30" customHeight="1">
      <c r="A137" s="44">
        <f>+B137/$B$11*100</f>
        <v>0.63377961593513676</v>
      </c>
      <c r="B137" s="44">
        <v>0.68100000000000005</v>
      </c>
      <c r="C137" s="44">
        <f>+D137/$D$11*100</f>
        <v>0.59773986694776104</v>
      </c>
      <c r="D137" s="44">
        <v>0.68049999999999999</v>
      </c>
      <c r="E137" s="45">
        <f>+F137/$F$11*100</f>
        <v>0.54115379512071715</v>
      </c>
      <c r="F137" s="45">
        <v>0.68</v>
      </c>
      <c r="G137" s="42"/>
      <c r="H137" s="44">
        <f>+I137/$I$11*100</f>
        <v>0.33693189692352188</v>
      </c>
      <c r="I137" s="44">
        <v>0.67215999999999998</v>
      </c>
      <c r="J137" s="44">
        <f>+K137/$K$11*100</f>
        <v>1.696783497094418</v>
      </c>
      <c r="K137" s="44">
        <v>2.9721869999999999</v>
      </c>
      <c r="L137" s="46" t="s">
        <v>107</v>
      </c>
      <c r="M137" s="47">
        <v>228004</v>
      </c>
      <c r="N137" s="48"/>
    </row>
    <row r="138" spans="1:14" ht="30" customHeight="1">
      <c r="A138" s="44">
        <f>+B138/$B$11*100</f>
        <v>0</v>
      </c>
      <c r="B138" s="44">
        <v>0</v>
      </c>
      <c r="C138" s="44">
        <f>+D138/$D$11*100</f>
        <v>0</v>
      </c>
      <c r="D138" s="44">
        <v>0</v>
      </c>
      <c r="E138" s="45">
        <f>+F138/$F$11*100</f>
        <v>0</v>
      </c>
      <c r="F138" s="45">
        <v>0</v>
      </c>
      <c r="G138" s="42"/>
      <c r="H138" s="44">
        <f>+I138/$I$11*100</f>
        <v>0.60152088239143409</v>
      </c>
      <c r="I138" s="44">
        <v>1.2</v>
      </c>
      <c r="J138" s="44">
        <f>+K138/$K$11*100</f>
        <v>0.64661309697202918</v>
      </c>
      <c r="K138" s="44">
        <v>1.132646</v>
      </c>
      <c r="L138" s="46" t="s">
        <v>108</v>
      </c>
      <c r="M138" s="47">
        <v>228007</v>
      </c>
      <c r="N138" s="48"/>
    </row>
    <row r="139" spans="1:14" ht="30" customHeight="1">
      <c r="A139" s="44">
        <f>+B139/$B$11*100</f>
        <v>0</v>
      </c>
      <c r="B139" s="44">
        <v>0</v>
      </c>
      <c r="C139" s="44">
        <f>+D139/$D$11*100</f>
        <v>0</v>
      </c>
      <c r="D139" s="44">
        <v>0</v>
      </c>
      <c r="E139" s="45">
        <f>+F139/$F$11*100</f>
        <v>0</v>
      </c>
      <c r="F139" s="45">
        <v>0</v>
      </c>
      <c r="G139" s="42"/>
      <c r="H139" s="44">
        <f>+I139/$I$11*100</f>
        <v>0</v>
      </c>
      <c r="I139" s="44">
        <v>0</v>
      </c>
      <c r="J139" s="44">
        <f>+K139/$K$11*100</f>
        <v>3.4253231652539053E-2</v>
      </c>
      <c r="K139" s="44">
        <v>0.06</v>
      </c>
      <c r="L139" s="46" t="s">
        <v>109</v>
      </c>
      <c r="M139" s="47">
        <v>228009</v>
      </c>
      <c r="N139" s="48"/>
    </row>
    <row r="140" spans="1:14" ht="30" customHeight="1">
      <c r="A140" s="44">
        <f>+B140/$B$11*100</f>
        <v>0</v>
      </c>
      <c r="B140" s="44">
        <v>0</v>
      </c>
      <c r="C140" s="44">
        <f>+D140/$D$11*100</f>
        <v>0</v>
      </c>
      <c r="D140" s="44">
        <v>0</v>
      </c>
      <c r="E140" s="45">
        <f>+F140/$F$11*100</f>
        <v>0</v>
      </c>
      <c r="F140" s="45">
        <v>0</v>
      </c>
      <c r="G140" s="42"/>
      <c r="H140" s="44">
        <f>+I140/$I$11*100</f>
        <v>0.12782318750817973</v>
      </c>
      <c r="I140" s="44">
        <v>0.255</v>
      </c>
      <c r="J140" s="44">
        <f>+K140/$K$11*100</f>
        <v>3.2220873241155065E-2</v>
      </c>
      <c r="K140" s="44">
        <v>5.6439999999999997E-2</v>
      </c>
      <c r="L140" s="46" t="s">
        <v>110</v>
      </c>
      <c r="M140" s="47">
        <v>228010</v>
      </c>
      <c r="N140" s="48"/>
    </row>
    <row r="141" spans="1:14" ht="30" customHeight="1">
      <c r="A141" s="44">
        <f>+B141/$B$11*100</f>
        <v>0.93066022897964273</v>
      </c>
      <c r="B141" s="44">
        <v>1</v>
      </c>
      <c r="C141" s="44">
        <f>+D141/$D$11*100</f>
        <v>0.87838334599230128</v>
      </c>
      <c r="D141" s="44">
        <v>1</v>
      </c>
      <c r="E141" s="45">
        <f>+F141/$F$11*100</f>
        <v>0.79581440458928987</v>
      </c>
      <c r="F141" s="45">
        <v>1</v>
      </c>
      <c r="G141" s="42"/>
      <c r="H141" s="44">
        <f>+I141/$I$11*100</f>
        <v>0.17544359069750159</v>
      </c>
      <c r="I141" s="44">
        <v>0.35</v>
      </c>
      <c r="J141" s="44">
        <f>+K141/$K$11*100</f>
        <v>2.6436530011990795</v>
      </c>
      <c r="K141" s="44">
        <v>4.6307799999999997</v>
      </c>
      <c r="L141" s="46" t="s">
        <v>111</v>
      </c>
      <c r="M141" s="47">
        <v>228015</v>
      </c>
      <c r="N141" s="48"/>
    </row>
    <row r="142" spans="1:14" ht="30" customHeight="1">
      <c r="A142" s="44">
        <f>+B142/$B$11*100</f>
        <v>41.693578258287992</v>
      </c>
      <c r="B142" s="44">
        <v>44.8</v>
      </c>
      <c r="C142" s="44">
        <f>+D142/$D$11*100</f>
        <v>39.351573900455094</v>
      </c>
      <c r="D142" s="44">
        <v>44.8</v>
      </c>
      <c r="E142" s="45">
        <f>+F142/$F$11*100</f>
        <v>35.652485325600189</v>
      </c>
      <c r="F142" s="45">
        <v>44.8</v>
      </c>
      <c r="G142" s="42"/>
      <c r="H142" s="44">
        <f>+I142/$I$11*100</f>
        <v>23.472370424018234</v>
      </c>
      <c r="I142" s="44">
        <v>46.826045999999998</v>
      </c>
      <c r="J142" s="44">
        <f>+K142/$K$11*100</f>
        <v>29.831788544936078</v>
      </c>
      <c r="K142" s="44">
        <v>52.255136999999998</v>
      </c>
      <c r="L142" s="46" t="s">
        <v>112</v>
      </c>
      <c r="M142" s="47">
        <v>228999</v>
      </c>
      <c r="N142" s="48"/>
    </row>
    <row r="143" spans="1:14" ht="11.25" customHeight="1" thickBot="1">
      <c r="A143" s="5"/>
      <c r="B143" s="5"/>
      <c r="C143" s="5"/>
      <c r="D143" s="5"/>
      <c r="E143" s="28"/>
      <c r="F143" s="28"/>
      <c r="H143" s="5"/>
      <c r="I143" s="5"/>
      <c r="J143" s="5"/>
      <c r="K143" s="5"/>
      <c r="L143" s="9"/>
      <c r="M143" s="12"/>
      <c r="N143" s="1"/>
    </row>
    <row r="144" spans="1:14" ht="30" customHeight="1" thickBot="1">
      <c r="A144" s="21">
        <f>SUM(A145:A146)</f>
        <v>0</v>
      </c>
      <c r="B144" s="21">
        <f>SUM(B145:B146)</f>
        <v>0</v>
      </c>
      <c r="C144" s="21">
        <f>SUM(C145:C146)</f>
        <v>5.3980257982945483</v>
      </c>
      <c r="D144" s="21">
        <f>SUM(D145:D146)</f>
        <v>6.14541</v>
      </c>
      <c r="E144" s="26">
        <f>SUM(E145:E146)</f>
        <v>14.92775847516676</v>
      </c>
      <c r="F144" s="26">
        <f>SUM(F145:F146)</f>
        <v>18.757839000000001</v>
      </c>
      <c r="H144" s="21">
        <f>SUM(H145:H146)</f>
        <v>2.2707222828663878</v>
      </c>
      <c r="I144" s="21">
        <f>SUM(I145:I146)</f>
        <v>4.5299620000000003</v>
      </c>
      <c r="J144" s="21">
        <f>SUM(J145:J146)</f>
        <v>1.0486535528473757</v>
      </c>
      <c r="K144" s="21">
        <f>SUM(K145:K146)</f>
        <v>1.836884</v>
      </c>
      <c r="L144" s="22" t="s">
        <v>127</v>
      </c>
      <c r="M144" s="31">
        <v>421</v>
      </c>
      <c r="N144" s="24"/>
    </row>
    <row r="145" spans="1:14" ht="30" customHeight="1">
      <c r="A145" s="44">
        <f>+B145/$B$11*100</f>
        <v>0</v>
      </c>
      <c r="B145" s="44">
        <v>0</v>
      </c>
      <c r="C145" s="44">
        <f>+D145/$D$11*100</f>
        <v>0</v>
      </c>
      <c r="D145" s="44">
        <v>0</v>
      </c>
      <c r="E145" s="45">
        <f>+F145/$F$11*100</f>
        <v>0</v>
      </c>
      <c r="F145" s="45">
        <v>0</v>
      </c>
      <c r="G145" s="42"/>
      <c r="H145" s="44">
        <f>+I145/$I$11*100</f>
        <v>0</v>
      </c>
      <c r="I145" s="44">
        <v>0</v>
      </c>
      <c r="J145" s="44">
        <f>+K145/$K$11*100</f>
        <v>1.0486535528473757</v>
      </c>
      <c r="K145" s="44">
        <v>1.836884</v>
      </c>
      <c r="L145" s="46" t="s">
        <v>113</v>
      </c>
      <c r="M145" s="47">
        <v>421001</v>
      </c>
      <c r="N145" s="48"/>
    </row>
    <row r="146" spans="1:14" ht="30" customHeight="1">
      <c r="A146" s="44">
        <f>+B146/$B$11*100</f>
        <v>0</v>
      </c>
      <c r="B146" s="44">
        <v>0</v>
      </c>
      <c r="C146" s="44">
        <f>+D146/$D$11*100</f>
        <v>5.3980257982945483</v>
      </c>
      <c r="D146" s="44">
        <v>6.14541</v>
      </c>
      <c r="E146" s="45">
        <f>+F146/$F$11*100</f>
        <v>14.92775847516676</v>
      </c>
      <c r="F146" s="45">
        <v>18.757839000000001</v>
      </c>
      <c r="G146" s="42"/>
      <c r="H146" s="44">
        <f>+I146/$I$11*100</f>
        <v>2.2707222828663878</v>
      </c>
      <c r="I146" s="44">
        <v>4.5299620000000003</v>
      </c>
      <c r="J146" s="44">
        <f>+K146/$K$11*100</f>
        <v>0</v>
      </c>
      <c r="K146" s="44">
        <v>0</v>
      </c>
      <c r="L146" s="46" t="s">
        <v>114</v>
      </c>
      <c r="M146" s="47">
        <v>421003</v>
      </c>
      <c r="N146" s="48"/>
    </row>
    <row r="147" spans="1:14" ht="11.25" customHeight="1" thickBot="1">
      <c r="A147" s="5"/>
      <c r="B147" s="5"/>
      <c r="C147" s="5"/>
      <c r="D147" s="5"/>
      <c r="E147" s="28"/>
      <c r="F147" s="28"/>
      <c r="H147" s="5"/>
      <c r="I147" s="5"/>
      <c r="J147" s="5"/>
      <c r="K147" s="5"/>
      <c r="L147" s="2"/>
      <c r="M147" s="12"/>
      <c r="N147" s="1"/>
    </row>
    <row r="148" spans="1:14" ht="30" customHeight="1" thickBot="1">
      <c r="A148" s="21">
        <f>SUM(A149:A157)</f>
        <v>0.31177117670818033</v>
      </c>
      <c r="B148" s="21">
        <f>SUM(B149:B157)</f>
        <v>0.33499999999999996</v>
      </c>
      <c r="C148" s="21">
        <f>SUM(C149:C157)</f>
        <v>0.31182608782726695</v>
      </c>
      <c r="D148" s="21">
        <f>SUM(D149:D157)</f>
        <v>0.35499999999999998</v>
      </c>
      <c r="E148" s="26">
        <f>SUM(E149:E157)</f>
        <v>0.26659782553741207</v>
      </c>
      <c r="F148" s="26">
        <f>SUM(F149:F157)</f>
        <v>0.33499999999999996</v>
      </c>
      <c r="H148" s="21">
        <f>SUM(H149:H157)</f>
        <v>1.7342152812460261</v>
      </c>
      <c r="I148" s="21">
        <f>SUM(I149:I157)</f>
        <v>3.4596610000000001</v>
      </c>
      <c r="J148" s="21">
        <f>SUM(J149:J157)</f>
        <v>2.5299699506674678</v>
      </c>
      <c r="K148" s="21">
        <f>SUM(K149:K157)</f>
        <v>4.4316459999999998</v>
      </c>
      <c r="L148" s="22" t="s">
        <v>17</v>
      </c>
      <c r="M148" s="31">
        <v>423</v>
      </c>
      <c r="N148" s="24"/>
    </row>
    <row r="149" spans="1:14" ht="30" customHeight="1">
      <c r="A149" s="44">
        <f>+B149/$B$11*100</f>
        <v>5.5839613738778569E-2</v>
      </c>
      <c r="B149" s="44">
        <v>0.06</v>
      </c>
      <c r="C149" s="44">
        <f>+D149/$D$11*100</f>
        <v>5.2703000759538078E-2</v>
      </c>
      <c r="D149" s="44">
        <v>0.06</v>
      </c>
      <c r="E149" s="45">
        <f>+F149/$F$11*100</f>
        <v>4.7748864275357392E-2</v>
      </c>
      <c r="F149" s="45">
        <v>0.06</v>
      </c>
      <c r="G149" s="42"/>
      <c r="H149" s="44">
        <f>+I149/$I$11*100</f>
        <v>7.0310272140528748E-2</v>
      </c>
      <c r="I149" s="44">
        <v>0.140265</v>
      </c>
      <c r="J149" s="44">
        <f>+K149/$K$11*100</f>
        <v>6.2569236485304672E-2</v>
      </c>
      <c r="K149" s="44">
        <v>0.1096</v>
      </c>
      <c r="L149" s="46" t="s">
        <v>115</v>
      </c>
      <c r="M149" s="47">
        <v>423001</v>
      </c>
      <c r="N149" s="48"/>
    </row>
    <row r="150" spans="1:14" ht="30" customHeight="1">
      <c r="A150" s="44">
        <f>+B150/$B$11*100</f>
        <v>0.13959903434694643</v>
      </c>
      <c r="B150" s="44">
        <v>0.15</v>
      </c>
      <c r="C150" s="44">
        <f>+D150/$D$11*100</f>
        <v>0.14932516881869123</v>
      </c>
      <c r="D150" s="44">
        <v>0.17</v>
      </c>
      <c r="E150" s="45">
        <f>+F150/$F$11*100</f>
        <v>0.11937216068839349</v>
      </c>
      <c r="F150" s="45">
        <v>0.15</v>
      </c>
      <c r="G150" s="42"/>
      <c r="H150" s="44">
        <f>+I150/$I$11*100</f>
        <v>0.55139414219214788</v>
      </c>
      <c r="I150" s="44">
        <v>1.1000000000000001</v>
      </c>
      <c r="J150" s="44">
        <f>+K150/$K$11*100</f>
        <v>8.3222793397397299E-2</v>
      </c>
      <c r="K150" s="44">
        <v>0.14577799999999999</v>
      </c>
      <c r="L150" s="46" t="s">
        <v>116</v>
      </c>
      <c r="M150" s="47">
        <v>423002</v>
      </c>
      <c r="N150" s="48"/>
    </row>
    <row r="151" spans="1:14" ht="30" customHeight="1">
      <c r="A151" s="44">
        <f>+B151/$B$11*100</f>
        <v>0</v>
      </c>
      <c r="B151" s="44">
        <v>0</v>
      </c>
      <c r="C151" s="44">
        <f>+D151/$D$11*100</f>
        <v>0</v>
      </c>
      <c r="D151" s="44">
        <v>0</v>
      </c>
      <c r="E151" s="45">
        <f>+F151/$F$11*100</f>
        <v>0</v>
      </c>
      <c r="F151" s="45">
        <v>0</v>
      </c>
      <c r="G151" s="42"/>
      <c r="H151" s="44">
        <f>+I151/$I$11*100</f>
        <v>0</v>
      </c>
      <c r="I151" s="44">
        <v>0</v>
      </c>
      <c r="J151" s="44">
        <f>+K151/$K$11*100</f>
        <v>2.5689923739404289E-3</v>
      </c>
      <c r="K151" s="44">
        <v>4.4999999999999997E-3</v>
      </c>
      <c r="L151" s="46" t="s">
        <v>117</v>
      </c>
      <c r="M151" s="47">
        <v>423004</v>
      </c>
      <c r="N151" s="48"/>
    </row>
    <row r="152" spans="1:14" ht="30" customHeight="1">
      <c r="A152" s="44">
        <f>+B152/$B$11*100</f>
        <v>0</v>
      </c>
      <c r="B152" s="44">
        <v>0</v>
      </c>
      <c r="C152" s="44">
        <f>+D152/$D$11*100</f>
        <v>0</v>
      </c>
      <c r="D152" s="44">
        <v>0</v>
      </c>
      <c r="E152" s="45">
        <f>+F152/$F$11*100</f>
        <v>0</v>
      </c>
      <c r="F152" s="45">
        <v>0</v>
      </c>
      <c r="G152" s="42"/>
      <c r="H152" s="44">
        <f>+I152/$I$11*100</f>
        <v>2.5063370099643084E-3</v>
      </c>
      <c r="I152" s="44">
        <v>5.0000000000000001E-3</v>
      </c>
      <c r="J152" s="44">
        <f>+K152/$K$11*100</f>
        <v>5.3694224164131804E-2</v>
      </c>
      <c r="K152" s="44">
        <v>9.4053999999999999E-2</v>
      </c>
      <c r="L152" s="46" t="s">
        <v>118</v>
      </c>
      <c r="M152" s="47">
        <v>423005</v>
      </c>
      <c r="N152" s="48"/>
    </row>
    <row r="153" spans="1:14" ht="30" customHeight="1">
      <c r="A153" s="44">
        <f>+B153/$B$11*100</f>
        <v>0</v>
      </c>
      <c r="B153" s="44">
        <v>0</v>
      </c>
      <c r="C153" s="44">
        <f>+D153/$D$11*100</f>
        <v>0</v>
      </c>
      <c r="D153" s="44">
        <v>0</v>
      </c>
      <c r="E153" s="45">
        <f>+F153/$F$11*100</f>
        <v>0</v>
      </c>
      <c r="F153" s="45">
        <v>0</v>
      </c>
      <c r="G153" s="42"/>
      <c r="H153" s="44">
        <f>+I153/$I$11*100</f>
        <v>0.15038022059785852</v>
      </c>
      <c r="I153" s="44">
        <v>0.3</v>
      </c>
      <c r="J153" s="44">
        <f>+K153/$K$11*100</f>
        <v>2.0574774479291791E-2</v>
      </c>
      <c r="K153" s="44">
        <v>3.6040000000000003E-2</v>
      </c>
      <c r="L153" s="46" t="s">
        <v>119</v>
      </c>
      <c r="M153" s="47">
        <v>423006</v>
      </c>
      <c r="N153" s="48"/>
    </row>
    <row r="154" spans="1:14" ht="30" customHeight="1">
      <c r="A154" s="44">
        <f>+B154/$B$11*100</f>
        <v>0.11633252862245534</v>
      </c>
      <c r="B154" s="44">
        <v>0.125</v>
      </c>
      <c r="C154" s="44">
        <f>+D154/$D$11*100</f>
        <v>0.10979791824903766</v>
      </c>
      <c r="D154" s="44">
        <v>0.125</v>
      </c>
      <c r="E154" s="45">
        <f>+F154/$F$11*100</f>
        <v>9.9476800573661234E-2</v>
      </c>
      <c r="F154" s="45">
        <v>0.125</v>
      </c>
      <c r="G154" s="42"/>
      <c r="H154" s="44">
        <f>+I154/$I$11*100</f>
        <v>0.50110499135461606</v>
      </c>
      <c r="I154" s="44">
        <v>0.99967600000000001</v>
      </c>
      <c r="J154" s="44">
        <f>+K154/$K$11*100</f>
        <v>0.96410173406185995</v>
      </c>
      <c r="K154" s="44">
        <v>1.6887779999999999</v>
      </c>
      <c r="L154" s="46" t="s">
        <v>120</v>
      </c>
      <c r="M154" s="47">
        <v>423008</v>
      </c>
      <c r="N154" s="48"/>
    </row>
    <row r="155" spans="1:14" ht="30" customHeight="1">
      <c r="A155" s="44">
        <f>+B155/$B$11*100</f>
        <v>0</v>
      </c>
      <c r="B155" s="44">
        <v>0</v>
      </c>
      <c r="C155" s="44">
        <f>+D155/$D$11*100</f>
        <v>0</v>
      </c>
      <c r="D155" s="44">
        <v>0</v>
      </c>
      <c r="E155" s="45">
        <f>+F155/$F$11*100</f>
        <v>0</v>
      </c>
      <c r="F155" s="45">
        <v>0</v>
      </c>
      <c r="G155" s="42"/>
      <c r="H155" s="44">
        <f>+I155/$I$11*100</f>
        <v>0.13333712893010122</v>
      </c>
      <c r="I155" s="44">
        <v>0.26600000000000001</v>
      </c>
      <c r="J155" s="44">
        <f>+K155/$K$11*100</f>
        <v>0</v>
      </c>
      <c r="K155" s="44">
        <v>0</v>
      </c>
      <c r="L155" s="46" t="s">
        <v>121</v>
      </c>
      <c r="M155" s="47">
        <v>423999</v>
      </c>
      <c r="N155" s="48"/>
    </row>
    <row r="156" spans="1:14" ht="30" customHeight="1">
      <c r="A156" s="44">
        <f>+B156/$B$11*100</f>
        <v>0</v>
      </c>
      <c r="B156" s="44">
        <v>0</v>
      </c>
      <c r="C156" s="44">
        <f>+D156/$D$11*100</f>
        <v>0</v>
      </c>
      <c r="D156" s="44">
        <v>0</v>
      </c>
      <c r="E156" s="45">
        <f>+F156/$F$11*100</f>
        <v>0</v>
      </c>
      <c r="F156" s="45">
        <v>0</v>
      </c>
      <c r="G156" s="42"/>
      <c r="H156" s="44">
        <f>+I156/$I$11*100</f>
        <v>0.32518218902080925</v>
      </c>
      <c r="I156" s="44">
        <v>0.64871999999999996</v>
      </c>
      <c r="J156" s="44">
        <f>+K156/$K$11*100</f>
        <v>0.19667063840499507</v>
      </c>
      <c r="K156" s="44">
        <v>0.34449999999999997</v>
      </c>
      <c r="L156" s="46" t="s">
        <v>122</v>
      </c>
      <c r="M156" s="47">
        <v>424001</v>
      </c>
      <c r="N156" s="48"/>
    </row>
    <row r="157" spans="1:14" ht="30" customHeight="1">
      <c r="A157" s="44">
        <f>+B157/$B$11*100</f>
        <v>0</v>
      </c>
      <c r="B157" s="44">
        <v>0</v>
      </c>
      <c r="C157" s="44">
        <f>+D157/$D$11*100</f>
        <v>0</v>
      </c>
      <c r="D157" s="44">
        <v>0</v>
      </c>
      <c r="E157" s="45">
        <f>+F157/$F$11*100</f>
        <v>0</v>
      </c>
      <c r="F157" s="45">
        <v>0</v>
      </c>
      <c r="G157" s="42"/>
      <c r="H157" s="44">
        <f>+I157/$I$11*100</f>
        <v>0</v>
      </c>
      <c r="I157" s="44">
        <v>0</v>
      </c>
      <c r="J157" s="44">
        <f>+K157/$K$11*100</f>
        <v>1.1465675573005472</v>
      </c>
      <c r="K157" s="44">
        <v>2.0083959999999998</v>
      </c>
      <c r="L157" s="46" t="s">
        <v>123</v>
      </c>
      <c r="M157" s="47">
        <v>451012</v>
      </c>
      <c r="N157" s="48"/>
    </row>
    <row r="158" spans="1:14" ht="11.25" customHeight="1" thickBot="1">
      <c r="A158" s="5"/>
      <c r="B158" s="5"/>
      <c r="C158" s="5"/>
      <c r="D158" s="5"/>
      <c r="E158" s="28"/>
      <c r="F158" s="28"/>
      <c r="H158" s="5"/>
      <c r="I158" s="5"/>
      <c r="J158" s="5"/>
      <c r="K158" s="5"/>
      <c r="L158" s="2"/>
      <c r="M158" s="12"/>
      <c r="N158" s="1"/>
    </row>
    <row r="159" spans="1:14" ht="30" customHeight="1" thickBot="1">
      <c r="A159" s="21">
        <f>SUM(A160:A160)</f>
        <v>0</v>
      </c>
      <c r="B159" s="21">
        <f>SUM(B160:B160)</f>
        <v>0</v>
      </c>
      <c r="C159" s="21">
        <f>SUM(C160:C160)</f>
        <v>0</v>
      </c>
      <c r="D159" s="21">
        <f>SUM(D160:D160)</f>
        <v>0</v>
      </c>
      <c r="E159" s="26">
        <f>SUM(E160:E160)</f>
        <v>0</v>
      </c>
      <c r="F159" s="26">
        <f>SUM(F160:F160)</f>
        <v>0</v>
      </c>
      <c r="H159" s="21">
        <f>SUM(H160:H160)</f>
        <v>0</v>
      </c>
      <c r="I159" s="21">
        <f>SUM(I160:I160)</f>
        <v>0</v>
      </c>
      <c r="J159" s="21">
        <f>SUM(J160:J160)</f>
        <v>7.9924207189257784E-3</v>
      </c>
      <c r="K159" s="21">
        <f>SUM(K160:K160)</f>
        <v>1.4E-2</v>
      </c>
      <c r="L159" s="22" t="s">
        <v>18</v>
      </c>
      <c r="M159" s="31">
        <v>440</v>
      </c>
      <c r="N159" s="24"/>
    </row>
    <row r="160" spans="1:14" ht="30" customHeight="1">
      <c r="A160" s="44">
        <f>+B160/$B$11*100</f>
        <v>0</v>
      </c>
      <c r="B160" s="44">
        <v>0</v>
      </c>
      <c r="C160" s="44">
        <f>+D160/$D$11*100</f>
        <v>0</v>
      </c>
      <c r="D160" s="44">
        <v>0</v>
      </c>
      <c r="E160" s="45">
        <f>+F160/$F$11*100</f>
        <v>0</v>
      </c>
      <c r="F160" s="45">
        <v>0</v>
      </c>
      <c r="G160" s="42"/>
      <c r="H160" s="44">
        <f>+I160/$I$11*100</f>
        <v>0</v>
      </c>
      <c r="I160" s="44">
        <v>0</v>
      </c>
      <c r="J160" s="44">
        <f>+K160/$K$11*100</f>
        <v>7.9924207189257784E-3</v>
      </c>
      <c r="K160" s="44">
        <v>1.4E-2</v>
      </c>
      <c r="L160" s="46" t="s">
        <v>124</v>
      </c>
      <c r="M160" s="47">
        <v>441002</v>
      </c>
      <c r="N160" s="48"/>
    </row>
    <row r="161" spans="1:14" ht="11.25" customHeight="1" thickBot="1">
      <c r="A161" s="6"/>
      <c r="B161" s="6"/>
      <c r="C161" s="6"/>
      <c r="D161" s="6"/>
      <c r="E161" s="29"/>
      <c r="F161" s="29"/>
      <c r="H161" s="6"/>
      <c r="I161" s="6"/>
      <c r="J161" s="6"/>
      <c r="K161" s="6"/>
      <c r="L161" s="2"/>
      <c r="M161" s="12"/>
      <c r="N161" s="1"/>
    </row>
    <row r="162" spans="1:14" ht="30" customHeight="1" thickBot="1">
      <c r="A162" s="21">
        <f>SUM(A163:A164)</f>
        <v>0</v>
      </c>
      <c r="B162" s="21">
        <f>SUM(B163:B164)</f>
        <v>0</v>
      </c>
      <c r="C162" s="21">
        <f>SUM(C163:C164)</f>
        <v>0</v>
      </c>
      <c r="D162" s="21">
        <f>SUM(D163:D164)</f>
        <v>0</v>
      </c>
      <c r="E162" s="26">
        <f>SUM(E163:E164)</f>
        <v>0</v>
      </c>
      <c r="F162" s="26">
        <f>SUM(F163:F164)</f>
        <v>0</v>
      </c>
      <c r="H162" s="21">
        <f>SUM(H163:H164)</f>
        <v>27.83068747104836</v>
      </c>
      <c r="I162" s="21">
        <f>SUM(I163:I164)</f>
        <v>55.520640999999998</v>
      </c>
      <c r="J162" s="21">
        <f>SUM(J163:J164)</f>
        <v>0</v>
      </c>
      <c r="K162" s="21">
        <f>SUM(K163:K164)</f>
        <v>0</v>
      </c>
      <c r="L162" s="22" t="s">
        <v>19</v>
      </c>
      <c r="M162" s="31">
        <v>730</v>
      </c>
      <c r="N162" s="24"/>
    </row>
    <row r="163" spans="1:14" ht="30" customHeight="1">
      <c r="A163" s="44">
        <f>+B163/$B$11*100</f>
        <v>0</v>
      </c>
      <c r="B163" s="44">
        <v>0</v>
      </c>
      <c r="C163" s="44">
        <f>+D163/$D$11*100</f>
        <v>0</v>
      </c>
      <c r="D163" s="44">
        <v>0</v>
      </c>
      <c r="E163" s="45">
        <f>+F163/$F$11*100</f>
        <v>0</v>
      </c>
      <c r="F163" s="45">
        <v>0</v>
      </c>
      <c r="G163" s="42"/>
      <c r="H163" s="44">
        <f>+I163/$I$11*100</f>
        <v>24.685234523543151</v>
      </c>
      <c r="I163" s="44">
        <v>49.245640999999999</v>
      </c>
      <c r="J163" s="44">
        <f>+K163/$K$11*100</f>
        <v>0</v>
      </c>
      <c r="K163" s="44">
        <v>0</v>
      </c>
      <c r="L163" s="46" t="s">
        <v>125</v>
      </c>
      <c r="M163" s="47">
        <v>731003</v>
      </c>
      <c r="N163" s="48"/>
    </row>
    <row r="164" spans="1:14" ht="30" customHeight="1">
      <c r="A164" s="44">
        <f>+B164/$B$11*100</f>
        <v>0</v>
      </c>
      <c r="B164" s="44">
        <v>0</v>
      </c>
      <c r="C164" s="44">
        <f>+D164/$D$11*100</f>
        <v>0</v>
      </c>
      <c r="D164" s="44">
        <v>0</v>
      </c>
      <c r="E164" s="45">
        <f>+F164/$F$11*100</f>
        <v>0</v>
      </c>
      <c r="F164" s="45">
        <v>0</v>
      </c>
      <c r="G164" s="42"/>
      <c r="H164" s="44">
        <f>+I164/$I$11*100</f>
        <v>3.1454529475052078</v>
      </c>
      <c r="I164" s="44">
        <v>6.2750000000000004</v>
      </c>
      <c r="J164" s="44">
        <f>+K164/$K$11*100</f>
        <v>0</v>
      </c>
      <c r="K164" s="44">
        <v>0</v>
      </c>
      <c r="L164" s="46" t="s">
        <v>126</v>
      </c>
      <c r="M164" s="47">
        <v>731999</v>
      </c>
      <c r="N164" s="48"/>
    </row>
  </sheetData>
  <mergeCells count="9">
    <mergeCell ref="L6:L8"/>
    <mergeCell ref="A6:B6"/>
    <mergeCell ref="C6:D6"/>
    <mergeCell ref="A7:F7"/>
    <mergeCell ref="H7:I7"/>
    <mergeCell ref="J7:K7"/>
    <mergeCell ref="E6:F6"/>
    <mergeCell ref="H6:I6"/>
    <mergeCell ref="J6:K6"/>
  </mergeCells>
  <printOptions horizontalCentered="1"/>
  <pageMargins left="0.78740157480314965" right="0.78740157480314965" top="0.9055118110236221" bottom="0.9055118110236221" header="0.31496062992125984" footer="0.31496062992125984"/>
  <pageSetup paperSize="9" scale="60" fitToHeight="0" orientation="portrait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33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3" r:id="rId6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2019-01-06T05:11:11Z</cp:lastPrinted>
  <dcterms:created xsi:type="dcterms:W3CDTF">2018-10-08T06:38:21Z</dcterms:created>
  <dcterms:modified xsi:type="dcterms:W3CDTF">2019-01-08T04:01:21Z</dcterms:modified>
  <cp:category>Chapter 4</cp:category>
</cp:coreProperties>
</file>