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"qiAAAB+LCAAAAAAABADtWmuPmkAU/d6k/8HwXR6Kj92wNhRZl0SB8Nhtu2kM4qiT4kAH1N1/3wFEQVnrum3TNZooZO65d+6cOXMZMgqfnuZeZQlwCH10Q3E0S1UAcv0xRNMbahFNqlyT+tT5+EF48PGPke//0IKIQMMK8UPh9VMIb6hZFAXXDLNarehVnfbxlKmxLMd8GfRNdwbmThWiMHKQC6iN1/j3XhTptVIRJB8h4MZ9Wr60wBig6B6C"</definedName>
    <definedName name="EPMWorkbookOptions_2" hidden="1">"VWIsmLtO5KxbSbvqzEHa26anCMyDBYZJV3YIsI7BBJB4LqBJQlRneKsPhp91SX3g2OHj2inAI+hClqMnEMVDoKf+kp4vr9ssyzKhEzCjwGW+Dx972oD86p6DEKGO3E4cLwSbq8DECW3TE4PAg66To/LoNLMYxSi55vXoO1kyO32ntG2ZrDAvmu7geAxQF84BCpNMX4ZuswwLGIIyZ/5qE0PyPR93IrwAAlNiOOSajKLEc290a0cijQg8RbfO"</definedName>
    <definedName name="EPMWorkbookOptions_3" hidden="1">"0scwInltffdMO+53cDrzyDcygUfUBcZ3EGAHuzNIsMmMCsxBzBHp3EIcRgdySu07gTaDfpnvY1F5nI3gzwVIiBQlSbNVS2DKjIdipBNI6kWD5eptLhegbGoTXw2PAe6wApPelEYPA8951rEfABw9d7hGszEBo0m10RzzVb42uaq2GwBUWQfU+PGoxbdG9bjnoldJ4L4TbiZuAOYjUgFLYEWNlwIIJPXP0fS4JvE7/aiLhqxadxy5rXEcqQN7"</definedName>
    <definedName name="EPMWorkbookOptions_4" hidden="1">"4BeCZmp63kIrpNpeI+jdULFqqJ3VeHhej/MVmN8N9w/yYWmW2B/KX3RZNWXzQs0eNYZ8L6u2/N6ZEZhjFluuXvy12iaJltzTjK+nFzeW5cmT//jaxp1fbctIJDKNixrLXQ0/292ebF10WprmCTolZUCxTldpvd5o8Dx/vEpr56fSlMJiVY336BeNlqV5gkZvbbU77CqDk1XabHFsu906XqX181NpRmLZ0z+xSbLSV9TeRbalaZ4gW83oiary"</definedName>
    <definedName name="EPMWorkbookOptions_5" hidden="1">"TbQUTX2TfMlWoNms11+xF+DPT7+7bBZ1LPb7Q1OWLM1497v7/0fAuqH1DHHwNu2++h29cX7azRFZlK1uXl2x5HPRbGmaJ2jW0C3JNgjB0htevV6t2eb5aTZHZPr6JdvGRaalaZ4gU0sZyP9Qn63z02fMYLGYKqpuW3Syo33vQv1zpNTI3vE8OPl/Fu9AFk3bkM1/uIDb57eAMxbTp4suG4rWVaSLSl8DKmRTDhKYsqPbQmsGJ9H2j7jzjfvH"</definedName>
    <definedName name="EPMWorkbookOptions_6" hidden="1">"4oIBJhiEMw1pAUDZeWWxMcFJHnBwHFRDprMEGXK3OcFm5/9Em1FCY4beNxTxq/F61gQlvHcwdEYeGAA83UbYa//4YRt2/X+Dzi/vrGrPqiAAAA=="</definedName>
    <definedName name="_xlnm.Print_Area" localSheetId="0">Sheet1!$A$1:$N$260</definedName>
    <definedName name="_xlnm.Print_Titles" localSheetId="0">Sheet1!$6:$8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1" i="1" l="1"/>
  <c r="F28" i="1" s="1"/>
  <c r="B211" i="1"/>
  <c r="B28" i="1" s="1"/>
  <c r="D211" i="1"/>
  <c r="D28" i="1" s="1"/>
  <c r="I211" i="1"/>
  <c r="I28" i="1" s="1"/>
  <c r="I257" i="1" l="1"/>
  <c r="I34" i="1" s="1"/>
  <c r="D257" i="1"/>
  <c r="D34" i="1" s="1"/>
  <c r="B257" i="1"/>
  <c r="B34" i="1" s="1"/>
  <c r="B108" i="1"/>
  <c r="B18" i="1" s="1"/>
  <c r="B40" i="1"/>
  <c r="B37" i="1" s="1"/>
  <c r="I215" i="1"/>
  <c r="I29" i="1" s="1"/>
  <c r="K211" i="1"/>
  <c r="D220" i="1"/>
  <c r="D30" i="1" s="1"/>
  <c r="K215" i="1"/>
  <c r="I220" i="1"/>
  <c r="I30" i="1" s="1"/>
  <c r="B215" i="1"/>
  <c r="B29" i="1" s="1"/>
  <c r="F215" i="1"/>
  <c r="F29" i="1" s="1"/>
  <c r="B220" i="1"/>
  <c r="B30" i="1" s="1"/>
  <c r="K220" i="1"/>
  <c r="D215" i="1"/>
  <c r="D29" i="1" s="1"/>
  <c r="F220" i="1"/>
  <c r="F30" i="1" s="1"/>
  <c r="F78" i="1"/>
  <c r="F15" i="1" s="1"/>
  <c r="B94" i="1"/>
  <c r="B17" i="1" s="1"/>
  <c r="B78" i="1"/>
  <c r="B15" i="1" s="1"/>
  <c r="D40" i="1"/>
  <c r="D37" i="1" s="1"/>
  <c r="F206" i="1"/>
  <c r="F27" i="1" s="1"/>
  <c r="B228" i="1"/>
  <c r="B31" i="1" s="1"/>
  <c r="F243" i="1"/>
  <c r="F32" i="1" s="1"/>
  <c r="K257" i="1"/>
  <c r="F257" i="1"/>
  <c r="F34" i="1" s="1"/>
  <c r="B136" i="1"/>
  <c r="B19" i="1" s="1"/>
  <c r="D228" i="1"/>
  <c r="D31" i="1" s="1"/>
  <c r="I78" i="1"/>
  <c r="I15" i="1" s="1"/>
  <c r="K136" i="1"/>
  <c r="I136" i="1"/>
  <c r="I19" i="1" s="1"/>
  <c r="D143" i="1"/>
  <c r="D20" i="1" s="1"/>
  <c r="I151" i="1"/>
  <c r="I21" i="1" s="1"/>
  <c r="D171" i="1"/>
  <c r="D22" i="1" s="1"/>
  <c r="F177" i="1"/>
  <c r="F23" i="1" s="1"/>
  <c r="B199" i="1"/>
  <c r="B24" i="1" s="1"/>
  <c r="F199" i="1"/>
  <c r="F24" i="1" s="1"/>
  <c r="K40" i="1"/>
  <c r="K78" i="1"/>
  <c r="K177" i="1"/>
  <c r="D206" i="1"/>
  <c r="D27" i="1" s="1"/>
  <c r="D243" i="1"/>
  <c r="D32" i="1" s="1"/>
  <c r="K86" i="1"/>
  <c r="I94" i="1"/>
  <c r="I17" i="1" s="1"/>
  <c r="K108" i="1"/>
  <c r="D94" i="1"/>
  <c r="D17" i="1" s="1"/>
  <c r="K94" i="1"/>
  <c r="I86" i="1"/>
  <c r="I16" i="1" s="1"/>
  <c r="D86" i="1"/>
  <c r="D16" i="1" s="1"/>
  <c r="D78" i="1"/>
  <c r="D15" i="1" s="1"/>
  <c r="D44" i="1"/>
  <c r="D38" i="1" s="1"/>
  <c r="K44" i="1"/>
  <c r="I44" i="1"/>
  <c r="I38" i="1" s="1"/>
  <c r="D136" i="1"/>
  <c r="D19" i="1" s="1"/>
  <c r="K143" i="1"/>
  <c r="I143" i="1"/>
  <c r="I20" i="1" s="1"/>
  <c r="D151" i="1"/>
  <c r="D21" i="1" s="1"/>
  <c r="K151" i="1"/>
  <c r="K171" i="1"/>
  <c r="I171" i="1"/>
  <c r="I22" i="1" s="1"/>
  <c r="D177" i="1"/>
  <c r="D23" i="1" s="1"/>
  <c r="I177" i="1"/>
  <c r="I23" i="1" s="1"/>
  <c r="F143" i="1"/>
  <c r="F20" i="1" s="1"/>
  <c r="B151" i="1"/>
  <c r="B21" i="1" s="1"/>
  <c r="F151" i="1"/>
  <c r="F21" i="1" s="1"/>
  <c r="B171" i="1"/>
  <c r="B22" i="1" s="1"/>
  <c r="F171" i="1"/>
  <c r="F22" i="1" s="1"/>
  <c r="B177" i="1"/>
  <c r="B23" i="1" s="1"/>
  <c r="D199" i="1"/>
  <c r="D24" i="1" s="1"/>
  <c r="I199" i="1"/>
  <c r="I24" i="1" s="1"/>
  <c r="K199" i="1"/>
  <c r="I206" i="1"/>
  <c r="I27" i="1" s="1"/>
  <c r="K206" i="1"/>
  <c r="K228" i="1"/>
  <c r="I228" i="1"/>
  <c r="I31" i="1" s="1"/>
  <c r="I243" i="1"/>
  <c r="I32" i="1" s="1"/>
  <c r="K243" i="1"/>
  <c r="I108" i="1"/>
  <c r="I18" i="1" s="1"/>
  <c r="D108" i="1"/>
  <c r="D18" i="1" s="1"/>
  <c r="I40" i="1"/>
  <c r="I37" i="1" s="1"/>
  <c r="F136" i="1"/>
  <c r="F19" i="1" s="1"/>
  <c r="B143" i="1"/>
  <c r="B20" i="1" s="1"/>
  <c r="B206" i="1"/>
  <c r="B27" i="1" s="1"/>
  <c r="B243" i="1"/>
  <c r="B32" i="1" s="1"/>
  <c r="F40" i="1" l="1"/>
  <c r="F37" i="1" s="1"/>
  <c r="D248" i="1"/>
  <c r="D33" i="1" s="1"/>
  <c r="D26" i="1" s="1"/>
  <c r="D10" i="1" s="1"/>
  <c r="K248" i="1"/>
  <c r="K33" i="1" s="1"/>
  <c r="B248" i="1"/>
  <c r="B33" i="1" s="1"/>
  <c r="B26" i="1" s="1"/>
  <c r="B10" i="1" s="1"/>
  <c r="F228" i="1"/>
  <c r="F31" i="1" s="1"/>
  <c r="F108" i="1"/>
  <c r="F18" i="1" s="1"/>
  <c r="B86" i="1"/>
  <c r="B16" i="1" s="1"/>
  <c r="F94" i="1"/>
  <c r="F17" i="1" s="1"/>
  <c r="I248" i="1"/>
  <c r="I33" i="1" s="1"/>
  <c r="F86" i="1"/>
  <c r="F16" i="1" s="1"/>
  <c r="F248" i="1"/>
  <c r="F33" i="1" s="1"/>
  <c r="B44" i="1"/>
  <c r="B38" i="1" s="1"/>
  <c r="B36" i="1" s="1"/>
  <c r="B14" i="1" s="1"/>
  <c r="B13" i="1" s="1"/>
  <c r="B9" i="1" s="1"/>
  <c r="F44" i="1"/>
  <c r="F38" i="1" s="1"/>
  <c r="K31" i="1"/>
  <c r="K21" i="1"/>
  <c r="K37" i="1"/>
  <c r="K34" i="1"/>
  <c r="K30" i="1"/>
  <c r="K27" i="1"/>
  <c r="K18" i="1"/>
  <c r="K19" i="1"/>
  <c r="K38" i="1"/>
  <c r="K23" i="1"/>
  <c r="K32" i="1"/>
  <c r="K24" i="1"/>
  <c r="K22" i="1"/>
  <c r="K20" i="1"/>
  <c r="K17" i="1"/>
  <c r="K16" i="1"/>
  <c r="K15" i="1"/>
  <c r="K28" i="1"/>
  <c r="I36" i="1"/>
  <c r="I14" i="1" s="1"/>
  <c r="I13" i="1" s="1"/>
  <c r="K29" i="1"/>
  <c r="D36" i="1"/>
  <c r="D14" i="1" s="1"/>
  <c r="D13" i="1" s="1"/>
  <c r="D9" i="1" s="1"/>
  <c r="F36" i="1" l="1"/>
  <c r="F14" i="1" s="1"/>
  <c r="F26" i="1"/>
  <c r="F10" i="1" s="1"/>
  <c r="K36" i="1"/>
  <c r="K26" i="1"/>
  <c r="I26" i="1"/>
  <c r="D11" i="1"/>
  <c r="B11" i="1"/>
  <c r="A72" i="1" s="1"/>
  <c r="I9" i="1"/>
  <c r="F13" i="1" l="1"/>
  <c r="K10" i="1"/>
  <c r="K14" i="1"/>
  <c r="I10" i="1"/>
  <c r="I11" i="1" s="1"/>
  <c r="A116" i="1"/>
  <c r="A167" i="1"/>
  <c r="A63" i="1"/>
  <c r="A100" i="1"/>
  <c r="A204" i="1"/>
  <c r="A224" i="1"/>
  <c r="A71" i="1"/>
  <c r="A102" i="1"/>
  <c r="A82" i="1"/>
  <c r="A55" i="1"/>
  <c r="A109" i="1"/>
  <c r="A67" i="1"/>
  <c r="A51" i="1"/>
  <c r="A120" i="1"/>
  <c r="A209" i="1"/>
  <c r="A126" i="1"/>
  <c r="A114" i="1"/>
  <c r="A92" i="1"/>
  <c r="A179" i="1"/>
  <c r="A140" i="1"/>
  <c r="A146" i="1"/>
  <c r="A106" i="1"/>
  <c r="A123" i="1"/>
  <c r="A182" i="1"/>
  <c r="A61" i="1"/>
  <c r="A193" i="1"/>
  <c r="A229" i="1"/>
  <c r="A84" i="1"/>
  <c r="A141" i="1"/>
  <c r="A117" i="1"/>
  <c r="A185" i="1"/>
  <c r="A252" i="1"/>
  <c r="A65" i="1"/>
  <c r="A104" i="1"/>
  <c r="A178" i="1"/>
  <c r="A90" i="1"/>
  <c r="A53" i="1"/>
  <c r="A50" i="1"/>
  <c r="A99" i="1"/>
  <c r="A190" i="1"/>
  <c r="A172" i="1"/>
  <c r="A246" i="1"/>
  <c r="A58" i="1"/>
  <c r="A79" i="1"/>
  <c r="A240" i="1"/>
  <c r="A250" i="1"/>
  <c r="A260" i="1"/>
  <c r="A46" i="1"/>
  <c r="A87" i="1"/>
  <c r="A132" i="1"/>
  <c r="A249" i="1"/>
  <c r="A59" i="1"/>
  <c r="A163" i="1"/>
  <c r="A137" i="1"/>
  <c r="A217" i="1"/>
  <c r="A138" i="1"/>
  <c r="A251" i="1"/>
  <c r="A149" i="1"/>
  <c r="A201" i="1"/>
  <c r="A158" i="1"/>
  <c r="A173" i="1"/>
  <c r="A223" i="1"/>
  <c r="A148" i="1"/>
  <c r="A237" i="1"/>
  <c r="A207" i="1"/>
  <c r="A57" i="1"/>
  <c r="A194" i="1"/>
  <c r="A258" i="1"/>
  <c r="A154" i="1"/>
  <c r="A183" i="1"/>
  <c r="A216" i="1"/>
  <c r="A212" i="1"/>
  <c r="A211" i="1" s="1"/>
  <c r="A28" i="1" s="1"/>
  <c r="A75" i="1"/>
  <c r="A226" i="1"/>
  <c r="A70" i="1"/>
  <c r="A156" i="1"/>
  <c r="A218" i="1"/>
  <c r="A255" i="1"/>
  <c r="A221" i="1"/>
  <c r="A241" i="1"/>
  <c r="A174" i="1"/>
  <c r="A188" i="1"/>
  <c r="C188" i="1"/>
  <c r="C68" i="1"/>
  <c r="C160" i="1"/>
  <c r="C119" i="1"/>
  <c r="C191" i="1"/>
  <c r="C169" i="1"/>
  <c r="C194" i="1"/>
  <c r="C66" i="1"/>
  <c r="C235" i="1"/>
  <c r="C237" i="1"/>
  <c r="C137" i="1"/>
  <c r="C203" i="1"/>
  <c r="C246" i="1"/>
  <c r="C42" i="1"/>
  <c r="C109" i="1"/>
  <c r="C84" i="1"/>
  <c r="C183" i="1"/>
  <c r="C192" i="1"/>
  <c r="C111" i="1"/>
  <c r="C123" i="1"/>
  <c r="C82" i="1"/>
  <c r="C64" i="1"/>
  <c r="C152" i="1"/>
  <c r="C80" i="1"/>
  <c r="C50" i="1"/>
  <c r="C79" i="1"/>
  <c r="C148" i="1"/>
  <c r="C168" i="1"/>
  <c r="C98" i="1"/>
  <c r="C254" i="1"/>
  <c r="C224" i="1"/>
  <c r="C222" i="1"/>
  <c r="C125" i="1"/>
  <c r="C172" i="1"/>
  <c r="C161" i="1"/>
  <c r="C238" i="1"/>
  <c r="C241" i="1"/>
  <c r="C193" i="1"/>
  <c r="C208" i="1"/>
  <c r="C71" i="1"/>
  <c r="C115" i="1"/>
  <c r="C240" i="1"/>
  <c r="C53" i="1"/>
  <c r="C69" i="1"/>
  <c r="C74" i="1"/>
  <c r="C195" i="1"/>
  <c r="C144" i="1"/>
  <c r="C223" i="1"/>
  <c r="C91" i="1"/>
  <c r="C112" i="1"/>
  <c r="C225" i="1"/>
  <c r="C106" i="1"/>
  <c r="C167" i="1"/>
  <c r="C97" i="1"/>
  <c r="C59" i="1"/>
  <c r="C196" i="1"/>
  <c r="C141" i="1"/>
  <c r="C41" i="1"/>
  <c r="C45" i="1"/>
  <c r="C102" i="1"/>
  <c r="C217" i="1"/>
  <c r="C100" i="1"/>
  <c r="C182" i="1"/>
  <c r="C128" i="1"/>
  <c r="C117" i="1"/>
  <c r="C147" i="1"/>
  <c r="C134" i="1"/>
  <c r="C159" i="1"/>
  <c r="C260" i="1"/>
  <c r="A74" i="1"/>
  <c r="A195" i="1"/>
  <c r="A160" i="1"/>
  <c r="A186" i="1"/>
  <c r="A115" i="1"/>
  <c r="A144" i="1"/>
  <c r="A122" i="1"/>
  <c r="A253" i="1"/>
  <c r="A62" i="1"/>
  <c r="C209" i="1"/>
  <c r="C65" i="1"/>
  <c r="C226" i="1"/>
  <c r="C155" i="1"/>
  <c r="C139" i="1"/>
  <c r="C174" i="1"/>
  <c r="C187" i="1"/>
  <c r="C204" i="1"/>
  <c r="C121" i="1"/>
  <c r="C118" i="1"/>
  <c r="C130" i="1"/>
  <c r="C127" i="1"/>
  <c r="C185" i="1"/>
  <c r="C113" i="1"/>
  <c r="C87" i="1"/>
  <c r="C47" i="1"/>
  <c r="C145" i="1"/>
  <c r="C166" i="1"/>
  <c r="C132" i="1"/>
  <c r="C81" i="1"/>
  <c r="C202" i="1"/>
  <c r="C138" i="1"/>
  <c r="C252" i="1"/>
  <c r="C157" i="1"/>
  <c r="C175" i="1"/>
  <c r="C207" i="1"/>
  <c r="C105" i="1"/>
  <c r="C153" i="1"/>
  <c r="C76" i="1"/>
  <c r="C189" i="1"/>
  <c r="C156" i="1"/>
  <c r="C72" i="1"/>
  <c r="C140" i="1"/>
  <c r="C51" i="1"/>
  <c r="C126" i="1"/>
  <c r="C73" i="1"/>
  <c r="C70" i="1"/>
  <c r="C83" i="1"/>
  <c r="C75" i="1"/>
  <c r="C114" i="1"/>
  <c r="C231" i="1"/>
  <c r="C221" i="1"/>
  <c r="C154" i="1"/>
  <c r="C46" i="1"/>
  <c r="C116" i="1"/>
  <c r="C104" i="1"/>
  <c r="C255" i="1"/>
  <c r="C158" i="1"/>
  <c r="C165" i="1"/>
  <c r="C249" i="1"/>
  <c r="C63" i="1"/>
  <c r="C244" i="1"/>
  <c r="C49" i="1"/>
  <c r="C234" i="1"/>
  <c r="C92" i="1"/>
  <c r="C120" i="1"/>
  <c r="C250" i="1"/>
  <c r="C89" i="1"/>
  <c r="C212" i="1"/>
  <c r="C211" i="1" s="1"/>
  <c r="C28" i="1" s="1"/>
  <c r="C55" i="1"/>
  <c r="C197" i="1"/>
  <c r="C61" i="1"/>
  <c r="C200" i="1"/>
  <c r="C232" i="1"/>
  <c r="C54" i="1"/>
  <c r="C96" i="1"/>
  <c r="C218" i="1"/>
  <c r="C251" i="1"/>
  <c r="C179" i="1"/>
  <c r="C245" i="1"/>
  <c r="C129" i="1"/>
  <c r="C190" i="1"/>
  <c r="C230" i="1"/>
  <c r="C163" i="1"/>
  <c r="C131" i="1"/>
  <c r="C88" i="1"/>
  <c r="C48" i="1"/>
  <c r="C253" i="1"/>
  <c r="C229" i="1"/>
  <c r="C67" i="1"/>
  <c r="C58" i="1"/>
  <c r="C99" i="1"/>
  <c r="C110" i="1"/>
  <c r="C103" i="1"/>
  <c r="C101" i="1"/>
  <c r="C164" i="1"/>
  <c r="C122" i="1"/>
  <c r="C233" i="1"/>
  <c r="C56" i="1"/>
  <c r="C178" i="1"/>
  <c r="C90" i="1"/>
  <c r="C258" i="1"/>
  <c r="C162" i="1"/>
  <c r="C146" i="1"/>
  <c r="C60" i="1"/>
  <c r="C201" i="1"/>
  <c r="C259" i="1"/>
  <c r="C180" i="1"/>
  <c r="C181" i="1"/>
  <c r="C186" i="1"/>
  <c r="C184" i="1"/>
  <c r="C236" i="1"/>
  <c r="C216" i="1"/>
  <c r="C149" i="1"/>
  <c r="C52" i="1"/>
  <c r="C124" i="1"/>
  <c r="C95" i="1"/>
  <c r="C173" i="1"/>
  <c r="C133" i="1"/>
  <c r="C62" i="1"/>
  <c r="C239" i="1"/>
  <c r="C57" i="1"/>
  <c r="A41" i="1"/>
  <c r="A49" i="1"/>
  <c r="A76" i="1"/>
  <c r="A81" i="1"/>
  <c r="A155" i="1"/>
  <c r="A89" i="1"/>
  <c r="A69" i="1"/>
  <c r="A147" i="1"/>
  <c r="A129" i="1"/>
  <c r="A113" i="1"/>
  <c r="A130" i="1"/>
  <c r="A203" i="1"/>
  <c r="A164" i="1"/>
  <c r="A235" i="1"/>
  <c r="A103" i="1"/>
  <c r="A47" i="1"/>
  <c r="A56" i="1"/>
  <c r="A97" i="1"/>
  <c r="A101" i="1"/>
  <c r="A157" i="1"/>
  <c r="A119" i="1"/>
  <c r="A208" i="1"/>
  <c r="A184" i="1"/>
  <c r="A121" i="1"/>
  <c r="A168" i="1"/>
  <c r="A230" i="1"/>
  <c r="A231" i="1"/>
  <c r="A96" i="1"/>
  <c r="A200" i="1"/>
  <c r="A166" i="1"/>
  <c r="A234" i="1"/>
  <c r="A254" i="1"/>
  <c r="A80" i="1"/>
  <c r="A125" i="1"/>
  <c r="A91" i="1"/>
  <c r="A68" i="1"/>
  <c r="A189" i="1"/>
  <c r="A238" i="1"/>
  <c r="A145" i="1"/>
  <c r="A134" i="1"/>
  <c r="A128" i="1"/>
  <c r="A112" i="1"/>
  <c r="A110" i="1"/>
  <c r="A118" i="1"/>
  <c r="A239" i="1"/>
  <c r="A54" i="1"/>
  <c r="A66" i="1"/>
  <c r="A64" i="1"/>
  <c r="A42" i="1"/>
  <c r="A105" i="1"/>
  <c r="A60" i="1"/>
  <c r="A111" i="1"/>
  <c r="A83" i="1"/>
  <c r="A165" i="1"/>
  <c r="A153" i="1"/>
  <c r="A159" i="1"/>
  <c r="A152" i="1"/>
  <c r="A222" i="1"/>
  <c r="A233" i="1"/>
  <c r="A161" i="1"/>
  <c r="A98" i="1"/>
  <c r="A88" i="1"/>
  <c r="A131" i="1"/>
  <c r="A48" i="1"/>
  <c r="A196" i="1"/>
  <c r="A232" i="1"/>
  <c r="A192" i="1"/>
  <c r="A180" i="1"/>
  <c r="A245" i="1"/>
  <c r="A244" i="1"/>
  <c r="A133" i="1"/>
  <c r="A191" i="1"/>
  <c r="A124" i="1"/>
  <c r="A225" i="1"/>
  <c r="A95" i="1"/>
  <c r="A45" i="1"/>
  <c r="A73" i="1"/>
  <c r="A162" i="1"/>
  <c r="A187" i="1"/>
  <c r="A236" i="1"/>
  <c r="A181" i="1"/>
  <c r="A197" i="1"/>
  <c r="A259" i="1"/>
  <c r="A139" i="1"/>
  <c r="A202" i="1"/>
  <c r="A127" i="1"/>
  <c r="A169" i="1"/>
  <c r="A52" i="1"/>
  <c r="A175" i="1"/>
  <c r="F9" i="1" l="1"/>
  <c r="F11" i="1" s="1"/>
  <c r="E75" i="1" s="1"/>
  <c r="K13" i="1"/>
  <c r="H233" i="1"/>
  <c r="H222" i="1"/>
  <c r="H82" i="1"/>
  <c r="H184" i="1"/>
  <c r="H162" i="1"/>
  <c r="H49" i="1"/>
  <c r="H103" i="1"/>
  <c r="H52" i="1"/>
  <c r="H160" i="1"/>
  <c r="H133" i="1"/>
  <c r="H61" i="1"/>
  <c r="H148" i="1"/>
  <c r="H113" i="1"/>
  <c r="H203" i="1"/>
  <c r="H204" i="1"/>
  <c r="H208" i="1"/>
  <c r="H122" i="1"/>
  <c r="H192" i="1"/>
  <c r="H197" i="1"/>
  <c r="H231" i="1"/>
  <c r="H226" i="1"/>
  <c r="H154" i="1"/>
  <c r="H63" i="1"/>
  <c r="H202" i="1"/>
  <c r="H48" i="1"/>
  <c r="H185" i="1"/>
  <c r="H191" i="1"/>
  <c r="H152" i="1"/>
  <c r="H83" i="1"/>
  <c r="H186" i="1"/>
  <c r="H128" i="1"/>
  <c r="H132" i="1"/>
  <c r="H255" i="1"/>
  <c r="H96" i="1"/>
  <c r="H127" i="1"/>
  <c r="H149" i="1"/>
  <c r="H131" i="1"/>
  <c r="H241" i="1"/>
  <c r="H244" i="1"/>
  <c r="H84" i="1"/>
  <c r="H159" i="1"/>
  <c r="H57" i="1"/>
  <c r="H217" i="1"/>
  <c r="H232" i="1"/>
  <c r="H189" i="1"/>
  <c r="H42" i="1"/>
  <c r="H115" i="1"/>
  <c r="H67" i="1"/>
  <c r="H87" i="1"/>
  <c r="H147" i="1"/>
  <c r="H139" i="1"/>
  <c r="H54" i="1"/>
  <c r="H260" i="1"/>
  <c r="H114" i="1"/>
  <c r="H155" i="1"/>
  <c r="H66" i="1"/>
  <c r="H144" i="1"/>
  <c r="H193" i="1"/>
  <c r="H163" i="1"/>
  <c r="H116" i="1"/>
  <c r="H62" i="1"/>
  <c r="H216" i="1"/>
  <c r="H73" i="1"/>
  <c r="H229" i="1"/>
  <c r="H167" i="1"/>
  <c r="H129" i="1"/>
  <c r="H224" i="1"/>
  <c r="H95" i="1"/>
  <c r="H90" i="1"/>
  <c r="H218" i="1"/>
  <c r="H97" i="1"/>
  <c r="H89" i="1"/>
  <c r="H138" i="1"/>
  <c r="H60" i="1"/>
  <c r="H68" i="1"/>
  <c r="H74" i="1"/>
  <c r="H235" i="1"/>
  <c r="H104" i="1"/>
  <c r="H212" i="1"/>
  <c r="H124" i="1"/>
  <c r="H47" i="1"/>
  <c r="H158" i="1"/>
  <c r="H126" i="1"/>
  <c r="H125" i="1"/>
  <c r="H258" i="1"/>
  <c r="H253" i="1"/>
  <c r="H58" i="1"/>
  <c r="H45" i="1"/>
  <c r="H259" i="1"/>
  <c r="H92" i="1"/>
  <c r="H121" i="1"/>
  <c r="H71" i="1"/>
  <c r="H165" i="1"/>
  <c r="H174" i="1"/>
  <c r="H238" i="1"/>
  <c r="H91" i="1"/>
  <c r="H223" i="1"/>
  <c r="H72" i="1"/>
  <c r="H99" i="1"/>
  <c r="H56" i="1"/>
  <c r="H173" i="1"/>
  <c r="H100" i="1"/>
  <c r="H169" i="1"/>
  <c r="H230" i="1"/>
  <c r="H130" i="1"/>
  <c r="H110" i="1"/>
  <c r="H134" i="1"/>
  <c r="H64" i="1"/>
  <c r="H117" i="1"/>
  <c r="H195" i="1"/>
  <c r="H237" i="1"/>
  <c r="H161" i="1"/>
  <c r="H146" i="1"/>
  <c r="H221" i="1"/>
  <c r="H172" i="1"/>
  <c r="H196" i="1"/>
  <c r="H207" i="1"/>
  <c r="H250" i="1"/>
  <c r="H145" i="1"/>
  <c r="H70" i="1"/>
  <c r="H80" i="1"/>
  <c r="H183" i="1"/>
  <c r="H239" i="1"/>
  <c r="H254" i="1"/>
  <c r="H166" i="1"/>
  <c r="H153" i="1"/>
  <c r="H168" i="1"/>
  <c r="H187" i="1"/>
  <c r="H69" i="1"/>
  <c r="H105" i="1"/>
  <c r="H81" i="1"/>
  <c r="H76" i="1"/>
  <c r="H249" i="1"/>
  <c r="H55" i="1"/>
  <c r="H53" i="1"/>
  <c r="H225" i="1"/>
  <c r="H75" i="1"/>
  <c r="H156" i="1"/>
  <c r="H112" i="1"/>
  <c r="H88" i="1"/>
  <c r="H190" i="1"/>
  <c r="H236" i="1"/>
  <c r="H141" i="1"/>
  <c r="H157" i="1"/>
  <c r="H140" i="1"/>
  <c r="H181" i="1"/>
  <c r="H245" i="1"/>
  <c r="H51" i="1"/>
  <c r="H179" i="1"/>
  <c r="H123" i="1"/>
  <c r="H46" i="1"/>
  <c r="H246" i="1"/>
  <c r="H137" i="1"/>
  <c r="H175" i="1"/>
  <c r="H178" i="1"/>
  <c r="H102" i="1"/>
  <c r="H50" i="1"/>
  <c r="H119" i="1"/>
  <c r="H59" i="1"/>
  <c r="H118" i="1"/>
  <c r="H101" i="1"/>
  <c r="H201" i="1"/>
  <c r="H109" i="1"/>
  <c r="H234" i="1"/>
  <c r="H120" i="1"/>
  <c r="H188" i="1"/>
  <c r="H180" i="1"/>
  <c r="H209" i="1"/>
  <c r="H240" i="1"/>
  <c r="H200" i="1"/>
  <c r="H98" i="1"/>
  <c r="H252" i="1"/>
  <c r="H194" i="1"/>
  <c r="H182" i="1"/>
  <c r="H65" i="1"/>
  <c r="H106" i="1"/>
  <c r="H251" i="1"/>
  <c r="H79" i="1"/>
  <c r="H111" i="1"/>
  <c r="H164" i="1"/>
  <c r="H41" i="1"/>
  <c r="A206" i="1"/>
  <c r="A27" i="1" s="1"/>
  <c r="A215" i="1"/>
  <c r="A29" i="1" s="1"/>
  <c r="A136" i="1"/>
  <c r="A19" i="1" s="1"/>
  <c r="E129" i="1"/>
  <c r="E233" i="1"/>
  <c r="E194" i="1"/>
  <c r="E113" i="1"/>
  <c r="E200" i="1"/>
  <c r="C136" i="1"/>
  <c r="C19" i="1" s="1"/>
  <c r="A171" i="1"/>
  <c r="A22" i="1" s="1"/>
  <c r="A40" i="1"/>
  <c r="A37" i="1" s="1"/>
  <c r="E259" i="1"/>
  <c r="E186" i="1"/>
  <c r="E191" i="1"/>
  <c r="E156" i="1"/>
  <c r="E160" i="1"/>
  <c r="E161" i="1"/>
  <c r="E148" i="1"/>
  <c r="E48" i="1"/>
  <c r="E112" i="1"/>
  <c r="E66" i="1"/>
  <c r="E260" i="1"/>
  <c r="E173" i="1"/>
  <c r="E128" i="1"/>
  <c r="E145" i="1"/>
  <c r="E61" i="1"/>
  <c r="E132" i="1"/>
  <c r="E69" i="1"/>
  <c r="A257" i="1"/>
  <c r="A34" i="1" s="1"/>
  <c r="E169" i="1"/>
  <c r="E252" i="1"/>
  <c r="E154" i="1"/>
  <c r="E91" i="1"/>
  <c r="E180" i="1"/>
  <c r="E159" i="1"/>
  <c r="E230" i="1"/>
  <c r="E184" i="1"/>
  <c r="E245" i="1"/>
  <c r="E204" i="1"/>
  <c r="E254" i="1"/>
  <c r="E146" i="1"/>
  <c r="E101" i="1"/>
  <c r="E105" i="1"/>
  <c r="E239" i="1"/>
  <c r="E216" i="1"/>
  <c r="E130" i="1"/>
  <c r="E67" i="1"/>
  <c r="E195" i="1"/>
  <c r="E217" i="1"/>
  <c r="E49" i="1"/>
  <c r="E41" i="1"/>
  <c r="E71" i="1"/>
  <c r="E232" i="1"/>
  <c r="E183" i="1"/>
  <c r="E165" i="1"/>
  <c r="E236" i="1"/>
  <c r="E92" i="1"/>
  <c r="E79" i="1"/>
  <c r="E155" i="1"/>
  <c r="E163" i="1"/>
  <c r="E82" i="1"/>
  <c r="E167" i="1"/>
  <c r="E140" i="1"/>
  <c r="E120" i="1"/>
  <c r="A86" i="1"/>
  <c r="A16" i="1" s="1"/>
  <c r="C78" i="1"/>
  <c r="C15" i="1" s="1"/>
  <c r="C206" i="1"/>
  <c r="C27" i="1" s="1"/>
  <c r="A143" i="1"/>
  <c r="A20" i="1" s="1"/>
  <c r="C40" i="1"/>
  <c r="C37" i="1" s="1"/>
  <c r="E103" i="1"/>
  <c r="E99" i="1"/>
  <c r="E81" i="1"/>
  <c r="E58" i="1"/>
  <c r="E134" i="1"/>
  <c r="E47" i="1"/>
  <c r="E98" i="1"/>
  <c r="E80" i="1"/>
  <c r="E162" i="1"/>
  <c r="E110" i="1"/>
  <c r="E88" i="1"/>
  <c r="E119" i="1"/>
  <c r="E179" i="1"/>
  <c r="E235" i="1"/>
  <c r="E241" i="1"/>
  <c r="E181" i="1"/>
  <c r="E57" i="1"/>
  <c r="E201" i="1"/>
  <c r="E185" i="1"/>
  <c r="E56" i="1"/>
  <c r="E115" i="1"/>
  <c r="E95" i="1"/>
  <c r="E138" i="1"/>
  <c r="E106" i="1"/>
  <c r="E172" i="1"/>
  <c r="E100" i="1"/>
  <c r="E187" i="1"/>
  <c r="E249" i="1"/>
  <c r="E126" i="1"/>
  <c r="E190" i="1"/>
  <c r="E84" i="1"/>
  <c r="E253" i="1"/>
  <c r="E251" i="1"/>
  <c r="E175" i="1"/>
  <c r="E238" i="1"/>
  <c r="E83" i="1"/>
  <c r="E45" i="1"/>
  <c r="E74" i="1"/>
  <c r="E70" i="1"/>
  <c r="E229" i="1"/>
  <c r="E139" i="1"/>
  <c r="E197" i="1"/>
  <c r="E240" i="1"/>
  <c r="E131" i="1"/>
  <c r="E209" i="1"/>
  <c r="E224" i="1"/>
  <c r="E121" i="1"/>
  <c r="E221" i="1"/>
  <c r="E55" i="1"/>
  <c r="E53" i="1"/>
  <c r="E102" i="1"/>
  <c r="E76" i="1"/>
  <c r="E122" i="1"/>
  <c r="E178" i="1"/>
  <c r="E153" i="1"/>
  <c r="E255" i="1"/>
  <c r="E258" i="1"/>
  <c r="E133" i="1"/>
  <c r="E226" i="1"/>
  <c r="E109" i="1"/>
  <c r="E54" i="1"/>
  <c r="E118" i="1"/>
  <c r="E244" i="1"/>
  <c r="E207" i="1"/>
  <c r="E141" i="1"/>
  <c r="E234" i="1"/>
  <c r="E246" i="1"/>
  <c r="E42" i="1"/>
  <c r="E111" i="1"/>
  <c r="E97" i="1"/>
  <c r="E72" i="1"/>
  <c r="E152" i="1"/>
  <c r="E62" i="1"/>
  <c r="E73" i="1"/>
  <c r="E104" i="1"/>
  <c r="E174" i="1"/>
  <c r="E158" i="1"/>
  <c r="E124" i="1"/>
  <c r="E137" i="1"/>
  <c r="E192" i="1"/>
  <c r="E237" i="1"/>
  <c r="E144" i="1"/>
  <c r="E117" i="1"/>
  <c r="E196" i="1"/>
  <c r="E116" i="1"/>
  <c r="E63" i="1"/>
  <c r="E87" i="1"/>
  <c r="E89" i="1"/>
  <c r="E60" i="1"/>
  <c r="E203" i="1"/>
  <c r="E188" i="1"/>
  <c r="E208" i="1"/>
  <c r="E182" i="1"/>
  <c r="E225" i="1"/>
  <c r="E123" i="1"/>
  <c r="E218" i="1"/>
  <c r="E51" i="1"/>
  <c r="E46" i="1"/>
  <c r="E90" i="1"/>
  <c r="E68" i="1"/>
  <c r="E114" i="1"/>
  <c r="E168" i="1"/>
  <c r="E147" i="1"/>
  <c r="E250" i="1"/>
  <c r="E125" i="1"/>
  <c r="E212" i="1"/>
  <c r="E211" i="1" s="1"/>
  <c r="E28" i="1" s="1"/>
  <c r="E157" i="1"/>
  <c r="E231" i="1"/>
  <c r="E149" i="1"/>
  <c r="E59" i="1"/>
  <c r="E65" i="1"/>
  <c r="E50" i="1"/>
  <c r="E52" i="1"/>
  <c r="E193" i="1"/>
  <c r="E164" i="1"/>
  <c r="E202" i="1"/>
  <c r="E166" i="1"/>
  <c r="E189" i="1"/>
  <c r="E64" i="1"/>
  <c r="E96" i="1"/>
  <c r="E127" i="1"/>
  <c r="E222" i="1"/>
  <c r="E223" i="1"/>
  <c r="A243" i="1"/>
  <c r="A32" i="1" s="1"/>
  <c r="C171" i="1"/>
  <c r="C22" i="1" s="1"/>
  <c r="C143" i="1"/>
  <c r="C20" i="1" s="1"/>
  <c r="C243" i="1"/>
  <c r="C32" i="1" s="1"/>
  <c r="C86" i="1"/>
  <c r="C16" i="1" s="1"/>
  <c r="A220" i="1"/>
  <c r="A30" i="1" s="1"/>
  <c r="A94" i="1"/>
  <c r="A17" i="1" s="1"/>
  <c r="C248" i="1"/>
  <c r="C33" i="1" s="1"/>
  <c r="C257" i="1"/>
  <c r="C34" i="1" s="1"/>
  <c r="C177" i="1"/>
  <c r="C23" i="1" s="1"/>
  <c r="C199" i="1"/>
  <c r="C24" i="1" s="1"/>
  <c r="C220" i="1"/>
  <c r="C30" i="1" s="1"/>
  <c r="A228" i="1"/>
  <c r="A31" i="1" s="1"/>
  <c r="A44" i="1"/>
  <c r="A38" i="1" s="1"/>
  <c r="C94" i="1"/>
  <c r="C17" i="1" s="1"/>
  <c r="C108" i="1"/>
  <c r="C18" i="1" s="1"/>
  <c r="C228" i="1"/>
  <c r="C31" i="1" s="1"/>
  <c r="C44" i="1"/>
  <c r="C38" i="1" s="1"/>
  <c r="C151" i="1"/>
  <c r="C21" i="1" s="1"/>
  <c r="C215" i="1"/>
  <c r="C29" i="1" s="1"/>
  <c r="A177" i="1"/>
  <c r="A23" i="1" s="1"/>
  <c r="A108" i="1"/>
  <c r="A18" i="1" s="1"/>
  <c r="A78" i="1"/>
  <c r="A15" i="1" s="1"/>
  <c r="A248" i="1"/>
  <c r="A33" i="1" s="1"/>
  <c r="A151" i="1"/>
  <c r="A21" i="1" s="1"/>
  <c r="A199" i="1"/>
  <c r="A24" i="1" s="1"/>
  <c r="E40" i="1" l="1"/>
  <c r="E37" i="1" s="1"/>
  <c r="K9" i="1"/>
  <c r="H215" i="1"/>
  <c r="H220" i="1"/>
  <c r="H30" i="1" s="1"/>
  <c r="E243" i="1"/>
  <c r="E32" i="1" s="1"/>
  <c r="A36" i="1"/>
  <c r="A14" i="1" s="1"/>
  <c r="A13" i="1" s="1"/>
  <c r="A9" i="1" s="1"/>
  <c r="E215" i="1"/>
  <c r="E29" i="1" s="1"/>
  <c r="C36" i="1"/>
  <c r="C14" i="1" s="1"/>
  <c r="C13" i="1" s="1"/>
  <c r="C9" i="1" s="1"/>
  <c r="E199" i="1"/>
  <c r="E24" i="1" s="1"/>
  <c r="E143" i="1"/>
  <c r="E20" i="1" s="1"/>
  <c r="E171" i="1"/>
  <c r="E22" i="1" s="1"/>
  <c r="E206" i="1"/>
  <c r="E27" i="1" s="1"/>
  <c r="E228" i="1"/>
  <c r="E31" i="1" s="1"/>
  <c r="E248" i="1"/>
  <c r="E33" i="1" s="1"/>
  <c r="E257" i="1"/>
  <c r="E34" i="1" s="1"/>
  <c r="E151" i="1"/>
  <c r="E21" i="1" s="1"/>
  <c r="E78" i="1"/>
  <c r="E15" i="1" s="1"/>
  <c r="E136" i="1"/>
  <c r="E19" i="1" s="1"/>
  <c r="E94" i="1"/>
  <c r="E17" i="1" s="1"/>
  <c r="E86" i="1"/>
  <c r="E16" i="1" s="1"/>
  <c r="E108" i="1"/>
  <c r="E18" i="1" s="1"/>
  <c r="E220" i="1"/>
  <c r="E30" i="1" s="1"/>
  <c r="E44" i="1"/>
  <c r="E38" i="1" s="1"/>
  <c r="E36" i="1" s="1"/>
  <c r="E14" i="1" s="1"/>
  <c r="E177" i="1"/>
  <c r="E23" i="1" s="1"/>
  <c r="C26" i="1"/>
  <c r="C10" i="1" s="1"/>
  <c r="A26" i="1"/>
  <c r="A10" i="1" s="1"/>
  <c r="H257" i="1"/>
  <c r="H34" i="1" s="1"/>
  <c r="H199" i="1"/>
  <c r="H24" i="1" s="1"/>
  <c r="H86" i="1"/>
  <c r="H16" i="1" s="1"/>
  <c r="H248" i="1"/>
  <c r="H33" i="1" s="1"/>
  <c r="H136" i="1"/>
  <c r="H19" i="1" s="1"/>
  <c r="H151" i="1"/>
  <c r="H21" i="1" s="1"/>
  <c r="H44" i="1"/>
  <c r="H38" i="1" s="1"/>
  <c r="H211" i="1"/>
  <c r="H28" i="1" s="1"/>
  <c r="H78" i="1"/>
  <c r="H15" i="1" s="1"/>
  <c r="H171" i="1"/>
  <c r="H22" i="1" s="1"/>
  <c r="H228" i="1"/>
  <c r="H206" i="1"/>
  <c r="H27" i="1" s="1"/>
  <c r="H177" i="1"/>
  <c r="H23" i="1" s="1"/>
  <c r="H243" i="1"/>
  <c r="H32" i="1" s="1"/>
  <c r="H94" i="1"/>
  <c r="H17" i="1" s="1"/>
  <c r="H143" i="1"/>
  <c r="H20" i="1" s="1"/>
  <c r="H108" i="1"/>
  <c r="H18" i="1" s="1"/>
  <c r="H40" i="1"/>
  <c r="H37" i="1" s="1"/>
  <c r="K11" i="1" l="1"/>
  <c r="A11" i="1"/>
  <c r="C11" i="1"/>
  <c r="E13" i="1"/>
  <c r="E9" i="1" s="1"/>
  <c r="E26" i="1"/>
  <c r="E10" i="1" s="1"/>
  <c r="H31" i="1"/>
  <c r="H29" i="1"/>
  <c r="H36" i="1"/>
  <c r="H14" i="1" s="1"/>
  <c r="H13" i="1" s="1"/>
  <c r="H9" i="1" s="1"/>
  <c r="J119" i="1" l="1"/>
  <c r="J217" i="1"/>
  <c r="J75" i="1"/>
  <c r="J65" i="1"/>
  <c r="J222" i="1"/>
  <c r="J66" i="1"/>
  <c r="J250" i="1"/>
  <c r="J194" i="1"/>
  <c r="J88" i="1"/>
  <c r="J100" i="1"/>
  <c r="J45" i="1"/>
  <c r="J149" i="1"/>
  <c r="J166" i="1"/>
  <c r="J126" i="1"/>
  <c r="J132" i="1"/>
  <c r="J195" i="1"/>
  <c r="J238" i="1"/>
  <c r="J72" i="1"/>
  <c r="J186" i="1"/>
  <c r="J179" i="1"/>
  <c r="J64" i="1"/>
  <c r="J239" i="1"/>
  <c r="J62" i="1"/>
  <c r="J190" i="1"/>
  <c r="J41" i="1"/>
  <c r="J173" i="1"/>
  <c r="J165" i="1"/>
  <c r="J82" i="1"/>
  <c r="J56" i="1"/>
  <c r="J121" i="1"/>
  <c r="J89" i="1"/>
  <c r="J200" i="1"/>
  <c r="J147" i="1"/>
  <c r="J255" i="1"/>
  <c r="J133" i="1"/>
  <c r="J260" i="1"/>
  <c r="J83" i="1"/>
  <c r="J148" i="1"/>
  <c r="J58" i="1"/>
  <c r="J131" i="1"/>
  <c r="J212" i="1"/>
  <c r="J211" i="1" s="1"/>
  <c r="J28" i="1" s="1"/>
  <c r="J145" i="1"/>
  <c r="J183" i="1"/>
  <c r="J226" i="1"/>
  <c r="J87" i="1"/>
  <c r="J144" i="1"/>
  <c r="J68" i="1"/>
  <c r="J76" i="1"/>
  <c r="J101" i="1"/>
  <c r="J70" i="1"/>
  <c r="J163" i="1"/>
  <c r="J130" i="1"/>
  <c r="J102" i="1"/>
  <c r="J138" i="1"/>
  <c r="J167" i="1"/>
  <c r="J234" i="1"/>
  <c r="J52" i="1"/>
  <c r="J115" i="1"/>
  <c r="J74" i="1"/>
  <c r="J73" i="1"/>
  <c r="J189" i="1"/>
  <c r="J192" i="1"/>
  <c r="J201" i="1"/>
  <c r="J168" i="1"/>
  <c r="J216" i="1"/>
  <c r="J55" i="1"/>
  <c r="J50" i="1"/>
  <c r="J202" i="1"/>
  <c r="J158" i="1"/>
  <c r="J203" i="1"/>
  <c r="J254" i="1"/>
  <c r="J129" i="1"/>
  <c r="J140" i="1"/>
  <c r="J178" i="1"/>
  <c r="J252" i="1"/>
  <c r="J134" i="1"/>
  <c r="J92" i="1"/>
  <c r="J141" i="1"/>
  <c r="J81" i="1"/>
  <c r="J116" i="1"/>
  <c r="J160" i="1"/>
  <c r="J245" i="1"/>
  <c r="J235" i="1"/>
  <c r="J111" i="1"/>
  <c r="J182" i="1"/>
  <c r="J193" i="1"/>
  <c r="J225" i="1"/>
  <c r="J230" i="1"/>
  <c r="J258" i="1"/>
  <c r="J59" i="1"/>
  <c r="J236" i="1"/>
  <c r="J233" i="1"/>
  <c r="J153" i="1"/>
  <c r="J240" i="1"/>
  <c r="J95" i="1"/>
  <c r="J114" i="1"/>
  <c r="J63" i="1"/>
  <c r="J105" i="1"/>
  <c r="J97" i="1"/>
  <c r="J154" i="1"/>
  <c r="J196" i="1"/>
  <c r="J90" i="1"/>
  <c r="J46" i="1"/>
  <c r="J49" i="1"/>
  <c r="J172" i="1"/>
  <c r="J80" i="1"/>
  <c r="J159" i="1"/>
  <c r="J249" i="1"/>
  <c r="J164" i="1"/>
  <c r="J204" i="1"/>
  <c r="J157" i="1"/>
  <c r="J124" i="1"/>
  <c r="J122" i="1"/>
  <c r="J161" i="1"/>
  <c r="J155" i="1"/>
  <c r="J128" i="1"/>
  <c r="J98" i="1"/>
  <c r="J125" i="1"/>
  <c r="J181" i="1"/>
  <c r="J84" i="1"/>
  <c r="J54" i="1"/>
  <c r="J253" i="1"/>
  <c r="J246" i="1"/>
  <c r="J146" i="1"/>
  <c r="J231" i="1"/>
  <c r="J259" i="1"/>
  <c r="J91" i="1"/>
  <c r="J152" i="1"/>
  <c r="J218" i="1"/>
  <c r="J67" i="1"/>
  <c r="J57" i="1"/>
  <c r="J207" i="1"/>
  <c r="J221" i="1"/>
  <c r="J174" i="1"/>
  <c r="J224" i="1"/>
  <c r="J180" i="1"/>
  <c r="J123" i="1"/>
  <c r="J137" i="1"/>
  <c r="J223" i="1"/>
  <c r="J162" i="1"/>
  <c r="J109" i="1"/>
  <c r="J117" i="1"/>
  <c r="J156" i="1"/>
  <c r="J197" i="1"/>
  <c r="J232" i="1"/>
  <c r="J42" i="1"/>
  <c r="J110" i="1"/>
  <c r="J244" i="1"/>
  <c r="J48" i="1"/>
  <c r="J184" i="1"/>
  <c r="J169" i="1"/>
  <c r="J99" i="1"/>
  <c r="J53" i="1"/>
  <c r="J69" i="1"/>
  <c r="J209" i="1"/>
  <c r="J251" i="1"/>
  <c r="J120" i="1"/>
  <c r="J127" i="1"/>
  <c r="J96" i="1"/>
  <c r="J185" i="1"/>
  <c r="J79" i="1"/>
  <c r="J118" i="1"/>
  <c r="J61" i="1"/>
  <c r="J241" i="1"/>
  <c r="J51" i="1"/>
  <c r="J112" i="1"/>
  <c r="J229" i="1"/>
  <c r="J113" i="1"/>
  <c r="J188" i="1"/>
  <c r="J175" i="1"/>
  <c r="J139" i="1"/>
  <c r="J103" i="1"/>
  <c r="J237" i="1"/>
  <c r="J47" i="1"/>
  <c r="J106" i="1"/>
  <c r="J104" i="1"/>
  <c r="J187" i="1"/>
  <c r="J191" i="1"/>
  <c r="J208" i="1"/>
  <c r="J71" i="1"/>
  <c r="J60" i="1"/>
  <c r="E11" i="1"/>
  <c r="H26" i="1"/>
  <c r="H10" i="1" s="1"/>
  <c r="H11" i="1" s="1"/>
  <c r="J206" i="1" l="1"/>
  <c r="J27" i="1" s="1"/>
  <c r="J171" i="1"/>
  <c r="J22" i="1" s="1"/>
  <c r="J228" i="1"/>
  <c r="J31" i="1" s="1"/>
  <c r="J243" i="1"/>
  <c r="J32" i="1" s="1"/>
  <c r="J151" i="1"/>
  <c r="J21" i="1" s="1"/>
  <c r="J248" i="1"/>
  <c r="J33" i="1" s="1"/>
  <c r="J199" i="1"/>
  <c r="J24" i="1" s="1"/>
  <c r="J78" i="1"/>
  <c r="J15" i="1" s="1"/>
  <c r="J136" i="1"/>
  <c r="J19" i="1" s="1"/>
  <c r="J40" i="1"/>
  <c r="J37" i="1" s="1"/>
  <c r="J44" i="1"/>
  <c r="J38" i="1" s="1"/>
  <c r="J177" i="1"/>
  <c r="J23" i="1" s="1"/>
  <c r="J220" i="1"/>
  <c r="J30" i="1" s="1"/>
  <c r="J215" i="1"/>
  <c r="J29" i="1" s="1"/>
  <c r="J86" i="1"/>
  <c r="J16" i="1" s="1"/>
  <c r="J108" i="1"/>
  <c r="J18" i="1" s="1"/>
  <c r="J94" i="1"/>
  <c r="J17" i="1" s="1"/>
  <c r="J257" i="1"/>
  <c r="J34" i="1" s="1"/>
  <c r="J143" i="1"/>
  <c r="J20" i="1" s="1"/>
  <c r="J26" i="1" l="1"/>
  <c r="J10" i="1" s="1"/>
  <c r="J36" i="1"/>
  <c r="J14" i="1" s="1"/>
  <c r="J13" i="1" s="1"/>
  <c r="J9" i="1" s="1"/>
  <c r="J11" i="1" s="1"/>
</calcChain>
</file>

<file path=xl/sharedStrings.xml><?xml version="1.0" encoding="utf-8"?>
<sst xmlns="http://schemas.openxmlformats.org/spreadsheetml/2006/main" count="244" uniqueCount="212">
  <si>
    <t>(އަދަދުތައް މިލިއަން ރުފިޔާއިން)</t>
  </si>
  <si>
    <t>ލަފާކުރި</t>
  </si>
  <si>
    <t xml:space="preserve"> ރިވައިޒްކުރި</t>
  </si>
  <si>
    <t>އެކްޗުއަލް</t>
  </si>
  <si>
    <t>%</t>
  </si>
  <si>
    <t>ރުފިޔާ</t>
  </si>
  <si>
    <t>ރިކަރަންޓް ޚަރަދު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</si>
  <si>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</si>
  <si>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</si>
  <si>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</si>
  <si>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</si>
  <si>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</si>
  <si>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</si>
  <si>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</si>
  <si>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</si>
  <si>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</si>
  <si>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</si>
  <si>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</si>
  <si>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ތަރައްޤީގެ މަޝްރޫޢުތައް ހިންގުމަށް ސަރުކާރުން ކުރާ ޚަރަދު</t>
  </si>
  <si>
    <t>ބަޖެޓް ކޮންޓިންޖެންސީ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</si>
  <si>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</si>
  <si>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</si>
  <si>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</si>
  <si>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</si>
  <si>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ކެޕިޓަލް ޚަރަދު</t>
  </si>
  <si>
    <t>މުސާރައާއި އުޖޫރަ</t>
  </si>
  <si>
    <t>މުވައްޒަފުންނަށް ދޭ އެލަވަންސް</t>
  </si>
  <si>
    <t>މުވައްޒަފުންގެ މުސާރަ</t>
  </si>
  <si>
    <t>އިތުރުގަޑީގެ މަސައްކަތަށްދޭ ފައިސާ</t>
  </si>
  <si>
    <t>މުވައްޒަފުންނަށް ދޭ ޕޮކެޓްމަނީ</t>
  </si>
  <si>
    <t>މަތީތަޢުލީމުގެ އެލަވަންސް</t>
  </si>
  <si>
    <t>ފަންނީ އެލަވަންސް</t>
  </si>
  <si>
    <t>ދިގުމުއްދަތަށް ޚިދުމަތްކުރުމުގެ އެލަވަންސް</t>
  </si>
  <si>
    <t xml:space="preserve">ރަމަޟާން މަހުގެ މުނާސަބަތުގައި ދޭ އެލަވަންސް </t>
  </si>
  <si>
    <t>މެޑިކަލް އެލަވަންސް</t>
  </si>
  <si>
    <t>މުސާރައިގެ ކުރިއެރުމުގެ އެލެވަންސް</t>
  </si>
  <si>
    <t>މުވައްޒަފުންގެ މަޤާމުގެގޮތުން ދޭ ޚާއްޞަ އެލަވަންސް</t>
  </si>
  <si>
    <t>މުވައްޒަފުންގެ ކޮއްތުގެގޮތުގައި ފައިސާއިން ދޭ އެލަވަންސް</t>
  </si>
  <si>
    <t>އެކިއެކި ކޮމިޓީތަކުގެ މެންބަރުންނަށްދޭ އެލަވަންސް</t>
  </si>
  <si>
    <t>އަމިއްލަރަށް ފިޔަވައި އެހެންރަށެއްގައި ވަޒީފާއަދާކުރާތީ ދޭ އެލަވަންސް</t>
  </si>
  <si>
    <t>އަމިއްލަރަށް ފިޔަވައި އެހެންރަށެއްގައި ވަޒީފާއަދާކުރާތީ ދޭ ދަތުރު އެލަވަންސް</t>
  </si>
  <si>
    <t>މުވައްޒަފުންނާއި މުވައްޒަފުންގެ އަނބިދަރީންގެ ލިވިންގ އެލަވަންސްއާއި ފެމިލީ އެލަވަންސް</t>
  </si>
  <si>
    <t>ބަންދު ދުވަސްތަކުގައި މަސަތްކުރާތީ މުސާރައިގެ އިތުރުން ދޭ އެލަވަންސް</t>
  </si>
  <si>
    <t>އަސާސީ ވަޒީފާގެ އިތުރުން މުވައްޒަފުންކުރާ އިތުރުމަސައްކަތަށް ދޭ ފައިސާ</t>
  </si>
  <si>
    <t>އަހަރީޗުއްޓީ ކެންސަލްވާ ދުވަސްތަކަށް ދޭ ފައިސާ</t>
  </si>
  <si>
    <t>ޔުނިފޯމު އެލަވަންސް</t>
  </si>
  <si>
    <t>ވަގުތީ ހިންގުމުގެ އެލަވަންސް</t>
  </si>
  <si>
    <t>ދީނީ ޚިދުމަތުގެ އެލަވަންސް</t>
  </si>
  <si>
    <t>ޝިފްޓް ޑިއުޓީ އެލަވަންސް</t>
  </si>
  <si>
    <t>ހާޑްޝިޕް އެލަވަންސް</t>
  </si>
  <si>
    <t>އެހެންވަޒީފާއެއް އަދާ ކުރުން މަނާ ކުރާތީ ދޭ އެލަވަންސް</t>
  </si>
  <si>
    <t>ފޯނު އެލަވަންސް</t>
  </si>
  <si>
    <t>ރިސްކް އެލަވަންސް</t>
  </si>
  <si>
    <t>ހެދުން އެލަވަންސް</t>
  </si>
  <si>
    <t>ސަރވިސް އެލަވަންސް</t>
  </si>
  <si>
    <t>ޒިންމާދާރު ވެރިންނަށް ދެވޭ އެލަވަންސް</t>
  </si>
  <si>
    <t>އެހެނިހެން ގޮތްގޮތުން މުވައްޒަފުންނަށް ދޭ ފައިސާ</t>
  </si>
  <si>
    <t>ޕެންޝަންގެ ފައިސާ</t>
  </si>
  <si>
    <t>ދައުލަތުން ވަކިޚިދުމަތަކަށް ނޫންގޮތުން ދޭ ފައިސާ</t>
  </si>
  <si>
    <t>ވަޒީފާއިން މުސްކުޅި ކުރައްވާ ފަރާތްތަކަށް ދެއްވާ ޢިނާޔަތުގެ ފައިސާ</t>
  </si>
  <si>
    <t>ވަޒީފާއިން މުސްކުޅި ކުރައްވާ ފަރާތްތަކަށް މަހުންމަހަށް ދެއްވާ ފައިސާ</t>
  </si>
  <si>
    <t>ރިޓަޔަރމެންޓް ޕެންޝަން ސްކީމަށް ޖަމާކުރާ ފައިސާ</t>
  </si>
  <si>
    <t>ރާއްޖޭގެ އެތެރޭގައި ކަނޑު މަގުން ކުރާ ދަތުރު ޙަރަދު</t>
  </si>
  <si>
    <t>ރާއްޖޭގެ އެތެރޭގައި އެއްގަމު މަގުން ކުރާ ދަތުރު ޙަރަދު</t>
  </si>
  <si>
    <t>ރާއްޖޭގެ އެތެރޭގައި ވައިގެ މަގުން ކުރާ ދަތުރު ޙަރަދު</t>
  </si>
  <si>
    <t>ރާއްޖޭން ބޭރަށްކުރާ ދަތުރު ޚަރަދު</t>
  </si>
  <si>
    <t>ބިދޭސީނަށްދެވޭ ދަތުރު ޚަރަދު</t>
  </si>
  <si>
    <t>އެހެނިހެން ދަތުރު ޚަރަދު</t>
  </si>
  <si>
    <t>ލިޔެކިޔުމާއި ބެހޭ ގޮތުން ހޯދާތަކެތި</t>
  </si>
  <si>
    <t>އިންފޮމޭޝަން ޓެކްނޮލޮޖީ އާއިބެހޭ ގޮތުން ހޯދާ ތަކެތި</t>
  </si>
  <si>
    <t>ފިއުލްގެ ގޮތުގައި ބޭނުންކުރެވޭ ތަކެއްޗާއި އިންޖީނު ތެޔޮފަދަ ތަކެތި</t>
  </si>
  <si>
    <t>އޮފީހުގެ ޚިދުމަތުގައި އުޅޭވަގުތުގައި އޮފީހުގައި ދެވޭ ކެއުމާއި ސައިފަދަ ތަކެތި</t>
  </si>
  <si>
    <t>އިލެކްޓްރިކާ ބެހޭގޮތުން ހޯދާތަކެތި</t>
  </si>
  <si>
    <t>ސްޕެއަރ ޕާރޓްސް ހޯދުމަށް</t>
  </si>
  <si>
    <t>ޔުނިފޯމް ދިނުމަށްޓަކައި ހޯދާތަކެތި</t>
  </si>
  <si>
    <t>ކުނިކަހާ ފޮޅާސާފުކުރުމަށް ހޯދާ 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</si>
  <si>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</si>
  <si>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</si>
  <si>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</si>
  <si>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އެހެނިހެން ގޮތްގޮތުން ހޯދާ ތަކެތި</t>
  </si>
  <si>
    <t>ޓެލެފޯން، ފެކްސް އަދި ޓެލެކްސް</t>
  </si>
  <si>
    <t>އިލެކްޓްރިކް ފީގެ ޚަރަދު</t>
  </si>
  <si>
    <t>ބޯފެނާއި ފާޚާނާގެ ޚިދުމަތުގެ އަގުދިނުމަށް ކުރާޚަރަދު</t>
  </si>
  <si>
    <t>ލީޒްލައިނާއި އިންޓަނެޓްގެ ޚަރަދު</t>
  </si>
  <si>
    <t>ޢިމާރާތުގެ ކުއްޔާއި ބިމުގެ ކުލި</t>
  </si>
  <si>
    <t>ތަކެތީގެ ކުލި</t>
  </si>
  <si>
    <t>ޢިމާރާތާއި ތަންތާނގެ ސެކިއުރިޓީ ބެލެހެއްޓުމުގެ ޚަރަދު</t>
  </si>
  <si>
    <t>އޮފީސް ޢިމާރާތް ފޮޅާސާފުކުރުމުގެ ޚިދުމަތަށް ދޭ ފައިސާ އާއި ކުނީފީ</t>
  </si>
  <si>
    <t>ޕޯސްޓޭޖާއި މެސެޖް ޚަރަދު</t>
  </si>
  <si>
    <t>އިޢްލާން، އިޝްތިހާރު، އެންގުން އަދި އިޝްތިރާކް ޚަރަދު</t>
  </si>
  <si>
    <t>އުފުލުމުގެ ޚަރަދު</t>
  </si>
  <si>
    <t>ޖަލްސާ އަދި ސެމިނަރ ފަދަކަންތައްތަކަށް ކުރާޚަރަދު</t>
  </si>
  <si>
    <t>އެކިއެކި ރަސްމީ މުބާރާތްތަކާއި މުނާސަބަތު ފާހަގަ ކުރުމަށް ކުރާ ޚަރަދު</t>
  </si>
  <si>
    <t>އިޖްތިމާޢީ ތަރައްޤީގެ އެކިއެކި ޕްރޮގްރާމްތައް ހިންގުމުގެ ޚަރަދު</t>
  </si>
  <si>
    <t xml:space="preserve">ސަރުކާރުން ބާއްވާ އެކިއެކި އިމްތިޙާންތަކާ ބެހޭގޮތުން ކުރާ ޚަރަދު </t>
  </si>
  <si>
    <t>ކޮންސަލްޓެންސީ ޚިދުމަތާއި، ތަރުޖަމާކުރުންފަދަ ޚިދުމަތުގެ އަގަށްދޭ ފައިސާ</t>
  </si>
  <si>
    <t>މެހުމާނުންނަށް މެހުމާންދާރީ އަދާކުރުމަށް ކުރާޚަރަދު</t>
  </si>
  <si>
    <t>ބިދޭސީ މުވައްޒަފުންގެ ވިސާފީ، ވޯކްޕާމިޓް ފީ އަދި އައި.ޑީ ކާޑު ހެއްދުމަށް</t>
  </si>
  <si>
    <t>އެކިކަންކަމަށް ސަރުކާރަށް ދައްކަންޖެހޭ އަހަރީފީތައް</t>
  </si>
  <si>
    <t>ޢާންމުފައިދާއަށް ޗާޕުކުރާ ތަކެތީގެ ޚަރަދު</t>
  </si>
  <si>
    <t>ދޮވެއިސްތިރިކުރުމުގެ ޚަރަދު</t>
  </si>
  <si>
    <t>އޮފީހުގެ ޚިދުމަތުގައި އުޅެނިކޮށް ލިބޭ ގެއްލުމަށް ނުވަތަ ބަލިވާ މީހުނަށް ބޭސްކޮށްދިނުމަށް</t>
  </si>
  <si>
    <t>ރާއްޖެއާއި ރާއްޖޭންބޭރުގައި ބާއްވާ އެކިއެކި ފެއަރގައި ބައިވެރިމުވުގެ ޚަރަދު</t>
  </si>
  <si>
    <t>ބޭންކްޗާޖާއި ކޮމިޝަންގެ ގޮތުގައި ދައްކާ ފައިސާ</t>
  </si>
  <si>
    <t>އިންޝުއަރެންސް ޚިދުމަތުގެ އަގު އަދާ ކުރުން</t>
  </si>
  <si>
    <t>އޮފީސް ހިންގުމުގެ ޚިދުމަތުގެ އެހެނިހެން ޚަރަދު</t>
  </si>
  <si>
    <t>މެޑިކަލް ސަޕްލައިޒް / ކޮންޒިއުމަބަލްސް</t>
  </si>
  <si>
    <t>އެޑިޔުކޭޝަން ސަޕްލައިޒް / ކޮންޒިއުމަބަލްސް</t>
  </si>
  <si>
    <t>ބަންދު ކުރެވިފައި ތިބޭމީހުންނަށް ކާން ދިނުމަށް ހޯދާ ތަކެތި</t>
  </si>
  <si>
    <t>ބަންދު ކުރެވިފައި ތިބޭމީހުންނަށް ހޯދަންޖެހޭ އެހެނިހެން ތަކެތި ހޯދުމަށް</t>
  </si>
  <si>
    <t>އެހެނިހެން އޮޕެރޭޝަނަލް ކޮންޒިއުމަބަލްސް</t>
  </si>
  <si>
    <t>ސްކޮލަރޝިޕް، ފެލޯޝިޕްގައި ދާމީހުންގެ ފައިސާ</t>
  </si>
  <si>
    <t>ކުރުމުއްދަތުގެ ޓްރޭނިންގއާއި ސްޓަޑީ ޓުއާސްގައި ދާމީހުންގެ ޚަރަދު</t>
  </si>
  <si>
    <t>ވާރކްޝޮޕް ފަދަކަންތައްތަކަށް ކުރާ ޚަރަދު</t>
  </si>
  <si>
    <t>ރާއްޖޭގައި ހިންގާ އެކިއެކި ޓްރޭނިންގ ކޯސްތަކުގައި ބައިވެރިވުމަށް ދޭ ފައިސާ</t>
  </si>
  <si>
    <t>ރާއްޖޭގައި އެކިއެކި ޓްރޭނިންގ ކޯސްތައް ހިންގުމަށް ކުރާ ޚަރަދު</t>
  </si>
  <si>
    <t>އޮފީސް މުވައްޒަފުންނަށް ޚާއްޞަކޮށްގެން ހިންގޭ ޓްރޭނިންގގެ ޚަރަދު</t>
  </si>
  <si>
    <t>މީހުން ދިރިއުޅޭ ގޮތަށް ބިނާކުރާ ޢިމާރާތް މަރާމާތުކުރުން</t>
  </si>
  <si>
    <t>މީހުން ދިރިއުޅުން ނޫން ބޭނުންތަކަށް ބިނާކުރާ ޢިމާރާތް މަރާމާތުކުރުން</t>
  </si>
  <si>
    <t>މަގާއި، ފާލަން އަދި ބްރިޖް ފަދަ ތަންތަން މަރާމާތުކުރުން</t>
  </si>
  <si>
    <t>ވައިގެ ބަނދަރު މަރާމާތުކުރުން</t>
  </si>
  <si>
    <t>މަގަތު ފާލަމާއި ބަނދަރު މަރާމާތްކުރުން</t>
  </si>
  <si>
    <t>ފާޚާނާ އާއި ފެނާބެހޭ ނިޒާމް މަރާމާތުކުރުން</t>
  </si>
  <si>
    <t>ކަރަންޓް ވިއުގަ މަރާމާތުކުރުން</t>
  </si>
  <si>
    <t>އެހެނިހެން އިންފްރާސްޓްރަކްޗަރ މަރާމާތުކުރުން</t>
  </si>
  <si>
    <t>ފަރުނީޗަރާއި ފިޓިންގްސް މަރާމާތުކުރުން</t>
  </si>
  <si>
    <t>މެޝިނަރީއާއި އިކްވިޕްމަންޓްސް މަރާމާތުކުރުން</t>
  </si>
  <si>
    <t>ވެހިކިއުލަރ އިކްވިޕްމަންޓް މަރާމާތުކުރުން</t>
  </si>
  <si>
    <t>ކޮމިޔުނިކޭޝަން އިންފްރާސްޓްރަކްޗަރ މަރާމާތުކުރުން</t>
  </si>
  <si>
    <t>ކޮމްޕިޔުޓަރ ސޮފްޓްވެޔަރ މަރާމާތުކުރުން</t>
  </si>
  <si>
    <t>އައި.ޓީ. އާއި ގުޅޭގޮތުން ހޯދާ ހާޑްވެޔަރ މަރާމާތުކުރުން</t>
  </si>
  <si>
    <t>އެހެނިހެން އިކްވިޕްމަންޓް މަރާމާތުކުރުން</t>
  </si>
  <si>
    <t>އެއްގަމުގައި ދުއްވާތަކެތި މަރާމާތުކުރުން</t>
  </si>
  <si>
    <t>ކަނޑުގައި ދުއްވާ އުޅަނދުފަހަރު މަރާމާތުކުރުން</t>
  </si>
  <si>
    <t>ވައިގެ އުޅަނދުފަހަރު މަރާމާތުކުރުން</t>
  </si>
  <si>
    <t>ޚިދުމަތުގެ ޚަރަދު -ސަރުކާރުގެ އެއްތަނުން އަނެއްތަނަށް ދައްކަންޖެހޭ</t>
  </si>
  <si>
    <t>ޚިދުމަތުގެ ޚަރަދު -ރާއްޖޭގެ އަމިއްލަ ފަރާތްތަކަށް ދަންކަންޖެހޭ</t>
  </si>
  <si>
    <t>ޚިދުމަތުގެ ޚަރަދު -ރާއްޖޭން ބޭރުގެ ފަރާތްތަކަށް ދަންކަންޖެހޭ</t>
  </si>
  <si>
    <t>ޓީ ބިލްއާއި ޓީ ބޮންޑުގެ އިންޓަރެސްޓަށް ދަންކަންޖެހޭ</t>
  </si>
  <si>
    <t>ތަކެތި ނުވަތަ ޚިދުމަތުގެ އަގުހެޔޮކުރުމުގެ ގޮތުން ދޭ ފައިސާ</t>
  </si>
  <si>
    <t>ނިކަމެތިންގެ ޢާންމު ޙާލަތު ރަނގަޅުކުރުމަށް ދޭ ފައިސާ</t>
  </si>
  <si>
    <t>އަމިއްލަފަރާތްތަކަށްދޭ އެހީގެ ފައިސާ</t>
  </si>
  <si>
    <t>ސަރުކާރުން އެކިފަރާތްތަކަށް އިނާމުގެ ގޮތުގައި ދެވޭ ފައިސާ</t>
  </si>
  <si>
    <t>ގުދުރަތީގޮތުން ލިބޭ ގެއްލުމަށް އެހީގެ ގޮތުގައި ދޭ ފައިސާ</t>
  </si>
  <si>
    <t>ރާއްޖޭގެ އެކިއެކި ޖަމާޢަތްތަކާއި ތަންތާނގެ ޗަންދާއާއި މެމްބަރޝިޕް ފީ އަށް ދައްކާ ފައިސާ</t>
  </si>
  <si>
    <t>ބޭރުގެ އެކިއެކި ޖަމާޢަތްތަކާއި ތަންތާނގެ ޗަންދާއާއި މެމްބަރޝިޕް ފީ އަށް ދައްކާ ފައިސާ</t>
  </si>
  <si>
    <t>ސަރުކާރުން ބޭރުޤައުމުތަކަށް ނުވަތަ ބޭރުގެ ފަރާތްތަކަށް އެހީގެ ގޮތުގައި ދޭފައިސާ</t>
  </si>
  <si>
    <t>އެކިއެކި އެސޯސިއޭޝަންތަކާއި އިޖްތިމާއި ކޮމިޓީތައް ހިންގުމަށް ދޭ އެހީގެ ފައިސާ</t>
  </si>
  <si>
    <t>ޖަމާޢަތުގެ ފައިދާއަށްޓަކައި ކުރާމަސައްކަތްތަކަށް އެހީގެ ގޮތުގައި ދޭ ފައިސާ</t>
  </si>
  <si>
    <t>ކަރަންޓު އަގުހެޔޮކުރުމުގެ ގޮތުންދޭ ފައިސާ</t>
  </si>
  <si>
    <t>ކާބޯތަކެތި އަގުހެޔޮކުރުމުގެ ގޮތުންދޭ ފައިސާ</t>
  </si>
  <si>
    <t xml:space="preserve">އެކަނިވެރި މައިން ނުވަތަ ބަފައިންނަށް ދެވޭ އެހީ </t>
  </si>
  <si>
    <t>ރާއްޖެއިން ބޭރުން ކުރާ ބޭސް ފަރުވާއަށް ދެވޭ އެހީ</t>
  </si>
  <si>
    <t>ރާއްޖެއިން ކުރާ ބޭސް ފަރުވާއަށް ދެވޭ އެހީ</t>
  </si>
  <si>
    <t>ބެލެނިވެރިކަން ހަވާލުކުރެވިފައިވާ ކުދިންނަށް ދެވޭ އެހީ</t>
  </si>
  <si>
    <t>ޞިއްޙީ އިންޝުއަރެންސްގެ އަގައް ދައްކާ ފައިސާ</t>
  </si>
  <si>
    <t>ނުކުޅެދޭ ފަރާތްތަކަށް ދޭ އެހީގެ ފައިސާ</t>
  </si>
  <si>
    <t>ޕްރީ ސްކޫލް ހިންގުމަށް ދެވޭ އެހީ</t>
  </si>
  <si>
    <t>އެހެނިހެންގޮތްގޮތުން ދޭ އެހީގެ ފައިސާ</t>
  </si>
  <si>
    <t>ސަރުކާރަށްވީ ގެއްލުމެއް ނުވަތަ ލިބިދާނެ ގެއްލުމެއް ހަމަޖެއްސުމަށް ދޭ ފައިސާ</t>
  </si>
  <si>
    <t>އަމިއްލަ ފަރާތްތަކަށް ލިބޭ ގެއްލުމެއް ހަމަޖައްސައި ދިނުމުގެ ގޮތުންދޭ ފައިސާ</t>
  </si>
  <si>
    <t>އެކްސްޗޭންޖް ރޭޓަށް އަންނަ ބަދަލަކާއި ގުޅިގެން ލިބޭ ގެއްލުމަށް ދޭ ފައިސާ</t>
  </si>
  <si>
    <t>ސަރުކާރުގެ ބިންވިއްކައިގެން ލިބޭ ގެއްލުމަށް ދޭ ފައިސާ</t>
  </si>
  <si>
    <t>އެހެނިހެން ގެއްލުމެއް ނުވަތަ ލިބިދާނެ ގެއްލުމަކަށް ދޭ ފައިސާ</t>
  </si>
  <si>
    <t>ބޭރުގެއެހީގެ ދަށުން ހިންގާ ތަރައްޤީގެ މަޝްރޫޢުތަކަށް ސަރުކާރުން ކުރާޚަރަދު (ލޯކަލް ކޮމްޕޯނަންޓް)</t>
  </si>
  <si>
    <t>ބޭރުގެ އެހީގެދަށުން ހިންގާ އިޤްތިޞާދީ ތަރައްޤީގެ އެހެނިހެން މަޝްރޫޢުތައް ހިންގުމުގެ ޚަރަދު</t>
  </si>
  <si>
    <t>ސަރުކާރުގެ ބަޖެޓުން ހިންގާ އިޤްތިޞާދީ ތަރައްޤީގެ އެހެނިހެން ކަންތައްތަކަށް ކުރެވޭ ޚަރަދު</t>
  </si>
  <si>
    <t>ބިން ހިއްކުމާއި ބިން ގަތުން</t>
  </si>
  <si>
    <t>މީހުން ދިރިއުޅޭ ގޮތަށް ބިނާކުރާ ޢިމާރާތް</t>
  </si>
  <si>
    <t>މީހުން ދިރިއުޅުން ނޫން ބޭނުންތަކަށް ބިނާކުރާ ޢިމާރާތް</t>
  </si>
  <si>
    <t xml:space="preserve">މަގާއި، ފާލަން އަދި ބްރިޖް ފަދަ ތަންތަން </t>
  </si>
  <si>
    <t>ވައިގެ ބަނދަރު</t>
  </si>
  <si>
    <t xml:space="preserve">މަގަތު ފާލަމާއި ބަނދަރު </t>
  </si>
  <si>
    <t xml:space="preserve">ފާޚާނާ އާއި ފެނާބެހޭ ނިޒާމް </t>
  </si>
  <si>
    <t xml:space="preserve">ކަރަންޓް ވިއުގަ </t>
  </si>
  <si>
    <t>އެހެނިހެން އިންފްރާސްޓްރަކްޗަރ</t>
  </si>
  <si>
    <t>ފަރުނީޗަރާއި ފިޓިންގްސް</t>
  </si>
  <si>
    <t>ޕްލާންޓް، މެޝިނަރީއާއި އިކްވިޕްމަންޓްސް</t>
  </si>
  <si>
    <t>ވެހިކިއުލަރ އިކްވިޕްމަންޓް</t>
  </si>
  <si>
    <t>އެކިއެކި މަސައްކަތަށް ބޭނުންކުރާ ސާމާނު (ޓޫލްސް)</t>
  </si>
  <si>
    <t>ރިފަރެންސް ފޮތް</t>
  </si>
  <si>
    <t>މުވާޞަލާތުގެ ތަކެތި</t>
  </si>
  <si>
    <t>ކޮމްޕިއުޓަރ ސޮފްޓްވެޔަރ</t>
  </si>
  <si>
    <t>އައި.ޓީ. އާއި ގުޅޭގޮތުން ހޯދާ ހާޑްވެޔަރ</t>
  </si>
  <si>
    <t>އެހެނިހެން އިކްވިޕްމަންޓް</t>
  </si>
  <si>
    <t>އެއްގަމުގައި ދުއްވާތަކެތި</t>
  </si>
  <si>
    <t>ކަނޑުގައި ދުއްވާ އުޅަނދުފަހަރު</t>
  </si>
  <si>
    <t>މީހުން ދިރިއުޅޭ ގޮތަށް ބިނާކުރާ ޢިމާރާތަށް ގެނެވޭ ބަދަލު</t>
  </si>
  <si>
    <t>މީހުން ދިރިއުޅުން ނޫން ބޭނުންތަކަށް ބިނާކުރާ ޢިމާރާތަށް ގެނެވޭ ބަދަލު</t>
  </si>
  <si>
    <t>ސަރުކާރުން ހިންގާ އަދި ބައިވެރިވާ ތަންތަނުން ޙިއްޞާގަތުމަށް ދޭ ފައިސާ</t>
  </si>
  <si>
    <t>ސަރުކާރުން ހިންގާ ފައިދާ ލިބޭގޮތަށް ހުންނަތަންތަނަށް ކެޕިޓަލް ދޫކުރުމަށް ދޭ ފައިސާ</t>
  </si>
  <si>
    <t>ރާއްޖޭން ބޭރުގައި ހިންގާ ކުންފުނިތައް ފަދަތަންތާނގައި ބައިވެރިވުމަށް ގެންދާ ރައުސްމާލު</t>
  </si>
  <si>
    <t>ކުރުމުއްދަތުގެ ޑޮމެސްޓިކް ލޯނު އަނބުރާ ދެއްކުން - އެހެނިހެން</t>
  </si>
  <si>
    <t>ދިގުމުއްދަތުގެ ޑޮމެސްޓިކް ލޯނު އަނބުރާ ދެއްކުން - ރާއްޖޭގެ މާލީ އިދާރާތައް</t>
  </si>
  <si>
    <t>ދިގުމުއްދަތުގެ ޑޮމެސްޓިކް ލޯނު އަނބުރާ ދެއްކުން - އަމިއްލަ ފަރާތްތައް</t>
  </si>
  <si>
    <t>ދިގުމުއްދަތުގެ ލޯން އަނބުރާ ދެއްކުން - ބައިނަލްއަޤްވާމީ އިދާރާތައް</t>
  </si>
  <si>
    <t>ދިގުމުއްދަތުގެ ލޯން އަނބުރާ ދެއްކުން - ބޭރުގެ ސަރުކާރުތަކަށް</t>
  </si>
  <si>
    <t>ދިގުމުއްދަތުގެ ލޯން އަނބުރާ ދެއްކުން - ބޭރުގެ މާލީ އިދާރާތައް</t>
  </si>
  <si>
    <t>ދިގުމުއްދަތުގެ ލޯން އަނބުރާ ދެއްކުން - ބޭރުގެ އަމިއްލަ ފަރާތްތަކަށް</t>
  </si>
  <si>
    <t>ސަރުކާރު ޙިއްސާވާ ކުންފުނިތަކަށް ދޫކުރާ</t>
  </si>
  <si>
    <t>ރާއްޖޭގެ އަމިއްލަ ފަރާތްތަކަށް</t>
  </si>
  <si>
    <t>ރާއްޖޭގެ އެހެނިހެން ފަރާތްތަކަށް</t>
  </si>
  <si>
    <t>ސަޕޯޓިންގ ކޯ އެލަވަންސް</t>
  </si>
  <si>
    <t>ޓެކްނިކަލް ކޯ އެލަވަންސް</t>
  </si>
  <si>
    <t>ޕްރޮވިޑެންޓް ފަންޑަށް ސަރުކާރުން ދައްކާ ފައިސާ</t>
  </si>
  <si>
    <t>ސްކޮލަރޝިޕް، ފެލޯޝިޕް އެލަވަންސް - ރާއްޖޭން ބޭރު</t>
  </si>
  <si>
    <t>ސްކޮލަރޝިޕް، ފެލޯޝިޕް އެލަވަންސް - ރާއްޖޭ</t>
  </si>
  <si>
    <t>ބިން ހިއްކުމާއި އިމާރާތް ކުރުން</t>
  </si>
  <si>
    <t>އިންފްރާސްޓްރަކްޗަރ ބިނާކުރުން</t>
  </si>
  <si>
    <r>
      <t xml:space="preserve">މުޅި ބަޖެޓުގެ ޚަރަދު ބައިކުރެވިފައިވާ ގޮތުގެ ޖުމްލަ ހިސާބު </t>
    </r>
    <r>
      <rPr>
        <b/>
        <sz val="24"/>
        <color rgb="FFC5908D"/>
        <rFont val="Roboto Condensed"/>
      </rPr>
      <t>2017 - 2021</t>
    </r>
    <r>
      <rPr>
        <sz val="24"/>
        <color rgb="FFC5908D"/>
        <rFont val="Mv Eamaan XP"/>
        <family val="3"/>
      </rPr>
      <t xml:space="preserve">
</t>
    </r>
  </si>
  <si>
    <t>މުޅިޖުމްލަ</t>
  </si>
  <si>
    <t>ބަޖެޓު މައުލޫމާތު (4.1)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</si>
</sst>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_);_(* \(#,##0.0\);_(* &quot;-&quot;??_);_(@_)"/>
    <numFmt numFmtId="166" formatCode="#,##0.0_);\(#,##0.0\)"/>
  </numFmts>
  <fonts count="30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4"/>
      <name val="Faruma"/>
    </font>
    <font>
      <b/>
      <i/>
      <sz val="10"/>
      <name val="Mv Iyyu Nala"/>
    </font>
    <font>
      <b/>
      <i/>
      <sz val="10"/>
      <name val="Faruma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12"/>
      <color theme="0"/>
      <name val="Roboto Condensed"/>
    </font>
    <font>
      <sz val="12"/>
      <color theme="0"/>
      <name val="Faruma"/>
    </font>
    <font>
      <sz val="12"/>
      <color theme="1"/>
      <name val="Roboto Condensed"/>
    </font>
    <font>
      <b/>
      <sz val="12"/>
      <name val="Roboto Condensed"/>
    </font>
    <font>
      <sz val="11"/>
      <name val="Calibri"/>
      <family val="2"/>
      <scheme val="minor"/>
    </font>
    <font>
      <sz val="14"/>
      <name val="Mv Eamaan XP"/>
      <family val="3"/>
    </font>
    <font>
      <sz val="12"/>
      <name val="Roboto Condensed"/>
    </font>
    <font>
      <sz val="12"/>
      <name val="Faruma"/>
    </font>
    <font>
      <b/>
      <i/>
      <sz val="10"/>
      <name val="Times New Roman"/>
      <family val="1"/>
    </font>
    <font>
      <sz val="10"/>
      <color theme="0" tint="-0.499984740745262"/>
      <name val="Roboto Condensed"/>
    </font>
    <font>
      <b/>
      <sz val="13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b/>
      <i/>
      <sz val="10"/>
      <color theme="1" tint="-0.249977111117893"/>
      <name val="Faruma"/>
    </font>
    <font>
      <b/>
      <sz val="11"/>
      <color theme="1" tint="-0.249977111117893"/>
      <name val="Calibri"/>
      <family val="2"/>
      <scheme val="minor"/>
    </font>
    <font>
      <sz val="12"/>
      <color theme="1" tint="-0.249977111117893"/>
      <name val="Century Gothic"/>
      <family val="2"/>
    </font>
    <font>
      <sz val="24"/>
      <color rgb="FFC5908D"/>
      <name val="Mv Eamaan XP"/>
      <family val="3"/>
    </font>
    <font>
      <b/>
      <sz val="24"/>
      <color rgb="FFC5908D"/>
      <name val="Roboto Condensed"/>
    </font>
    <font>
      <sz val="12"/>
      <color rgb="FFB06864"/>
      <name val="Roboto Condensed"/>
    </font>
    <font>
      <b/>
      <sz val="12"/>
      <color rgb="FFB06864"/>
      <name val="Roboto Condensed"/>
    </font>
    <font>
      <sz val="12"/>
      <color rgb="FFB06864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C5908D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rgb="FFC5908D"/>
      </top>
      <bottom style="medium">
        <color rgb="FFC5908D"/>
      </bottom>
      <diagonal/>
    </border>
    <border>
      <left/>
      <right/>
      <top/>
      <bottom style="thin">
        <color rgb="FFEBBAB5"/>
      </bottom>
      <diagonal/>
    </border>
    <border>
      <left/>
      <right/>
      <top style="thin">
        <color rgb="FFEBBAB5"/>
      </top>
      <bottom/>
      <diagonal/>
    </border>
    <border>
      <left/>
      <right/>
      <top style="medium">
        <color rgb="FFC5908D"/>
      </top>
      <bottom style="thin">
        <color rgb="FFEBBAB5"/>
      </bottom>
      <diagonal/>
    </border>
    <border>
      <left/>
      <right/>
      <top style="thin">
        <color rgb="FFEBBAB5"/>
      </top>
      <bottom style="thin">
        <color rgb="FFEBBAB5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57">
    <xf numFmtId="0" fontId="0" fillId="0" borderId="0" xfId="0"/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166" fontId="12" fillId="0" borderId="0" xfId="1" applyNumberFormat="1" applyFont="1" applyFill="1" applyBorder="1" applyAlignment="1" applyProtection="1">
      <alignment vertical="center"/>
      <protection hidden="1"/>
    </xf>
    <xf numFmtId="166" fontId="15" fillId="0" borderId="0" xfId="1" applyNumberFormat="1" applyFont="1" applyFill="1" applyBorder="1" applyAlignment="1" applyProtection="1">
      <alignment vertical="center"/>
      <protection hidden="1"/>
    </xf>
    <xf numFmtId="166" fontId="11" fillId="0" borderId="0" xfId="0" applyNumberFormat="1" applyFont="1" applyBorder="1" applyAlignment="1">
      <alignment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17" fillId="0" borderId="0" xfId="0" applyNumberFormat="1" applyFont="1" applyFill="1" applyBorder="1" applyAlignment="1">
      <alignment horizontal="right" vertical="center"/>
    </xf>
    <xf numFmtId="0" fontId="18" fillId="0" borderId="0" xfId="0" applyNumberFormat="1" applyFont="1" applyFill="1" applyBorder="1" applyAlignment="1">
      <alignment horizontal="right" vertical="center"/>
    </xf>
    <xf numFmtId="0" fontId="20" fillId="0" borderId="0" xfId="0" applyFont="1" applyBorder="1" applyAlignment="1">
      <alignment horizontal="right" vertical="center" readingOrder="2"/>
    </xf>
    <xf numFmtId="0" fontId="20" fillId="0" borderId="0" xfId="0" applyFont="1" applyBorder="1" applyAlignment="1">
      <alignment vertical="center"/>
    </xf>
    <xf numFmtId="0" fontId="25" fillId="0" borderId="0" xfId="1" applyNumberFormat="1" applyFont="1" applyBorder="1" applyAlignment="1">
      <alignment vertical="center" readingOrder="2"/>
    </xf>
    <xf numFmtId="0" fontId="5" fillId="2" borderId="0" xfId="0" applyNumberFormat="1" applyFont="1" applyFill="1" applyBorder="1" applyAlignment="1" applyProtection="1">
      <alignment horizontal="right" vertical="center"/>
    </xf>
    <xf numFmtId="0" fontId="0" fillId="2" borderId="0" xfId="0" applyFill="1" applyBorder="1" applyAlignment="1">
      <alignment vertical="center"/>
    </xf>
    <xf numFmtId="164" fontId="9" fillId="2" borderId="0" xfId="1" applyNumberFormat="1" applyFont="1" applyFill="1" applyBorder="1" applyAlignment="1" applyProtection="1">
      <alignment horizontal="center" vertical="center" readingOrder="2"/>
    </xf>
    <xf numFmtId="164" fontId="10" fillId="2" borderId="0" xfId="1" applyNumberFormat="1" applyFont="1" applyFill="1" applyBorder="1" applyAlignment="1" applyProtection="1">
      <alignment horizontal="center" vertical="center" readingOrder="2"/>
    </xf>
    <xf numFmtId="0" fontId="6" fillId="2" borderId="0" xfId="0" applyNumberFormat="1" applyFont="1" applyFill="1" applyBorder="1" applyAlignment="1">
      <alignment horizontal="right" vertical="center"/>
    </xf>
    <xf numFmtId="166" fontId="12" fillId="0" borderId="1" xfId="1" applyNumberFormat="1" applyFont="1" applyFill="1" applyBorder="1" applyAlignment="1" applyProtection="1">
      <alignment vertical="center"/>
      <protection hidden="1"/>
    </xf>
    <xf numFmtId="0" fontId="14" fillId="0" borderId="1" xfId="0" applyFont="1" applyFill="1" applyBorder="1" applyAlignment="1">
      <alignment vertical="center"/>
    </xf>
    <xf numFmtId="0" fontId="6" fillId="0" borderId="1" xfId="0" applyNumberFormat="1" applyFont="1" applyFill="1" applyBorder="1" applyAlignment="1">
      <alignment horizontal="right" vertical="center"/>
    </xf>
    <xf numFmtId="0" fontId="13" fillId="0" borderId="1" xfId="0" applyFont="1" applyFill="1" applyBorder="1" applyAlignment="1">
      <alignment vertical="center"/>
    </xf>
    <xf numFmtId="166" fontId="0" fillId="0" borderId="0" xfId="0" applyNumberFormat="1" applyBorder="1" applyAlignment="1">
      <alignment vertical="center"/>
    </xf>
    <xf numFmtId="166" fontId="28" fillId="0" borderId="1" xfId="1" applyNumberFormat="1" applyFont="1" applyFill="1" applyBorder="1" applyAlignment="1" applyProtection="1">
      <alignment vertical="center"/>
      <protection hidden="1"/>
    </xf>
    <xf numFmtId="166" fontId="28" fillId="0" borderId="0" xfId="1" applyNumberFormat="1" applyFont="1" applyFill="1" applyBorder="1" applyAlignment="1" applyProtection="1">
      <alignment vertical="center"/>
      <protection hidden="1"/>
    </xf>
    <xf numFmtId="166" fontId="27" fillId="0" borderId="0" xfId="1" applyNumberFormat="1" applyFont="1" applyFill="1" applyBorder="1" applyAlignment="1" applyProtection="1">
      <alignment vertical="center"/>
      <protection hidden="1"/>
    </xf>
    <xf numFmtId="166" fontId="27" fillId="0" borderId="0" xfId="0" applyNumberFormat="1" applyFont="1" applyBorder="1" applyAlignment="1">
      <alignment vertical="center"/>
    </xf>
    <xf numFmtId="0" fontId="29" fillId="0" borderId="0" xfId="0" applyFont="1" applyAlignment="1">
      <alignment vertical="center"/>
    </xf>
    <xf numFmtId="0" fontId="19" fillId="0" borderId="1" xfId="0" applyFont="1" applyFill="1" applyBorder="1" applyAlignment="1">
      <alignment horizontal="right" vertical="center"/>
    </xf>
    <xf numFmtId="164" fontId="21" fillId="0" borderId="2" xfId="1" applyNumberFormat="1" applyFont="1" applyFill="1" applyBorder="1" applyAlignment="1" applyProtection="1">
      <alignment vertical="center"/>
      <protection hidden="1"/>
    </xf>
    <xf numFmtId="164" fontId="27" fillId="0" borderId="2" xfId="1" applyNumberFormat="1" applyFont="1" applyFill="1" applyBorder="1" applyAlignment="1" applyProtection="1">
      <alignment vertical="center"/>
      <protection hidden="1"/>
    </xf>
    <xf numFmtId="0" fontId="20" fillId="0" borderId="2" xfId="0" applyFont="1" applyFill="1" applyBorder="1" applyAlignment="1">
      <alignment horizontal="right" vertical="center"/>
    </xf>
    <xf numFmtId="0" fontId="22" fillId="0" borderId="2" xfId="0" applyNumberFormat="1" applyFont="1" applyFill="1" applyBorder="1" applyAlignment="1">
      <alignment horizontal="right" vertical="center"/>
    </xf>
    <xf numFmtId="0" fontId="23" fillId="0" borderId="2" xfId="0" applyFont="1" applyFill="1" applyBorder="1" applyAlignment="1">
      <alignment vertical="center"/>
    </xf>
    <xf numFmtId="164" fontId="21" fillId="0" borderId="3" xfId="1" applyNumberFormat="1" applyFont="1" applyFill="1" applyBorder="1" applyAlignment="1" applyProtection="1">
      <alignment vertical="center"/>
      <protection hidden="1"/>
    </xf>
    <xf numFmtId="164" fontId="27" fillId="0" borderId="3" xfId="1" applyNumberFormat="1" applyFont="1" applyFill="1" applyBorder="1" applyAlignment="1" applyProtection="1">
      <alignment vertical="center"/>
      <protection hidden="1"/>
    </xf>
    <xf numFmtId="0" fontId="20" fillId="0" borderId="3" xfId="0" applyFont="1" applyFill="1" applyBorder="1" applyAlignment="1">
      <alignment horizontal="right" vertical="center"/>
    </xf>
    <xf numFmtId="0" fontId="24" fillId="0" borderId="3" xfId="0" applyFont="1" applyBorder="1" applyAlignment="1">
      <alignment horizontal="right" vertical="center"/>
    </xf>
    <xf numFmtId="0" fontId="24" fillId="0" borderId="3" xfId="0" applyFont="1" applyBorder="1" applyAlignment="1">
      <alignment vertical="center"/>
    </xf>
    <xf numFmtId="0" fontId="0" fillId="0" borderId="0" xfId="0" applyBorder="1"/>
    <xf numFmtId="0" fontId="21" fillId="0" borderId="4" xfId="0" applyNumberFormat="1" applyFont="1" applyFill="1" applyBorder="1" applyAlignment="1">
      <alignment horizontal="right" vertical="center"/>
    </xf>
    <xf numFmtId="164" fontId="21" fillId="0" borderId="5" xfId="1" applyNumberFormat="1" applyFont="1" applyFill="1" applyBorder="1" applyAlignment="1" applyProtection="1">
      <alignment vertical="center"/>
      <protection hidden="1"/>
    </xf>
    <xf numFmtId="164" fontId="27" fillId="0" borderId="5" xfId="1" applyNumberFormat="1" applyFont="1" applyFill="1" applyBorder="1" applyAlignment="1" applyProtection="1">
      <alignment vertical="center"/>
      <protection hidden="1"/>
    </xf>
    <xf numFmtId="0" fontId="20" fillId="0" borderId="5" xfId="0" applyFont="1" applyFill="1" applyBorder="1" applyAlignment="1">
      <alignment horizontal="right" vertical="center"/>
    </xf>
    <xf numFmtId="0" fontId="21" fillId="0" borderId="5" xfId="0" applyNumberFormat="1" applyFont="1" applyFill="1" applyBorder="1" applyAlignment="1">
      <alignment horizontal="right" vertical="center"/>
    </xf>
    <xf numFmtId="0" fontId="23" fillId="0" borderId="5" xfId="0" applyFont="1" applyFill="1" applyBorder="1" applyAlignment="1">
      <alignment vertical="center"/>
    </xf>
    <xf numFmtId="164" fontId="21" fillId="0" borderId="4" xfId="1" applyNumberFormat="1" applyFont="1" applyFill="1" applyBorder="1" applyAlignment="1" applyProtection="1">
      <alignment vertical="center"/>
      <protection hidden="1"/>
    </xf>
    <xf numFmtId="0" fontId="20" fillId="0" borderId="4" xfId="0" applyFont="1" applyFill="1" applyBorder="1" applyAlignment="1">
      <alignment horizontal="right" vertical="center"/>
    </xf>
    <xf numFmtId="0" fontId="23" fillId="0" borderId="4" xfId="0" applyFont="1" applyFill="1" applyBorder="1" applyAlignment="1">
      <alignment vertical="center"/>
    </xf>
    <xf numFmtId="164" fontId="27" fillId="0" borderId="4" xfId="1" applyNumberFormat="1" applyFont="1" applyFill="1" applyBorder="1" applyAlignment="1" applyProtection="1">
      <alignment vertical="center"/>
      <protection hidden="1"/>
    </xf>
    <xf numFmtId="0" fontId="4" fillId="2" borderId="0" xfId="0" applyFont="1" applyFill="1" applyBorder="1" applyAlignment="1">
      <alignment horizontal="center" vertical="center"/>
    </xf>
    <xf numFmtId="0" fontId="7" fillId="2" borderId="0" xfId="1" applyNumberFormat="1" applyFont="1" applyFill="1" applyBorder="1" applyAlignment="1" applyProtection="1">
      <alignment horizontal="center" vertical="center" readingOrder="2"/>
    </xf>
    <xf numFmtId="0" fontId="8" fillId="2" borderId="0" xfId="2" applyFont="1" applyFill="1" applyBorder="1" applyAlignment="1">
      <alignment horizontal="center" vertical="center" readingOrder="2"/>
    </xf>
    <xf numFmtId="164" fontId="8" fillId="2" borderId="0" xfId="1" applyNumberFormat="1" applyFont="1" applyFill="1" applyBorder="1" applyAlignment="1" applyProtection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EBBAB5"/>
      <color rgb="FFC5908D"/>
      <color rgb="FFB06864"/>
      <color rgb="FFEBFDFF"/>
      <color rgb="FFF7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3" name="FPMExcelClientSheetOptionstb1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N260"/>
  <sheetViews>
    <sheetView showGridLines="0" tabSelected="1" view="pageBreakPreview" zoomScaleNormal="100" zoomScaleSheetLayoutView="100" workbookViewId="0">
      <selection activeCell="Q9" sqref="Q9"/>
    </sheetView>
  </sheetViews>
  <sheetFormatPr defaultColWidth="8.88671875" defaultRowHeight="17.25"/>
  <cols>
    <col min="1" max="1" width="5.5546875" style="3" customWidth="1"/>
    <col min="2" max="2" width="8.33203125" style="3" customWidth="1"/>
    <col min="3" max="3" width="5.5546875" style="3" customWidth="1"/>
    <col min="4" max="4" width="8.21875" style="3" customWidth="1"/>
    <col min="5" max="5" width="5.5546875" style="3" customWidth="1"/>
    <col min="6" max="6" width="8.21875" style="3" customWidth="1"/>
    <col min="7" max="7" width="1.109375" customWidth="1"/>
    <col min="8" max="8" width="5.5546875" style="3" customWidth="1"/>
    <col min="9" max="9" width="8.21875" style="3" customWidth="1"/>
    <col min="10" max="10" width="5.5546875" style="3" customWidth="1"/>
    <col min="11" max="11" width="8.33203125" style="3" customWidth="1"/>
    <col min="12" max="12" width="55.21875" style="3" customWidth="1"/>
    <col min="13" max="13" width="7.21875" style="10" customWidth="1"/>
    <col min="14" max="14" width="2.77734375" style="3" customWidth="1"/>
    <col min="15" max="16384" width="8.88671875" style="3"/>
  </cols>
  <sheetData>
    <row r="1" spans="1:14" ht="18.75" customHeight="1">
      <c r="N1" s="1"/>
    </row>
    <row r="2" spans="1:14" ht="18.75" customHeight="1">
      <c r="N2" s="14" t="s">
        <v>211</v>
      </c>
    </row>
    <row r="3" spans="1:14" ht="37.5" customHeight="1">
      <c r="N3" s="15" t="s">
        <v>209</v>
      </c>
    </row>
    <row r="4" spans="1:14" ht="18.75" customHeight="1">
      <c r="N4" s="13" t="s">
        <v>0</v>
      </c>
    </row>
    <row r="5" spans="1:14" ht="11.25" customHeight="1">
      <c r="N5" s="1"/>
    </row>
    <row r="6" spans="1:14" ht="26.25" customHeight="1">
      <c r="A6" s="54">
        <v>2021</v>
      </c>
      <c r="B6" s="54"/>
      <c r="C6" s="54">
        <v>2020</v>
      </c>
      <c r="D6" s="54"/>
      <c r="E6" s="54">
        <v>2019</v>
      </c>
      <c r="F6" s="54"/>
      <c r="H6" s="54">
        <v>2018</v>
      </c>
      <c r="I6" s="54"/>
      <c r="J6" s="54">
        <v>2017</v>
      </c>
      <c r="K6" s="54"/>
      <c r="L6" s="53"/>
      <c r="M6" s="16"/>
      <c r="N6" s="17"/>
    </row>
    <row r="7" spans="1:14" ht="26.25" customHeight="1">
      <c r="A7" s="55" t="s">
        <v>1</v>
      </c>
      <c r="B7" s="55"/>
      <c r="C7" s="55"/>
      <c r="D7" s="55"/>
      <c r="E7" s="55"/>
      <c r="F7" s="55"/>
      <c r="H7" s="56" t="s">
        <v>2</v>
      </c>
      <c r="I7" s="56"/>
      <c r="J7" s="56" t="s">
        <v>3</v>
      </c>
      <c r="K7" s="56"/>
      <c r="L7" s="53"/>
      <c r="M7" s="16"/>
      <c r="N7" s="17"/>
    </row>
    <row r="8" spans="1:14" ht="26.25" customHeight="1">
      <c r="A8" s="18" t="s">
        <v>4</v>
      </c>
      <c r="B8" s="19" t="s">
        <v>5</v>
      </c>
      <c r="C8" s="18" t="s">
        <v>4</v>
      </c>
      <c r="D8" s="19" t="s">
        <v>5</v>
      </c>
      <c r="E8" s="18" t="s">
        <v>4</v>
      </c>
      <c r="F8" s="19" t="s">
        <v>5</v>
      </c>
      <c r="H8" s="18" t="s">
        <v>4</v>
      </c>
      <c r="I8" s="19" t="s">
        <v>5</v>
      </c>
      <c r="J8" s="18" t="s">
        <v>4</v>
      </c>
      <c r="K8" s="19" t="s">
        <v>5</v>
      </c>
      <c r="L8" s="53"/>
      <c r="M8" s="20"/>
      <c r="N8" s="17"/>
    </row>
    <row r="9" spans="1:14" ht="30" customHeight="1">
      <c r="A9" s="32">
        <f t="shared" ref="A9" si="0">A13</f>
        <v>61.235544607721799</v>
      </c>
      <c r="B9" s="32">
        <f t="shared" ref="B9:J9" si="1">B13</f>
        <v>19443.48431</v>
      </c>
      <c r="C9" s="32">
        <f t="shared" ref="C9" si="2">C13</f>
        <v>59.601697385090922</v>
      </c>
      <c r="D9" s="32">
        <f t="shared" si="1"/>
        <v>19058.355872</v>
      </c>
      <c r="E9" s="33">
        <f t="shared" ref="E9" si="3">E13</f>
        <v>61.250217336323388</v>
      </c>
      <c r="F9" s="33">
        <f t="shared" si="1"/>
        <v>18529.258054999998</v>
      </c>
      <c r="G9" s="42"/>
      <c r="H9" s="32">
        <f t="shared" ref="H9" si="4">H13</f>
        <v>61.197407755183271</v>
      </c>
      <c r="I9" s="32">
        <f t="shared" si="1"/>
        <v>17113.588900000002</v>
      </c>
      <c r="J9" s="32">
        <f t="shared" si="1"/>
        <v>59.938003046833643</v>
      </c>
      <c r="K9" s="32">
        <f>K13</f>
        <v>14955.182394999996</v>
      </c>
      <c r="L9" s="34" t="s">
        <v>6</v>
      </c>
      <c r="M9" s="35"/>
      <c r="N9" s="36"/>
    </row>
    <row r="10" spans="1:14" ht="30" customHeight="1" thickBot="1">
      <c r="A10" s="37">
        <f t="shared" ref="A10" si="5">A26</f>
        <v>38.764455392278187</v>
      </c>
      <c r="B10" s="37">
        <f t="shared" ref="B10:J10" si="6">B26</f>
        <v>12308.473535000001</v>
      </c>
      <c r="C10" s="37">
        <f t="shared" ref="C10" si="7">C26</f>
        <v>40.398302614909085</v>
      </c>
      <c r="D10" s="37">
        <f t="shared" si="6"/>
        <v>12917.840625999997</v>
      </c>
      <c r="E10" s="38">
        <f t="shared" ref="E10" si="8">E26</f>
        <v>38.749782663676619</v>
      </c>
      <c r="F10" s="38">
        <f t="shared" si="6"/>
        <v>11722.484487000002</v>
      </c>
      <c r="G10" s="42"/>
      <c r="H10" s="37">
        <f t="shared" ref="H10" si="9">H26</f>
        <v>38.802592244816715</v>
      </c>
      <c r="I10" s="37">
        <f t="shared" si="6"/>
        <v>10850.976148999998</v>
      </c>
      <c r="J10" s="37">
        <f t="shared" si="6"/>
        <v>40.0619969531664</v>
      </c>
      <c r="K10" s="37">
        <f>K26</f>
        <v>9995.9031179999984</v>
      </c>
      <c r="L10" s="39" t="s">
        <v>24</v>
      </c>
      <c r="M10" s="40"/>
      <c r="N10" s="41"/>
    </row>
    <row r="11" spans="1:14" ht="30" customHeight="1" thickBot="1">
      <c r="A11" s="21">
        <f t="shared" ref="A11:J11" si="10">SUM(A9:A10)</f>
        <v>99.999999999999986</v>
      </c>
      <c r="B11" s="21">
        <f t="shared" si="10"/>
        <v>31751.957845000001</v>
      </c>
      <c r="C11" s="21">
        <f t="shared" si="10"/>
        <v>100</v>
      </c>
      <c r="D11" s="21">
        <f t="shared" si="10"/>
        <v>31976.196497999998</v>
      </c>
      <c r="E11" s="26">
        <f t="shared" si="10"/>
        <v>100</v>
      </c>
      <c r="F11" s="26">
        <f t="shared" si="10"/>
        <v>30251.742542</v>
      </c>
      <c r="H11" s="21">
        <f t="shared" si="10"/>
        <v>99.999999999999986</v>
      </c>
      <c r="I11" s="21">
        <f t="shared" si="10"/>
        <v>27964.565049000001</v>
      </c>
      <c r="J11" s="21">
        <f t="shared" si="10"/>
        <v>100.00000000000004</v>
      </c>
      <c r="K11" s="21">
        <f>SUM(K9:K10)</f>
        <v>24951.085512999995</v>
      </c>
      <c r="L11" s="22" t="s">
        <v>210</v>
      </c>
      <c r="M11" s="23"/>
      <c r="N11" s="24"/>
    </row>
    <row r="12" spans="1:14" ht="11.25" customHeight="1" thickBot="1">
      <c r="E12" s="30"/>
      <c r="F12" s="27"/>
      <c r="H12" s="1"/>
      <c r="I12" s="25"/>
    </row>
    <row r="13" spans="1:14" ht="30" customHeight="1" thickBot="1">
      <c r="A13" s="21">
        <f t="shared" ref="A13:J13" si="11">SUM(A14:A24)</f>
        <v>61.235544607721799</v>
      </c>
      <c r="B13" s="21">
        <f t="shared" si="11"/>
        <v>19443.48431</v>
      </c>
      <c r="C13" s="21">
        <f t="shared" si="11"/>
        <v>59.601697385090922</v>
      </c>
      <c r="D13" s="21">
        <f t="shared" si="11"/>
        <v>19058.355872</v>
      </c>
      <c r="E13" s="26">
        <f t="shared" si="11"/>
        <v>61.250217336323388</v>
      </c>
      <c r="F13" s="26">
        <f t="shared" si="11"/>
        <v>18529.258054999998</v>
      </c>
      <c r="H13" s="21">
        <f t="shared" si="11"/>
        <v>61.197407755183271</v>
      </c>
      <c r="I13" s="21">
        <f t="shared" si="11"/>
        <v>17113.588900000002</v>
      </c>
      <c r="J13" s="21">
        <f t="shared" si="11"/>
        <v>59.938003046833643</v>
      </c>
      <c r="K13" s="21">
        <f>SUM(K14:K24)</f>
        <v>14955.182394999996</v>
      </c>
      <c r="L13" s="22" t="s">
        <v>6</v>
      </c>
      <c r="M13" s="23"/>
      <c r="N13" s="24"/>
    </row>
    <row r="14" spans="1:14" ht="30" customHeight="1">
      <c r="A14" s="32">
        <f t="shared" ref="A14" si="12">A36</f>
        <v>25.07719232580758</v>
      </c>
      <c r="B14" s="32">
        <f t="shared" ref="B14:J14" si="13">B36</f>
        <v>7962.4995360000003</v>
      </c>
      <c r="C14" s="32">
        <f t="shared" ref="C14" si="14">C36</f>
        <v>24.901334142408174</v>
      </c>
      <c r="D14" s="32">
        <f t="shared" si="13"/>
        <v>7962.4995360000003</v>
      </c>
      <c r="E14" s="33">
        <f t="shared" ref="E14" si="15">E36</f>
        <v>26.326380719864055</v>
      </c>
      <c r="F14" s="33">
        <f t="shared" si="13"/>
        <v>7964.1889159999992</v>
      </c>
      <c r="H14" s="49">
        <f t="shared" ref="H14" si="16">H36</f>
        <v>26.955864769545407</v>
      </c>
      <c r="I14" s="49">
        <f t="shared" si="13"/>
        <v>7538.090338</v>
      </c>
      <c r="J14" s="49">
        <f t="shared" si="13"/>
        <v>27.942034162672151</v>
      </c>
      <c r="K14" s="49">
        <f>K36</f>
        <v>6971.8408379999992</v>
      </c>
      <c r="L14" s="50" t="s">
        <v>7</v>
      </c>
      <c r="M14" s="43">
        <v>210</v>
      </c>
      <c r="N14" s="51"/>
    </row>
    <row r="15" spans="1:14" ht="30" customHeight="1">
      <c r="A15" s="44">
        <f t="shared" ref="A15" si="17">A78</f>
        <v>5.1698694928145779</v>
      </c>
      <c r="B15" s="44">
        <f t="shared" ref="B15:J15" si="18">B78</f>
        <v>1641.534782</v>
      </c>
      <c r="C15" s="44">
        <f t="shared" ref="C15" si="19">C78</f>
        <v>5.0110597490862343</v>
      </c>
      <c r="D15" s="44">
        <f t="shared" si="18"/>
        <v>1602.3463119999997</v>
      </c>
      <c r="E15" s="45">
        <f t="shared" ref="E15" si="20">E78</f>
        <v>5.1733510485460226</v>
      </c>
      <c r="F15" s="45">
        <f t="shared" si="18"/>
        <v>1565.0288399999999</v>
      </c>
      <c r="H15" s="44">
        <f t="shared" ref="H15" si="21">H78</f>
        <v>5.3692748675656325</v>
      </c>
      <c r="I15" s="44">
        <f t="shared" si="18"/>
        <v>1501.494363</v>
      </c>
      <c r="J15" s="44">
        <f t="shared" si="18"/>
        <v>5.8593437277038936</v>
      </c>
      <c r="K15" s="44">
        <f>K78</f>
        <v>1461.9698640000001</v>
      </c>
      <c r="L15" s="46" t="s">
        <v>8</v>
      </c>
      <c r="M15" s="47">
        <v>213</v>
      </c>
      <c r="N15" s="48"/>
    </row>
    <row r="16" spans="1:14" ht="30" customHeight="1">
      <c r="A16" s="44">
        <f t="shared" ref="A16" si="22">A86</f>
        <v>0.48584030236199122</v>
      </c>
      <c r="B16" s="44">
        <f t="shared" ref="B16:J16" si="23">B86</f>
        <v>154.26380800000001</v>
      </c>
      <c r="C16" s="44">
        <f t="shared" ref="C16" si="24">C86</f>
        <v>0.46879706599681409</v>
      </c>
      <c r="D16" s="44">
        <f t="shared" si="23"/>
        <v>149.903471</v>
      </c>
      <c r="E16" s="45">
        <f t="shared" ref="E16" si="25">E86</f>
        <v>0.46905419680534843</v>
      </c>
      <c r="F16" s="45">
        <f t="shared" si="23"/>
        <v>141.89706799999999</v>
      </c>
      <c r="H16" s="44">
        <f t="shared" ref="H16" si="26">H86</f>
        <v>0.50224450748259508</v>
      </c>
      <c r="I16" s="44">
        <f t="shared" si="23"/>
        <v>140.450492</v>
      </c>
      <c r="J16" s="44">
        <f t="shared" si="23"/>
        <v>0.70812538359480892</v>
      </c>
      <c r="K16" s="44">
        <f>K86</f>
        <v>176.68497000000002</v>
      </c>
      <c r="L16" s="46" t="s">
        <v>9</v>
      </c>
      <c r="M16" s="47">
        <v>221</v>
      </c>
      <c r="N16" s="48"/>
    </row>
    <row r="17" spans="1:14" ht="30" customHeight="1">
      <c r="A17" s="44">
        <f t="shared" ref="A17" si="27">A94</f>
        <v>1.9358406086344435</v>
      </c>
      <c r="B17" s="44">
        <f t="shared" ref="B17:J17" si="28">B94</f>
        <v>614.66729399999997</v>
      </c>
      <c r="C17" s="44">
        <f t="shared" ref="C17" si="29">C94</f>
        <v>1.9080551404484931</v>
      </c>
      <c r="D17" s="44">
        <f t="shared" si="28"/>
        <v>610.12346100000013</v>
      </c>
      <c r="E17" s="45">
        <f t="shared" ref="E17" si="30">E94</f>
        <v>2.0130475530608529</v>
      </c>
      <c r="F17" s="45">
        <f t="shared" si="28"/>
        <v>608.98196299999995</v>
      </c>
      <c r="H17" s="44">
        <f t="shared" ref="H17" si="31">H94</f>
        <v>2.120362497900548</v>
      </c>
      <c r="I17" s="44">
        <f t="shared" si="28"/>
        <v>592.95014999999989</v>
      </c>
      <c r="J17" s="44">
        <f t="shared" si="28"/>
        <v>2.2483450016942759</v>
      </c>
      <c r="K17" s="44">
        <f>K94</f>
        <v>560.9864839999999</v>
      </c>
      <c r="L17" s="46" t="s">
        <v>10</v>
      </c>
      <c r="M17" s="47">
        <v>222</v>
      </c>
      <c r="N17" s="48"/>
    </row>
    <row r="18" spans="1:14" ht="30" customHeight="1">
      <c r="A18" s="44">
        <f t="shared" ref="A18" si="32">A108</f>
        <v>6.1915064374827997</v>
      </c>
      <c r="B18" s="44">
        <f t="shared" ref="B18:J18" si="33">B108</f>
        <v>1965.9245139999994</v>
      </c>
      <c r="C18" s="44">
        <f t="shared" ref="C18" si="34">C108</f>
        <v>6.0099871981966331</v>
      </c>
      <c r="D18" s="44">
        <f t="shared" si="33"/>
        <v>1921.765316</v>
      </c>
      <c r="E18" s="45">
        <f t="shared" ref="E18" si="35">E108</f>
        <v>6.5755306731117287</v>
      </c>
      <c r="F18" s="45">
        <f t="shared" si="33"/>
        <v>1989.21261</v>
      </c>
      <c r="H18" s="44">
        <f t="shared" ref="H18" si="36">H108</f>
        <v>6.181002364854626</v>
      </c>
      <c r="I18" s="44">
        <f t="shared" si="33"/>
        <v>1728.4904270000002</v>
      </c>
      <c r="J18" s="44">
        <f t="shared" si="33"/>
        <v>6.4015279582437454</v>
      </c>
      <c r="K18" s="44">
        <f>K108</f>
        <v>1597.2507150000001</v>
      </c>
      <c r="L18" s="46" t="s">
        <v>11</v>
      </c>
      <c r="M18" s="47">
        <v>223</v>
      </c>
      <c r="N18" s="48"/>
    </row>
    <row r="19" spans="1:14" ht="30" customHeight="1">
      <c r="A19" s="44">
        <f t="shared" ref="A19" si="37">A136</f>
        <v>2.1132629026391299</v>
      </c>
      <c r="B19" s="44">
        <f t="shared" ref="B19:J19" si="38">B136</f>
        <v>671.00234599999987</v>
      </c>
      <c r="C19" s="44">
        <f t="shared" ref="C19" si="39">C136</f>
        <v>2.0779657425534004</v>
      </c>
      <c r="D19" s="44">
        <f t="shared" si="38"/>
        <v>664.45440899999994</v>
      </c>
      <c r="E19" s="45">
        <f t="shared" ref="E19" si="40">E136</f>
        <v>2.1731878621116159</v>
      </c>
      <c r="F19" s="45">
        <f t="shared" si="38"/>
        <v>657.42719700000009</v>
      </c>
      <c r="H19" s="44">
        <f t="shared" ref="H19" si="41">H136</f>
        <v>1.8535004928264924</v>
      </c>
      <c r="I19" s="44">
        <f t="shared" si="38"/>
        <v>518.323351</v>
      </c>
      <c r="J19" s="44">
        <f t="shared" si="38"/>
        <v>2.2038167105535504</v>
      </c>
      <c r="K19" s="44">
        <f>K136</f>
        <v>549.87619199999995</v>
      </c>
      <c r="L19" s="46" t="s">
        <v>12</v>
      </c>
      <c r="M19" s="47">
        <v>224</v>
      </c>
      <c r="N19" s="48"/>
    </row>
    <row r="20" spans="1:14" ht="30" customHeight="1">
      <c r="A20" s="44">
        <f t="shared" ref="A20" si="42">A143</f>
        <v>1.7153333966326321</v>
      </c>
      <c r="B20" s="44">
        <f t="shared" ref="B20:J20" si="43">B143</f>
        <v>544.65193699999998</v>
      </c>
      <c r="C20" s="44">
        <f t="shared" ref="C20" si="44">C143</f>
        <v>1.6079347649497926</v>
      </c>
      <c r="D20" s="44">
        <f t="shared" si="43"/>
        <v>514.15638000000001</v>
      </c>
      <c r="E20" s="45">
        <f t="shared" ref="E20" si="45">E143</f>
        <v>1.3981172304795026</v>
      </c>
      <c r="F20" s="45">
        <f t="shared" si="43"/>
        <v>422.95482500000003</v>
      </c>
      <c r="H20" s="44">
        <f t="shared" ref="H20" si="46">H143</f>
        <v>1.4063839552336037</v>
      </c>
      <c r="I20" s="44">
        <f t="shared" si="43"/>
        <v>393.28915600000005</v>
      </c>
      <c r="J20" s="44">
        <f t="shared" si="43"/>
        <v>0.99531111330049993</v>
      </c>
      <c r="K20" s="44">
        <f>K143</f>
        <v>248.34092699999999</v>
      </c>
      <c r="L20" s="46" t="s">
        <v>13</v>
      </c>
      <c r="M20" s="47">
        <v>225</v>
      </c>
      <c r="N20" s="48"/>
    </row>
    <row r="21" spans="1:14" ht="30" customHeight="1">
      <c r="A21" s="44">
        <f t="shared" ref="A21" si="47">A151</f>
        <v>0.68607542584749237</v>
      </c>
      <c r="B21" s="44">
        <f t="shared" ref="B21:J21" si="48">B151</f>
        <v>217.84237999999999</v>
      </c>
      <c r="C21" s="44">
        <f t="shared" ref="C21" si="49">C151</f>
        <v>0.71246136486010525</v>
      </c>
      <c r="D21" s="44">
        <f t="shared" si="48"/>
        <v>227.81804600000007</v>
      </c>
      <c r="E21" s="45">
        <f t="shared" ref="E21" si="50">E151</f>
        <v>0.91588790171451151</v>
      </c>
      <c r="F21" s="45">
        <f t="shared" si="48"/>
        <v>277.07205000000005</v>
      </c>
      <c r="H21" s="44">
        <f t="shared" ref="H21" si="51">H151</f>
        <v>0.51155510464524667</v>
      </c>
      <c r="I21" s="44">
        <f t="shared" si="48"/>
        <v>143.05416000000002</v>
      </c>
      <c r="J21" s="44">
        <f t="shared" si="48"/>
        <v>0.84958197866603591</v>
      </c>
      <c r="K21" s="44">
        <f>K151</f>
        <v>211.97992599999995</v>
      </c>
      <c r="L21" s="46" t="s">
        <v>14</v>
      </c>
      <c r="M21" s="47">
        <v>226</v>
      </c>
      <c r="N21" s="48"/>
    </row>
    <row r="22" spans="1:14" ht="30" customHeight="1">
      <c r="A22" s="44">
        <f t="shared" ref="A22" si="52">A171</f>
        <v>7.8850831442328024</v>
      </c>
      <c r="B22" s="44">
        <f t="shared" ref="B22:J22" si="53">B171</f>
        <v>2503.6682760000003</v>
      </c>
      <c r="C22" s="44">
        <f t="shared" ref="C22" si="54">C171</f>
        <v>7.1563384004821433</v>
      </c>
      <c r="D22" s="44">
        <f t="shared" si="53"/>
        <v>2288.3248290000001</v>
      </c>
      <c r="E22" s="45">
        <f t="shared" ref="E22" si="55">E171</f>
        <v>6.6162717113606453</v>
      </c>
      <c r="F22" s="45">
        <f t="shared" si="53"/>
        <v>2001.5374839999999</v>
      </c>
      <c r="H22" s="44">
        <f t="shared" ref="H22" si="56">H171</f>
        <v>5.6428549209866166</v>
      </c>
      <c r="I22" s="44">
        <f t="shared" si="53"/>
        <v>1577.9998350000001</v>
      </c>
      <c r="J22" s="44">
        <f t="shared" si="53"/>
        <v>4.3963885195634855</v>
      </c>
      <c r="K22" s="44">
        <f>K171</f>
        <v>1096.946659</v>
      </c>
      <c r="L22" s="46" t="s">
        <v>15</v>
      </c>
      <c r="M22" s="47">
        <v>227</v>
      </c>
      <c r="N22" s="48"/>
    </row>
    <row r="23" spans="1:14" ht="30" customHeight="1">
      <c r="A23" s="44">
        <f t="shared" ref="A23" si="57">A177</f>
        <v>9.8169422251574545</v>
      </c>
      <c r="B23" s="44">
        <f t="shared" ref="B23:J23" si="58">B177</f>
        <v>3117.0713570000003</v>
      </c>
      <c r="C23" s="44">
        <f t="shared" ref="C23" si="59">C177</f>
        <v>9.5902904280432661</v>
      </c>
      <c r="D23" s="44">
        <f t="shared" si="58"/>
        <v>3066.6101120000003</v>
      </c>
      <c r="E23" s="45">
        <f t="shared" ref="E23" si="60">E177</f>
        <v>9.4229517458121972</v>
      </c>
      <c r="F23" s="45">
        <f t="shared" si="58"/>
        <v>2850.6071019999999</v>
      </c>
      <c r="H23" s="44">
        <f t="shared" ref="H23" si="61">H177</f>
        <v>10.242833571632568</v>
      </c>
      <c r="I23" s="44">
        <f t="shared" si="58"/>
        <v>2864.3638570000003</v>
      </c>
      <c r="J23" s="44">
        <f t="shared" si="58"/>
        <v>8.1584459719774625</v>
      </c>
      <c r="K23" s="44">
        <f>K177</f>
        <v>2035.620831</v>
      </c>
      <c r="L23" s="46" t="s">
        <v>16</v>
      </c>
      <c r="M23" s="47">
        <v>228</v>
      </c>
      <c r="N23" s="48"/>
    </row>
    <row r="24" spans="1:14" ht="30" customHeight="1">
      <c r="A24" s="44">
        <f t="shared" ref="A24" si="62">A199</f>
        <v>0.15859834611089946</v>
      </c>
      <c r="B24" s="44">
        <f t="shared" ref="B24:J24" si="63">B199</f>
        <v>50.358080000000001</v>
      </c>
      <c r="C24" s="44">
        <f t="shared" ref="C24" si="64">C199</f>
        <v>0.15747338806586791</v>
      </c>
      <c r="D24" s="44">
        <f t="shared" si="63"/>
        <v>50.353999999999999</v>
      </c>
      <c r="E24" s="45">
        <f t="shared" ref="E24" si="65">E199</f>
        <v>0.16643669345690282</v>
      </c>
      <c r="F24" s="45">
        <f t="shared" si="63"/>
        <v>50.35</v>
      </c>
      <c r="H24" s="44">
        <f t="shared" ref="H24" si="66">H199</f>
        <v>0.41153070250994411</v>
      </c>
      <c r="I24" s="44">
        <f t="shared" si="63"/>
        <v>115.08277100000001</v>
      </c>
      <c r="J24" s="44">
        <f t="shared" si="63"/>
        <v>0.17508251886371551</v>
      </c>
      <c r="K24" s="44">
        <f>K199</f>
        <v>43.684989000000002</v>
      </c>
      <c r="L24" s="46" t="s">
        <v>17</v>
      </c>
      <c r="M24" s="47">
        <v>281</v>
      </c>
      <c r="N24" s="48"/>
    </row>
    <row r="25" spans="1:14" ht="11.25" customHeight="1" thickBot="1">
      <c r="E25" s="30"/>
      <c r="F25" s="27"/>
      <c r="H25" s="1"/>
      <c r="I25" s="1"/>
    </row>
    <row r="26" spans="1:14" ht="30" customHeight="1" thickBot="1">
      <c r="A26" s="21">
        <f>SUM(A27:A34)</f>
        <v>38.764455392278187</v>
      </c>
      <c r="B26" s="21">
        <f>SUM(B27:B34)</f>
        <v>12308.473535000001</v>
      </c>
      <c r="C26" s="21">
        <f>SUM(C27:C34)</f>
        <v>40.398302614909085</v>
      </c>
      <c r="D26" s="21">
        <f>SUM(D27:D34)</f>
        <v>12917.840625999997</v>
      </c>
      <c r="E26" s="26">
        <f>SUM(E27:E34)</f>
        <v>38.749782663676619</v>
      </c>
      <c r="F26" s="26">
        <f>SUM(F27:F34)</f>
        <v>11722.484487000002</v>
      </c>
      <c r="H26" s="21">
        <f>SUM(H27:H34)</f>
        <v>38.802592244816715</v>
      </c>
      <c r="I26" s="21">
        <f>SUM(I27:I34)</f>
        <v>10850.976148999998</v>
      </c>
      <c r="J26" s="21">
        <f>SUM(J27:J34)</f>
        <v>40.0619969531664</v>
      </c>
      <c r="K26" s="21">
        <f>SUM(K27:K34)</f>
        <v>9995.9031179999984</v>
      </c>
      <c r="L26" s="22" t="s">
        <v>24</v>
      </c>
      <c r="M26" s="23"/>
      <c r="N26" s="24"/>
    </row>
    <row r="27" spans="1:14" ht="30" customHeight="1">
      <c r="A27" s="49">
        <f t="shared" ref="A27" si="67">A206</f>
        <v>0.1966881831503641</v>
      </c>
      <c r="B27" s="49">
        <f t="shared" ref="B27:J27" si="68">B206</f>
        <v>62.452349000000005</v>
      </c>
      <c r="C27" s="49">
        <f t="shared" ref="C27" si="69">C206</f>
        <v>3.424127069235651E-2</v>
      </c>
      <c r="D27" s="49">
        <f t="shared" si="68"/>
        <v>10.949056000000001</v>
      </c>
      <c r="E27" s="52">
        <f t="shared" ref="E27" si="70">E206</f>
        <v>2.5803171467437512E-2</v>
      </c>
      <c r="F27" s="52">
        <f t="shared" si="68"/>
        <v>7.8059089999999998</v>
      </c>
      <c r="G27" s="42"/>
      <c r="H27" s="49">
        <f t="shared" ref="H27" si="71">H206</f>
        <v>7.6779499206864277E-2</v>
      </c>
      <c r="I27" s="49">
        <f t="shared" si="68"/>
        <v>21.471053000000001</v>
      </c>
      <c r="J27" s="49">
        <f t="shared" si="68"/>
        <v>0.21356802281101628</v>
      </c>
      <c r="K27" s="49">
        <f>K206</f>
        <v>53.28754</v>
      </c>
      <c r="L27" s="50" t="s">
        <v>18</v>
      </c>
      <c r="M27" s="43">
        <v>291</v>
      </c>
      <c r="N27" s="51"/>
    </row>
    <row r="28" spans="1:14" ht="30" customHeight="1">
      <c r="A28" s="44">
        <f t="shared" ref="A28" si="72">A211</f>
        <v>0.9845157093178295</v>
      </c>
      <c r="B28" s="44">
        <f t="shared" ref="B28:J28" si="73">B211</f>
        <v>312.60301299999998</v>
      </c>
      <c r="C28" s="44">
        <f t="shared" ref="C28" si="74">C211</f>
        <v>0.88078477381640985</v>
      </c>
      <c r="D28" s="44">
        <f t="shared" si="73"/>
        <v>281.64147000000003</v>
      </c>
      <c r="E28" s="45">
        <f t="shared" ref="E28" si="75">E211</f>
        <v>1.3584777849720204</v>
      </c>
      <c r="F28" s="45">
        <f t="shared" si="73"/>
        <v>410.96320200000002</v>
      </c>
      <c r="G28" s="42"/>
      <c r="H28" s="44">
        <f t="shared" ref="H28" si="76">H211</f>
        <v>0</v>
      </c>
      <c r="I28" s="44">
        <f t="shared" si="73"/>
        <v>0</v>
      </c>
      <c r="J28" s="44">
        <f t="shared" si="73"/>
        <v>0</v>
      </c>
      <c r="K28" s="44">
        <f>K211</f>
        <v>0</v>
      </c>
      <c r="L28" s="46" t="s">
        <v>19</v>
      </c>
      <c r="M28" s="47">
        <v>292</v>
      </c>
      <c r="N28" s="48"/>
    </row>
    <row r="29" spans="1:14" ht="30" customHeight="1">
      <c r="A29" s="44">
        <f t="shared" ref="A29" si="77">A215</f>
        <v>4.5377563835071912</v>
      </c>
      <c r="B29" s="44">
        <f>B215</f>
        <v>1440.8264939999999</v>
      </c>
      <c r="C29" s="44">
        <f t="shared" ref="C29" si="78">C215</f>
        <v>5.8834924601419365</v>
      </c>
      <c r="D29" s="44">
        <f>D215</f>
        <v>1881.31711</v>
      </c>
      <c r="E29" s="45">
        <f t="shared" ref="E29" si="79">E215</f>
        <v>6.4602392549344874</v>
      </c>
      <c r="F29" s="45">
        <f>F215</f>
        <v>1954.3349470000001</v>
      </c>
      <c r="G29" s="42"/>
      <c r="H29" s="44">
        <f t="shared" ref="H29" si="80">H215</f>
        <v>6.0461366913355992</v>
      </c>
      <c r="I29" s="44">
        <f>I215</f>
        <v>1690.775828</v>
      </c>
      <c r="J29" s="44">
        <f t="shared" ref="J29" si="81">J215</f>
        <v>4.4444228665811965</v>
      </c>
      <c r="K29" s="44">
        <f>K215</f>
        <v>1108.93175</v>
      </c>
      <c r="L29" s="46" t="s">
        <v>207</v>
      </c>
      <c r="M29" s="47">
        <v>421</v>
      </c>
      <c r="N29" s="48"/>
    </row>
    <row r="30" spans="1:14" ht="30" customHeight="1">
      <c r="A30" s="44">
        <f t="shared" ref="A30:J30" si="82">A220</f>
        <v>18.679902870726426</v>
      </c>
      <c r="B30" s="44">
        <f t="shared" si="82"/>
        <v>5931.2348849999998</v>
      </c>
      <c r="C30" s="44">
        <f t="shared" si="82"/>
        <v>20.802147364262176</v>
      </c>
      <c r="D30" s="44">
        <f t="shared" si="82"/>
        <v>6651.7355169999992</v>
      </c>
      <c r="E30" s="45">
        <f t="shared" si="82"/>
        <v>16.932480897218923</v>
      </c>
      <c r="F30" s="45">
        <f t="shared" si="82"/>
        <v>5122.3705270000009</v>
      </c>
      <c r="G30" s="42"/>
      <c r="H30" s="44">
        <f t="shared" si="82"/>
        <v>19.325827201425607</v>
      </c>
      <c r="I30" s="44">
        <f t="shared" si="82"/>
        <v>5404.383519</v>
      </c>
      <c r="J30" s="44">
        <f t="shared" si="82"/>
        <v>18.760144241264303</v>
      </c>
      <c r="K30" s="44">
        <f>K220</f>
        <v>4680.8596319999997</v>
      </c>
      <c r="L30" s="46" t="s">
        <v>208</v>
      </c>
      <c r="M30" s="47">
        <v>422</v>
      </c>
      <c r="N30" s="48"/>
    </row>
    <row r="31" spans="1:14" ht="30" customHeight="1">
      <c r="A31" s="44">
        <f t="shared" ref="A31" si="83">A228</f>
        <v>1.1984370723140207</v>
      </c>
      <c r="B31" s="44">
        <f t="shared" ref="B31:J31" si="84">B228</f>
        <v>380.52723400000002</v>
      </c>
      <c r="C31" s="44">
        <f t="shared" ref="C31" si="85">C228</f>
        <v>1.2801504582497891</v>
      </c>
      <c r="D31" s="44">
        <f t="shared" si="84"/>
        <v>409.34342600000002</v>
      </c>
      <c r="E31" s="45">
        <f t="shared" ref="E31" si="86">E228</f>
        <v>1.4635448731104039</v>
      </c>
      <c r="F31" s="45">
        <f t="shared" si="84"/>
        <v>442.74782700000003</v>
      </c>
      <c r="G31" s="42"/>
      <c r="H31" s="44">
        <f t="shared" ref="H31" si="87">H228</f>
        <v>1.68753202552269</v>
      </c>
      <c r="I31" s="44">
        <f t="shared" si="84"/>
        <v>471.91099099999997</v>
      </c>
      <c r="J31" s="44">
        <f t="shared" si="84"/>
        <v>1.7792996772372529</v>
      </c>
      <c r="K31" s="44">
        <f>K228</f>
        <v>443.95458400000001</v>
      </c>
      <c r="L31" s="46" t="s">
        <v>20</v>
      </c>
      <c r="M31" s="47">
        <v>423</v>
      </c>
      <c r="N31" s="48"/>
    </row>
    <row r="32" spans="1:14" ht="30" customHeight="1">
      <c r="A32" s="44">
        <f t="shared" ref="A32" si="88">A243</f>
        <v>2.3507290877735167</v>
      </c>
      <c r="B32" s="44">
        <f t="shared" ref="B32:J32" si="89">B243</f>
        <v>746.40250900000001</v>
      </c>
      <c r="C32" s="44">
        <f t="shared" ref="C32" si="90">C243</f>
        <v>2.4749738732982189</v>
      </c>
      <c r="D32" s="44">
        <f t="shared" si="89"/>
        <v>791.40250900000001</v>
      </c>
      <c r="E32" s="45">
        <f t="shared" ref="E32" si="91">E243</f>
        <v>2.6656683425109122</v>
      </c>
      <c r="F32" s="45">
        <f t="shared" si="89"/>
        <v>806.41112399999997</v>
      </c>
      <c r="G32" s="42"/>
      <c r="H32" s="44">
        <f t="shared" ref="H32" si="92">H243</f>
        <v>1.566931469279796</v>
      </c>
      <c r="I32" s="44">
        <f t="shared" si="89"/>
        <v>438.18556999999998</v>
      </c>
      <c r="J32" s="44">
        <f t="shared" si="89"/>
        <v>2.3980835691026319</v>
      </c>
      <c r="K32" s="44">
        <f>K243</f>
        <v>598.34788200000003</v>
      </c>
      <c r="L32" s="46" t="s">
        <v>21</v>
      </c>
      <c r="M32" s="47">
        <v>440</v>
      </c>
      <c r="N32" s="48"/>
    </row>
    <row r="33" spans="1:14" ht="30" customHeight="1">
      <c r="A33" s="44">
        <f t="shared" ref="A33" si="93">A248</f>
        <v>10.532978997157018</v>
      </c>
      <c r="B33" s="44">
        <f t="shared" ref="B33:J33" si="94">B248</f>
        <v>3344.4270509999997</v>
      </c>
      <c r="C33" s="44">
        <f t="shared" ref="C33" si="95">C248</f>
        <v>8.7610530482423741</v>
      </c>
      <c r="D33" s="44">
        <f t="shared" si="94"/>
        <v>2801.4515380000003</v>
      </c>
      <c r="E33" s="45">
        <f t="shared" ref="E33" si="96">E248</f>
        <v>9.5460648159049111</v>
      </c>
      <c r="F33" s="45">
        <f t="shared" si="94"/>
        <v>2887.8509509999999</v>
      </c>
      <c r="G33" s="42"/>
      <c r="H33" s="44">
        <f t="shared" ref="H33" si="97">H248</f>
        <v>7.5363735938934751</v>
      </c>
      <c r="I33" s="44">
        <f t="shared" si="94"/>
        <v>2107.5140959999999</v>
      </c>
      <c r="J33" s="44">
        <f t="shared" si="94"/>
        <v>9.6362709219496114</v>
      </c>
      <c r="K33" s="44">
        <f>K248</f>
        <v>2404.3541979999995</v>
      </c>
      <c r="L33" s="46" t="s">
        <v>22</v>
      </c>
      <c r="M33" s="47">
        <v>720</v>
      </c>
      <c r="N33" s="48"/>
    </row>
    <row r="34" spans="1:14" ht="30" customHeight="1">
      <c r="A34" s="44">
        <f t="shared" ref="A34" si="98">A257</f>
        <v>0.28344708833182186</v>
      </c>
      <c r="B34" s="44">
        <f t="shared" ref="B34:J34" si="99">B257</f>
        <v>90</v>
      </c>
      <c r="C34" s="44">
        <f t="shared" ref="C34" si="100">C257</f>
        <v>0.28145936620582501</v>
      </c>
      <c r="D34" s="44">
        <f t="shared" si="99"/>
        <v>90</v>
      </c>
      <c r="E34" s="45">
        <f t="shared" ref="E34" si="101">E257</f>
        <v>0.29750352355752241</v>
      </c>
      <c r="F34" s="45">
        <f t="shared" si="99"/>
        <v>90</v>
      </c>
      <c r="G34" s="42"/>
      <c r="H34" s="44">
        <f t="shared" ref="H34" si="102">H257</f>
        <v>2.5630117641526846</v>
      </c>
      <c r="I34" s="44">
        <f t="shared" si="99"/>
        <v>716.7350919999999</v>
      </c>
      <c r="J34" s="44">
        <f t="shared" si="99"/>
        <v>2.8302076542203878</v>
      </c>
      <c r="K34" s="44">
        <f>K257</f>
        <v>706.16753200000005</v>
      </c>
      <c r="L34" s="46" t="s">
        <v>23</v>
      </c>
      <c r="M34" s="47">
        <v>730</v>
      </c>
      <c r="N34" s="48"/>
    </row>
    <row r="35" spans="1:14" ht="11.25" customHeight="1" thickBot="1">
      <c r="A35" s="4"/>
      <c r="B35" s="4"/>
      <c r="C35" s="4"/>
      <c r="D35" s="4"/>
      <c r="E35" s="27"/>
      <c r="F35" s="27"/>
      <c r="H35" s="4"/>
      <c r="I35" s="4"/>
      <c r="J35" s="4"/>
      <c r="K35" s="4"/>
      <c r="L35" s="7"/>
      <c r="M35" s="11"/>
      <c r="N35" s="1"/>
    </row>
    <row r="36" spans="1:14" ht="30" customHeight="1" thickBot="1">
      <c r="A36" s="21">
        <f t="shared" ref="A36:J36" si="103">SUM(A37:A38)</f>
        <v>25.07719232580758</v>
      </c>
      <c r="B36" s="21">
        <f t="shared" si="103"/>
        <v>7962.4995360000003</v>
      </c>
      <c r="C36" s="21">
        <f t="shared" si="103"/>
        <v>24.901334142408174</v>
      </c>
      <c r="D36" s="21">
        <f t="shared" si="103"/>
        <v>7962.4995360000003</v>
      </c>
      <c r="E36" s="26">
        <f t="shared" si="103"/>
        <v>26.326380719864055</v>
      </c>
      <c r="F36" s="26">
        <f t="shared" si="103"/>
        <v>7964.1889159999992</v>
      </c>
      <c r="H36" s="21">
        <f t="shared" si="103"/>
        <v>26.955864769545407</v>
      </c>
      <c r="I36" s="21">
        <f t="shared" si="103"/>
        <v>7538.090338</v>
      </c>
      <c r="J36" s="21">
        <f t="shared" si="103"/>
        <v>27.942034162672151</v>
      </c>
      <c r="K36" s="21">
        <f>SUM(K37:K38)</f>
        <v>6971.8408379999992</v>
      </c>
      <c r="L36" s="22" t="s">
        <v>7</v>
      </c>
      <c r="M36" s="31">
        <v>210</v>
      </c>
      <c r="N36" s="24"/>
    </row>
    <row r="37" spans="1:14" ht="30" customHeight="1">
      <c r="A37" s="44">
        <f t="shared" ref="A37" si="104">A40</f>
        <v>13.703059021556218</v>
      </c>
      <c r="B37" s="44">
        <f t="shared" ref="B37:J37" si="105">B40</f>
        <v>4350.9895240000005</v>
      </c>
      <c r="C37" s="44">
        <f t="shared" ref="C37" si="106">C40</f>
        <v>13.606963931035825</v>
      </c>
      <c r="D37" s="44">
        <f t="shared" si="105"/>
        <v>4350.9895240000005</v>
      </c>
      <c r="E37" s="45">
        <f t="shared" ref="E37" si="107">E40</f>
        <v>14.385930654929741</v>
      </c>
      <c r="F37" s="45">
        <f t="shared" si="105"/>
        <v>4351.9947039999997</v>
      </c>
      <c r="G37" s="42"/>
      <c r="H37" s="44">
        <f t="shared" ref="H37" si="108">H40</f>
        <v>14.938431785655055</v>
      </c>
      <c r="I37" s="44">
        <f t="shared" si="105"/>
        <v>4177.467474</v>
      </c>
      <c r="J37" s="44">
        <f t="shared" si="105"/>
        <v>16.017724931918078</v>
      </c>
      <c r="K37" s="44">
        <f>K40</f>
        <v>3996.5962449999997</v>
      </c>
      <c r="L37" s="46" t="s">
        <v>25</v>
      </c>
      <c r="M37" s="47">
        <v>211</v>
      </c>
      <c r="N37" s="48"/>
    </row>
    <row r="38" spans="1:14" ht="30" customHeight="1">
      <c r="A38" s="44">
        <f t="shared" ref="A38" si="109">A44</f>
        <v>11.374133304251364</v>
      </c>
      <c r="B38" s="44">
        <f t="shared" ref="B38:J38" si="110">B44</f>
        <v>3611.5100119999997</v>
      </c>
      <c r="C38" s="44">
        <f t="shared" ref="C38" si="111">C44</f>
        <v>11.294370211372351</v>
      </c>
      <c r="D38" s="44">
        <f t="shared" si="110"/>
        <v>3611.5100119999997</v>
      </c>
      <c r="E38" s="45">
        <f t="shared" ref="E38" si="112">E44</f>
        <v>11.940450064934314</v>
      </c>
      <c r="F38" s="45">
        <f t="shared" si="110"/>
        <v>3612.1942119999994</v>
      </c>
      <c r="G38" s="42"/>
      <c r="H38" s="44">
        <f t="shared" ref="H38" si="113">H44</f>
        <v>12.017432983890352</v>
      </c>
      <c r="I38" s="44">
        <f t="shared" si="110"/>
        <v>3360.6228639999995</v>
      </c>
      <c r="J38" s="44">
        <f t="shared" si="110"/>
        <v>11.924309230754073</v>
      </c>
      <c r="K38" s="44">
        <f>K44</f>
        <v>2975.2445929999994</v>
      </c>
      <c r="L38" s="46" t="s">
        <v>26</v>
      </c>
      <c r="M38" s="47">
        <v>212</v>
      </c>
      <c r="N38" s="48"/>
    </row>
    <row r="39" spans="1:14" ht="11.25" customHeight="1" thickBot="1">
      <c r="A39" s="4"/>
      <c r="B39" s="4"/>
      <c r="C39" s="4"/>
      <c r="D39" s="4"/>
      <c r="E39" s="27"/>
      <c r="F39" s="27"/>
      <c r="H39" s="4"/>
      <c r="I39" s="4"/>
      <c r="J39" s="4"/>
      <c r="K39" s="4"/>
      <c r="L39" s="7"/>
      <c r="M39" s="11"/>
      <c r="N39" s="1"/>
    </row>
    <row r="40" spans="1:14" ht="30" customHeight="1" thickBot="1">
      <c r="A40" s="21">
        <f t="shared" ref="A40:J40" si="114">SUM(A41:A42)</f>
        <v>13.703059021556218</v>
      </c>
      <c r="B40" s="21">
        <f t="shared" si="114"/>
        <v>4350.9895240000005</v>
      </c>
      <c r="C40" s="21">
        <f t="shared" si="114"/>
        <v>13.606963931035825</v>
      </c>
      <c r="D40" s="21">
        <f t="shared" si="114"/>
        <v>4350.9895240000005</v>
      </c>
      <c r="E40" s="26">
        <f t="shared" si="114"/>
        <v>14.385930654929741</v>
      </c>
      <c r="F40" s="26">
        <f t="shared" si="114"/>
        <v>4351.9947039999997</v>
      </c>
      <c r="H40" s="21">
        <f t="shared" si="114"/>
        <v>14.938431785655055</v>
      </c>
      <c r="I40" s="21">
        <f t="shared" si="114"/>
        <v>4177.467474</v>
      </c>
      <c r="J40" s="21">
        <f t="shared" si="114"/>
        <v>16.017724931918078</v>
      </c>
      <c r="K40" s="21">
        <f>SUM(K41:K42)</f>
        <v>3996.5962449999997</v>
      </c>
      <c r="L40" s="22" t="s">
        <v>25</v>
      </c>
      <c r="M40" s="31">
        <v>211</v>
      </c>
      <c r="N40" s="24"/>
    </row>
    <row r="41" spans="1:14" ht="30" customHeight="1">
      <c r="A41" s="44">
        <f>+B41/$B$11*100</f>
        <v>12.117651477689533</v>
      </c>
      <c r="B41" s="44">
        <v>3847.5915890000001</v>
      </c>
      <c r="C41" s="44">
        <f>+D41/$D$11*100</f>
        <v>12.032674333986701</v>
      </c>
      <c r="D41" s="44">
        <v>3847.5915890000001</v>
      </c>
      <c r="E41" s="45">
        <f>+F41/$F$11*100</f>
        <v>12.722021495643601</v>
      </c>
      <c r="F41" s="45">
        <v>3848.6331890000001</v>
      </c>
      <c r="G41" s="42"/>
      <c r="H41" s="44">
        <f>+I41/$I$11*100</f>
        <v>12.991680080251836</v>
      </c>
      <c r="I41" s="44">
        <v>3633.0668270000001</v>
      </c>
      <c r="J41" s="44">
        <f>+K41/$K$11*100</f>
        <v>13.948773604205156</v>
      </c>
      <c r="K41" s="44">
        <v>3480.3704299999999</v>
      </c>
      <c r="L41" s="46" t="s">
        <v>27</v>
      </c>
      <c r="M41" s="47">
        <v>211001</v>
      </c>
      <c r="N41" s="48"/>
    </row>
    <row r="42" spans="1:14" ht="30" customHeight="1">
      <c r="A42" s="44">
        <f>+B42/$B$11*100</f>
        <v>1.5854075438666859</v>
      </c>
      <c r="B42" s="44">
        <v>503.39793500000002</v>
      </c>
      <c r="C42" s="44">
        <f>+D42/$D$11*100</f>
        <v>1.5742895970491233</v>
      </c>
      <c r="D42" s="44">
        <v>503.39793500000002</v>
      </c>
      <c r="E42" s="45">
        <f>+F42/$F$11*100</f>
        <v>1.6639091592861408</v>
      </c>
      <c r="F42" s="45">
        <v>503.361515</v>
      </c>
      <c r="G42" s="42"/>
      <c r="H42" s="44">
        <f>+I42/$I$11*100</f>
        <v>1.9467517054032193</v>
      </c>
      <c r="I42" s="44">
        <v>544.40064700000005</v>
      </c>
      <c r="J42" s="44">
        <f>+K42/$K$11*100</f>
        <v>2.0689513277129223</v>
      </c>
      <c r="K42" s="44">
        <v>516.22581500000001</v>
      </c>
      <c r="L42" s="46" t="s">
        <v>28</v>
      </c>
      <c r="M42" s="47">
        <v>211002</v>
      </c>
      <c r="N42" s="48"/>
    </row>
    <row r="43" spans="1:14" ht="11.25" customHeight="1" thickBot="1">
      <c r="A43" s="4"/>
      <c r="B43" s="4"/>
      <c r="C43" s="4"/>
      <c r="D43" s="4"/>
      <c r="E43" s="27"/>
      <c r="F43" s="27"/>
      <c r="H43" s="4"/>
      <c r="I43" s="4"/>
      <c r="J43" s="4"/>
      <c r="K43" s="4"/>
      <c r="L43" s="7"/>
      <c r="M43" s="11"/>
      <c r="N43" s="1"/>
    </row>
    <row r="44" spans="1:14" ht="30" customHeight="1" thickBot="1">
      <c r="A44" s="21">
        <f>SUM(A45:A76)</f>
        <v>11.374133304251364</v>
      </c>
      <c r="B44" s="21">
        <f>SUM(B45:B76)</f>
        <v>3611.5100119999997</v>
      </c>
      <c r="C44" s="21">
        <f>SUM(C45:C76)</f>
        <v>11.294370211372351</v>
      </c>
      <c r="D44" s="21">
        <f>SUM(D45:D76)</f>
        <v>3611.5100119999997</v>
      </c>
      <c r="E44" s="26">
        <f>SUM(E45:E76)</f>
        <v>11.940450064934314</v>
      </c>
      <c r="F44" s="26">
        <f>SUM(F45:F76)</f>
        <v>3612.1942119999994</v>
      </c>
      <c r="H44" s="21">
        <f>SUM(H45:H76)</f>
        <v>12.017432983890352</v>
      </c>
      <c r="I44" s="21">
        <f>SUM(I45:I76)</f>
        <v>3360.6228639999995</v>
      </c>
      <c r="J44" s="21">
        <f>SUM(J45:J76)</f>
        <v>11.924309230754073</v>
      </c>
      <c r="K44" s="21">
        <f>SUM(K45:K76)</f>
        <v>2975.2445929999994</v>
      </c>
      <c r="L44" s="22" t="s">
        <v>26</v>
      </c>
      <c r="M44" s="31">
        <v>212</v>
      </c>
      <c r="N44" s="24"/>
    </row>
    <row r="45" spans="1:14" ht="30" customHeight="1">
      <c r="A45" s="44">
        <f t="shared" ref="A45:A76" si="115">+B45/$B$11*100</f>
        <v>0</v>
      </c>
      <c r="B45" s="44">
        <v>0</v>
      </c>
      <c r="C45" s="44">
        <f t="shared" ref="C45:C76" si="116">+D45/$D$11*100</f>
        <v>0</v>
      </c>
      <c r="D45" s="44">
        <v>0</v>
      </c>
      <c r="E45" s="45">
        <f t="shared" ref="E45:E76" si="117">+F45/$F$11*100</f>
        <v>0</v>
      </c>
      <c r="F45" s="45">
        <v>0</v>
      </c>
      <c r="G45" s="42"/>
      <c r="H45" s="44">
        <f t="shared" ref="H45:H76" si="118">+I45/$I$11*100</f>
        <v>0</v>
      </c>
      <c r="I45" s="44">
        <v>0</v>
      </c>
      <c r="J45" s="44">
        <f>+K45/$K$11*100</f>
        <v>9.5334529584320155E-5</v>
      </c>
      <c r="K45" s="44">
        <v>2.3786999999999999E-2</v>
      </c>
      <c r="L45" s="46" t="s">
        <v>29</v>
      </c>
      <c r="M45" s="47">
        <v>212001</v>
      </c>
      <c r="N45" s="48"/>
    </row>
    <row r="46" spans="1:14" ht="30" customHeight="1">
      <c r="A46" s="44">
        <f t="shared" si="115"/>
        <v>8.4936497874088801E-2</v>
      </c>
      <c r="B46" s="44">
        <v>26.969000999999999</v>
      </c>
      <c r="C46" s="44">
        <f t="shared" si="116"/>
        <v>8.4340865874047335E-2</v>
      </c>
      <c r="D46" s="44">
        <v>26.969000999999999</v>
      </c>
      <c r="E46" s="45">
        <f t="shared" si="117"/>
        <v>8.9505591165228424E-2</v>
      </c>
      <c r="F46" s="45">
        <v>27.077000999999999</v>
      </c>
      <c r="G46" s="42"/>
      <c r="H46" s="44">
        <f t="shared" si="118"/>
        <v>8.6640857662352258E-2</v>
      </c>
      <c r="I46" s="44">
        <v>24.228739000000001</v>
      </c>
      <c r="J46" s="44">
        <f>+K46/$K$11*100</f>
        <v>8.4934597290200087E-2</v>
      </c>
      <c r="K46" s="44">
        <v>21.192104</v>
      </c>
      <c r="L46" s="46" t="s">
        <v>30</v>
      </c>
      <c r="M46" s="47">
        <v>212002</v>
      </c>
      <c r="N46" s="48"/>
    </row>
    <row r="47" spans="1:14" ht="30" customHeight="1">
      <c r="A47" s="44">
        <f t="shared" si="115"/>
        <v>0.49774526903665334</v>
      </c>
      <c r="B47" s="44">
        <v>158.043868</v>
      </c>
      <c r="C47" s="44">
        <f t="shared" si="116"/>
        <v>0.4942547435555229</v>
      </c>
      <c r="D47" s="44">
        <v>158.043868</v>
      </c>
      <c r="E47" s="45">
        <f t="shared" si="117"/>
        <v>0.52242897340733285</v>
      </c>
      <c r="F47" s="45">
        <v>158.043868</v>
      </c>
      <c r="G47" s="42"/>
      <c r="H47" s="44">
        <f t="shared" si="118"/>
        <v>0.49859407344862655</v>
      </c>
      <c r="I47" s="44">
        <v>139.429664</v>
      </c>
      <c r="J47" s="44">
        <f>+K47/$K$11*100</f>
        <v>0.50798153424612502</v>
      </c>
      <c r="K47" s="44">
        <v>126.74690699999999</v>
      </c>
      <c r="L47" s="46" t="s">
        <v>31</v>
      </c>
      <c r="M47" s="47">
        <v>212003</v>
      </c>
      <c r="N47" s="48"/>
    </row>
    <row r="48" spans="1:14" ht="30" customHeight="1">
      <c r="A48" s="44">
        <f t="shared" si="115"/>
        <v>0.25554478686352011</v>
      </c>
      <c r="B48" s="44">
        <v>81.140473</v>
      </c>
      <c r="C48" s="44">
        <f t="shared" si="116"/>
        <v>0.25375273449134284</v>
      </c>
      <c r="D48" s="44">
        <v>81.140473</v>
      </c>
      <c r="E48" s="45">
        <f t="shared" si="117"/>
        <v>0.26821751800693344</v>
      </c>
      <c r="F48" s="45">
        <v>81.140473</v>
      </c>
      <c r="G48" s="42"/>
      <c r="H48" s="44">
        <f t="shared" si="118"/>
        <v>0.27459243104782677</v>
      </c>
      <c r="I48" s="44">
        <v>76.788578999999999</v>
      </c>
      <c r="J48" s="44">
        <f>+K48/$K$11*100</f>
        <v>0.27580345938915385</v>
      </c>
      <c r="K48" s="44">
        <v>68.815956999999997</v>
      </c>
      <c r="L48" s="46" t="s">
        <v>32</v>
      </c>
      <c r="M48" s="47">
        <v>212004</v>
      </c>
      <c r="N48" s="48"/>
    </row>
    <row r="49" spans="1:14" ht="30" customHeight="1">
      <c r="A49" s="44">
        <f t="shared" si="115"/>
        <v>0.40161523463373061</v>
      </c>
      <c r="B49" s="44">
        <v>127.52070000000001</v>
      </c>
      <c r="C49" s="44">
        <f t="shared" si="116"/>
        <v>0.3987988377791461</v>
      </c>
      <c r="D49" s="44">
        <v>127.52070000000001</v>
      </c>
      <c r="E49" s="45">
        <f t="shared" si="117"/>
        <v>0.42163091869142755</v>
      </c>
      <c r="F49" s="45">
        <v>127.55070000000001</v>
      </c>
      <c r="G49" s="42"/>
      <c r="H49" s="44">
        <f t="shared" si="118"/>
        <v>0.4457224268698477</v>
      </c>
      <c r="I49" s="44">
        <v>124.644338</v>
      </c>
      <c r="J49" s="44">
        <f>+K49/$K$11*100</f>
        <v>0.46973339472118236</v>
      </c>
      <c r="K49" s="44">
        <v>117.203581</v>
      </c>
      <c r="L49" s="46" t="s">
        <v>33</v>
      </c>
      <c r="M49" s="47">
        <v>212005</v>
      </c>
      <c r="N49" s="48"/>
    </row>
    <row r="50" spans="1:14" ht="30" customHeight="1">
      <c r="A50" s="44">
        <f t="shared" si="115"/>
        <v>7.7507031598290406E-5</v>
      </c>
      <c r="B50" s="44">
        <v>2.461E-2</v>
      </c>
      <c r="C50" s="44">
        <f t="shared" si="116"/>
        <v>7.6963500025837265E-5</v>
      </c>
      <c r="D50" s="44">
        <v>2.461E-2</v>
      </c>
      <c r="E50" s="45">
        <f t="shared" si="117"/>
        <v>8.1350685719451407E-5</v>
      </c>
      <c r="F50" s="45">
        <v>2.461E-2</v>
      </c>
      <c r="G50" s="42"/>
      <c r="H50" s="44">
        <f t="shared" si="118"/>
        <v>3.6381756634415518E-5</v>
      </c>
      <c r="I50" s="44">
        <v>1.0174000000000001E-2</v>
      </c>
      <c r="J50" s="44">
        <f>+K50/$K$11*100</f>
        <v>1.3107245367325037E-4</v>
      </c>
      <c r="K50" s="44">
        <v>3.2703999999999997E-2</v>
      </c>
      <c r="L50" s="46" t="s">
        <v>34</v>
      </c>
      <c r="M50" s="47">
        <v>212006</v>
      </c>
      <c r="N50" s="48"/>
    </row>
    <row r="51" spans="1:14" ht="30" customHeight="1">
      <c r="A51" s="44">
        <f t="shared" si="115"/>
        <v>2.0190817937261593E-3</v>
      </c>
      <c r="B51" s="44">
        <v>0.64109799999999995</v>
      </c>
      <c r="C51" s="44">
        <f t="shared" si="116"/>
        <v>2.0049226306202445E-3</v>
      </c>
      <c r="D51" s="44">
        <v>0.64109799999999995</v>
      </c>
      <c r="E51" s="45">
        <f t="shared" si="117"/>
        <v>3.3885585221307677E-3</v>
      </c>
      <c r="F51" s="45">
        <v>1.0250980000000001</v>
      </c>
      <c r="G51" s="42"/>
      <c r="H51" s="44">
        <f t="shared" si="118"/>
        <v>2.5462187548862384E-3</v>
      </c>
      <c r="I51" s="44">
        <v>0.71203899999999998</v>
      </c>
      <c r="J51" s="44">
        <f>+K51/$K$11*100</f>
        <v>2.2545431929480962E-3</v>
      </c>
      <c r="K51" s="44">
        <v>0.56253299999999995</v>
      </c>
      <c r="L51" s="46" t="s">
        <v>35</v>
      </c>
      <c r="M51" s="47">
        <v>212008</v>
      </c>
      <c r="N51" s="48"/>
    </row>
    <row r="52" spans="1:14" ht="30" customHeight="1">
      <c r="A52" s="44">
        <f t="shared" si="115"/>
        <v>0.2394026704465726</v>
      </c>
      <c r="B52" s="44">
        <v>76.015034999999997</v>
      </c>
      <c r="C52" s="44">
        <f t="shared" si="116"/>
        <v>0.23772381748015117</v>
      </c>
      <c r="D52" s="44">
        <v>76.015034999999997</v>
      </c>
      <c r="E52" s="45">
        <f t="shared" si="117"/>
        <v>0.25165834627312295</v>
      </c>
      <c r="F52" s="45">
        <v>76.131034999999997</v>
      </c>
      <c r="G52" s="42"/>
      <c r="H52" s="44">
        <f t="shared" si="118"/>
        <v>0.26035524197292514</v>
      </c>
      <c r="I52" s="44">
        <v>72.807210999999995</v>
      </c>
      <c r="J52" s="44">
        <f>+K52/$K$11*100</f>
        <v>0.27066539836438586</v>
      </c>
      <c r="K52" s="44">
        <v>67.533955000000006</v>
      </c>
      <c r="L52" s="46" t="s">
        <v>36</v>
      </c>
      <c r="M52" s="47">
        <v>212009</v>
      </c>
      <c r="N52" s="48"/>
    </row>
    <row r="53" spans="1:14" ht="30" customHeight="1">
      <c r="A53" s="44">
        <f t="shared" si="115"/>
        <v>0.51006970590792555</v>
      </c>
      <c r="B53" s="44">
        <v>161.95711800000001</v>
      </c>
      <c r="C53" s="44">
        <f t="shared" si="116"/>
        <v>0.50649275316446674</v>
      </c>
      <c r="D53" s="44">
        <v>161.95711800000001</v>
      </c>
      <c r="E53" s="45">
        <f t="shared" si="117"/>
        <v>0.53536459189134933</v>
      </c>
      <c r="F53" s="45">
        <v>161.95711800000001</v>
      </c>
      <c r="G53" s="42"/>
      <c r="H53" s="44">
        <f t="shared" si="118"/>
        <v>0.53551812709261204</v>
      </c>
      <c r="I53" s="44">
        <v>149.755315</v>
      </c>
      <c r="J53" s="44">
        <f>+K53/$K$11*100</f>
        <v>0.57327409633330129</v>
      </c>
      <c r="K53" s="44">
        <v>143.03810999999999</v>
      </c>
      <c r="L53" s="46" t="s">
        <v>37</v>
      </c>
      <c r="M53" s="47">
        <v>212010</v>
      </c>
      <c r="N53" s="48"/>
    </row>
    <row r="54" spans="1:14" ht="30" customHeight="1">
      <c r="A54" s="44">
        <f t="shared" si="115"/>
        <v>7.7136238714983096E-2</v>
      </c>
      <c r="B54" s="44">
        <v>24.492266000000001</v>
      </c>
      <c r="C54" s="44">
        <f t="shared" si="116"/>
        <v>7.6595307392271966E-2</v>
      </c>
      <c r="D54" s="44">
        <v>24.492266000000001</v>
      </c>
      <c r="E54" s="45">
        <f t="shared" si="117"/>
        <v>8.1199507651158298E-2</v>
      </c>
      <c r="F54" s="45">
        <v>24.564266</v>
      </c>
      <c r="G54" s="42"/>
      <c r="H54" s="44">
        <f t="shared" si="118"/>
        <v>6.814516859678979E-2</v>
      </c>
      <c r="I54" s="44">
        <v>19.0565</v>
      </c>
      <c r="J54" s="44">
        <f>+K54/$K$11*100</f>
        <v>8.3364942135132999E-2</v>
      </c>
      <c r="K54" s="44">
        <v>20.800457999999999</v>
      </c>
      <c r="L54" s="46" t="s">
        <v>38</v>
      </c>
      <c r="M54" s="47">
        <v>212011</v>
      </c>
      <c r="N54" s="48"/>
    </row>
    <row r="55" spans="1:14" ht="30" customHeight="1">
      <c r="A55" s="44">
        <f t="shared" si="115"/>
        <v>0.31328146908479243</v>
      </c>
      <c r="B55" s="44">
        <v>99.472999999999999</v>
      </c>
      <c r="C55" s="44">
        <f t="shared" si="116"/>
        <v>0.31108452816213367</v>
      </c>
      <c r="D55" s="44">
        <v>99.472999999999999</v>
      </c>
      <c r="E55" s="45">
        <f t="shared" si="117"/>
        <v>0.32881742220930477</v>
      </c>
      <c r="F55" s="45">
        <v>99.472999999999999</v>
      </c>
      <c r="G55" s="42"/>
      <c r="H55" s="44">
        <f t="shared" si="118"/>
        <v>0.33234628837298319</v>
      </c>
      <c r="I55" s="44">
        <v>92.939194000000001</v>
      </c>
      <c r="J55" s="44">
        <f>+K55/$K$11*100</f>
        <v>0.39730692657980798</v>
      </c>
      <c r="K55" s="44">
        <v>99.132390999999998</v>
      </c>
      <c r="L55" s="46" t="s">
        <v>39</v>
      </c>
      <c r="M55" s="47">
        <v>212012</v>
      </c>
      <c r="N55" s="48"/>
    </row>
    <row r="56" spans="1:14" ht="30" customHeight="1">
      <c r="A56" s="44">
        <f t="shared" si="115"/>
        <v>6.0334830669399937E-2</v>
      </c>
      <c r="B56" s="44">
        <v>19.157489999999999</v>
      </c>
      <c r="C56" s="44">
        <f t="shared" si="116"/>
        <v>5.9911722149938118E-2</v>
      </c>
      <c r="D56" s="44">
        <v>19.157489999999999</v>
      </c>
      <c r="E56" s="45">
        <f t="shared" si="117"/>
        <v>6.3326897527977766E-2</v>
      </c>
      <c r="F56" s="45">
        <v>19.157489999999999</v>
      </c>
      <c r="G56" s="42"/>
      <c r="H56" s="44">
        <f t="shared" si="118"/>
        <v>5.7805537013271208E-2</v>
      </c>
      <c r="I56" s="44">
        <v>16.165067000000001</v>
      </c>
      <c r="J56" s="44">
        <f>+K56/$K$11*100</f>
        <v>5.8708580002933684E-2</v>
      </c>
      <c r="K56" s="44">
        <v>14.648427999999999</v>
      </c>
      <c r="L56" s="46" t="s">
        <v>40</v>
      </c>
      <c r="M56" s="47">
        <v>212013</v>
      </c>
      <c r="N56" s="48"/>
    </row>
    <row r="57" spans="1:14" ht="30" customHeight="1">
      <c r="A57" s="44">
        <f t="shared" si="115"/>
        <v>1.4345373448262084</v>
      </c>
      <c r="B57" s="44">
        <v>455.49369300000001</v>
      </c>
      <c r="C57" s="44">
        <f t="shared" si="116"/>
        <v>1.4244774015836736</v>
      </c>
      <c r="D57" s="44">
        <v>455.49369300000001</v>
      </c>
      <c r="E57" s="45">
        <f t="shared" si="117"/>
        <v>1.5061799906812123</v>
      </c>
      <c r="F57" s="45">
        <v>455.64569299999999</v>
      </c>
      <c r="G57" s="42"/>
      <c r="H57" s="44">
        <f t="shared" si="118"/>
        <v>1.4715304682155794</v>
      </c>
      <c r="I57" s="44">
        <v>411.50709499999999</v>
      </c>
      <c r="J57" s="44">
        <f>+K57/$K$11*100</f>
        <v>1.544606020444286</v>
      </c>
      <c r="K57" s="44">
        <v>385.39596899999998</v>
      </c>
      <c r="L57" s="46" t="s">
        <v>41</v>
      </c>
      <c r="M57" s="47">
        <v>212014</v>
      </c>
      <c r="N57" s="48"/>
    </row>
    <row r="58" spans="1:14" ht="30" customHeight="1">
      <c r="A58" s="44">
        <f t="shared" si="115"/>
        <v>0.19500218003013664</v>
      </c>
      <c r="B58" s="44">
        <v>61.917009999999998</v>
      </c>
      <c r="C58" s="44">
        <f t="shared" si="116"/>
        <v>0.19363469324399696</v>
      </c>
      <c r="D58" s="44">
        <v>61.917009999999998</v>
      </c>
      <c r="E58" s="45">
        <f t="shared" si="117"/>
        <v>0.20467254047940392</v>
      </c>
      <c r="F58" s="45">
        <v>61.917009999999998</v>
      </c>
      <c r="G58" s="42"/>
      <c r="H58" s="44">
        <f t="shared" si="118"/>
        <v>0.19108609737490218</v>
      </c>
      <c r="I58" s="44">
        <v>53.436396000000002</v>
      </c>
      <c r="J58" s="44">
        <f>+K58/$K$11*100</f>
        <v>0.21506875511304335</v>
      </c>
      <c r="K58" s="44">
        <v>53.661988999999998</v>
      </c>
      <c r="L58" s="46" t="s">
        <v>42</v>
      </c>
      <c r="M58" s="47">
        <v>212015</v>
      </c>
      <c r="N58" s="48"/>
    </row>
    <row r="59" spans="1:14" ht="30" customHeight="1">
      <c r="A59" s="44">
        <f t="shared" si="115"/>
        <v>2.5505198890515847E-3</v>
      </c>
      <c r="B59" s="44">
        <v>0.80984</v>
      </c>
      <c r="C59" s="44">
        <f t="shared" si="116"/>
        <v>2.5326339236458372E-3</v>
      </c>
      <c r="D59" s="44">
        <v>0.80984</v>
      </c>
      <c r="E59" s="45">
        <f t="shared" si="117"/>
        <v>2.6770028168647104E-3</v>
      </c>
      <c r="F59" s="45">
        <v>0.80984</v>
      </c>
      <c r="G59" s="42"/>
      <c r="H59" s="44">
        <f t="shared" si="118"/>
        <v>2.9628495867831438E-3</v>
      </c>
      <c r="I59" s="44">
        <v>0.82854799999999995</v>
      </c>
      <c r="J59" s="44">
        <f>+K59/$K$11*100</f>
        <v>3.6012060458525679E-3</v>
      </c>
      <c r="K59" s="44">
        <v>0.89854000000000001</v>
      </c>
      <c r="L59" s="46" t="s">
        <v>43</v>
      </c>
      <c r="M59" s="47">
        <v>212016</v>
      </c>
      <c r="N59" s="48"/>
    </row>
    <row r="60" spans="1:14" ht="30" customHeight="1">
      <c r="A60" s="44">
        <f t="shared" si="115"/>
        <v>4.1468088564099058E-3</v>
      </c>
      <c r="B60" s="44">
        <v>1.3166929999999999</v>
      </c>
      <c r="C60" s="44">
        <f t="shared" si="116"/>
        <v>4.1177286363071807E-3</v>
      </c>
      <c r="D60" s="44">
        <v>1.3166929999999999</v>
      </c>
      <c r="E60" s="45">
        <f t="shared" si="117"/>
        <v>4.3524534104836098E-3</v>
      </c>
      <c r="F60" s="45">
        <v>1.3166929999999999</v>
      </c>
      <c r="G60" s="42"/>
      <c r="H60" s="44">
        <f t="shared" si="118"/>
        <v>1.0770011958786751E-2</v>
      </c>
      <c r="I60" s="44">
        <v>3.011787</v>
      </c>
      <c r="J60" s="44">
        <f>+K60/$K$11*100</f>
        <v>1.0598797389484946E-2</v>
      </c>
      <c r="K60" s="44">
        <v>2.6445150000000002</v>
      </c>
      <c r="L60" s="46" t="s">
        <v>44</v>
      </c>
      <c r="M60" s="47">
        <v>212017</v>
      </c>
      <c r="N60" s="48"/>
    </row>
    <row r="61" spans="1:14" ht="30" customHeight="1">
      <c r="A61" s="44">
        <f t="shared" si="115"/>
        <v>7.0049743416066179E-2</v>
      </c>
      <c r="B61" s="44">
        <v>22.242165</v>
      </c>
      <c r="C61" s="44">
        <f t="shared" si="116"/>
        <v>6.9558507377170925E-2</v>
      </c>
      <c r="D61" s="44">
        <v>22.242165</v>
      </c>
      <c r="E61" s="45">
        <f t="shared" si="117"/>
        <v>7.3523582878308888E-2</v>
      </c>
      <c r="F61" s="45">
        <v>22.242165</v>
      </c>
      <c r="G61" s="42"/>
      <c r="H61" s="44">
        <f t="shared" si="118"/>
        <v>3.637707571054738E-2</v>
      </c>
      <c r="I61" s="44">
        <v>10.172691</v>
      </c>
      <c r="J61" s="44">
        <f>+K61/$K$11*100</f>
        <v>6.2870114375692746E-2</v>
      </c>
      <c r="K61" s="44">
        <v>15.686776</v>
      </c>
      <c r="L61" s="46" t="s">
        <v>45</v>
      </c>
      <c r="M61" s="47">
        <v>212018</v>
      </c>
      <c r="N61" s="48"/>
    </row>
    <row r="62" spans="1:14" ht="30" customHeight="1">
      <c r="A62" s="44">
        <f t="shared" si="115"/>
        <v>1.5561686067109981E-2</v>
      </c>
      <c r="B62" s="44">
        <v>4.9411399999999999</v>
      </c>
      <c r="C62" s="44">
        <f t="shared" si="116"/>
        <v>1.5452557030380556E-2</v>
      </c>
      <c r="D62" s="44">
        <v>4.9411399999999999</v>
      </c>
      <c r="E62" s="45">
        <f t="shared" si="117"/>
        <v>1.6333406226566847E-2</v>
      </c>
      <c r="F62" s="45">
        <v>4.9411399999999999</v>
      </c>
      <c r="G62" s="42"/>
      <c r="H62" s="44">
        <f t="shared" si="118"/>
        <v>1.8448039477676342E-2</v>
      </c>
      <c r="I62" s="44">
        <v>5.1589140000000002</v>
      </c>
      <c r="J62" s="44">
        <f>+K62/$K$11*100</f>
        <v>3.5324266735440618E-2</v>
      </c>
      <c r="K62" s="44">
        <v>8.8137880000000006</v>
      </c>
      <c r="L62" s="46" t="s">
        <v>46</v>
      </c>
      <c r="M62" s="47">
        <v>212019</v>
      </c>
      <c r="N62" s="48"/>
    </row>
    <row r="63" spans="1:14" ht="30" customHeight="1">
      <c r="A63" s="44">
        <f t="shared" si="115"/>
        <v>2.6973823289289517E-2</v>
      </c>
      <c r="B63" s="44">
        <v>8.5647169999999999</v>
      </c>
      <c r="C63" s="44">
        <f t="shared" si="116"/>
        <v>2.678466465058061E-2</v>
      </c>
      <c r="D63" s="44">
        <v>8.5647169999999999</v>
      </c>
      <c r="E63" s="45">
        <f t="shared" si="117"/>
        <v>2.8311483175255697E-2</v>
      </c>
      <c r="F63" s="45">
        <v>8.5647169999999999</v>
      </c>
      <c r="G63" s="42"/>
      <c r="H63" s="44">
        <f t="shared" si="118"/>
        <v>4.2128507914773676E-2</v>
      </c>
      <c r="I63" s="44">
        <v>11.781053999999999</v>
      </c>
      <c r="J63" s="44">
        <f>+K63/$K$11*100</f>
        <v>6.526824651182063E-2</v>
      </c>
      <c r="K63" s="44">
        <v>16.285136000000001</v>
      </c>
      <c r="L63" s="46" t="s">
        <v>47</v>
      </c>
      <c r="M63" s="47">
        <v>212020</v>
      </c>
      <c r="N63" s="48"/>
    </row>
    <row r="64" spans="1:14" ht="30" customHeight="1">
      <c r="A64" s="44">
        <f t="shared" si="115"/>
        <v>0.13489577307039916</v>
      </c>
      <c r="B64" s="44">
        <v>42.832048999999998</v>
      </c>
      <c r="C64" s="44">
        <f t="shared" si="116"/>
        <v>0.13394979294263154</v>
      </c>
      <c r="D64" s="44">
        <v>42.832048999999998</v>
      </c>
      <c r="E64" s="45">
        <f t="shared" si="117"/>
        <v>0.1415853944298717</v>
      </c>
      <c r="F64" s="45">
        <v>42.832048999999998</v>
      </c>
      <c r="G64" s="42"/>
      <c r="H64" s="44">
        <f t="shared" si="118"/>
        <v>0.11449210078504303</v>
      </c>
      <c r="I64" s="44">
        <v>32.017218</v>
      </c>
      <c r="J64" s="44">
        <f>+K64/$K$11*100</f>
        <v>0.1286401186163896</v>
      </c>
      <c r="K64" s="44">
        <v>32.097105999999997</v>
      </c>
      <c r="L64" s="46" t="s">
        <v>48</v>
      </c>
      <c r="M64" s="47">
        <v>212021</v>
      </c>
      <c r="N64" s="48"/>
    </row>
    <row r="65" spans="1:14" ht="30" customHeight="1">
      <c r="A65" s="44">
        <f t="shared" si="115"/>
        <v>6.5380535277036553E-3</v>
      </c>
      <c r="B65" s="44">
        <v>2.0759599999999998</v>
      </c>
      <c r="C65" s="44">
        <f t="shared" si="116"/>
        <v>6.4922042874293821E-3</v>
      </c>
      <c r="D65" s="44">
        <v>2.0759599999999998</v>
      </c>
      <c r="E65" s="45">
        <f t="shared" si="117"/>
        <v>6.8622823862719345E-3</v>
      </c>
      <c r="F65" s="45">
        <v>2.0759599999999998</v>
      </c>
      <c r="G65" s="42"/>
      <c r="H65" s="44">
        <f t="shared" si="118"/>
        <v>5.3860126104620393E-3</v>
      </c>
      <c r="I65" s="44">
        <v>1.506175</v>
      </c>
      <c r="J65" s="44">
        <f>+K65/$K$11*100</f>
        <v>6.791183490261964E-3</v>
      </c>
      <c r="K65" s="44">
        <v>1.694474</v>
      </c>
      <c r="L65" s="46" t="s">
        <v>49</v>
      </c>
      <c r="M65" s="47">
        <v>212022</v>
      </c>
      <c r="N65" s="48"/>
    </row>
    <row r="66" spans="1:14" ht="30" customHeight="1">
      <c r="A66" s="44">
        <f t="shared" si="115"/>
        <v>1.4162372354963675</v>
      </c>
      <c r="B66" s="44">
        <v>449.68304999999998</v>
      </c>
      <c r="C66" s="44">
        <f t="shared" si="116"/>
        <v>1.4063056249611368</v>
      </c>
      <c r="D66" s="44">
        <v>449.68304999999998</v>
      </c>
      <c r="E66" s="45">
        <f t="shared" si="117"/>
        <v>1.4864699095454836</v>
      </c>
      <c r="F66" s="45">
        <v>449.68304999999998</v>
      </c>
      <c r="G66" s="42"/>
      <c r="H66" s="44">
        <f t="shared" si="118"/>
        <v>1.557513289539167</v>
      </c>
      <c r="I66" s="44">
        <v>435.55181700000003</v>
      </c>
      <c r="J66" s="44">
        <f>+K66/$K$11*100</f>
        <v>1.7014479020514433</v>
      </c>
      <c r="K66" s="44">
        <v>424.529721</v>
      </c>
      <c r="L66" s="46" t="s">
        <v>50</v>
      </c>
      <c r="M66" s="47">
        <v>212023</v>
      </c>
      <c r="N66" s="48"/>
    </row>
    <row r="67" spans="1:14" ht="30" customHeight="1">
      <c r="A67" s="44">
        <f t="shared" si="115"/>
        <v>9.3696937194330671E-2</v>
      </c>
      <c r="B67" s="44">
        <v>29.750612</v>
      </c>
      <c r="C67" s="44">
        <f t="shared" si="116"/>
        <v>9.3039871086171247E-2</v>
      </c>
      <c r="D67" s="44">
        <v>29.750612</v>
      </c>
      <c r="E67" s="45">
        <f t="shared" si="117"/>
        <v>9.8393049453845249E-2</v>
      </c>
      <c r="F67" s="45">
        <v>29.765612000000001</v>
      </c>
      <c r="G67" s="42"/>
      <c r="H67" s="44">
        <f t="shared" si="118"/>
        <v>0.10186278581514584</v>
      </c>
      <c r="I67" s="44">
        <v>28.485485000000001</v>
      </c>
      <c r="J67" s="44">
        <f>+K67/$K$11*100</f>
        <v>0.10747213777945104</v>
      </c>
      <c r="K67" s="44">
        <v>26.815465</v>
      </c>
      <c r="L67" s="46" t="s">
        <v>51</v>
      </c>
      <c r="M67" s="47">
        <v>212024</v>
      </c>
      <c r="N67" s="48"/>
    </row>
    <row r="68" spans="1:14" ht="30" customHeight="1">
      <c r="A68" s="44">
        <f t="shared" si="115"/>
        <v>0.58560233012302287</v>
      </c>
      <c r="B68" s="44">
        <v>185.94020499999999</v>
      </c>
      <c r="C68" s="44">
        <f t="shared" si="116"/>
        <v>0.58149569168312409</v>
      </c>
      <c r="D68" s="44">
        <v>185.94020499999999</v>
      </c>
      <c r="E68" s="45">
        <f t="shared" si="117"/>
        <v>0.614642957316756</v>
      </c>
      <c r="F68" s="45">
        <v>185.94020499999999</v>
      </c>
      <c r="G68" s="42"/>
      <c r="H68" s="44">
        <f t="shared" si="118"/>
        <v>0.587992399352122</v>
      </c>
      <c r="I68" s="44">
        <v>164.429517</v>
      </c>
      <c r="J68" s="44">
        <f>+K68/$K$11*100</f>
        <v>0.64894830694094152</v>
      </c>
      <c r="K68" s="44">
        <v>161.919647</v>
      </c>
      <c r="L68" s="46" t="s">
        <v>52</v>
      </c>
      <c r="M68" s="47">
        <v>212025</v>
      </c>
      <c r="N68" s="48"/>
    </row>
    <row r="69" spans="1:14" ht="30" customHeight="1">
      <c r="A69" s="44">
        <f t="shared" si="115"/>
        <v>3.7905316134372686E-3</v>
      </c>
      <c r="B69" s="44">
        <v>1.203568</v>
      </c>
      <c r="C69" s="44">
        <f t="shared" si="116"/>
        <v>3.7639498496179155E-3</v>
      </c>
      <c r="D69" s="44">
        <v>1.203568</v>
      </c>
      <c r="E69" s="45">
        <f t="shared" si="117"/>
        <v>3.9785080093453348E-3</v>
      </c>
      <c r="F69" s="45">
        <v>1.203568</v>
      </c>
      <c r="G69" s="42"/>
      <c r="H69" s="44">
        <f t="shared" si="118"/>
        <v>9.8735095473932097E-3</v>
      </c>
      <c r="I69" s="44">
        <v>2.7610839999999999</v>
      </c>
      <c r="J69" s="44">
        <f>+K69/$K$11*100</f>
        <v>3.7295972534547748E-3</v>
      </c>
      <c r="K69" s="44">
        <v>0.93057500000000004</v>
      </c>
      <c r="L69" s="46" t="s">
        <v>53</v>
      </c>
      <c r="M69" s="47">
        <v>212026</v>
      </c>
      <c r="N69" s="48"/>
    </row>
    <row r="70" spans="1:14" ht="30" customHeight="1">
      <c r="A70" s="44">
        <f t="shared" si="115"/>
        <v>4.139966516134054</v>
      </c>
      <c r="B70" s="44">
        <v>1314.5204229999999</v>
      </c>
      <c r="C70" s="44">
        <f t="shared" si="116"/>
        <v>4.1109342791354777</v>
      </c>
      <c r="D70" s="44">
        <v>1314.5204229999999</v>
      </c>
      <c r="E70" s="45">
        <f t="shared" si="117"/>
        <v>4.3444096523542335</v>
      </c>
      <c r="F70" s="45">
        <v>1314.2596229999999</v>
      </c>
      <c r="G70" s="42"/>
      <c r="H70" s="44">
        <f t="shared" si="118"/>
        <v>4.4568966505151089</v>
      </c>
      <c r="I70" s="44">
        <v>1246.3517629999999</v>
      </c>
      <c r="J70" s="44">
        <f>+K70/$K$11*100</f>
        <v>4.4409139611287909</v>
      </c>
      <c r="K70" s="44">
        <v>1108.0562399999999</v>
      </c>
      <c r="L70" s="46" t="s">
        <v>54</v>
      </c>
      <c r="M70" s="47">
        <v>212027</v>
      </c>
      <c r="N70" s="48"/>
    </row>
    <row r="71" spans="1:14" ht="30" customHeight="1">
      <c r="A71" s="44">
        <f t="shared" si="115"/>
        <v>1.6517406660723035E-3</v>
      </c>
      <c r="B71" s="44">
        <v>0.52446000000000004</v>
      </c>
      <c r="C71" s="44">
        <f t="shared" si="116"/>
        <v>1.6401575466700774E-3</v>
      </c>
      <c r="D71" s="44">
        <v>0.52446000000000004</v>
      </c>
      <c r="E71" s="45">
        <f t="shared" si="117"/>
        <v>1.7336521996108689E-3</v>
      </c>
      <c r="F71" s="45">
        <v>0.52446000000000004</v>
      </c>
      <c r="G71" s="42"/>
      <c r="H71" s="44">
        <f t="shared" si="118"/>
        <v>4.1372501162551516E-3</v>
      </c>
      <c r="I71" s="44">
        <v>1.1569640000000001</v>
      </c>
      <c r="J71" s="44">
        <f>+K71/$K$11*100</f>
        <v>2.3707144913266689E-3</v>
      </c>
      <c r="K71" s="44">
        <v>0.59151900000000002</v>
      </c>
      <c r="L71" s="46" t="s">
        <v>55</v>
      </c>
      <c r="M71" s="47">
        <v>212028</v>
      </c>
      <c r="N71" s="48"/>
    </row>
    <row r="72" spans="1:14" ht="30" customHeight="1">
      <c r="A72" s="44">
        <f t="shared" si="115"/>
        <v>7.1680461756420556E-3</v>
      </c>
      <c r="B72" s="44">
        <v>2.275995</v>
      </c>
      <c r="C72" s="44">
        <f t="shared" si="116"/>
        <v>7.1177790020847407E-3</v>
      </c>
      <c r="D72" s="44">
        <v>2.275995</v>
      </c>
      <c r="E72" s="45">
        <f t="shared" si="117"/>
        <v>7.523517023325591E-3</v>
      </c>
      <c r="F72" s="45">
        <v>2.275995</v>
      </c>
      <c r="G72" s="42"/>
      <c r="H72" s="44">
        <f t="shared" si="118"/>
        <v>2.3594352311358202E-2</v>
      </c>
      <c r="I72" s="44">
        <v>6.598058</v>
      </c>
      <c r="J72" s="44">
        <f>+K72/$K$11*100</f>
        <v>0</v>
      </c>
      <c r="K72" s="44">
        <v>0</v>
      </c>
      <c r="L72" s="46" t="s">
        <v>205</v>
      </c>
      <c r="M72" s="47">
        <v>212029</v>
      </c>
      <c r="N72" s="48"/>
    </row>
    <row r="73" spans="1:14" ht="30" customHeight="1">
      <c r="A73" s="44">
        <f t="shared" si="115"/>
        <v>0</v>
      </c>
      <c r="B73" s="44">
        <v>0</v>
      </c>
      <c r="C73" s="44">
        <f t="shared" si="116"/>
        <v>0</v>
      </c>
      <c r="D73" s="44">
        <v>0</v>
      </c>
      <c r="E73" s="45">
        <f t="shared" si="117"/>
        <v>0</v>
      </c>
      <c r="F73" s="45">
        <v>0</v>
      </c>
      <c r="G73" s="42"/>
      <c r="H73" s="44">
        <f t="shared" si="118"/>
        <v>2.4835000965796713E-4</v>
      </c>
      <c r="I73" s="44">
        <v>6.9449999999999998E-2</v>
      </c>
      <c r="J73" s="44">
        <f>+K73/$K$11*100</f>
        <v>0</v>
      </c>
      <c r="K73" s="44">
        <v>0</v>
      </c>
      <c r="L73" s="46" t="s">
        <v>206</v>
      </c>
      <c r="M73" s="47">
        <v>212030</v>
      </c>
      <c r="N73" s="48"/>
    </row>
    <row r="74" spans="1:14" ht="30" customHeight="1">
      <c r="A74" s="44">
        <f t="shared" si="115"/>
        <v>0.53150163156498098</v>
      </c>
      <c r="B74" s="44">
        <v>168.76217399999999</v>
      </c>
      <c r="C74" s="44">
        <f t="shared" si="116"/>
        <v>0.52777438370619056</v>
      </c>
      <c r="D74" s="44">
        <v>168.76217399999999</v>
      </c>
      <c r="E74" s="45">
        <f t="shared" si="117"/>
        <v>0.55785934898030776</v>
      </c>
      <c r="F74" s="45">
        <v>168.76217399999999</v>
      </c>
      <c r="G74" s="42"/>
      <c r="H74" s="44">
        <f t="shared" si="118"/>
        <v>0.50097376002281058</v>
      </c>
      <c r="I74" s="44">
        <v>140.095133</v>
      </c>
      <c r="J74" s="44">
        <f>+K74/$K$11*100</f>
        <v>0</v>
      </c>
      <c r="K74" s="44">
        <v>0</v>
      </c>
      <c r="L74" s="46" t="s">
        <v>202</v>
      </c>
      <c r="M74" s="47">
        <v>212031</v>
      </c>
      <c r="N74" s="48"/>
    </row>
    <row r="75" spans="1:14" ht="30" customHeight="1">
      <c r="A75" s="44">
        <f t="shared" si="115"/>
        <v>7.236024346013048E-2</v>
      </c>
      <c r="B75" s="44">
        <v>22.975794</v>
      </c>
      <c r="C75" s="44">
        <f t="shared" si="116"/>
        <v>7.1852804636839962E-2</v>
      </c>
      <c r="D75" s="44">
        <v>22.975794</v>
      </c>
      <c r="E75" s="45">
        <f t="shared" si="117"/>
        <v>7.5948663017019802E-2</v>
      </c>
      <c r="F75" s="45">
        <v>22.975794</v>
      </c>
      <c r="G75" s="42"/>
      <c r="H75" s="44">
        <f t="shared" si="118"/>
        <v>4.7299766603997283E-2</v>
      </c>
      <c r="I75" s="44">
        <v>13.227174</v>
      </c>
      <c r="J75" s="44">
        <f>+K75/$K$11*100</f>
        <v>0</v>
      </c>
      <c r="K75" s="44">
        <v>0</v>
      </c>
      <c r="L75" s="46" t="s">
        <v>203</v>
      </c>
      <c r="M75" s="47">
        <v>212032</v>
      </c>
      <c r="N75" s="48"/>
    </row>
    <row r="76" spans="1:14" ht="30" customHeight="1">
      <c r="A76" s="44">
        <f t="shared" si="115"/>
        <v>0.18973886679396351</v>
      </c>
      <c r="B76" s="44">
        <v>60.245804999999997</v>
      </c>
      <c r="C76" s="44">
        <f t="shared" si="116"/>
        <v>0.18840828990955247</v>
      </c>
      <c r="D76" s="44">
        <v>60.245804999999997</v>
      </c>
      <c r="E76" s="45">
        <f t="shared" si="117"/>
        <v>0.19937299451845905</v>
      </c>
      <c r="F76" s="45">
        <v>60.313805000000002</v>
      </c>
      <c r="G76" s="42"/>
      <c r="H76" s="44">
        <f t="shared" si="118"/>
        <v>0.27155695383402922</v>
      </c>
      <c r="I76" s="44">
        <v>75.939721000000006</v>
      </c>
      <c r="J76" s="44">
        <f>+K76/$K$11*100</f>
        <v>0.22240402314796082</v>
      </c>
      <c r="K76" s="44">
        <v>55.492218000000001</v>
      </c>
      <c r="L76" s="46" t="s">
        <v>56</v>
      </c>
      <c r="M76" s="47">
        <v>212999</v>
      </c>
      <c r="N76" s="48"/>
    </row>
    <row r="77" spans="1:14" ht="11.25" customHeight="1" thickBot="1">
      <c r="A77" s="4"/>
      <c r="B77" s="4"/>
      <c r="C77" s="4"/>
      <c r="D77" s="4"/>
      <c r="E77" s="27"/>
      <c r="F77" s="27"/>
      <c r="H77" s="4"/>
      <c r="I77" s="4"/>
      <c r="J77" s="4"/>
      <c r="K77" s="4"/>
      <c r="L77" s="7"/>
      <c r="M77" s="11"/>
      <c r="N77" s="1"/>
    </row>
    <row r="78" spans="1:14" ht="30" customHeight="1" thickBot="1">
      <c r="A78" s="21">
        <f t="shared" ref="A78:J78" si="119">SUM(A79:A84)</f>
        <v>5.1698694928145779</v>
      </c>
      <c r="B78" s="21">
        <f t="shared" si="119"/>
        <v>1641.534782</v>
      </c>
      <c r="C78" s="21">
        <f t="shared" si="119"/>
        <v>5.0110597490862343</v>
      </c>
      <c r="D78" s="21">
        <f t="shared" si="119"/>
        <v>1602.3463119999997</v>
      </c>
      <c r="E78" s="26">
        <f t="shared" si="119"/>
        <v>5.1733510485460226</v>
      </c>
      <c r="F78" s="26">
        <f t="shared" si="119"/>
        <v>1565.0288399999999</v>
      </c>
      <c r="H78" s="21">
        <f t="shared" si="119"/>
        <v>5.3692748675656325</v>
      </c>
      <c r="I78" s="21">
        <f t="shared" si="119"/>
        <v>1501.494363</v>
      </c>
      <c r="J78" s="21">
        <f t="shared" si="119"/>
        <v>5.8593437277038936</v>
      </c>
      <c r="K78" s="21">
        <f>SUM(K79:K84)</f>
        <v>1461.9698640000001</v>
      </c>
      <c r="L78" s="22" t="s">
        <v>8</v>
      </c>
      <c r="M78" s="31">
        <v>213</v>
      </c>
      <c r="N78" s="24"/>
    </row>
    <row r="79" spans="1:14" ht="30" customHeight="1">
      <c r="A79" s="44">
        <f t="shared" ref="A79:A84" si="120">+B79/$B$11*100</f>
        <v>1.7072962953853406</v>
      </c>
      <c r="B79" s="44">
        <v>542.1</v>
      </c>
      <c r="C79" s="44">
        <f t="shared" ref="C79:C84" si="121">+D79/$D$11*100</f>
        <v>1.6724941005208356</v>
      </c>
      <c r="D79" s="44">
        <v>534.79999999999995</v>
      </c>
      <c r="E79" s="45">
        <f t="shared" ref="E79:E84" si="122">+F79/$F$11*100</f>
        <v>1.7440317669883205</v>
      </c>
      <c r="F79" s="45">
        <v>527.6</v>
      </c>
      <c r="G79" s="42"/>
      <c r="H79" s="44">
        <f t="shared" ref="H79:H84" si="123">+I79/$I$11*100</f>
        <v>1.861132032942566</v>
      </c>
      <c r="I79" s="44">
        <v>520.45747800000004</v>
      </c>
      <c r="J79" s="44">
        <f t="shared" ref="J79:J84" si="124">+K79/$K$11*100</f>
        <v>2.0592814237773083</v>
      </c>
      <c r="K79" s="44">
        <v>513.81306900000004</v>
      </c>
      <c r="L79" s="46" t="s">
        <v>57</v>
      </c>
      <c r="M79" s="47">
        <v>213001</v>
      </c>
      <c r="N79" s="48"/>
    </row>
    <row r="80" spans="1:14" ht="30" customHeight="1">
      <c r="A80" s="44">
        <f t="shared" si="120"/>
        <v>1.8962610209398885</v>
      </c>
      <c r="B80" s="44">
        <v>602.1</v>
      </c>
      <c r="C80" s="44">
        <f t="shared" si="121"/>
        <v>1.8385551265822722</v>
      </c>
      <c r="D80" s="44">
        <v>587.9</v>
      </c>
      <c r="E80" s="45">
        <f t="shared" si="122"/>
        <v>1.8974113613557542</v>
      </c>
      <c r="F80" s="45">
        <v>574</v>
      </c>
      <c r="G80" s="42"/>
      <c r="H80" s="44">
        <f t="shared" si="123"/>
        <v>2.0039815710276523</v>
      </c>
      <c r="I80" s="44">
        <v>560.40472999999997</v>
      </c>
      <c r="J80" s="44">
        <f t="shared" si="124"/>
        <v>2.1929908609183006</v>
      </c>
      <c r="K80" s="44">
        <v>547.17502500000001</v>
      </c>
      <c r="L80" s="46" t="s">
        <v>58</v>
      </c>
      <c r="M80" s="47">
        <v>213002</v>
      </c>
      <c r="N80" s="48"/>
    </row>
    <row r="81" spans="1:14" ht="30" customHeight="1">
      <c r="A81" s="44">
        <f t="shared" si="120"/>
        <v>0.13693186483883732</v>
      </c>
      <c r="B81" s="44">
        <v>43.478548000000004</v>
      </c>
      <c r="C81" s="44">
        <f t="shared" si="121"/>
        <v>0.11737705890801473</v>
      </c>
      <c r="D81" s="44">
        <v>37.532719</v>
      </c>
      <c r="E81" s="45">
        <f t="shared" si="122"/>
        <v>0.10710126848070807</v>
      </c>
      <c r="F81" s="45">
        <v>32.4</v>
      </c>
      <c r="G81" s="42"/>
      <c r="H81" s="44">
        <f t="shared" si="123"/>
        <v>9.9926692766491881E-2</v>
      </c>
      <c r="I81" s="44">
        <v>27.944064999999998</v>
      </c>
      <c r="J81" s="44">
        <f t="shared" si="124"/>
        <v>9.698653786983237E-2</v>
      </c>
      <c r="K81" s="44">
        <v>24.199193999999999</v>
      </c>
      <c r="L81" s="46" t="s">
        <v>59</v>
      </c>
      <c r="M81" s="47">
        <v>213003</v>
      </c>
      <c r="N81" s="48"/>
    </row>
    <row r="82" spans="1:14" ht="30" customHeight="1">
      <c r="A82" s="44">
        <f t="shared" si="120"/>
        <v>0.66050632223620609</v>
      </c>
      <c r="B82" s="44">
        <v>209.72368900000001</v>
      </c>
      <c r="C82" s="44">
        <f t="shared" si="121"/>
        <v>0.61915133656494459</v>
      </c>
      <c r="D82" s="44">
        <v>197.98104799999999</v>
      </c>
      <c r="E82" s="45">
        <f t="shared" si="122"/>
        <v>0.617824079854289</v>
      </c>
      <c r="F82" s="45">
        <v>186.90254999999999</v>
      </c>
      <c r="G82" s="42"/>
      <c r="H82" s="44">
        <f t="shared" si="123"/>
        <v>0.63110240295445263</v>
      </c>
      <c r="I82" s="44">
        <v>176.48504199999999</v>
      </c>
      <c r="J82" s="44">
        <f t="shared" si="124"/>
        <v>0.66779585166018751</v>
      </c>
      <c r="K82" s="44">
        <v>166.62231399999999</v>
      </c>
      <c r="L82" s="46" t="s">
        <v>60</v>
      </c>
      <c r="M82" s="47">
        <v>213004</v>
      </c>
      <c r="N82" s="48"/>
    </row>
    <row r="83" spans="1:14" ht="30" customHeight="1">
      <c r="A83" s="44">
        <f t="shared" si="120"/>
        <v>0</v>
      </c>
      <c r="B83" s="44">
        <v>0</v>
      </c>
      <c r="C83" s="44">
        <f t="shared" si="121"/>
        <v>0</v>
      </c>
      <c r="D83" s="44">
        <v>0</v>
      </c>
      <c r="E83" s="45">
        <f t="shared" si="122"/>
        <v>0</v>
      </c>
      <c r="F83" s="45">
        <v>0</v>
      </c>
      <c r="G83" s="42"/>
      <c r="H83" s="44">
        <f t="shared" si="123"/>
        <v>0</v>
      </c>
      <c r="I83" s="44">
        <v>0</v>
      </c>
      <c r="J83" s="44">
        <f t="shared" si="124"/>
        <v>2.2800611208021077E-5</v>
      </c>
      <c r="K83" s="44">
        <v>5.6889999999999996E-3</v>
      </c>
      <c r="L83" s="46" t="s">
        <v>204</v>
      </c>
      <c r="M83" s="47">
        <v>213005</v>
      </c>
      <c r="N83" s="48"/>
    </row>
    <row r="84" spans="1:14" ht="30" customHeight="1">
      <c r="A84" s="44">
        <f t="shared" si="120"/>
        <v>0.76887398941430529</v>
      </c>
      <c r="B84" s="44">
        <v>244.13254499999999</v>
      </c>
      <c r="C84" s="44">
        <f t="shared" si="121"/>
        <v>0.76348212651016722</v>
      </c>
      <c r="D84" s="44">
        <v>244.13254499999999</v>
      </c>
      <c r="E84" s="45">
        <f t="shared" si="122"/>
        <v>0.80698257186695055</v>
      </c>
      <c r="F84" s="45">
        <v>244.12629000000001</v>
      </c>
      <c r="G84" s="42"/>
      <c r="H84" s="44">
        <f t="shared" si="123"/>
        <v>0.77313216787446981</v>
      </c>
      <c r="I84" s="44">
        <v>216.203048</v>
      </c>
      <c r="J84" s="44">
        <f t="shared" si="124"/>
        <v>0.84226625286705636</v>
      </c>
      <c r="K84" s="44">
        <v>210.154573</v>
      </c>
      <c r="L84" s="46" t="s">
        <v>61</v>
      </c>
      <c r="M84" s="47">
        <v>213006</v>
      </c>
      <c r="N84" s="48"/>
    </row>
    <row r="85" spans="1:14" ht="11.25" customHeight="1" thickBot="1">
      <c r="A85" s="5"/>
      <c r="B85" s="5"/>
      <c r="C85" s="5"/>
      <c r="D85" s="5"/>
      <c r="E85" s="28"/>
      <c r="F85" s="28"/>
      <c r="H85" s="5"/>
      <c r="I85" s="5"/>
      <c r="J85" s="5"/>
      <c r="K85" s="5"/>
      <c r="L85" s="8"/>
      <c r="M85" s="12"/>
      <c r="N85" s="1"/>
    </row>
    <row r="86" spans="1:14" ht="30" customHeight="1" thickBot="1">
      <c r="A86" s="21">
        <f t="shared" ref="A86:J86" si="125">SUM(A87:A92)</f>
        <v>0.48584030236199122</v>
      </c>
      <c r="B86" s="21">
        <f t="shared" si="125"/>
        <v>154.26380800000001</v>
      </c>
      <c r="C86" s="21">
        <f t="shared" si="125"/>
        <v>0.46879706599681409</v>
      </c>
      <c r="D86" s="21">
        <f t="shared" si="125"/>
        <v>149.903471</v>
      </c>
      <c r="E86" s="26">
        <f t="shared" si="125"/>
        <v>0.46905419680534843</v>
      </c>
      <c r="F86" s="26">
        <f t="shared" si="125"/>
        <v>141.89706799999999</v>
      </c>
      <c r="H86" s="21">
        <f t="shared" si="125"/>
        <v>0.50224450748259508</v>
      </c>
      <c r="I86" s="21">
        <f t="shared" si="125"/>
        <v>140.450492</v>
      </c>
      <c r="J86" s="21">
        <f t="shared" si="125"/>
        <v>0.70812538359480892</v>
      </c>
      <c r="K86" s="21">
        <f>SUM(K87:K92)</f>
        <v>176.68497000000002</v>
      </c>
      <c r="L86" s="22" t="s">
        <v>9</v>
      </c>
      <c r="M86" s="31">
        <v>221</v>
      </c>
      <c r="N86" s="24"/>
    </row>
    <row r="87" spans="1:14" ht="30" customHeight="1">
      <c r="A87" s="44">
        <f t="shared" ref="A87:A92" si="126">+B87/$B$11*100</f>
        <v>0.10041285376996255</v>
      </c>
      <c r="B87" s="44">
        <v>31.883047000000001</v>
      </c>
      <c r="C87" s="44">
        <f t="shared" ref="C87:C92" si="127">+D87/$D$11*100</f>
        <v>9.6874711168157532E-2</v>
      </c>
      <c r="D87" s="44">
        <v>30.976848</v>
      </c>
      <c r="E87" s="45">
        <f t="shared" ref="E87:E92" si="128">+F87/$F$11*100</f>
        <v>0.10014034384280858</v>
      </c>
      <c r="F87" s="45">
        <v>30.294198999999999</v>
      </c>
      <c r="G87" s="42"/>
      <c r="H87" s="44">
        <f t="shared" ref="H87:H92" si="129">+I87/$I$11*100</f>
        <v>8.8971367716265307E-2</v>
      </c>
      <c r="I87" s="44">
        <v>24.880455999999999</v>
      </c>
      <c r="J87" s="44">
        <f t="shared" ref="J87:J92" si="130">+K87/$K$11*100</f>
        <v>0.14043213864079715</v>
      </c>
      <c r="K87" s="44">
        <v>35.039343000000002</v>
      </c>
      <c r="L87" s="46" t="s">
        <v>62</v>
      </c>
      <c r="M87" s="47">
        <v>221001</v>
      </c>
      <c r="N87" s="48"/>
    </row>
    <row r="88" spans="1:14" ht="30" customHeight="1">
      <c r="A88" s="44">
        <f t="shared" si="126"/>
        <v>9.9647902515033089E-3</v>
      </c>
      <c r="B88" s="44">
        <v>3.1640160000000002</v>
      </c>
      <c r="C88" s="44">
        <f t="shared" si="127"/>
        <v>9.4402190710480682E-3</v>
      </c>
      <c r="D88" s="44">
        <v>3.0186229999999998</v>
      </c>
      <c r="E88" s="45">
        <f t="shared" si="128"/>
        <v>8.8230884429030907E-3</v>
      </c>
      <c r="F88" s="45">
        <v>2.6691379999999998</v>
      </c>
      <c r="G88" s="42"/>
      <c r="H88" s="44">
        <f t="shared" si="129"/>
        <v>9.054462300998831E-3</v>
      </c>
      <c r="I88" s="44">
        <v>2.532041</v>
      </c>
      <c r="J88" s="44">
        <f t="shared" si="130"/>
        <v>1.0999761908434932E-2</v>
      </c>
      <c r="K88" s="44">
        <v>2.7445599999999999</v>
      </c>
      <c r="L88" s="46" t="s">
        <v>63</v>
      </c>
      <c r="M88" s="47">
        <v>221002</v>
      </c>
      <c r="N88" s="48"/>
    </row>
    <row r="89" spans="1:14" ht="30" customHeight="1">
      <c r="A89" s="44">
        <f t="shared" si="126"/>
        <v>0.1092890560304912</v>
      </c>
      <c r="B89" s="44">
        <v>34.701414999999997</v>
      </c>
      <c r="C89" s="44">
        <f t="shared" si="127"/>
        <v>0.10422754001428705</v>
      </c>
      <c r="D89" s="44">
        <v>33.328003000000002</v>
      </c>
      <c r="E89" s="45">
        <f t="shared" si="128"/>
        <v>0.10450495192502686</v>
      </c>
      <c r="F89" s="45">
        <v>31.614568999999999</v>
      </c>
      <c r="G89" s="42"/>
      <c r="H89" s="44">
        <f t="shared" si="129"/>
        <v>8.4082316169765789E-2</v>
      </c>
      <c r="I89" s="44">
        <v>23.513254</v>
      </c>
      <c r="J89" s="44">
        <f t="shared" si="130"/>
        <v>0.13726979927248029</v>
      </c>
      <c r="K89" s="44">
        <v>34.250304999999997</v>
      </c>
      <c r="L89" s="46" t="s">
        <v>64</v>
      </c>
      <c r="M89" s="47">
        <v>221003</v>
      </c>
      <c r="N89" s="48"/>
    </row>
    <row r="90" spans="1:14" ht="30" customHeight="1">
      <c r="A90" s="44">
        <f t="shared" si="126"/>
        <v>0.14105703093534705</v>
      </c>
      <c r="B90" s="44">
        <v>44.788369000000003</v>
      </c>
      <c r="C90" s="44">
        <f t="shared" si="127"/>
        <v>0.13615786981645289</v>
      </c>
      <c r="D90" s="44">
        <v>43.538108000000001</v>
      </c>
      <c r="E90" s="45">
        <f t="shared" si="128"/>
        <v>0.13385420672472415</v>
      </c>
      <c r="F90" s="45">
        <v>40.493229999999997</v>
      </c>
      <c r="G90" s="42"/>
      <c r="H90" s="44">
        <f t="shared" si="129"/>
        <v>0.20234108737558718</v>
      </c>
      <c r="I90" s="44">
        <v>56.583804999999998</v>
      </c>
      <c r="J90" s="44">
        <f t="shared" si="130"/>
        <v>0.26496035599555445</v>
      </c>
      <c r="K90" s="44">
        <v>66.110484999999997</v>
      </c>
      <c r="L90" s="46" t="s">
        <v>65</v>
      </c>
      <c r="M90" s="47">
        <v>221004</v>
      </c>
      <c r="N90" s="48"/>
    </row>
    <row r="91" spans="1:14" ht="30" customHeight="1">
      <c r="A91" s="44">
        <f t="shared" si="126"/>
        <v>0.10020770106625215</v>
      </c>
      <c r="B91" s="44">
        <v>31.817907000000002</v>
      </c>
      <c r="C91" s="44">
        <f t="shared" si="127"/>
        <v>9.7969362935205223E-2</v>
      </c>
      <c r="D91" s="44">
        <v>31.326875999999999</v>
      </c>
      <c r="E91" s="45">
        <f t="shared" si="128"/>
        <v>0.10254538216081582</v>
      </c>
      <c r="F91" s="45">
        <v>31.021764999999998</v>
      </c>
      <c r="G91" s="42"/>
      <c r="H91" s="44">
        <f t="shared" si="129"/>
        <v>9.897261034277996E-2</v>
      </c>
      <c r="I91" s="44">
        <v>27.67726</v>
      </c>
      <c r="J91" s="44">
        <f t="shared" si="130"/>
        <v>0.11305384282901441</v>
      </c>
      <c r="K91" s="44">
        <v>28.208161</v>
      </c>
      <c r="L91" s="46" t="s">
        <v>66</v>
      </c>
      <c r="M91" s="47">
        <v>221005</v>
      </c>
      <c r="N91" s="48"/>
    </row>
    <row r="92" spans="1:14" ht="30" customHeight="1">
      <c r="A92" s="44">
        <f t="shared" si="126"/>
        <v>2.4908870308434992E-2</v>
      </c>
      <c r="B92" s="44">
        <v>7.9090540000000003</v>
      </c>
      <c r="C92" s="44">
        <f t="shared" si="127"/>
        <v>2.4127362991663338E-2</v>
      </c>
      <c r="D92" s="44">
        <v>7.7150129999999999</v>
      </c>
      <c r="E92" s="45">
        <f t="shared" si="128"/>
        <v>1.9186223709069933E-2</v>
      </c>
      <c r="F92" s="45">
        <v>5.8041669999999996</v>
      </c>
      <c r="G92" s="42"/>
      <c r="H92" s="44">
        <f t="shared" si="129"/>
        <v>1.8822663577198126E-2</v>
      </c>
      <c r="I92" s="44">
        <v>5.2636760000000002</v>
      </c>
      <c r="J92" s="44">
        <f t="shared" si="130"/>
        <v>4.1409484948527669E-2</v>
      </c>
      <c r="K92" s="44">
        <v>10.332115999999999</v>
      </c>
      <c r="L92" s="46" t="s">
        <v>67</v>
      </c>
      <c r="M92" s="47">
        <v>221999</v>
      </c>
      <c r="N92" s="48"/>
    </row>
    <row r="93" spans="1:14" ht="11.25" customHeight="1" thickBot="1">
      <c r="A93" s="4"/>
      <c r="B93" s="4"/>
      <c r="C93" s="4"/>
      <c r="D93" s="4"/>
      <c r="E93" s="27"/>
      <c r="F93" s="27"/>
      <c r="H93" s="4"/>
      <c r="I93" s="4"/>
      <c r="J93" s="4"/>
      <c r="K93" s="4"/>
      <c r="L93" s="7"/>
      <c r="M93" s="12"/>
      <c r="N93" s="1"/>
    </row>
    <row r="94" spans="1:14" ht="30" customHeight="1" thickBot="1">
      <c r="A94" s="21">
        <f t="shared" ref="A94:J94" si="131">SUM(A95:A106)</f>
        <v>1.9358406086344435</v>
      </c>
      <c r="B94" s="21">
        <f t="shared" si="131"/>
        <v>614.66729399999997</v>
      </c>
      <c r="C94" s="21">
        <f t="shared" si="131"/>
        <v>1.9080551404484931</v>
      </c>
      <c r="D94" s="21">
        <f t="shared" si="131"/>
        <v>610.12346100000013</v>
      </c>
      <c r="E94" s="26">
        <f t="shared" si="131"/>
        <v>2.0130475530608529</v>
      </c>
      <c r="F94" s="26">
        <f t="shared" si="131"/>
        <v>608.98196299999995</v>
      </c>
      <c r="H94" s="21">
        <f t="shared" si="131"/>
        <v>2.120362497900548</v>
      </c>
      <c r="I94" s="21">
        <f t="shared" si="131"/>
        <v>592.95014999999989</v>
      </c>
      <c r="J94" s="21">
        <f t="shared" si="131"/>
        <v>2.2483450016942759</v>
      </c>
      <c r="K94" s="21">
        <f>SUM(K95:K106)</f>
        <v>560.9864839999999</v>
      </c>
      <c r="L94" s="22" t="s">
        <v>10</v>
      </c>
      <c r="M94" s="31">
        <v>222</v>
      </c>
      <c r="N94" s="24"/>
    </row>
    <row r="95" spans="1:14" ht="30" customHeight="1">
      <c r="A95" s="44">
        <f t="shared" ref="A95:A106" si="132">+B95/$B$11*100</f>
        <v>0.21708587337033866</v>
      </c>
      <c r="B95" s="44">
        <v>68.929015000000007</v>
      </c>
      <c r="C95" s="44">
        <f t="shared" ref="C95:C106" si="133">+D95/$D$11*100</f>
        <v>0.21033269546053313</v>
      </c>
      <c r="D95" s="44">
        <v>67.256395999999995</v>
      </c>
      <c r="E95" s="45">
        <f t="shared" ref="E95:E106" si="134">+F95/$F$11*100</f>
        <v>0.21721671043831267</v>
      </c>
      <c r="F95" s="45">
        <v>65.711839999999995</v>
      </c>
      <c r="G95" s="42"/>
      <c r="H95" s="44">
        <f t="shared" ref="H95:H106" si="135">+I95/$I$11*100</f>
        <v>0.20622421946828112</v>
      </c>
      <c r="I95" s="44">
        <v>57.669705999999998</v>
      </c>
      <c r="J95" s="44">
        <f t="shared" ref="J95:J106" si="136">+K95/$K$11*100</f>
        <v>0.24210434840009845</v>
      </c>
      <c r="K95" s="44">
        <v>60.407662999999999</v>
      </c>
      <c r="L95" s="46" t="s">
        <v>68</v>
      </c>
      <c r="M95" s="47">
        <v>222001</v>
      </c>
      <c r="N95" s="48"/>
    </row>
    <row r="96" spans="1:14" ht="30" customHeight="1">
      <c r="A96" s="44">
        <f t="shared" si="132"/>
        <v>4.6641665601518438E-2</v>
      </c>
      <c r="B96" s="44">
        <v>14.809642</v>
      </c>
      <c r="C96" s="44">
        <f t="shared" si="133"/>
        <v>4.4718361049896502E-2</v>
      </c>
      <c r="D96" s="44">
        <v>14.299231000000001</v>
      </c>
      <c r="E96" s="45">
        <f t="shared" si="134"/>
        <v>4.7327002668103031E-2</v>
      </c>
      <c r="F96" s="45">
        <v>14.317242999999999</v>
      </c>
      <c r="G96" s="42"/>
      <c r="H96" s="44">
        <f t="shared" si="135"/>
        <v>4.8178274814547069E-2</v>
      </c>
      <c r="I96" s="44">
        <v>13.472845</v>
      </c>
      <c r="J96" s="44">
        <f t="shared" si="136"/>
        <v>5.1128448873910937E-2</v>
      </c>
      <c r="K96" s="44">
        <v>12.757103000000001</v>
      </c>
      <c r="L96" s="46" t="s">
        <v>69</v>
      </c>
      <c r="M96" s="47">
        <v>222002</v>
      </c>
      <c r="N96" s="48"/>
    </row>
    <row r="97" spans="1:14" ht="30" customHeight="1">
      <c r="A97" s="44">
        <f t="shared" si="132"/>
        <v>0.36649519556579013</v>
      </c>
      <c r="B97" s="44">
        <v>116.3694</v>
      </c>
      <c r="C97" s="44">
        <f t="shared" si="133"/>
        <v>0.3624006126158501</v>
      </c>
      <c r="D97" s="44">
        <v>115.88193200000001</v>
      </c>
      <c r="E97" s="45">
        <f t="shared" si="134"/>
        <v>0.37201109603440313</v>
      </c>
      <c r="F97" s="45">
        <v>112.539839</v>
      </c>
      <c r="G97" s="42"/>
      <c r="H97" s="44">
        <f t="shared" si="135"/>
        <v>0.38171730478539007</v>
      </c>
      <c r="I97" s="44">
        <v>106.74558399999999</v>
      </c>
      <c r="J97" s="44">
        <f t="shared" si="136"/>
        <v>0.41084115938198623</v>
      </c>
      <c r="K97" s="44">
        <v>102.50932899999999</v>
      </c>
      <c r="L97" s="46" t="s">
        <v>70</v>
      </c>
      <c r="M97" s="47">
        <v>222003</v>
      </c>
      <c r="N97" s="48"/>
    </row>
    <row r="98" spans="1:14" ht="30" customHeight="1">
      <c r="A98" s="44">
        <f t="shared" si="132"/>
        <v>0.94495798799143305</v>
      </c>
      <c r="B98" s="44">
        <v>300.04266200000001</v>
      </c>
      <c r="C98" s="44">
        <f t="shared" si="133"/>
        <v>0.93820637178897803</v>
      </c>
      <c r="D98" s="44">
        <v>300.00271300000003</v>
      </c>
      <c r="E98" s="45">
        <f t="shared" si="134"/>
        <v>0.99183094522053084</v>
      </c>
      <c r="F98" s="45">
        <v>300.04614400000003</v>
      </c>
      <c r="G98" s="42"/>
      <c r="H98" s="44">
        <f t="shared" si="135"/>
        <v>1.0992701136647671</v>
      </c>
      <c r="I98" s="44">
        <v>307.40610600000002</v>
      </c>
      <c r="J98" s="44">
        <f t="shared" si="136"/>
        <v>1.1717431365768574</v>
      </c>
      <c r="K98" s="44">
        <v>292.36263200000002</v>
      </c>
      <c r="L98" s="46" t="s">
        <v>71</v>
      </c>
      <c r="M98" s="47">
        <v>222004</v>
      </c>
      <c r="N98" s="48"/>
    </row>
    <row r="99" spans="1:14" ht="30" customHeight="1">
      <c r="A99" s="44">
        <f t="shared" si="132"/>
        <v>3.6652404418055812E-2</v>
      </c>
      <c r="B99" s="44">
        <v>11.637855999999999</v>
      </c>
      <c r="C99" s="44">
        <f t="shared" si="133"/>
        <v>3.5875623921430157E-2</v>
      </c>
      <c r="D99" s="44">
        <v>11.47166</v>
      </c>
      <c r="E99" s="45">
        <f t="shared" si="134"/>
        <v>4.1677668592132767E-2</v>
      </c>
      <c r="F99" s="45">
        <v>12.608221</v>
      </c>
      <c r="G99" s="42"/>
      <c r="H99" s="44">
        <f t="shared" si="135"/>
        <v>4.275913456564772E-2</v>
      </c>
      <c r="I99" s="44">
        <v>11.957406000000001</v>
      </c>
      <c r="J99" s="44">
        <f t="shared" si="136"/>
        <v>4.3111911882132162E-2</v>
      </c>
      <c r="K99" s="44">
        <v>10.75689</v>
      </c>
      <c r="L99" s="46" t="s">
        <v>72</v>
      </c>
      <c r="M99" s="47">
        <v>222005</v>
      </c>
      <c r="N99" s="48"/>
    </row>
    <row r="100" spans="1:14" ht="30" customHeight="1">
      <c r="A100" s="44">
        <f t="shared" si="132"/>
        <v>7.7350656989069844E-2</v>
      </c>
      <c r="B100" s="44">
        <v>24.560348000000001</v>
      </c>
      <c r="C100" s="44">
        <f t="shared" si="133"/>
        <v>7.6206658917436082E-2</v>
      </c>
      <c r="D100" s="44">
        <v>24.367991</v>
      </c>
      <c r="E100" s="45">
        <f t="shared" si="134"/>
        <v>7.9399102272050534E-2</v>
      </c>
      <c r="F100" s="45">
        <v>24.019611999999999</v>
      </c>
      <c r="G100" s="42"/>
      <c r="H100" s="44">
        <f t="shared" si="135"/>
        <v>8.0891649701552992E-2</v>
      </c>
      <c r="I100" s="44">
        <v>22.620998</v>
      </c>
      <c r="J100" s="44">
        <f t="shared" si="136"/>
        <v>8.2074954171153236E-2</v>
      </c>
      <c r="K100" s="44">
        <v>20.478591999999999</v>
      </c>
      <c r="L100" s="46" t="s">
        <v>73</v>
      </c>
      <c r="M100" s="47">
        <v>222006</v>
      </c>
      <c r="N100" s="48"/>
    </row>
    <row r="101" spans="1:14" ht="30" customHeight="1">
      <c r="A101" s="44">
        <f t="shared" si="132"/>
        <v>0.12471361354567834</v>
      </c>
      <c r="B101" s="44">
        <v>39.599013999999997</v>
      </c>
      <c r="C101" s="44">
        <f t="shared" si="133"/>
        <v>0.12242487314727535</v>
      </c>
      <c r="D101" s="44">
        <v>39.146818000000003</v>
      </c>
      <c r="E101" s="45">
        <f t="shared" si="134"/>
        <v>0.12797309095914491</v>
      </c>
      <c r="F101" s="45">
        <v>38.714089999999999</v>
      </c>
      <c r="G101" s="42"/>
      <c r="H101" s="44">
        <f t="shared" si="135"/>
        <v>0.11076898190879494</v>
      </c>
      <c r="I101" s="44">
        <v>30.976064000000001</v>
      </c>
      <c r="J101" s="44">
        <f t="shared" si="136"/>
        <v>0.11284415656116552</v>
      </c>
      <c r="K101" s="44">
        <v>28.155842</v>
      </c>
      <c r="L101" s="46" t="s">
        <v>74</v>
      </c>
      <c r="M101" s="47">
        <v>222007</v>
      </c>
      <c r="N101" s="48"/>
    </row>
    <row r="102" spans="1:14" ht="30" customHeight="1">
      <c r="A102" s="44">
        <f t="shared" si="132"/>
        <v>5.2706579801142336E-2</v>
      </c>
      <c r="B102" s="44">
        <v>16.735371000000001</v>
      </c>
      <c r="C102" s="44">
        <f t="shared" si="133"/>
        <v>5.1642905687775784E-2</v>
      </c>
      <c r="D102" s="44">
        <v>16.513437</v>
      </c>
      <c r="E102" s="45">
        <f t="shared" si="134"/>
        <v>5.1452417917381067E-2</v>
      </c>
      <c r="F102" s="45">
        <v>15.565253</v>
      </c>
      <c r="G102" s="42"/>
      <c r="H102" s="44">
        <f t="shared" si="135"/>
        <v>4.3614477745779014E-2</v>
      </c>
      <c r="I102" s="44">
        <v>12.196599000000001</v>
      </c>
      <c r="J102" s="44">
        <f t="shared" si="136"/>
        <v>5.8722563362488059E-2</v>
      </c>
      <c r="K102" s="44">
        <v>14.651916999999999</v>
      </c>
      <c r="L102" s="46" t="s">
        <v>75</v>
      </c>
      <c r="M102" s="47">
        <v>222008</v>
      </c>
      <c r="N102" s="48"/>
    </row>
    <row r="103" spans="1:14" ht="30" customHeight="1">
      <c r="A103" s="44">
        <f t="shared" si="132"/>
        <v>7.1199987447577188E-3</v>
      </c>
      <c r="B103" s="44">
        <v>2.2607390000000001</v>
      </c>
      <c r="C103" s="44">
        <f t="shared" si="133"/>
        <v>6.0173104081354591E-3</v>
      </c>
      <c r="D103" s="44">
        <v>1.924107</v>
      </c>
      <c r="E103" s="45">
        <f t="shared" si="134"/>
        <v>6.2806101082016801E-3</v>
      </c>
      <c r="F103" s="45">
        <v>1.899994</v>
      </c>
      <c r="G103" s="42"/>
      <c r="H103" s="44">
        <f t="shared" si="135"/>
        <v>5.9288531650496332E-3</v>
      </c>
      <c r="I103" s="44">
        <v>1.657978</v>
      </c>
      <c r="J103" s="44">
        <f t="shared" si="136"/>
        <v>4.8176781702491548E-3</v>
      </c>
      <c r="K103" s="44">
        <v>1.2020630000000001</v>
      </c>
      <c r="L103" s="46" t="s">
        <v>76</v>
      </c>
      <c r="M103" s="47">
        <v>222009</v>
      </c>
      <c r="N103" s="48"/>
    </row>
    <row r="104" spans="1:14" ht="30" customHeight="1">
      <c r="A104" s="44">
        <f t="shared" si="132"/>
        <v>3.4103849762149997E-3</v>
      </c>
      <c r="B104" s="44">
        <v>1.082864</v>
      </c>
      <c r="C104" s="44">
        <f t="shared" si="133"/>
        <v>3.1584619517307801E-3</v>
      </c>
      <c r="D104" s="44">
        <v>1.0099560000000001</v>
      </c>
      <c r="E104" s="45">
        <f t="shared" si="134"/>
        <v>7.1555745821737663E-3</v>
      </c>
      <c r="F104" s="45">
        <v>2.1646860000000001</v>
      </c>
      <c r="G104" s="42"/>
      <c r="H104" s="44">
        <f t="shared" si="135"/>
        <v>2.9199023784895199E-3</v>
      </c>
      <c r="I104" s="44">
        <v>0.81653799999999999</v>
      </c>
      <c r="J104" s="44">
        <f t="shared" si="136"/>
        <v>4.1712213260530952E-3</v>
      </c>
      <c r="K104" s="44">
        <v>1.0407649999999999</v>
      </c>
      <c r="L104" s="46" t="s">
        <v>77</v>
      </c>
      <c r="M104" s="47">
        <v>222010</v>
      </c>
      <c r="N104" s="48"/>
    </row>
    <row r="105" spans="1:14" ht="30" customHeight="1">
      <c r="A105" s="44">
        <f t="shared" si="132"/>
        <v>2.104929098428009E-2</v>
      </c>
      <c r="B105" s="44">
        <v>6.6835620000000002</v>
      </c>
      <c r="C105" s="44">
        <f t="shared" si="133"/>
        <v>2.0694881582973439E-2</v>
      </c>
      <c r="D105" s="44">
        <v>6.6174359999999997</v>
      </c>
      <c r="E105" s="45">
        <f t="shared" si="134"/>
        <v>2.2527142000295024E-2</v>
      </c>
      <c r="F105" s="45">
        <v>6.8148530000000003</v>
      </c>
      <c r="G105" s="42"/>
      <c r="H105" s="44">
        <f t="shared" si="135"/>
        <v>1.3698407228175303E-2</v>
      </c>
      <c r="I105" s="44">
        <v>3.8307000000000002</v>
      </c>
      <c r="J105" s="44">
        <f t="shared" si="136"/>
        <v>1.4873493171535346E-2</v>
      </c>
      <c r="K105" s="44">
        <v>3.7110979999999998</v>
      </c>
      <c r="L105" s="46" t="s">
        <v>78</v>
      </c>
      <c r="M105" s="47">
        <v>222011</v>
      </c>
      <c r="N105" s="48"/>
    </row>
    <row r="106" spans="1:14" ht="30" customHeight="1">
      <c r="A106" s="44">
        <f t="shared" si="132"/>
        <v>3.7656956646164252E-2</v>
      </c>
      <c r="B106" s="44">
        <v>11.956821</v>
      </c>
      <c r="C106" s="44">
        <f t="shared" si="133"/>
        <v>3.6376383916478398E-2</v>
      </c>
      <c r="D106" s="44">
        <v>11.631784</v>
      </c>
      <c r="E106" s="45">
        <f t="shared" si="134"/>
        <v>4.819619226812339E-2</v>
      </c>
      <c r="F106" s="45">
        <v>14.580188</v>
      </c>
      <c r="G106" s="42"/>
      <c r="H106" s="44">
        <f t="shared" si="135"/>
        <v>8.4391178474073611E-2</v>
      </c>
      <c r="I106" s="44">
        <v>23.599626000000001</v>
      </c>
      <c r="J106" s="44">
        <f t="shared" si="136"/>
        <v>5.1911929816646468E-2</v>
      </c>
      <c r="K106" s="44">
        <v>12.952590000000001</v>
      </c>
      <c r="L106" s="46" t="s">
        <v>79</v>
      </c>
      <c r="M106" s="47">
        <v>222999</v>
      </c>
      <c r="N106" s="48"/>
    </row>
    <row r="107" spans="1:14" ht="11.25" customHeight="1" thickBot="1">
      <c r="A107" s="5"/>
      <c r="B107" s="5"/>
      <c r="C107" s="5"/>
      <c r="D107" s="5"/>
      <c r="E107" s="28"/>
      <c r="F107" s="28"/>
      <c r="H107" s="5"/>
      <c r="I107" s="5"/>
      <c r="J107" s="5"/>
      <c r="K107" s="5"/>
      <c r="L107" s="8"/>
      <c r="M107" s="12"/>
      <c r="N107" s="1"/>
    </row>
    <row r="108" spans="1:14" ht="30" customHeight="1" thickBot="1">
      <c r="A108" s="21">
        <f t="shared" ref="A108:J108" si="137">SUM(A109:A134)</f>
        <v>6.1915064374827997</v>
      </c>
      <c r="B108" s="21">
        <f t="shared" si="137"/>
        <v>1965.9245139999994</v>
      </c>
      <c r="C108" s="21">
        <f t="shared" si="137"/>
        <v>6.0099871981966331</v>
      </c>
      <c r="D108" s="21">
        <f t="shared" si="137"/>
        <v>1921.765316</v>
      </c>
      <c r="E108" s="26">
        <f t="shared" si="137"/>
        <v>6.5755306731117287</v>
      </c>
      <c r="F108" s="26">
        <f t="shared" si="137"/>
        <v>1989.21261</v>
      </c>
      <c r="H108" s="21">
        <f t="shared" si="137"/>
        <v>6.181002364854626</v>
      </c>
      <c r="I108" s="21">
        <f t="shared" si="137"/>
        <v>1728.4904270000002</v>
      </c>
      <c r="J108" s="21">
        <f t="shared" si="137"/>
        <v>6.4015279582437454</v>
      </c>
      <c r="K108" s="21">
        <f>SUM(K109:K134)</f>
        <v>1597.2507150000001</v>
      </c>
      <c r="L108" s="22" t="s">
        <v>11</v>
      </c>
      <c r="M108" s="31">
        <v>223</v>
      </c>
      <c r="N108" s="24"/>
    </row>
    <row r="109" spans="1:14" ht="30" customHeight="1">
      <c r="A109" s="44">
        <f t="shared" ref="A109:A134" si="138">+B109/$B$11*100</f>
        <v>0.21104452622140346</v>
      </c>
      <c r="B109" s="44">
        <v>67.010768999999996</v>
      </c>
      <c r="C109" s="44">
        <f t="shared" ref="C109:C134" si="139">+D109/$D$11*100</f>
        <v>0.2072778168102187</v>
      </c>
      <c r="D109" s="44">
        <v>66.279561999999999</v>
      </c>
      <c r="E109" s="45">
        <f t="shared" ref="E109:E134" si="140">+F109/$F$11*100</f>
        <v>0.21802093849116697</v>
      </c>
      <c r="F109" s="45">
        <v>65.955133000000004</v>
      </c>
      <c r="G109" s="42"/>
      <c r="H109" s="44">
        <f t="shared" ref="H109:H134" si="141">+I109/$I$11*100</f>
        <v>0.22448060211201032</v>
      </c>
      <c r="I109" s="44">
        <v>62.775024000000002</v>
      </c>
      <c r="J109" s="44">
        <f t="shared" ref="J109:J134" si="142">+K109/$K$11*100</f>
        <v>0.26107599192852804</v>
      </c>
      <c r="K109" s="44">
        <v>65.141294000000002</v>
      </c>
      <c r="L109" s="46" t="s">
        <v>80</v>
      </c>
      <c r="M109" s="47">
        <v>223001</v>
      </c>
      <c r="N109" s="48"/>
    </row>
    <row r="110" spans="1:14" ht="30" customHeight="1">
      <c r="A110" s="44">
        <f t="shared" si="138"/>
        <v>1.6128072684520787</v>
      </c>
      <c r="B110" s="44">
        <v>512.09788400000002</v>
      </c>
      <c r="C110" s="44">
        <f t="shared" si="139"/>
        <v>1.5905050778375414</v>
      </c>
      <c r="D110" s="44">
        <v>508.58302900000001</v>
      </c>
      <c r="E110" s="45">
        <f t="shared" si="140"/>
        <v>1.6696247672303755</v>
      </c>
      <c r="F110" s="45">
        <v>505.09058599999997</v>
      </c>
      <c r="G110" s="42"/>
      <c r="H110" s="44">
        <f t="shared" si="141"/>
        <v>1.6013223099138214</v>
      </c>
      <c r="I110" s="44">
        <v>447.802819</v>
      </c>
      <c r="J110" s="44">
        <f t="shared" si="142"/>
        <v>2.0441160675525123</v>
      </c>
      <c r="K110" s="44">
        <v>510.02914800000002</v>
      </c>
      <c r="L110" s="46" t="s">
        <v>81</v>
      </c>
      <c r="M110" s="47">
        <v>223002</v>
      </c>
      <c r="N110" s="48"/>
    </row>
    <row r="111" spans="1:14" ht="30" customHeight="1">
      <c r="A111" s="44">
        <f t="shared" si="138"/>
        <v>0.25930196620289697</v>
      </c>
      <c r="B111" s="44">
        <v>82.333450999999997</v>
      </c>
      <c r="C111" s="44">
        <f t="shared" si="139"/>
        <v>0.25580795391070404</v>
      </c>
      <c r="D111" s="44">
        <v>81.797653999999994</v>
      </c>
      <c r="E111" s="45">
        <f t="shared" si="140"/>
        <v>0.26834252898753236</v>
      </c>
      <c r="F111" s="45">
        <v>81.178291000000002</v>
      </c>
      <c r="G111" s="42"/>
      <c r="H111" s="44">
        <f t="shared" si="141"/>
        <v>0.28107406591975848</v>
      </c>
      <c r="I111" s="44">
        <v>78.601140000000001</v>
      </c>
      <c r="J111" s="44">
        <f t="shared" si="142"/>
        <v>0.41369980454845962</v>
      </c>
      <c r="K111" s="44">
        <v>103.22259200000001</v>
      </c>
      <c r="L111" s="46" t="s">
        <v>82</v>
      </c>
      <c r="M111" s="47">
        <v>223003</v>
      </c>
      <c r="N111" s="48"/>
    </row>
    <row r="112" spans="1:14" ht="30" customHeight="1">
      <c r="A112" s="44">
        <f t="shared" si="138"/>
        <v>0.40397910776452783</v>
      </c>
      <c r="B112" s="44">
        <v>128.271276</v>
      </c>
      <c r="C112" s="44">
        <f t="shared" si="139"/>
        <v>0.40015317021210783</v>
      </c>
      <c r="D112" s="44">
        <v>127.95376400000001</v>
      </c>
      <c r="E112" s="45">
        <f t="shared" si="140"/>
        <v>0.42235179286817032</v>
      </c>
      <c r="F112" s="45">
        <v>127.768777</v>
      </c>
      <c r="G112" s="42"/>
      <c r="H112" s="44">
        <f t="shared" si="141"/>
        <v>0.35722231983569586</v>
      </c>
      <c r="I112" s="44">
        <v>99.895668000000001</v>
      </c>
      <c r="J112" s="44">
        <f t="shared" si="142"/>
        <v>0.40147928613289269</v>
      </c>
      <c r="K112" s="44">
        <v>100.17344</v>
      </c>
      <c r="L112" s="46" t="s">
        <v>83</v>
      </c>
      <c r="M112" s="47">
        <v>223004</v>
      </c>
      <c r="N112" s="48"/>
    </row>
    <row r="113" spans="1:14" ht="30" customHeight="1">
      <c r="A113" s="44">
        <f t="shared" si="138"/>
        <v>0.32270386758571235</v>
      </c>
      <c r="B113" s="44">
        <v>102.46479600000001</v>
      </c>
      <c r="C113" s="44">
        <f t="shared" si="139"/>
        <v>0.31846421448645179</v>
      </c>
      <c r="D113" s="44">
        <v>101.83274299999999</v>
      </c>
      <c r="E113" s="45">
        <f t="shared" si="140"/>
        <v>0.33157289323330508</v>
      </c>
      <c r="F113" s="45">
        <v>100.306578</v>
      </c>
      <c r="G113" s="42"/>
      <c r="H113" s="44">
        <f t="shared" si="141"/>
        <v>0.33039736122519797</v>
      </c>
      <c r="I113" s="44">
        <v>92.394184999999993</v>
      </c>
      <c r="J113" s="44">
        <f t="shared" si="142"/>
        <v>0.33399008214124115</v>
      </c>
      <c r="K113" s="44">
        <v>83.334151000000006</v>
      </c>
      <c r="L113" s="46" t="s">
        <v>84</v>
      </c>
      <c r="M113" s="47">
        <v>223005</v>
      </c>
      <c r="N113" s="48"/>
    </row>
    <row r="114" spans="1:14" ht="30" customHeight="1">
      <c r="A114" s="44">
        <f t="shared" si="138"/>
        <v>1.9308447151284633E-3</v>
      </c>
      <c r="B114" s="44">
        <v>0.61308099999999999</v>
      </c>
      <c r="C114" s="44">
        <f t="shared" si="139"/>
        <v>1.8910379164007853E-3</v>
      </c>
      <c r="D114" s="44">
        <v>0.60468200000000005</v>
      </c>
      <c r="E114" s="45">
        <f t="shared" si="140"/>
        <v>2.1131410830714323E-3</v>
      </c>
      <c r="F114" s="45">
        <v>0.639262</v>
      </c>
      <c r="G114" s="42"/>
      <c r="H114" s="44">
        <f t="shared" si="141"/>
        <v>4.6530314264499181E-3</v>
      </c>
      <c r="I114" s="44">
        <v>1.3011999999999999</v>
      </c>
      <c r="J114" s="44">
        <f t="shared" si="142"/>
        <v>2.1125413550659739E-3</v>
      </c>
      <c r="K114" s="44">
        <v>0.52710199999999996</v>
      </c>
      <c r="L114" s="46" t="s">
        <v>85</v>
      </c>
      <c r="M114" s="47">
        <v>223006</v>
      </c>
      <c r="N114" s="48"/>
    </row>
    <row r="115" spans="1:14" ht="30" customHeight="1">
      <c r="A115" s="44">
        <f t="shared" si="138"/>
        <v>0.29767162220796278</v>
      </c>
      <c r="B115" s="44">
        <v>94.516568000000007</v>
      </c>
      <c r="C115" s="44">
        <f t="shared" si="139"/>
        <v>0.29372815183280027</v>
      </c>
      <c r="D115" s="44">
        <v>93.923090999999999</v>
      </c>
      <c r="E115" s="45">
        <f t="shared" si="140"/>
        <v>0.30532465318903079</v>
      </c>
      <c r="F115" s="45">
        <v>92.366028</v>
      </c>
      <c r="G115" s="42"/>
      <c r="H115" s="44">
        <f t="shared" si="141"/>
        <v>0.31906870657082032</v>
      </c>
      <c r="I115" s="44">
        <v>89.226175999999995</v>
      </c>
      <c r="J115" s="44">
        <f t="shared" si="142"/>
        <v>0.31191492634439122</v>
      </c>
      <c r="K115" s="44">
        <v>77.826160000000002</v>
      </c>
      <c r="L115" s="46" t="s">
        <v>86</v>
      </c>
      <c r="M115" s="47">
        <v>223007</v>
      </c>
      <c r="N115" s="48"/>
    </row>
    <row r="116" spans="1:14" ht="30" customHeight="1">
      <c r="A116" s="44">
        <f t="shared" si="138"/>
        <v>0.17833218120411623</v>
      </c>
      <c r="B116" s="44">
        <v>56.623958999999999</v>
      </c>
      <c r="C116" s="44">
        <f t="shared" si="139"/>
        <v>0.17432826322382203</v>
      </c>
      <c r="D116" s="44">
        <v>55.743547999999997</v>
      </c>
      <c r="E116" s="45">
        <f t="shared" si="140"/>
        <v>0.18138192179779261</v>
      </c>
      <c r="F116" s="45">
        <v>54.871192000000001</v>
      </c>
      <c r="G116" s="42"/>
      <c r="H116" s="44">
        <f t="shared" si="141"/>
        <v>0.13727054911362802</v>
      </c>
      <c r="I116" s="44">
        <v>38.387112000000002</v>
      </c>
      <c r="J116" s="44">
        <f t="shared" si="142"/>
        <v>0.12897894555823131</v>
      </c>
      <c r="K116" s="44">
        <v>32.181646999999998</v>
      </c>
      <c r="L116" s="46" t="s">
        <v>87</v>
      </c>
      <c r="M116" s="47">
        <v>223008</v>
      </c>
      <c r="N116" s="48"/>
    </row>
    <row r="117" spans="1:14" ht="30" customHeight="1">
      <c r="A117" s="44">
        <f t="shared" si="138"/>
        <v>5.7760438236686626E-3</v>
      </c>
      <c r="B117" s="44">
        <v>1.8340069999999999</v>
      </c>
      <c r="C117" s="44">
        <f t="shared" si="139"/>
        <v>5.494912442478574E-3</v>
      </c>
      <c r="D117" s="44">
        <v>1.757064</v>
      </c>
      <c r="E117" s="45">
        <f t="shared" si="140"/>
        <v>5.642422077439614E-3</v>
      </c>
      <c r="F117" s="45">
        <v>1.706931</v>
      </c>
      <c r="G117" s="42"/>
      <c r="H117" s="44">
        <f t="shared" si="141"/>
        <v>6.0983855712105333E-3</v>
      </c>
      <c r="I117" s="44">
        <v>1.705387</v>
      </c>
      <c r="J117" s="44">
        <f t="shared" si="142"/>
        <v>8.3710666572472826E-3</v>
      </c>
      <c r="K117" s="44">
        <v>2.0886719999999999</v>
      </c>
      <c r="L117" s="46" t="s">
        <v>88</v>
      </c>
      <c r="M117" s="47">
        <v>223009</v>
      </c>
      <c r="N117" s="48"/>
    </row>
    <row r="118" spans="1:14" ht="30" customHeight="1">
      <c r="A118" s="44">
        <f t="shared" si="138"/>
        <v>1.4945283132351047E-2</v>
      </c>
      <c r="B118" s="44">
        <v>4.7454200000000002</v>
      </c>
      <c r="C118" s="44">
        <f t="shared" si="139"/>
        <v>1.4230150857012038E-2</v>
      </c>
      <c r="D118" s="44">
        <v>4.5502609999999999</v>
      </c>
      <c r="E118" s="45">
        <f t="shared" si="140"/>
        <v>1.4305810628897027E-2</v>
      </c>
      <c r="F118" s="45">
        <v>4.3277570000000001</v>
      </c>
      <c r="G118" s="42"/>
      <c r="H118" s="44">
        <f t="shared" si="141"/>
        <v>2.0246930320850703E-2</v>
      </c>
      <c r="I118" s="44">
        <v>5.6619659999999996</v>
      </c>
      <c r="J118" s="44">
        <f t="shared" si="142"/>
        <v>2.0456492753955162E-2</v>
      </c>
      <c r="K118" s="44">
        <v>5.1041169999999996</v>
      </c>
      <c r="L118" s="46" t="s">
        <v>89</v>
      </c>
      <c r="M118" s="47">
        <v>223010</v>
      </c>
      <c r="N118" s="48"/>
    </row>
    <row r="119" spans="1:14" ht="30" customHeight="1">
      <c r="A119" s="44">
        <f t="shared" si="138"/>
        <v>3.6704045328137785E-2</v>
      </c>
      <c r="B119" s="44">
        <v>11.654253000000001</v>
      </c>
      <c r="C119" s="44">
        <f t="shared" si="139"/>
        <v>3.2577589397324198E-2</v>
      </c>
      <c r="D119" s="44">
        <v>10.417074</v>
      </c>
      <c r="E119" s="45">
        <f t="shared" si="140"/>
        <v>3.0454199414163448E-2</v>
      </c>
      <c r="F119" s="45">
        <v>9.2129259999999995</v>
      </c>
      <c r="G119" s="42"/>
      <c r="H119" s="44">
        <f t="shared" si="141"/>
        <v>5.305732441753308E-2</v>
      </c>
      <c r="I119" s="44">
        <v>14.837249999999999</v>
      </c>
      <c r="J119" s="44">
        <f t="shared" si="142"/>
        <v>4.3604543755546871E-2</v>
      </c>
      <c r="K119" s="44">
        <v>10.879807</v>
      </c>
      <c r="L119" s="46" t="s">
        <v>90</v>
      </c>
      <c r="M119" s="47">
        <v>223011</v>
      </c>
      <c r="N119" s="48"/>
    </row>
    <row r="120" spans="1:14" ht="30" customHeight="1">
      <c r="A120" s="44">
        <f t="shared" si="138"/>
        <v>5.6945701075397731E-2</v>
      </c>
      <c r="B120" s="44">
        <v>18.081375000000001</v>
      </c>
      <c r="C120" s="44">
        <f t="shared" si="139"/>
        <v>5.4796004274917195E-2</v>
      </c>
      <c r="D120" s="44">
        <v>17.521678000000001</v>
      </c>
      <c r="E120" s="45">
        <f t="shared" si="140"/>
        <v>5.5429699551090408E-2</v>
      </c>
      <c r="F120" s="45">
        <v>16.768450000000001</v>
      </c>
      <c r="G120" s="42"/>
      <c r="H120" s="44">
        <f t="shared" si="141"/>
        <v>5.7141235602988262E-2</v>
      </c>
      <c r="I120" s="44">
        <v>15.979298</v>
      </c>
      <c r="J120" s="44">
        <f t="shared" si="142"/>
        <v>0.14592126655583881</v>
      </c>
      <c r="K120" s="44">
        <v>36.408940000000001</v>
      </c>
      <c r="L120" s="46" t="s">
        <v>91</v>
      </c>
      <c r="M120" s="47">
        <v>223012</v>
      </c>
      <c r="N120" s="48"/>
    </row>
    <row r="121" spans="1:14" ht="30" customHeight="1">
      <c r="A121" s="44">
        <f t="shared" si="138"/>
        <v>7.5973097840952991E-2</v>
      </c>
      <c r="B121" s="44">
        <v>24.122945999999999</v>
      </c>
      <c r="C121" s="44">
        <f t="shared" si="139"/>
        <v>7.1482873209856773E-2</v>
      </c>
      <c r="D121" s="44">
        <v>22.857503999999999</v>
      </c>
      <c r="E121" s="45">
        <f t="shared" si="140"/>
        <v>7.2852457901894305E-2</v>
      </c>
      <c r="F121" s="45">
        <v>22.039138000000001</v>
      </c>
      <c r="G121" s="42"/>
      <c r="H121" s="44">
        <f t="shared" si="141"/>
        <v>0.16884736421705393</v>
      </c>
      <c r="I121" s="44">
        <v>47.217430999999998</v>
      </c>
      <c r="J121" s="44">
        <f t="shared" si="142"/>
        <v>0.11585534418908873</v>
      </c>
      <c r="K121" s="44">
        <v>28.907166</v>
      </c>
      <c r="L121" s="46" t="s">
        <v>92</v>
      </c>
      <c r="M121" s="47">
        <v>223013</v>
      </c>
      <c r="N121" s="48"/>
    </row>
    <row r="122" spans="1:14" ht="30" customHeight="1">
      <c r="A122" s="44">
        <f t="shared" si="138"/>
        <v>0.20316319489621062</v>
      </c>
      <c r="B122" s="44">
        <v>64.508291999999997</v>
      </c>
      <c r="C122" s="44">
        <f t="shared" si="139"/>
        <v>0.19941422365223546</v>
      </c>
      <c r="D122" s="44">
        <v>63.765084000000002</v>
      </c>
      <c r="E122" s="45">
        <f t="shared" si="140"/>
        <v>0.24150990607752876</v>
      </c>
      <c r="F122" s="45">
        <v>73.060955000000007</v>
      </c>
      <c r="G122" s="42"/>
      <c r="H122" s="44">
        <f t="shared" si="141"/>
        <v>0.12290032381972987</v>
      </c>
      <c r="I122" s="44">
        <v>34.368541</v>
      </c>
      <c r="J122" s="44">
        <f t="shared" si="142"/>
        <v>0.14486799775170972</v>
      </c>
      <c r="K122" s="44">
        <v>36.146138000000001</v>
      </c>
      <c r="L122" s="46" t="s">
        <v>93</v>
      </c>
      <c r="M122" s="47">
        <v>223014</v>
      </c>
      <c r="N122" s="48"/>
    </row>
    <row r="123" spans="1:14" ht="30" customHeight="1">
      <c r="A123" s="44">
        <f t="shared" si="138"/>
        <v>0.10936648432678718</v>
      </c>
      <c r="B123" s="44">
        <v>34.725999999999999</v>
      </c>
      <c r="C123" s="44">
        <f t="shared" si="139"/>
        <v>0.10842752984135731</v>
      </c>
      <c r="D123" s="44">
        <v>34.670999999999999</v>
      </c>
      <c r="E123" s="45">
        <f t="shared" si="140"/>
        <v>0.11445952229669745</v>
      </c>
      <c r="F123" s="45">
        <v>34.625999999999998</v>
      </c>
      <c r="G123" s="42"/>
      <c r="H123" s="44">
        <f t="shared" si="141"/>
        <v>0.1142830397826725</v>
      </c>
      <c r="I123" s="44">
        <v>31.958755</v>
      </c>
      <c r="J123" s="44">
        <f t="shared" si="142"/>
        <v>0.12217744989137622</v>
      </c>
      <c r="K123" s="44">
        <v>30.4846</v>
      </c>
      <c r="L123" s="46" t="s">
        <v>94</v>
      </c>
      <c r="M123" s="47">
        <v>223015</v>
      </c>
      <c r="N123" s="48"/>
    </row>
    <row r="124" spans="1:14" ht="30" customHeight="1">
      <c r="A124" s="44">
        <f t="shared" si="138"/>
        <v>0.26904448669596676</v>
      </c>
      <c r="B124" s="44">
        <v>85.426891999999995</v>
      </c>
      <c r="C124" s="44">
        <f t="shared" si="139"/>
        <v>0.32012786763554746</v>
      </c>
      <c r="D124" s="44">
        <v>102.364716</v>
      </c>
      <c r="E124" s="45">
        <f t="shared" si="140"/>
        <v>0.25782684713686399</v>
      </c>
      <c r="F124" s="45">
        <v>77.997113999999996</v>
      </c>
      <c r="G124" s="42"/>
      <c r="H124" s="44">
        <f t="shared" si="141"/>
        <v>0.19252345568637846</v>
      </c>
      <c r="I124" s="44">
        <v>53.838346999999999</v>
      </c>
      <c r="J124" s="44">
        <f t="shared" si="142"/>
        <v>0.39655064685842395</v>
      </c>
      <c r="K124" s="44">
        <v>98.943691000000001</v>
      </c>
      <c r="L124" s="46" t="s">
        <v>95</v>
      </c>
      <c r="M124" s="47">
        <v>223016</v>
      </c>
      <c r="N124" s="48"/>
    </row>
    <row r="125" spans="1:14" ht="30" customHeight="1">
      <c r="A125" s="44">
        <f t="shared" si="138"/>
        <v>3.7002571801568851E-2</v>
      </c>
      <c r="B125" s="44">
        <v>11.749041</v>
      </c>
      <c r="C125" s="44">
        <f t="shared" si="139"/>
        <v>3.5998468425473842E-2</v>
      </c>
      <c r="D125" s="44">
        <v>11.510941000000001</v>
      </c>
      <c r="E125" s="45">
        <f t="shared" si="140"/>
        <v>3.6679487089362257E-2</v>
      </c>
      <c r="F125" s="45">
        <v>11.096183999999999</v>
      </c>
      <c r="G125" s="42"/>
      <c r="H125" s="44">
        <f t="shared" si="141"/>
        <v>3.9760650596629275E-2</v>
      </c>
      <c r="I125" s="44">
        <v>11.118893</v>
      </c>
      <c r="J125" s="44">
        <f t="shared" si="142"/>
        <v>0.11697140384851683</v>
      </c>
      <c r="K125" s="44">
        <v>29.185635000000001</v>
      </c>
      <c r="L125" s="46" t="s">
        <v>96</v>
      </c>
      <c r="M125" s="47">
        <v>223017</v>
      </c>
      <c r="N125" s="48"/>
    </row>
    <row r="126" spans="1:14" ht="30" customHeight="1">
      <c r="A126" s="44">
        <f t="shared" si="138"/>
        <v>5.7803632423536304E-2</v>
      </c>
      <c r="B126" s="44">
        <v>18.353784999999998</v>
      </c>
      <c r="C126" s="44">
        <f t="shared" si="139"/>
        <v>5.6950460012150012E-2</v>
      </c>
      <c r="D126" s="44">
        <v>18.210591000000001</v>
      </c>
      <c r="E126" s="45">
        <f t="shared" si="140"/>
        <v>5.9670711447244076E-2</v>
      </c>
      <c r="F126" s="45">
        <v>18.05143</v>
      </c>
      <c r="G126" s="42"/>
      <c r="H126" s="44">
        <f t="shared" si="141"/>
        <v>5.7465488813582148E-2</v>
      </c>
      <c r="I126" s="44">
        <v>16.069973999999998</v>
      </c>
      <c r="J126" s="44">
        <f t="shared" si="142"/>
        <v>6.8121316770543852E-2</v>
      </c>
      <c r="K126" s="44">
        <v>16.997008000000001</v>
      </c>
      <c r="L126" s="46" t="s">
        <v>97</v>
      </c>
      <c r="M126" s="47">
        <v>223018</v>
      </c>
      <c r="N126" s="48"/>
    </row>
    <row r="127" spans="1:14" ht="30" customHeight="1">
      <c r="A127" s="44">
        <f t="shared" si="138"/>
        <v>2.3521947958166926E-2</v>
      </c>
      <c r="B127" s="44">
        <v>7.4686789999999998</v>
      </c>
      <c r="C127" s="44">
        <f t="shared" si="139"/>
        <v>2.3390449206389542E-2</v>
      </c>
      <c r="D127" s="44">
        <v>7.4793760000000002</v>
      </c>
      <c r="E127" s="45">
        <f t="shared" si="140"/>
        <v>2.418455396360222E-2</v>
      </c>
      <c r="F127" s="45">
        <v>7.316249</v>
      </c>
      <c r="G127" s="42"/>
      <c r="H127" s="44">
        <f t="shared" si="141"/>
        <v>2.4700648795705143E-2</v>
      </c>
      <c r="I127" s="44">
        <v>6.9074289999999996</v>
      </c>
      <c r="J127" s="44">
        <f t="shared" si="142"/>
        <v>2.6759517122095806E-2</v>
      </c>
      <c r="K127" s="44">
        <v>6.6767899999999996</v>
      </c>
      <c r="L127" s="46" t="s">
        <v>98</v>
      </c>
      <c r="M127" s="47">
        <v>223019</v>
      </c>
      <c r="N127" s="48"/>
    </row>
    <row r="128" spans="1:14" ht="30" customHeight="1">
      <c r="A128" s="44">
        <f t="shared" si="138"/>
        <v>0.25942093209528189</v>
      </c>
      <c r="B128" s="44">
        <v>82.371224999999995</v>
      </c>
      <c r="C128" s="44">
        <f t="shared" si="139"/>
        <v>0.24919367444149865</v>
      </c>
      <c r="D128" s="44">
        <v>79.682659000000001</v>
      </c>
      <c r="E128" s="45">
        <f t="shared" si="140"/>
        <v>0.25478259935933051</v>
      </c>
      <c r="F128" s="45">
        <v>77.076176000000004</v>
      </c>
      <c r="G128" s="42"/>
      <c r="H128" s="44">
        <f t="shared" si="141"/>
        <v>0.27920190735379247</v>
      </c>
      <c r="I128" s="44">
        <v>78.077599000000006</v>
      </c>
      <c r="J128" s="44">
        <f t="shared" si="142"/>
        <v>0.12853706498376669</v>
      </c>
      <c r="K128" s="44">
        <v>32.071393</v>
      </c>
      <c r="L128" s="46" t="s">
        <v>99</v>
      </c>
      <c r="M128" s="47">
        <v>223020</v>
      </c>
      <c r="N128" s="48"/>
    </row>
    <row r="129" spans="1:14" ht="30" customHeight="1">
      <c r="A129" s="44">
        <f t="shared" si="138"/>
        <v>9.0368915643160709E-4</v>
      </c>
      <c r="B129" s="44">
        <v>0.286939</v>
      </c>
      <c r="C129" s="44">
        <f t="shared" si="139"/>
        <v>8.9222619087246516E-4</v>
      </c>
      <c r="D129" s="44">
        <v>0.2853</v>
      </c>
      <c r="E129" s="45">
        <f t="shared" si="140"/>
        <v>9.3548330185309816E-4</v>
      </c>
      <c r="F129" s="45">
        <v>0.28299999999999997</v>
      </c>
      <c r="G129" s="42"/>
      <c r="H129" s="44">
        <f t="shared" si="141"/>
        <v>9.0554599921823366E-4</v>
      </c>
      <c r="I129" s="44">
        <v>0.25323200000000001</v>
      </c>
      <c r="J129" s="44">
        <f t="shared" si="142"/>
        <v>9.9863791445136568E-4</v>
      </c>
      <c r="K129" s="44">
        <v>0.249171</v>
      </c>
      <c r="L129" s="46" t="s">
        <v>100</v>
      </c>
      <c r="M129" s="47">
        <v>223021</v>
      </c>
      <c r="N129" s="48"/>
    </row>
    <row r="130" spans="1:14" ht="30" customHeight="1">
      <c r="A130" s="44">
        <f t="shared" si="138"/>
        <v>0.20738291894138783</v>
      </c>
      <c r="B130" s="44">
        <v>65.848136999999994</v>
      </c>
      <c r="C130" s="44">
        <f t="shared" si="139"/>
        <v>0.20591564729757122</v>
      </c>
      <c r="D130" s="44">
        <v>65.843992</v>
      </c>
      <c r="E130" s="45">
        <f t="shared" si="140"/>
        <v>0.21749157724932222</v>
      </c>
      <c r="F130" s="45">
        <v>65.794991999999993</v>
      </c>
      <c r="G130" s="42"/>
      <c r="H130" s="44">
        <f t="shared" si="141"/>
        <v>0.23419143793313499</v>
      </c>
      <c r="I130" s="44">
        <v>65.490617</v>
      </c>
      <c r="J130" s="44">
        <f t="shared" si="142"/>
        <v>0.25439303619447307</v>
      </c>
      <c r="K130" s="44">
        <v>63.473824</v>
      </c>
      <c r="L130" s="46" t="s">
        <v>101</v>
      </c>
      <c r="M130" s="47">
        <v>223022</v>
      </c>
      <c r="N130" s="48"/>
    </row>
    <row r="131" spans="1:14" ht="30" customHeight="1">
      <c r="A131" s="44">
        <f t="shared" si="138"/>
        <v>0.49591068295272234</v>
      </c>
      <c r="B131" s="44">
        <v>157.46135100000001</v>
      </c>
      <c r="C131" s="44">
        <f t="shared" si="139"/>
        <v>0.49188667892329768</v>
      </c>
      <c r="D131" s="44">
        <v>157.28665100000001</v>
      </c>
      <c r="E131" s="45">
        <f t="shared" si="140"/>
        <v>0.51966589290431897</v>
      </c>
      <c r="F131" s="45">
        <v>157.207988</v>
      </c>
      <c r="G131" s="42"/>
      <c r="H131" s="44">
        <f t="shared" si="141"/>
        <v>0.19218962964675859</v>
      </c>
      <c r="I131" s="44">
        <v>53.744993999999998</v>
      </c>
      <c r="J131" s="44">
        <f t="shared" si="142"/>
        <v>0.19993230745014604</v>
      </c>
      <c r="K131" s="44">
        <v>49.885280999999999</v>
      </c>
      <c r="L131" s="46" t="s">
        <v>102</v>
      </c>
      <c r="M131" s="47">
        <v>223023</v>
      </c>
      <c r="N131" s="48"/>
    </row>
    <row r="132" spans="1:14" ht="30" customHeight="1">
      <c r="A132" s="44">
        <f t="shared" si="138"/>
        <v>4.5354107202771131E-2</v>
      </c>
      <c r="B132" s="44">
        <v>14.400817</v>
      </c>
      <c r="C132" s="44">
        <f t="shared" si="139"/>
        <v>4.4919082233243042E-2</v>
      </c>
      <c r="D132" s="44">
        <v>14.363414000000001</v>
      </c>
      <c r="E132" s="45">
        <f t="shared" si="140"/>
        <v>4.7365416984183721E-2</v>
      </c>
      <c r="F132" s="45">
        <v>14.328863999999999</v>
      </c>
      <c r="G132" s="42"/>
      <c r="H132" s="44">
        <f t="shared" si="141"/>
        <v>4.1719686966549818E-2</v>
      </c>
      <c r="I132" s="44">
        <v>11.666729</v>
      </c>
      <c r="J132" s="44">
        <f t="shared" si="142"/>
        <v>7.8217414588362247E-2</v>
      </c>
      <c r="K132" s="44">
        <v>19.516093999999999</v>
      </c>
      <c r="L132" s="46" t="s">
        <v>103</v>
      </c>
      <c r="M132" s="47">
        <v>223024</v>
      </c>
      <c r="N132" s="48"/>
    </row>
    <row r="133" spans="1:14" ht="30" customHeight="1">
      <c r="A133" s="44">
        <f t="shared" si="138"/>
        <v>0.13301483393928965</v>
      </c>
      <c r="B133" s="44">
        <v>42.234814</v>
      </c>
      <c r="C133" s="44">
        <f t="shared" si="139"/>
        <v>0.13172218591612184</v>
      </c>
      <c r="D133" s="44">
        <v>42.119745000000002</v>
      </c>
      <c r="E133" s="45">
        <f t="shared" si="140"/>
        <v>0.14262106700167487</v>
      </c>
      <c r="F133" s="45">
        <v>43.145358000000002</v>
      </c>
      <c r="G133" s="42"/>
      <c r="H133" s="44">
        <f t="shared" si="141"/>
        <v>0.14038681785756532</v>
      </c>
      <c r="I133" s="44">
        <v>39.258563000000002</v>
      </c>
      <c r="J133" s="44">
        <f t="shared" si="142"/>
        <v>0.14572812065052382</v>
      </c>
      <c r="K133" s="44">
        <v>36.360748000000001</v>
      </c>
      <c r="L133" s="46" t="s">
        <v>104</v>
      </c>
      <c r="M133" s="47">
        <v>223025</v>
      </c>
      <c r="N133" s="48"/>
    </row>
    <row r="134" spans="1:14" ht="30" customHeight="1">
      <c r="A134" s="44">
        <f t="shared" si="138"/>
        <v>0.87150139953834393</v>
      </c>
      <c r="B134" s="44">
        <v>276.71875699999998</v>
      </c>
      <c r="C134" s="44">
        <f t="shared" si="139"/>
        <v>0.72041148800923915</v>
      </c>
      <c r="D134" s="44">
        <v>230.36019300000001</v>
      </c>
      <c r="E134" s="45">
        <f t="shared" si="140"/>
        <v>1.0809203818458175</v>
      </c>
      <c r="F134" s="45">
        <v>326.99725100000001</v>
      </c>
      <c r="G134" s="42"/>
      <c r="H134" s="44">
        <f t="shared" si="141"/>
        <v>1.1798935453558892</v>
      </c>
      <c r="I134" s="44">
        <v>329.95209799999998</v>
      </c>
      <c r="J134" s="44">
        <f t="shared" si="142"/>
        <v>0.48669668474635885</v>
      </c>
      <c r="K134" s="44">
        <v>121.436106</v>
      </c>
      <c r="L134" s="46" t="s">
        <v>105</v>
      </c>
      <c r="M134" s="47">
        <v>223999</v>
      </c>
      <c r="N134" s="48"/>
    </row>
    <row r="135" spans="1:14" ht="11.25" customHeight="1" thickBot="1">
      <c r="A135" s="5"/>
      <c r="B135" s="5"/>
      <c r="C135" s="5"/>
      <c r="D135" s="5"/>
      <c r="E135" s="28"/>
      <c r="F135" s="28"/>
      <c r="H135" s="5"/>
      <c r="I135" s="5"/>
      <c r="J135" s="5"/>
      <c r="K135" s="5"/>
      <c r="L135" s="8"/>
      <c r="M135" s="12"/>
      <c r="N135" s="1"/>
    </row>
    <row r="136" spans="1:14" ht="30" customHeight="1" thickBot="1">
      <c r="A136" s="21">
        <f t="shared" ref="A136:J136" si="143">SUM(A137:A141)</f>
        <v>2.1132629026391299</v>
      </c>
      <c r="B136" s="21">
        <f t="shared" si="143"/>
        <v>671.00234599999987</v>
      </c>
      <c r="C136" s="21">
        <f t="shared" si="143"/>
        <v>2.0779657425534004</v>
      </c>
      <c r="D136" s="21">
        <f t="shared" si="143"/>
        <v>664.45440899999994</v>
      </c>
      <c r="E136" s="26">
        <f t="shared" si="143"/>
        <v>2.1731878621116159</v>
      </c>
      <c r="F136" s="26">
        <f t="shared" si="143"/>
        <v>657.42719700000009</v>
      </c>
      <c r="H136" s="21">
        <f t="shared" si="143"/>
        <v>1.8535004928264924</v>
      </c>
      <c r="I136" s="21">
        <f t="shared" si="143"/>
        <v>518.323351</v>
      </c>
      <c r="J136" s="21">
        <f t="shared" si="143"/>
        <v>2.2038167105535504</v>
      </c>
      <c r="K136" s="21">
        <f>SUM(K137:K141)</f>
        <v>549.87619199999995</v>
      </c>
      <c r="L136" s="22" t="s">
        <v>12</v>
      </c>
      <c r="M136" s="31">
        <v>224</v>
      </c>
      <c r="N136" s="24"/>
    </row>
    <row r="137" spans="1:14" ht="30" customHeight="1">
      <c r="A137" s="44">
        <f>+B137/$B$11*100</f>
        <v>1.7500977001564797</v>
      </c>
      <c r="B137" s="44">
        <v>555.69028400000002</v>
      </c>
      <c r="C137" s="44">
        <f>+D137/$D$11*100</f>
        <v>1.7182869264465703</v>
      </c>
      <c r="D137" s="44">
        <v>549.44280400000002</v>
      </c>
      <c r="E137" s="45">
        <f>+F137/$F$11*100</f>
        <v>1.7939536548895967</v>
      </c>
      <c r="F137" s="45">
        <v>542.70224099999996</v>
      </c>
      <c r="G137" s="42"/>
      <c r="H137" s="44">
        <f>+I137/$I$11*100</f>
        <v>1.5070937712119752</v>
      </c>
      <c r="I137" s="44">
        <v>421.45221800000002</v>
      </c>
      <c r="J137" s="44">
        <f t="shared" ref="J137:J141" si="144">+K137/$K$11*100</f>
        <v>1.7286146519568464</v>
      </c>
      <c r="K137" s="44">
        <v>431.30811999999997</v>
      </c>
      <c r="L137" s="46" t="s">
        <v>106</v>
      </c>
      <c r="M137" s="47">
        <v>224001</v>
      </c>
      <c r="N137" s="48"/>
    </row>
    <row r="138" spans="1:14" ht="30" customHeight="1">
      <c r="A138" s="44">
        <f>+B138/$B$11*100</f>
        <v>5.7833189656025137E-2</v>
      </c>
      <c r="B138" s="44">
        <v>18.36317</v>
      </c>
      <c r="C138" s="44">
        <f>+D138/$D$11*100</f>
        <v>5.7216842538306077E-2</v>
      </c>
      <c r="D138" s="44">
        <v>18.295770000000001</v>
      </c>
      <c r="E138" s="45">
        <f>+F138/$F$11*100</f>
        <v>6.0255603374558174E-2</v>
      </c>
      <c r="F138" s="45">
        <v>18.228370000000002</v>
      </c>
      <c r="G138" s="42"/>
      <c r="H138" s="44">
        <f>+I138/$I$11*100</f>
        <v>6.1246391531530234E-2</v>
      </c>
      <c r="I138" s="44">
        <v>17.127286999999999</v>
      </c>
      <c r="J138" s="44">
        <f t="shared" si="144"/>
        <v>4.6306522391501376E-2</v>
      </c>
      <c r="K138" s="44">
        <v>11.553979999999999</v>
      </c>
      <c r="L138" s="46" t="s">
        <v>107</v>
      </c>
      <c r="M138" s="47">
        <v>224011</v>
      </c>
      <c r="N138" s="48"/>
    </row>
    <row r="139" spans="1:14" ht="30" customHeight="1">
      <c r="A139" s="44">
        <f>+B139/$B$11*100</f>
        <v>0.25612020649871831</v>
      </c>
      <c r="B139" s="44">
        <v>81.323179999999994</v>
      </c>
      <c r="C139" s="44">
        <f>+D139/$D$11*100</f>
        <v>0.25394133415798475</v>
      </c>
      <c r="D139" s="44">
        <v>81.200779999999995</v>
      </c>
      <c r="E139" s="45">
        <f>+F139/$F$11*100</f>
        <v>0.26822514401392061</v>
      </c>
      <c r="F139" s="45">
        <v>81.142780000000002</v>
      </c>
      <c r="G139" s="42"/>
      <c r="H139" s="44">
        <f>+I139/$I$11*100</f>
        <v>0.23916787506906592</v>
      </c>
      <c r="I139" s="44">
        <v>66.882255999999998</v>
      </c>
      <c r="J139" s="44">
        <f t="shared" si="144"/>
        <v>0.3551390137067662</v>
      </c>
      <c r="K139" s="44">
        <v>88.611039000000005</v>
      </c>
      <c r="L139" s="46" t="s">
        <v>108</v>
      </c>
      <c r="M139" s="47">
        <v>224021</v>
      </c>
      <c r="N139" s="48"/>
    </row>
    <row r="140" spans="1:14" ht="30" customHeight="1">
      <c r="A140" s="44">
        <f>+B140/$B$11*100</f>
        <v>3.9300921413779985E-2</v>
      </c>
      <c r="B140" s="44">
        <v>12.478812</v>
      </c>
      <c r="C140" s="44">
        <f>+D140/$D$11*100</f>
        <v>3.8975686181999522E-2</v>
      </c>
      <c r="D140" s="44">
        <v>12.462942</v>
      </c>
      <c r="E140" s="45">
        <f>+F140/$F$11*100</f>
        <v>4.0856066333502777E-2</v>
      </c>
      <c r="F140" s="45">
        <v>12.359672</v>
      </c>
      <c r="G140" s="42"/>
      <c r="H140" s="44">
        <f>+I140/$I$11*100</f>
        <v>3.6504973283555675E-2</v>
      </c>
      <c r="I140" s="44">
        <v>10.208456999999999</v>
      </c>
      <c r="J140" s="44">
        <f t="shared" si="144"/>
        <v>5.4317428365746795E-2</v>
      </c>
      <c r="K140" s="44">
        <v>13.552788</v>
      </c>
      <c r="L140" s="46" t="s">
        <v>109</v>
      </c>
      <c r="M140" s="47">
        <v>224022</v>
      </c>
      <c r="N140" s="48"/>
    </row>
    <row r="141" spans="1:14" ht="30" customHeight="1">
      <c r="A141" s="44">
        <f>+B141/$B$11*100</f>
        <v>9.9108849141267812E-3</v>
      </c>
      <c r="B141" s="44">
        <v>3.1469</v>
      </c>
      <c r="C141" s="44">
        <f>+D141/$D$11*100</f>
        <v>9.5449532285395468E-3</v>
      </c>
      <c r="D141" s="44">
        <v>3.0521129999999999</v>
      </c>
      <c r="E141" s="45">
        <f>+F141/$F$11*100</f>
        <v>9.8973935000375417E-3</v>
      </c>
      <c r="F141" s="45">
        <v>2.9941339999999999</v>
      </c>
      <c r="G141" s="42"/>
      <c r="H141" s="44">
        <f>+I141/$I$11*100</f>
        <v>9.4874817303653176E-3</v>
      </c>
      <c r="I141" s="44">
        <v>2.653133</v>
      </c>
      <c r="J141" s="44">
        <f t="shared" si="144"/>
        <v>1.9439094132689815E-2</v>
      </c>
      <c r="K141" s="44">
        <v>4.8502650000000003</v>
      </c>
      <c r="L141" s="46" t="s">
        <v>110</v>
      </c>
      <c r="M141" s="47">
        <v>224999</v>
      </c>
      <c r="N141" s="48"/>
    </row>
    <row r="142" spans="1:14" ht="11.25" customHeight="1" thickBot="1">
      <c r="A142" s="5"/>
      <c r="B142" s="5"/>
      <c r="C142" s="5"/>
      <c r="D142" s="5"/>
      <c r="E142" s="28"/>
      <c r="F142" s="28"/>
      <c r="H142" s="5"/>
      <c r="I142" s="5"/>
      <c r="J142" s="5"/>
      <c r="K142" s="5"/>
      <c r="L142" s="8"/>
      <c r="M142" s="12"/>
      <c r="N142" s="1"/>
    </row>
    <row r="143" spans="1:14" ht="30" customHeight="1" thickBot="1">
      <c r="A143" s="21">
        <f t="shared" ref="A143:J143" si="145">SUM(A144:A149)</f>
        <v>1.7153333966326321</v>
      </c>
      <c r="B143" s="21">
        <f t="shared" si="145"/>
        <v>544.65193699999998</v>
      </c>
      <c r="C143" s="21">
        <f t="shared" si="145"/>
        <v>1.6079347649497926</v>
      </c>
      <c r="D143" s="21">
        <f t="shared" si="145"/>
        <v>514.15638000000001</v>
      </c>
      <c r="E143" s="26">
        <f t="shared" si="145"/>
        <v>1.3981172304795026</v>
      </c>
      <c r="F143" s="26">
        <f t="shared" si="145"/>
        <v>422.95482500000003</v>
      </c>
      <c r="H143" s="21">
        <f t="shared" si="145"/>
        <v>1.4063839552336037</v>
      </c>
      <c r="I143" s="21">
        <f t="shared" si="145"/>
        <v>393.28915600000005</v>
      </c>
      <c r="J143" s="21">
        <f t="shared" si="145"/>
        <v>0.99531111330049993</v>
      </c>
      <c r="K143" s="21">
        <f>SUM(K144:K149)</f>
        <v>248.34092699999999</v>
      </c>
      <c r="L143" s="22" t="s">
        <v>13</v>
      </c>
      <c r="M143" s="31">
        <v>225</v>
      </c>
      <c r="N143" s="24"/>
    </row>
    <row r="144" spans="1:14" ht="30" customHeight="1">
      <c r="A144" s="44">
        <f t="shared" ref="A144:A149" si="146">+B144/$B$11*100</f>
        <v>1.453591795041639</v>
      </c>
      <c r="B144" s="44">
        <v>461.54385400000001</v>
      </c>
      <c r="C144" s="44">
        <f t="shared" ref="C144:C149" si="147">+D144/$D$11*100</f>
        <v>1.3660077333691649</v>
      </c>
      <c r="D144" s="44">
        <v>436.79731700000002</v>
      </c>
      <c r="E144" s="45">
        <f t="shared" ref="E144:E149" si="148">+F144/$F$11*100</f>
        <v>1.112398191716701</v>
      </c>
      <c r="F144" s="45">
        <v>336.519837</v>
      </c>
      <c r="G144" s="42"/>
      <c r="H144" s="44">
        <f t="shared" ref="H144:H149" si="149">+I144/$I$11*100</f>
        <v>1.2206448532343845</v>
      </c>
      <c r="I144" s="44">
        <v>341.34802400000001</v>
      </c>
      <c r="J144" s="44">
        <f t="shared" ref="J144:J149" si="150">+K144/$K$11*100</f>
        <v>0.62985036029041497</v>
      </c>
      <c r="K144" s="44">
        <v>157.15450200000001</v>
      </c>
      <c r="L144" s="46" t="s">
        <v>111</v>
      </c>
      <c r="M144" s="47">
        <v>225001</v>
      </c>
      <c r="N144" s="48"/>
    </row>
    <row r="145" spans="1:14" ht="30" customHeight="1">
      <c r="A145" s="44">
        <f t="shared" si="146"/>
        <v>4.1190883610534731E-2</v>
      </c>
      <c r="B145" s="44">
        <v>13.078912000000001</v>
      </c>
      <c r="C145" s="44">
        <f t="shared" si="147"/>
        <v>3.1354689106401677E-2</v>
      </c>
      <c r="D145" s="44">
        <v>10.026037000000001</v>
      </c>
      <c r="E145" s="45">
        <f t="shared" si="148"/>
        <v>3.0636417016747734E-2</v>
      </c>
      <c r="F145" s="45">
        <v>9.2680500000000006</v>
      </c>
      <c r="G145" s="42"/>
      <c r="H145" s="44">
        <f t="shared" si="149"/>
        <v>2.0464291112600883E-2</v>
      </c>
      <c r="I145" s="44">
        <v>5.7227499999999996</v>
      </c>
      <c r="J145" s="44">
        <f t="shared" si="150"/>
        <v>4.558166014089602E-2</v>
      </c>
      <c r="K145" s="44">
        <v>11.373119000000001</v>
      </c>
      <c r="L145" s="46" t="s">
        <v>112</v>
      </c>
      <c r="M145" s="47">
        <v>225002</v>
      </c>
      <c r="N145" s="48"/>
    </row>
    <row r="146" spans="1:14" ht="30" customHeight="1">
      <c r="A146" s="44">
        <f t="shared" si="146"/>
        <v>5.3965528940440682E-2</v>
      </c>
      <c r="B146" s="44">
        <v>17.135111999999999</v>
      </c>
      <c r="C146" s="44">
        <f t="shared" si="147"/>
        <v>5.2980275502934208E-2</v>
      </c>
      <c r="D146" s="44">
        <v>16.941077</v>
      </c>
      <c r="E146" s="45">
        <f t="shared" si="148"/>
        <v>5.4306322940542495E-2</v>
      </c>
      <c r="F146" s="45">
        <v>16.428609000000002</v>
      </c>
      <c r="G146" s="42"/>
      <c r="H146" s="44">
        <f t="shared" si="149"/>
        <v>5.730679154823138E-2</v>
      </c>
      <c r="I146" s="44">
        <v>16.025594999999999</v>
      </c>
      <c r="J146" s="44">
        <f t="shared" si="150"/>
        <v>4.6926535496419793E-2</v>
      </c>
      <c r="K146" s="44">
        <v>11.708679999999999</v>
      </c>
      <c r="L146" s="46" t="s">
        <v>113</v>
      </c>
      <c r="M146" s="47">
        <v>225003</v>
      </c>
      <c r="N146" s="48"/>
    </row>
    <row r="147" spans="1:14" ht="30" customHeight="1">
      <c r="A147" s="44">
        <f t="shared" si="146"/>
        <v>1.7024323433495664E-2</v>
      </c>
      <c r="B147" s="44">
        <v>5.4055559999999998</v>
      </c>
      <c r="C147" s="44">
        <f t="shared" si="147"/>
        <v>1.6438909487964833E-2</v>
      </c>
      <c r="D147" s="44">
        <v>5.2565379999999999</v>
      </c>
      <c r="E147" s="45">
        <f t="shared" si="148"/>
        <v>1.6724504358635567E-2</v>
      </c>
      <c r="F147" s="45">
        <v>5.0594539999999997</v>
      </c>
      <c r="G147" s="42"/>
      <c r="H147" s="44">
        <f t="shared" si="149"/>
        <v>5.0508706197470747E-3</v>
      </c>
      <c r="I147" s="44">
        <v>1.4124540000000001</v>
      </c>
      <c r="J147" s="44">
        <f t="shared" si="150"/>
        <v>8.1441146075238516E-3</v>
      </c>
      <c r="K147" s="44">
        <v>2.0320450000000001</v>
      </c>
      <c r="L147" s="46" t="s">
        <v>114</v>
      </c>
      <c r="M147" s="47">
        <v>225004</v>
      </c>
      <c r="N147" s="48"/>
    </row>
    <row r="148" spans="1:14" ht="30" customHeight="1">
      <c r="A148" s="44">
        <f t="shared" si="146"/>
        <v>0.13507003634030554</v>
      </c>
      <c r="B148" s="44">
        <v>42.887380999999998</v>
      </c>
      <c r="C148" s="44">
        <f t="shared" si="147"/>
        <v>0.12788351485942887</v>
      </c>
      <c r="D148" s="44">
        <v>40.892283999999997</v>
      </c>
      <c r="E148" s="45">
        <f t="shared" si="148"/>
        <v>0.16431519583041412</v>
      </c>
      <c r="F148" s="45">
        <v>49.708210000000001</v>
      </c>
      <c r="G148" s="42"/>
      <c r="H148" s="44">
        <f t="shared" si="149"/>
        <v>0.10021302298425031</v>
      </c>
      <c r="I148" s="44">
        <v>28.024135999999999</v>
      </c>
      <c r="J148" s="44">
        <f t="shared" si="150"/>
        <v>0.16504457883623624</v>
      </c>
      <c r="K148" s="44">
        <v>41.180413999999999</v>
      </c>
      <c r="L148" s="46" t="s">
        <v>115</v>
      </c>
      <c r="M148" s="47">
        <v>225005</v>
      </c>
      <c r="N148" s="48"/>
    </row>
    <row r="149" spans="1:14" ht="30" customHeight="1">
      <c r="A149" s="44">
        <f t="shared" si="146"/>
        <v>1.4490829266216544E-2</v>
      </c>
      <c r="B149" s="44">
        <v>4.6011220000000002</v>
      </c>
      <c r="C149" s="44">
        <f t="shared" si="147"/>
        <v>1.3269642623898041E-2</v>
      </c>
      <c r="D149" s="44">
        <v>4.2431270000000003</v>
      </c>
      <c r="E149" s="45">
        <f t="shared" si="148"/>
        <v>1.9736598616461942E-2</v>
      </c>
      <c r="F149" s="45">
        <v>5.9706650000000003</v>
      </c>
      <c r="G149" s="42"/>
      <c r="H149" s="44">
        <f t="shared" si="149"/>
        <v>2.7041257343891401E-3</v>
      </c>
      <c r="I149" s="44">
        <v>0.75619700000000001</v>
      </c>
      <c r="J149" s="44">
        <f t="shared" si="150"/>
        <v>9.9763863929009045E-2</v>
      </c>
      <c r="K149" s="44">
        <v>24.892167000000001</v>
      </c>
      <c r="L149" s="46" t="s">
        <v>116</v>
      </c>
      <c r="M149" s="47">
        <v>225006</v>
      </c>
      <c r="N149" s="48"/>
    </row>
    <row r="150" spans="1:14" ht="11.25" customHeight="1" thickBot="1">
      <c r="A150" s="5"/>
      <c r="B150" s="5"/>
      <c r="C150" s="5"/>
      <c r="D150" s="5"/>
      <c r="E150" s="28"/>
      <c r="F150" s="28"/>
      <c r="H150" s="5"/>
      <c r="I150" s="5"/>
      <c r="J150" s="5"/>
      <c r="K150" s="5"/>
      <c r="L150" s="8"/>
      <c r="M150" s="12"/>
      <c r="N150" s="1"/>
    </row>
    <row r="151" spans="1:14" ht="30" customHeight="1" thickBot="1">
      <c r="A151" s="21">
        <f t="shared" ref="A151:J151" si="151">SUM(A152:A169)</f>
        <v>0.68607542584749237</v>
      </c>
      <c r="B151" s="21">
        <f t="shared" si="151"/>
        <v>217.84237999999999</v>
      </c>
      <c r="C151" s="21">
        <f t="shared" si="151"/>
        <v>0.71246136486010525</v>
      </c>
      <c r="D151" s="21">
        <f t="shared" si="151"/>
        <v>227.81804600000007</v>
      </c>
      <c r="E151" s="26">
        <f t="shared" si="151"/>
        <v>0.91588790171451151</v>
      </c>
      <c r="F151" s="26">
        <f t="shared" si="151"/>
        <v>277.07205000000005</v>
      </c>
      <c r="H151" s="21">
        <f t="shared" si="151"/>
        <v>0.51155510464524667</v>
      </c>
      <c r="I151" s="21">
        <f t="shared" si="151"/>
        <v>143.05416000000002</v>
      </c>
      <c r="J151" s="21">
        <f t="shared" si="151"/>
        <v>0.84958197866603591</v>
      </c>
      <c r="K151" s="21">
        <f>SUM(K152:K169)</f>
        <v>211.97992599999995</v>
      </c>
      <c r="L151" s="22" t="s">
        <v>14</v>
      </c>
      <c r="M151" s="31">
        <v>226</v>
      </c>
      <c r="N151" s="24"/>
    </row>
    <row r="152" spans="1:14" ht="30" customHeight="1">
      <c r="A152" s="44">
        <f t="shared" ref="A152:A169" si="152">+B152/$B$11*100</f>
        <v>4.5940609619123156E-2</v>
      </c>
      <c r="B152" s="44">
        <v>14.587043</v>
      </c>
      <c r="C152" s="44">
        <f t="shared" ref="C152:C169" si="153">+D152/$D$11*100</f>
        <v>4.6114358851035604E-2</v>
      </c>
      <c r="D152" s="44">
        <v>14.745618</v>
      </c>
      <c r="E152" s="45">
        <f t="shared" ref="E152:E169" si="154">+F152/$F$11*100</f>
        <v>3.8551250341392652E-2</v>
      </c>
      <c r="F152" s="45">
        <v>11.662425000000001</v>
      </c>
      <c r="G152" s="42"/>
      <c r="H152" s="44">
        <f t="shared" ref="H152:H169" si="155">+I152/$I$11*100</f>
        <v>5.8485980280193412E-3</v>
      </c>
      <c r="I152" s="44">
        <v>1.635535</v>
      </c>
      <c r="J152" s="44">
        <f t="shared" ref="J152:J169" si="156">+K152/$K$11*100</f>
        <v>1.8191701509880521E-2</v>
      </c>
      <c r="K152" s="44">
        <v>4.5390269999999999</v>
      </c>
      <c r="L152" s="46" t="s">
        <v>117</v>
      </c>
      <c r="M152" s="47">
        <v>226001</v>
      </c>
      <c r="N152" s="48"/>
    </row>
    <row r="153" spans="1:14" ht="30" customHeight="1">
      <c r="A153" s="44">
        <f t="shared" si="152"/>
        <v>0.31040894700457172</v>
      </c>
      <c r="B153" s="44">
        <v>98.560918000000001</v>
      </c>
      <c r="C153" s="44">
        <f t="shared" si="153"/>
        <v>0.34084440282576101</v>
      </c>
      <c r="D153" s="44">
        <v>108.989076</v>
      </c>
      <c r="E153" s="45">
        <f t="shared" si="154"/>
        <v>0.5095967638425104</v>
      </c>
      <c r="F153" s="45">
        <v>154.161901</v>
      </c>
      <c r="G153" s="42"/>
      <c r="H153" s="44">
        <f t="shared" si="155"/>
        <v>0.25637750801550113</v>
      </c>
      <c r="I153" s="44">
        <v>71.694855000000004</v>
      </c>
      <c r="J153" s="44">
        <f t="shared" si="156"/>
        <v>0.48548175163315999</v>
      </c>
      <c r="K153" s="44">
        <v>121.13296699999999</v>
      </c>
      <c r="L153" s="46" t="s">
        <v>118</v>
      </c>
      <c r="M153" s="47">
        <v>226002</v>
      </c>
      <c r="N153" s="48"/>
    </row>
    <row r="154" spans="1:14" ht="30" customHeight="1">
      <c r="A154" s="44">
        <f t="shared" si="152"/>
        <v>6.7416630194886817E-3</v>
      </c>
      <c r="B154" s="44">
        <v>2.1406100000000001</v>
      </c>
      <c r="C154" s="44">
        <f t="shared" si="153"/>
        <v>6.6594224242185552E-3</v>
      </c>
      <c r="D154" s="44">
        <v>2.1294300000000002</v>
      </c>
      <c r="E154" s="45">
        <f t="shared" si="154"/>
        <v>7.0258101563873878E-3</v>
      </c>
      <c r="F154" s="45">
        <v>2.1254300000000002</v>
      </c>
      <c r="G154" s="42"/>
      <c r="H154" s="44">
        <f t="shared" si="155"/>
        <v>2.0420807511197848E-3</v>
      </c>
      <c r="I154" s="44">
        <v>0.57105899999999998</v>
      </c>
      <c r="J154" s="44">
        <f t="shared" si="156"/>
        <v>1.2963075287104447E-2</v>
      </c>
      <c r="K154" s="44">
        <v>3.2344279999999999</v>
      </c>
      <c r="L154" s="46" t="s">
        <v>119</v>
      </c>
      <c r="M154" s="47">
        <v>226003</v>
      </c>
      <c r="N154" s="48"/>
    </row>
    <row r="155" spans="1:14" ht="30" customHeight="1">
      <c r="A155" s="44">
        <f t="shared" si="152"/>
        <v>6.6824225780273293E-4</v>
      </c>
      <c r="B155" s="44">
        <v>0.21218000000000001</v>
      </c>
      <c r="C155" s="44">
        <f t="shared" si="153"/>
        <v>9.100519507321673E-4</v>
      </c>
      <c r="D155" s="44">
        <v>0.29099999999999998</v>
      </c>
      <c r="E155" s="45">
        <f t="shared" si="154"/>
        <v>6.6111894123893871E-4</v>
      </c>
      <c r="F155" s="45">
        <v>0.2</v>
      </c>
      <c r="G155" s="42"/>
      <c r="H155" s="44">
        <f t="shared" si="155"/>
        <v>0</v>
      </c>
      <c r="I155" s="44">
        <v>0</v>
      </c>
      <c r="J155" s="44">
        <f t="shared" si="156"/>
        <v>5.8197467971621243E-4</v>
      </c>
      <c r="K155" s="44">
        <v>0.145209</v>
      </c>
      <c r="L155" s="46" t="s">
        <v>120</v>
      </c>
      <c r="M155" s="47">
        <v>226004</v>
      </c>
      <c r="N155" s="48"/>
    </row>
    <row r="156" spans="1:14" ht="30" customHeight="1">
      <c r="A156" s="44">
        <f t="shared" si="152"/>
        <v>4.7279131804352512E-3</v>
      </c>
      <c r="B156" s="44">
        <v>1.5012049999999999</v>
      </c>
      <c r="C156" s="44">
        <f t="shared" si="153"/>
        <v>4.6737891421622831E-3</v>
      </c>
      <c r="D156" s="44">
        <v>1.4944999999999999</v>
      </c>
      <c r="E156" s="45">
        <f t="shared" si="154"/>
        <v>4.9187249228177035E-3</v>
      </c>
      <c r="F156" s="45">
        <v>1.488</v>
      </c>
      <c r="G156" s="42"/>
      <c r="H156" s="44">
        <f t="shared" si="155"/>
        <v>3.668109974900829E-3</v>
      </c>
      <c r="I156" s="44">
        <v>1.025771</v>
      </c>
      <c r="J156" s="44">
        <f t="shared" si="156"/>
        <v>1.1177325325372911E-2</v>
      </c>
      <c r="K156" s="44">
        <v>2.7888639999999998</v>
      </c>
      <c r="L156" s="46" t="s">
        <v>121</v>
      </c>
      <c r="M156" s="47">
        <v>226005</v>
      </c>
      <c r="N156" s="48"/>
    </row>
    <row r="157" spans="1:14" ht="30" customHeight="1">
      <c r="A157" s="44">
        <f t="shared" si="152"/>
        <v>2.6904155144389649E-2</v>
      </c>
      <c r="B157" s="44">
        <v>8.5425959999999996</v>
      </c>
      <c r="C157" s="44">
        <f t="shared" si="153"/>
        <v>2.6591173845619272E-2</v>
      </c>
      <c r="D157" s="44">
        <v>8.5028459999999999</v>
      </c>
      <c r="E157" s="45">
        <f t="shared" si="154"/>
        <v>2.8441383130425029E-2</v>
      </c>
      <c r="F157" s="45">
        <v>8.6040139999999994</v>
      </c>
      <c r="G157" s="42"/>
      <c r="H157" s="44">
        <f t="shared" si="155"/>
        <v>3.1656616094290248E-2</v>
      </c>
      <c r="I157" s="44">
        <v>8.8526349999999994</v>
      </c>
      <c r="J157" s="44">
        <f t="shared" si="156"/>
        <v>2.0955340789785705E-2</v>
      </c>
      <c r="K157" s="44">
        <v>5.2285849999999998</v>
      </c>
      <c r="L157" s="46" t="s">
        <v>122</v>
      </c>
      <c r="M157" s="47">
        <v>226006</v>
      </c>
      <c r="N157" s="48"/>
    </row>
    <row r="158" spans="1:14" ht="30" customHeight="1">
      <c r="A158" s="44">
        <f t="shared" si="152"/>
        <v>2.2184849307203405E-2</v>
      </c>
      <c r="B158" s="44">
        <v>7.0441240000000001</v>
      </c>
      <c r="C158" s="44">
        <f t="shared" si="153"/>
        <v>2.3260718329852693E-2</v>
      </c>
      <c r="D158" s="44">
        <v>7.4378929999999999</v>
      </c>
      <c r="E158" s="45">
        <f t="shared" si="154"/>
        <v>2.5918583001009597E-2</v>
      </c>
      <c r="F158" s="45">
        <v>7.8408230000000003</v>
      </c>
      <c r="G158" s="42"/>
      <c r="H158" s="44">
        <f t="shared" si="155"/>
        <v>1.3867017038188012E-2</v>
      </c>
      <c r="I158" s="44">
        <v>3.8778510000000002</v>
      </c>
      <c r="J158" s="44">
        <f t="shared" si="156"/>
        <v>1.3022956449357749E-2</v>
      </c>
      <c r="K158" s="44">
        <v>3.2493690000000002</v>
      </c>
      <c r="L158" s="46" t="s">
        <v>123</v>
      </c>
      <c r="M158" s="47">
        <v>226007</v>
      </c>
      <c r="N158" s="48"/>
    </row>
    <row r="159" spans="1:14" ht="30" customHeight="1">
      <c r="A159" s="44">
        <f t="shared" si="152"/>
        <v>1.6386913920079248E-2</v>
      </c>
      <c r="B159" s="44">
        <v>5.2031660000000004</v>
      </c>
      <c r="C159" s="44">
        <f t="shared" si="153"/>
        <v>1.6262031040262217E-2</v>
      </c>
      <c r="D159" s="44">
        <v>5.1999789999999999</v>
      </c>
      <c r="E159" s="45">
        <f t="shared" si="154"/>
        <v>2.3657843808711863E-2</v>
      </c>
      <c r="F159" s="45">
        <v>7.1569099999999999</v>
      </c>
      <c r="G159" s="42"/>
      <c r="H159" s="44">
        <f t="shared" si="155"/>
        <v>2.9774680869916648E-3</v>
      </c>
      <c r="I159" s="44">
        <v>0.83263600000000004</v>
      </c>
      <c r="J159" s="44">
        <f t="shared" si="156"/>
        <v>3.1230945827747567E-3</v>
      </c>
      <c r="K159" s="44">
        <v>0.77924599999999999</v>
      </c>
      <c r="L159" s="46" t="s">
        <v>124</v>
      </c>
      <c r="M159" s="47">
        <v>226008</v>
      </c>
      <c r="N159" s="48"/>
    </row>
    <row r="160" spans="1:14" ht="30" customHeight="1">
      <c r="A160" s="44">
        <f t="shared" si="152"/>
        <v>8.9913605136937025E-3</v>
      </c>
      <c r="B160" s="44">
        <v>2.8549329999999999</v>
      </c>
      <c r="C160" s="44">
        <f t="shared" si="153"/>
        <v>8.6721977711559407E-3</v>
      </c>
      <c r="D160" s="44">
        <v>2.7730389999999998</v>
      </c>
      <c r="E160" s="45">
        <f t="shared" si="154"/>
        <v>9.7848115555339635E-3</v>
      </c>
      <c r="F160" s="45">
        <v>2.9600759999999999</v>
      </c>
      <c r="G160" s="42"/>
      <c r="H160" s="44">
        <f t="shared" si="155"/>
        <v>4.1120217603424526E-3</v>
      </c>
      <c r="I160" s="44">
        <v>1.1499090000000001</v>
      </c>
      <c r="J160" s="44">
        <f t="shared" si="156"/>
        <v>6.309961942055407E-3</v>
      </c>
      <c r="K160" s="44">
        <v>1.5744039999999999</v>
      </c>
      <c r="L160" s="46" t="s">
        <v>125</v>
      </c>
      <c r="M160" s="47">
        <v>226009</v>
      </c>
      <c r="N160" s="48"/>
    </row>
    <row r="161" spans="1:14" ht="30" customHeight="1">
      <c r="A161" s="44">
        <f t="shared" si="152"/>
        <v>9.5213095669817574E-2</v>
      </c>
      <c r="B161" s="44">
        <v>30.232022000000001</v>
      </c>
      <c r="C161" s="44">
        <f t="shared" si="153"/>
        <v>9.1768675495334087E-2</v>
      </c>
      <c r="D161" s="44">
        <v>29.344131999999998</v>
      </c>
      <c r="E161" s="45">
        <f t="shared" si="154"/>
        <v>9.8035780777999723E-2</v>
      </c>
      <c r="F161" s="45">
        <v>29.657532</v>
      </c>
      <c r="G161" s="42"/>
      <c r="H161" s="44">
        <f t="shared" si="155"/>
        <v>5.1978080025670843E-2</v>
      </c>
      <c r="I161" s="44">
        <v>14.535444</v>
      </c>
      <c r="J161" s="44">
        <f t="shared" si="156"/>
        <v>7.6139853675311342E-2</v>
      </c>
      <c r="K161" s="44">
        <v>18.997720000000001</v>
      </c>
      <c r="L161" s="46" t="s">
        <v>126</v>
      </c>
      <c r="M161" s="47">
        <v>226010</v>
      </c>
      <c r="N161" s="48"/>
    </row>
    <row r="162" spans="1:14" ht="30" customHeight="1">
      <c r="A162" s="44">
        <f t="shared" si="152"/>
        <v>1.8861126703539812E-2</v>
      </c>
      <c r="B162" s="44">
        <v>5.9887769999999998</v>
      </c>
      <c r="C162" s="44">
        <f t="shared" si="153"/>
        <v>1.8668668114962872E-2</v>
      </c>
      <c r="D162" s="44">
        <v>5.9695299999999998</v>
      </c>
      <c r="E162" s="45">
        <f t="shared" si="154"/>
        <v>1.9670371026523331E-2</v>
      </c>
      <c r="F162" s="45">
        <v>5.9506300000000003</v>
      </c>
      <c r="G162" s="42"/>
      <c r="H162" s="44">
        <f t="shared" si="155"/>
        <v>6.0229794278893317E-5</v>
      </c>
      <c r="I162" s="44">
        <v>1.6843E-2</v>
      </c>
      <c r="J162" s="44">
        <f t="shared" si="156"/>
        <v>7.3014859375589375E-4</v>
      </c>
      <c r="K162" s="44">
        <v>0.18218000000000001</v>
      </c>
      <c r="L162" s="46" t="s">
        <v>127</v>
      </c>
      <c r="M162" s="47">
        <v>226011</v>
      </c>
      <c r="N162" s="48"/>
    </row>
    <row r="163" spans="1:14" ht="30" customHeight="1">
      <c r="A163" s="44">
        <f t="shared" si="152"/>
        <v>4.3363058326081E-3</v>
      </c>
      <c r="B163" s="44">
        <v>1.376862</v>
      </c>
      <c r="C163" s="44">
        <f t="shared" si="153"/>
        <v>3.7867699495646254E-3</v>
      </c>
      <c r="D163" s="44">
        <v>1.2108650000000001</v>
      </c>
      <c r="E163" s="45">
        <f t="shared" si="154"/>
        <v>3.0450973153730203E-3</v>
      </c>
      <c r="F163" s="45">
        <v>0.92119499999999999</v>
      </c>
      <c r="G163" s="42"/>
      <c r="H163" s="44">
        <f t="shared" si="155"/>
        <v>3.4690115805491141E-3</v>
      </c>
      <c r="I163" s="44">
        <v>0.97009400000000001</v>
      </c>
      <c r="J163" s="44">
        <f t="shared" si="156"/>
        <v>1.0542435112209784E-2</v>
      </c>
      <c r="K163" s="44">
        <v>2.630452</v>
      </c>
      <c r="L163" s="46" t="s">
        <v>128</v>
      </c>
      <c r="M163" s="47">
        <v>226012</v>
      </c>
      <c r="N163" s="48"/>
    </row>
    <row r="164" spans="1:14" ht="30" customHeight="1">
      <c r="A164" s="44">
        <f t="shared" si="152"/>
        <v>1.5945580504722418E-2</v>
      </c>
      <c r="B164" s="44">
        <v>5.063034</v>
      </c>
      <c r="C164" s="44">
        <f t="shared" si="153"/>
        <v>1.5264576574344269E-2</v>
      </c>
      <c r="D164" s="44">
        <v>4.8810310000000001</v>
      </c>
      <c r="E164" s="45">
        <f t="shared" si="154"/>
        <v>1.5825987522381846E-2</v>
      </c>
      <c r="F164" s="45">
        <v>4.7876370000000001</v>
      </c>
      <c r="G164" s="42"/>
      <c r="H164" s="44">
        <f t="shared" si="155"/>
        <v>3.3982366553345786E-2</v>
      </c>
      <c r="I164" s="44">
        <v>9.5030210000000004</v>
      </c>
      <c r="J164" s="44">
        <f t="shared" si="156"/>
        <v>2.7716497530325315E-2</v>
      </c>
      <c r="K164" s="44">
        <v>6.9155670000000002</v>
      </c>
      <c r="L164" s="46" t="s">
        <v>129</v>
      </c>
      <c r="M164" s="47">
        <v>226013</v>
      </c>
      <c r="N164" s="48"/>
    </row>
    <row r="165" spans="1:14" ht="30" customHeight="1">
      <c r="A165" s="44">
        <f t="shared" si="152"/>
        <v>1.8301551760579314E-2</v>
      </c>
      <c r="B165" s="44">
        <v>5.8111009999999998</v>
      </c>
      <c r="C165" s="44">
        <f t="shared" si="153"/>
        <v>1.7778086897719564E-2</v>
      </c>
      <c r="D165" s="44">
        <v>5.6847560000000001</v>
      </c>
      <c r="E165" s="45">
        <f t="shared" si="154"/>
        <v>2.9595148073106987E-2</v>
      </c>
      <c r="F165" s="45">
        <v>8.9530480000000008</v>
      </c>
      <c r="G165" s="42"/>
      <c r="H165" s="44">
        <f t="shared" si="155"/>
        <v>3.6632180697429876E-3</v>
      </c>
      <c r="I165" s="44">
        <v>1.024403</v>
      </c>
      <c r="J165" s="44">
        <f t="shared" si="156"/>
        <v>1.1493227412915084E-2</v>
      </c>
      <c r="K165" s="44">
        <v>2.8676849999999998</v>
      </c>
      <c r="L165" s="46" t="s">
        <v>130</v>
      </c>
      <c r="M165" s="47">
        <v>226014</v>
      </c>
      <c r="N165" s="48"/>
    </row>
    <row r="166" spans="1:14" ht="30" customHeight="1">
      <c r="A166" s="44">
        <f t="shared" si="152"/>
        <v>1.375795477344997E-3</v>
      </c>
      <c r="B166" s="44">
        <v>0.43684200000000001</v>
      </c>
      <c r="C166" s="44">
        <f t="shared" si="153"/>
        <v>4.4606618554186494E-3</v>
      </c>
      <c r="D166" s="44">
        <v>1.42635</v>
      </c>
      <c r="E166" s="45">
        <f t="shared" si="154"/>
        <v>1.132599219778194E-2</v>
      </c>
      <c r="F166" s="45">
        <v>3.42631</v>
      </c>
      <c r="G166" s="42"/>
      <c r="H166" s="44">
        <f t="shared" si="155"/>
        <v>4.7303077937459399E-4</v>
      </c>
      <c r="I166" s="44">
        <v>0.13228100000000001</v>
      </c>
      <c r="J166" s="44">
        <f t="shared" si="156"/>
        <v>6.458123832570108E-3</v>
      </c>
      <c r="K166" s="44">
        <v>1.611372</v>
      </c>
      <c r="L166" s="46" t="s">
        <v>131</v>
      </c>
      <c r="M166" s="47">
        <v>226015</v>
      </c>
      <c r="N166" s="48"/>
    </row>
    <row r="167" spans="1:14" ht="30" customHeight="1">
      <c r="A167" s="44">
        <f t="shared" si="152"/>
        <v>4.0598882320669064E-2</v>
      </c>
      <c r="B167" s="44">
        <v>12.890940000000001</v>
      </c>
      <c r="C167" s="44">
        <f t="shared" si="153"/>
        <v>3.921611815459141E-2</v>
      </c>
      <c r="D167" s="44">
        <v>12.539823</v>
      </c>
      <c r="E167" s="45">
        <f t="shared" si="154"/>
        <v>4.1423924531295848E-2</v>
      </c>
      <c r="F167" s="45">
        <v>12.531459</v>
      </c>
      <c r="G167" s="42"/>
      <c r="H167" s="44">
        <f t="shared" si="155"/>
        <v>2.9188803708183858E-2</v>
      </c>
      <c r="I167" s="44">
        <v>8.1625219999999992</v>
      </c>
      <c r="J167" s="44">
        <f t="shared" si="156"/>
        <v>6.7277605983330518E-2</v>
      </c>
      <c r="K167" s="44">
        <v>16.786493</v>
      </c>
      <c r="L167" s="46" t="s">
        <v>132</v>
      </c>
      <c r="M167" s="47">
        <v>226016</v>
      </c>
      <c r="N167" s="48"/>
    </row>
    <row r="168" spans="1:14" ht="30" customHeight="1">
      <c r="A168" s="44">
        <f t="shared" si="152"/>
        <v>4.8362457127720464E-2</v>
      </c>
      <c r="B168" s="44">
        <v>15.356026999999999</v>
      </c>
      <c r="C168" s="44">
        <f t="shared" si="153"/>
        <v>4.7279475534076076E-2</v>
      </c>
      <c r="D168" s="44">
        <v>15.118178</v>
      </c>
      <c r="E168" s="45">
        <f t="shared" si="154"/>
        <v>4.8277086781773393E-2</v>
      </c>
      <c r="F168" s="45">
        <v>14.604660000000001</v>
      </c>
      <c r="G168" s="42"/>
      <c r="H168" s="44">
        <f t="shared" si="155"/>
        <v>6.8190944384747029E-2</v>
      </c>
      <c r="I168" s="44">
        <v>19.069300999999999</v>
      </c>
      <c r="J168" s="44">
        <f t="shared" si="156"/>
        <v>7.7416904326410199E-2</v>
      </c>
      <c r="K168" s="44">
        <v>19.316358000000001</v>
      </c>
      <c r="L168" s="46" t="s">
        <v>133</v>
      </c>
      <c r="M168" s="47">
        <v>226017</v>
      </c>
      <c r="N168" s="48"/>
    </row>
    <row r="169" spans="1:14" ht="30" customHeight="1">
      <c r="A169" s="44">
        <f t="shared" si="152"/>
        <v>1.2597648370303195E-4</v>
      </c>
      <c r="B169" s="44">
        <v>0.04</v>
      </c>
      <c r="C169" s="44">
        <f t="shared" si="153"/>
        <v>2.5018610329406667E-4</v>
      </c>
      <c r="D169" s="44">
        <v>0.08</v>
      </c>
      <c r="E169" s="45">
        <f t="shared" si="154"/>
        <v>1.3222378824778773E-4</v>
      </c>
      <c r="F169" s="45">
        <v>0.04</v>
      </c>
      <c r="G169" s="42"/>
      <c r="H169" s="44">
        <f t="shared" si="155"/>
        <v>0</v>
      </c>
      <c r="I169" s="44">
        <v>0</v>
      </c>
      <c r="J169" s="44">
        <f t="shared" si="156"/>
        <v>0</v>
      </c>
      <c r="K169" s="44">
        <v>0</v>
      </c>
      <c r="L169" s="46" t="s">
        <v>134</v>
      </c>
      <c r="M169" s="47">
        <v>226018</v>
      </c>
      <c r="N169" s="48"/>
    </row>
    <row r="170" spans="1:14" ht="11.25" customHeight="1" thickBot="1">
      <c r="A170" s="5"/>
      <c r="B170" s="5"/>
      <c r="C170" s="5"/>
      <c r="D170" s="5"/>
      <c r="E170" s="28"/>
      <c r="F170" s="28"/>
      <c r="H170" s="5"/>
      <c r="I170" s="5"/>
      <c r="J170" s="5"/>
      <c r="K170" s="5"/>
      <c r="L170" s="9"/>
      <c r="M170" s="12"/>
      <c r="N170" s="1"/>
    </row>
    <row r="171" spans="1:14" ht="30" customHeight="1" thickBot="1">
      <c r="A171" s="21">
        <f t="shared" ref="A171:J171" si="157">SUM(A172:A175)</f>
        <v>7.8850831442328024</v>
      </c>
      <c r="B171" s="21">
        <f t="shared" si="157"/>
        <v>2503.6682760000003</v>
      </c>
      <c r="C171" s="21">
        <f t="shared" si="157"/>
        <v>7.1563384004821433</v>
      </c>
      <c r="D171" s="21">
        <f t="shared" si="157"/>
        <v>2288.3248290000001</v>
      </c>
      <c r="E171" s="26">
        <f t="shared" si="157"/>
        <v>6.6162717113606453</v>
      </c>
      <c r="F171" s="26">
        <f t="shared" si="157"/>
        <v>2001.5374839999999</v>
      </c>
      <c r="H171" s="21">
        <f t="shared" si="157"/>
        <v>5.6428549209866166</v>
      </c>
      <c r="I171" s="21">
        <f t="shared" si="157"/>
        <v>1577.9998350000001</v>
      </c>
      <c r="J171" s="21">
        <f t="shared" si="157"/>
        <v>4.3963885195634855</v>
      </c>
      <c r="K171" s="21">
        <f>SUM(K172:K175)</f>
        <v>1096.946659</v>
      </c>
      <c r="L171" s="22" t="s">
        <v>15</v>
      </c>
      <c r="M171" s="31">
        <v>227</v>
      </c>
      <c r="N171" s="24"/>
    </row>
    <row r="172" spans="1:14" ht="30" customHeight="1">
      <c r="A172" s="44">
        <f>+B172/$B$11*100</f>
        <v>0.45162342649866288</v>
      </c>
      <c r="B172" s="44">
        <v>143.39928</v>
      </c>
      <c r="C172" s="44">
        <f>+D172/$D$11*100</f>
        <v>0.45547448712078525</v>
      </c>
      <c r="D172" s="44">
        <v>145.643417</v>
      </c>
      <c r="E172" s="45">
        <f>+F172/$F$11*100</f>
        <v>0.48604749229192351</v>
      </c>
      <c r="F172" s="45">
        <v>147.037836</v>
      </c>
      <c r="G172" s="42"/>
      <c r="H172" s="44">
        <f>+I172/$I$11*100</f>
        <v>0.57572291833574296</v>
      </c>
      <c r="I172" s="44">
        <v>160.99841000000001</v>
      </c>
      <c r="J172" s="44">
        <f t="shared" ref="J172:J175" si="158">+K172/$K$11*100</f>
        <v>0.60365190893809118</v>
      </c>
      <c r="K172" s="44">
        <v>150.617704</v>
      </c>
      <c r="L172" s="46" t="s">
        <v>135</v>
      </c>
      <c r="M172" s="47">
        <v>227001</v>
      </c>
      <c r="N172" s="48"/>
    </row>
    <row r="173" spans="1:14" ht="30" customHeight="1">
      <c r="A173" s="44">
        <f>+B173/$B$11*100</f>
        <v>4.443785819091434E-3</v>
      </c>
      <c r="B173" s="44">
        <v>1.410989</v>
      </c>
      <c r="C173" s="44">
        <f>+D173/$D$11*100</f>
        <v>5.0973291964288084E-3</v>
      </c>
      <c r="D173" s="44">
        <v>1.6299319999999999</v>
      </c>
      <c r="E173" s="45">
        <f>+F173/$F$11*100</f>
        <v>6.0430304054780552E-3</v>
      </c>
      <c r="F173" s="45">
        <v>1.828122</v>
      </c>
      <c r="G173" s="42"/>
      <c r="H173" s="44">
        <f>+I173/$I$11*100</f>
        <v>6.5656082859964091E-2</v>
      </c>
      <c r="I173" s="44">
        <v>18.360437999999998</v>
      </c>
      <c r="J173" s="44">
        <f t="shared" si="158"/>
        <v>9.7122848572556236E-2</v>
      </c>
      <c r="K173" s="44">
        <v>24.233205000000002</v>
      </c>
      <c r="L173" s="46" t="s">
        <v>136</v>
      </c>
      <c r="M173" s="47">
        <v>227002</v>
      </c>
      <c r="N173" s="48"/>
    </row>
    <row r="174" spans="1:14" ht="30" customHeight="1">
      <c r="A174" s="44">
        <f>+B174/$B$11*100</f>
        <v>3.3154413505426472</v>
      </c>
      <c r="B174" s="44">
        <v>1052.7175400000001</v>
      </c>
      <c r="C174" s="44">
        <f>+D174/$D$11*100</f>
        <v>2.9800078913688197</v>
      </c>
      <c r="D174" s="44">
        <v>952.89317900000003</v>
      </c>
      <c r="E174" s="45">
        <f>+F174/$F$11*100</f>
        <v>2.714925128229329</v>
      </c>
      <c r="F174" s="45">
        <v>821.31215999999995</v>
      </c>
      <c r="G174" s="42"/>
      <c r="H174" s="44">
        <f>+I174/$I$11*100</f>
        <v>1.9004461505794257</v>
      </c>
      <c r="I174" s="44">
        <v>531.45150000000001</v>
      </c>
      <c r="J174" s="44">
        <f t="shared" si="158"/>
        <v>0.74918382169227127</v>
      </c>
      <c r="K174" s="44">
        <v>186.929496</v>
      </c>
      <c r="L174" s="46" t="s">
        <v>137</v>
      </c>
      <c r="M174" s="47">
        <v>227003</v>
      </c>
      <c r="N174" s="48"/>
    </row>
    <row r="175" spans="1:14" ht="30" customHeight="1">
      <c r="A175" s="44">
        <f>+B175/$B$11*100</f>
        <v>4.1135745813724007</v>
      </c>
      <c r="B175" s="44">
        <v>1306.1404669999999</v>
      </c>
      <c r="C175" s="44">
        <f>+D175/$D$11*100</f>
        <v>3.715758692796109</v>
      </c>
      <c r="D175" s="44">
        <v>1188.1583009999999</v>
      </c>
      <c r="E175" s="45">
        <f>+F175/$F$11*100</f>
        <v>3.4092560604339148</v>
      </c>
      <c r="F175" s="45">
        <v>1031.3593659999999</v>
      </c>
      <c r="G175" s="42"/>
      <c r="H175" s="44">
        <f>+I175/$I$11*100</f>
        <v>3.1010297692114839</v>
      </c>
      <c r="I175" s="44">
        <v>867.18948699999999</v>
      </c>
      <c r="J175" s="44">
        <f t="shared" si="158"/>
        <v>2.9464299403605674</v>
      </c>
      <c r="K175" s="44">
        <v>735.16625399999998</v>
      </c>
      <c r="L175" s="46" t="s">
        <v>138</v>
      </c>
      <c r="M175" s="47">
        <v>227011</v>
      </c>
      <c r="N175" s="48"/>
    </row>
    <row r="176" spans="1:14" ht="11.25" customHeight="1" thickBot="1">
      <c r="A176" s="5"/>
      <c r="B176" s="5"/>
      <c r="C176" s="5"/>
      <c r="D176" s="5"/>
      <c r="E176" s="28"/>
      <c r="F176" s="28"/>
      <c r="H176" s="5"/>
      <c r="I176" s="5"/>
      <c r="J176" s="5"/>
      <c r="K176" s="5"/>
      <c r="L176" s="9"/>
      <c r="M176" s="12"/>
      <c r="N176" s="1"/>
    </row>
    <row r="177" spans="1:14" ht="30" customHeight="1" thickBot="1">
      <c r="A177" s="21">
        <f>SUM(A178:A197)</f>
        <v>9.8169422251574545</v>
      </c>
      <c r="B177" s="21">
        <f>SUM(B178:B197)</f>
        <v>3117.0713570000003</v>
      </c>
      <c r="C177" s="21">
        <f>SUM(C178:C197)</f>
        <v>9.5902904280432661</v>
      </c>
      <c r="D177" s="21">
        <f>SUM(D178:D197)</f>
        <v>3066.6101120000003</v>
      </c>
      <c r="E177" s="26">
        <f>SUM(E178:E197)</f>
        <v>9.4229517458121972</v>
      </c>
      <c r="F177" s="26">
        <f>SUM(F178:F197)</f>
        <v>2850.6071019999999</v>
      </c>
      <c r="H177" s="21">
        <f>SUM(H178:H197)</f>
        <v>10.242833571632568</v>
      </c>
      <c r="I177" s="21">
        <f>SUM(I178:I197)</f>
        <v>2864.3638570000003</v>
      </c>
      <c r="J177" s="21">
        <f>SUM(J178:J197)</f>
        <v>8.1584459719774625</v>
      </c>
      <c r="K177" s="21">
        <f>SUM(K178:K197)</f>
        <v>2035.620831</v>
      </c>
      <c r="L177" s="22" t="s">
        <v>16</v>
      </c>
      <c r="M177" s="31">
        <v>228</v>
      </c>
      <c r="N177" s="24"/>
    </row>
    <row r="178" spans="1:14" ht="30" customHeight="1">
      <c r="A178" s="44">
        <f t="shared" ref="A178:A197" si="159">+B178/$B$11*100</f>
        <v>1.7321766509166892</v>
      </c>
      <c r="B178" s="44">
        <v>550</v>
      </c>
      <c r="C178" s="44">
        <f t="shared" ref="C178:C197" si="160">+D178/$D$11*100</f>
        <v>1.7200294601467083</v>
      </c>
      <c r="D178" s="44">
        <v>550</v>
      </c>
      <c r="E178" s="45">
        <f t="shared" ref="E178:E197" si="161">+F178/$F$11*100</f>
        <v>1.8841889825309752</v>
      </c>
      <c r="F178" s="45">
        <v>570</v>
      </c>
      <c r="G178" s="42"/>
      <c r="H178" s="44">
        <f t="shared" ref="H178:H197" si="162">+I178/$I$11*100</f>
        <v>1.6690254548289147</v>
      </c>
      <c r="I178" s="44">
        <v>466.73570899999999</v>
      </c>
      <c r="J178" s="44">
        <f>+K178/$K$11*100</f>
        <v>0.18947271041722236</v>
      </c>
      <c r="K178" s="44">
        <v>47.275497999999999</v>
      </c>
      <c r="L178" s="46" t="s">
        <v>139</v>
      </c>
      <c r="M178" s="47">
        <v>228001</v>
      </c>
      <c r="N178" s="48"/>
    </row>
    <row r="179" spans="1:14" ht="30" customHeight="1">
      <c r="A179" s="44">
        <f t="shared" si="159"/>
        <v>0</v>
      </c>
      <c r="B179" s="44">
        <v>0</v>
      </c>
      <c r="C179" s="44">
        <f t="shared" si="160"/>
        <v>0</v>
      </c>
      <c r="D179" s="44">
        <v>0</v>
      </c>
      <c r="E179" s="45">
        <f t="shared" si="161"/>
        <v>0</v>
      </c>
      <c r="F179" s="45">
        <v>0</v>
      </c>
      <c r="G179" s="42"/>
      <c r="H179" s="44">
        <f t="shared" si="162"/>
        <v>1.576387829481953E-4</v>
      </c>
      <c r="I179" s="44">
        <v>4.4082999999999997E-2</v>
      </c>
      <c r="J179" s="44">
        <f>+K179/$K$11*100</f>
        <v>3.6873345631421395E-4</v>
      </c>
      <c r="K179" s="44">
        <v>9.2003000000000001E-2</v>
      </c>
      <c r="L179" s="46" t="s">
        <v>140</v>
      </c>
      <c r="M179" s="47">
        <v>228002</v>
      </c>
      <c r="N179" s="48"/>
    </row>
    <row r="180" spans="1:14" ht="30" customHeight="1">
      <c r="A180" s="44">
        <f t="shared" si="159"/>
        <v>0.41324746851999983</v>
      </c>
      <c r="B180" s="44">
        <v>131.21416199999999</v>
      </c>
      <c r="C180" s="44">
        <f t="shared" si="160"/>
        <v>0.3940208461249618</v>
      </c>
      <c r="D180" s="44">
        <v>125.99288</v>
      </c>
      <c r="E180" s="45">
        <f t="shared" si="161"/>
        <v>0.48006169164759382</v>
      </c>
      <c r="F180" s="45">
        <v>145.22702699999999</v>
      </c>
      <c r="G180" s="42"/>
      <c r="H180" s="44">
        <f t="shared" si="162"/>
        <v>0.37550226086479049</v>
      </c>
      <c r="I180" s="44">
        <v>105.00757400000001</v>
      </c>
      <c r="J180" s="44">
        <f>+K180/$K$11*100</f>
        <v>0.67932578288703183</v>
      </c>
      <c r="K180" s="44">
        <v>169.499157</v>
      </c>
      <c r="L180" s="46" t="s">
        <v>141</v>
      </c>
      <c r="M180" s="47">
        <v>228003</v>
      </c>
      <c r="N180" s="48"/>
    </row>
    <row r="181" spans="1:14" ht="30" customHeight="1">
      <c r="A181" s="44">
        <f t="shared" si="159"/>
        <v>3.7976373170005379E-2</v>
      </c>
      <c r="B181" s="44">
        <v>12.058242</v>
      </c>
      <c r="C181" s="44">
        <f t="shared" si="160"/>
        <v>3.7062200317480677E-2</v>
      </c>
      <c r="D181" s="44">
        <v>11.851082</v>
      </c>
      <c r="E181" s="45">
        <f t="shared" si="161"/>
        <v>3.8159725787606825E-2</v>
      </c>
      <c r="F181" s="45">
        <v>11.543982</v>
      </c>
      <c r="G181" s="42"/>
      <c r="H181" s="44">
        <f t="shared" si="162"/>
        <v>3.5422828792948551E-2</v>
      </c>
      <c r="I181" s="44">
        <v>9.9058399999999995</v>
      </c>
      <c r="J181" s="44">
        <f>+K181/$K$11*100</f>
        <v>4.6939092064342929E-2</v>
      </c>
      <c r="K181" s="44">
        <v>11.711812999999999</v>
      </c>
      <c r="L181" s="46" t="s">
        <v>142</v>
      </c>
      <c r="M181" s="47">
        <v>228004</v>
      </c>
      <c r="N181" s="48"/>
    </row>
    <row r="182" spans="1:14" ht="30" customHeight="1">
      <c r="A182" s="44">
        <f t="shared" si="159"/>
        <v>3.476541526631647E-2</v>
      </c>
      <c r="B182" s="44">
        <v>11.0387</v>
      </c>
      <c r="C182" s="44">
        <f t="shared" si="160"/>
        <v>3.4521616730402674E-2</v>
      </c>
      <c r="D182" s="44">
        <v>11.0387</v>
      </c>
      <c r="E182" s="45">
        <f t="shared" si="161"/>
        <v>3.6489468283271362E-2</v>
      </c>
      <c r="F182" s="45">
        <v>11.0387</v>
      </c>
      <c r="G182" s="42"/>
      <c r="H182" s="44">
        <f t="shared" si="162"/>
        <v>3.9273591349466515E-2</v>
      </c>
      <c r="I182" s="44">
        <v>10.982689000000001</v>
      </c>
      <c r="J182" s="44">
        <f>+K182/$K$11*100</f>
        <v>3.9675961171477397E-2</v>
      </c>
      <c r="K182" s="44">
        <v>9.8995829999999998</v>
      </c>
      <c r="L182" s="46" t="s">
        <v>143</v>
      </c>
      <c r="M182" s="47">
        <v>228005</v>
      </c>
      <c r="N182" s="48"/>
    </row>
    <row r="183" spans="1:14" ht="30" customHeight="1">
      <c r="A183" s="44">
        <f t="shared" si="159"/>
        <v>2.1557095891262823E-4</v>
      </c>
      <c r="B183" s="44">
        <v>6.8447999999999995E-2</v>
      </c>
      <c r="C183" s="44">
        <f t="shared" si="160"/>
        <v>2.1390286366384462E-4</v>
      </c>
      <c r="D183" s="44">
        <v>6.8398E-2</v>
      </c>
      <c r="E183" s="45">
        <f t="shared" si="161"/>
        <v>2.2593078697899494E-4</v>
      </c>
      <c r="F183" s="45">
        <v>6.8348000000000006E-2</v>
      </c>
      <c r="G183" s="42"/>
      <c r="H183" s="44">
        <f t="shared" si="162"/>
        <v>2.2056484659040189E-4</v>
      </c>
      <c r="I183" s="44">
        <v>6.1679999999999999E-2</v>
      </c>
      <c r="J183" s="44">
        <f>+K183/$K$11*100</f>
        <v>1.4830977987198087E-3</v>
      </c>
      <c r="K183" s="44">
        <v>0.37004900000000002</v>
      </c>
      <c r="L183" s="46" t="s">
        <v>144</v>
      </c>
      <c r="M183" s="47">
        <v>228006</v>
      </c>
      <c r="N183" s="48"/>
    </row>
    <row r="184" spans="1:14" ht="30" customHeight="1">
      <c r="A184" s="44">
        <f t="shared" si="159"/>
        <v>8.2344465584244991E-2</v>
      </c>
      <c r="B184" s="44">
        <v>26.145980000000002</v>
      </c>
      <c r="C184" s="44">
        <f t="shared" si="160"/>
        <v>8.0712520019741094E-2</v>
      </c>
      <c r="D184" s="44">
        <v>25.808793999999999</v>
      </c>
      <c r="E184" s="45">
        <f t="shared" si="161"/>
        <v>0.10183167120780133</v>
      </c>
      <c r="F184" s="45">
        <v>30.805855000000001</v>
      </c>
      <c r="G184" s="42"/>
      <c r="H184" s="44">
        <f t="shared" si="162"/>
        <v>0.10151283222270295</v>
      </c>
      <c r="I184" s="44">
        <v>28.387622</v>
      </c>
      <c r="J184" s="44">
        <f>+K184/$K$11*100</f>
        <v>7.5208274967527688E-2</v>
      </c>
      <c r="K184" s="44">
        <v>18.765281000000002</v>
      </c>
      <c r="L184" s="46" t="s">
        <v>145</v>
      </c>
      <c r="M184" s="47">
        <v>228007</v>
      </c>
      <c r="N184" s="48"/>
    </row>
    <row r="185" spans="1:14" ht="30" customHeight="1">
      <c r="A185" s="44">
        <f t="shared" si="159"/>
        <v>0</v>
      </c>
      <c r="B185" s="44">
        <v>0</v>
      </c>
      <c r="C185" s="44">
        <f t="shared" si="160"/>
        <v>0</v>
      </c>
      <c r="D185" s="44">
        <v>0</v>
      </c>
      <c r="E185" s="45">
        <f t="shared" si="161"/>
        <v>0</v>
      </c>
      <c r="F185" s="45">
        <v>0</v>
      </c>
      <c r="G185" s="42"/>
      <c r="H185" s="44">
        <f t="shared" si="162"/>
        <v>0</v>
      </c>
      <c r="I185" s="44">
        <v>0</v>
      </c>
      <c r="J185" s="44">
        <f>+K185/$K$11*100</f>
        <v>1.5420170789745315E-3</v>
      </c>
      <c r="K185" s="44">
        <v>0.38474999999999998</v>
      </c>
      <c r="L185" s="46" t="s">
        <v>146</v>
      </c>
      <c r="M185" s="47">
        <v>228008</v>
      </c>
      <c r="N185" s="48"/>
    </row>
    <row r="186" spans="1:14" ht="30" customHeight="1">
      <c r="A186" s="44">
        <f t="shared" si="159"/>
        <v>0.31315410371035657</v>
      </c>
      <c r="B186" s="44">
        <v>99.432558999999998</v>
      </c>
      <c r="C186" s="44">
        <f t="shared" si="160"/>
        <v>0.31187664863842562</v>
      </c>
      <c r="D186" s="44">
        <v>99.726290000000006</v>
      </c>
      <c r="E186" s="45">
        <f t="shared" si="161"/>
        <v>0.3081682745070613</v>
      </c>
      <c r="F186" s="45">
        <v>93.226273000000006</v>
      </c>
      <c r="G186" s="42"/>
      <c r="H186" s="44">
        <f t="shared" si="162"/>
        <v>0.2902973418601516</v>
      </c>
      <c r="I186" s="44">
        <v>81.180389000000005</v>
      </c>
      <c r="J186" s="44">
        <f>+K186/$K$11*100</f>
        <v>0.34311938033876122</v>
      </c>
      <c r="K186" s="44">
        <v>85.612009999999998</v>
      </c>
      <c r="L186" s="46" t="s">
        <v>147</v>
      </c>
      <c r="M186" s="47">
        <v>228009</v>
      </c>
      <c r="N186" s="48"/>
    </row>
    <row r="187" spans="1:14" ht="30" customHeight="1">
      <c r="A187" s="44">
        <f t="shared" si="159"/>
        <v>0.18097875816199135</v>
      </c>
      <c r="B187" s="44">
        <v>57.464298999999997</v>
      </c>
      <c r="C187" s="44">
        <f t="shared" si="160"/>
        <v>0.17814827977918815</v>
      </c>
      <c r="D187" s="44">
        <v>56.965043999999999</v>
      </c>
      <c r="E187" s="45">
        <f t="shared" si="161"/>
        <v>0.18636833538340905</v>
      </c>
      <c r="F187" s="45">
        <v>56.379669</v>
      </c>
      <c r="G187" s="42"/>
      <c r="H187" s="44">
        <f t="shared" si="162"/>
        <v>0.2016179114576151</v>
      </c>
      <c r="I187" s="44">
        <v>56.381571999999998</v>
      </c>
      <c r="J187" s="44">
        <f>+K187/$K$11*100</f>
        <v>0.19637749617935837</v>
      </c>
      <c r="K187" s="44">
        <v>48.998317</v>
      </c>
      <c r="L187" s="46" t="s">
        <v>148</v>
      </c>
      <c r="M187" s="47">
        <v>228010</v>
      </c>
      <c r="N187" s="48"/>
    </row>
    <row r="188" spans="1:14" ht="30" customHeight="1">
      <c r="A188" s="44">
        <f t="shared" si="159"/>
        <v>1.0255908268386653</v>
      </c>
      <c r="B188" s="44">
        <v>325.64516700000001</v>
      </c>
      <c r="C188" s="44">
        <f t="shared" si="160"/>
        <v>0.9316302644644826</v>
      </c>
      <c r="D188" s="44">
        <v>297.899924</v>
      </c>
      <c r="E188" s="45">
        <f t="shared" si="161"/>
        <v>0.90178027801622418</v>
      </c>
      <c r="F188" s="45">
        <v>272.80424799999997</v>
      </c>
      <c r="G188" s="42"/>
      <c r="H188" s="44">
        <f t="shared" si="162"/>
        <v>0.65503912425968658</v>
      </c>
      <c r="I188" s="44">
        <v>183.178842</v>
      </c>
      <c r="J188" s="44">
        <f>+K188/$K$11*100</f>
        <v>0.46290571181691592</v>
      </c>
      <c r="K188" s="44">
        <v>115.5</v>
      </c>
      <c r="L188" s="46" t="s">
        <v>149</v>
      </c>
      <c r="M188" s="47">
        <v>228011</v>
      </c>
      <c r="N188" s="48"/>
    </row>
    <row r="189" spans="1:14" ht="30" customHeight="1">
      <c r="A189" s="44">
        <f t="shared" si="159"/>
        <v>0.72619395983580182</v>
      </c>
      <c r="B189" s="44">
        <v>230.58080000000001</v>
      </c>
      <c r="C189" s="44">
        <f t="shared" si="160"/>
        <v>0.72093627525218251</v>
      </c>
      <c r="D189" s="44">
        <v>230.52799999999999</v>
      </c>
      <c r="E189" s="45">
        <f t="shared" si="161"/>
        <v>0.76187346788375288</v>
      </c>
      <c r="F189" s="45">
        <v>230.48</v>
      </c>
      <c r="G189" s="42"/>
      <c r="H189" s="44">
        <f t="shared" si="162"/>
        <v>0.90973709962671978</v>
      </c>
      <c r="I189" s="44">
        <v>254.404023</v>
      </c>
      <c r="J189" s="44">
        <f>+K189/$K$11*100</f>
        <v>0.68945885705201237</v>
      </c>
      <c r="K189" s="44">
        <v>172.027469</v>
      </c>
      <c r="L189" s="46" t="s">
        <v>150</v>
      </c>
      <c r="M189" s="47">
        <v>228013</v>
      </c>
      <c r="N189" s="48"/>
    </row>
    <row r="190" spans="1:14" ht="30" customHeight="1">
      <c r="A190" s="44">
        <f t="shared" si="159"/>
        <v>0.11022942324015296</v>
      </c>
      <c r="B190" s="44">
        <v>35</v>
      </c>
      <c r="C190" s="44">
        <f t="shared" si="160"/>
        <v>0.10945642019115416</v>
      </c>
      <c r="D190" s="44">
        <v>35</v>
      </c>
      <c r="E190" s="45">
        <f t="shared" si="161"/>
        <v>0.11569581471681427</v>
      </c>
      <c r="F190" s="45">
        <v>35</v>
      </c>
      <c r="G190" s="42"/>
      <c r="H190" s="44">
        <f t="shared" si="162"/>
        <v>0.13523094292271964</v>
      </c>
      <c r="I190" s="44">
        <v>37.816744999999997</v>
      </c>
      <c r="J190" s="44">
        <f>+K190/$K$11*100</f>
        <v>0.22188213002258092</v>
      </c>
      <c r="K190" s="44">
        <v>55.362000000000002</v>
      </c>
      <c r="L190" s="46" t="s">
        <v>151</v>
      </c>
      <c r="M190" s="47">
        <v>228014</v>
      </c>
      <c r="N190" s="48"/>
    </row>
    <row r="191" spans="1:14" ht="30" customHeight="1">
      <c r="A191" s="44">
        <f t="shared" si="159"/>
        <v>0.11337883533272874</v>
      </c>
      <c r="B191" s="44">
        <v>36</v>
      </c>
      <c r="C191" s="44">
        <f t="shared" si="160"/>
        <v>0.11258374648233001</v>
      </c>
      <c r="D191" s="44">
        <v>36</v>
      </c>
      <c r="E191" s="45">
        <f t="shared" si="161"/>
        <v>0.11900140942300898</v>
      </c>
      <c r="F191" s="45">
        <v>36</v>
      </c>
      <c r="G191" s="42"/>
      <c r="H191" s="44">
        <f t="shared" si="162"/>
        <v>0.12640997611820215</v>
      </c>
      <c r="I191" s="44">
        <v>35.35</v>
      </c>
      <c r="J191" s="44">
        <f>+K191/$K$11*100</f>
        <v>0.10022653718600961</v>
      </c>
      <c r="K191" s="44">
        <v>25.007608999999999</v>
      </c>
      <c r="L191" s="46" t="s">
        <v>152</v>
      </c>
      <c r="M191" s="47">
        <v>228015</v>
      </c>
      <c r="N191" s="48"/>
    </row>
    <row r="192" spans="1:14" ht="30" customHeight="1">
      <c r="A192" s="44">
        <f t="shared" si="159"/>
        <v>7.8735302314394975E-2</v>
      </c>
      <c r="B192" s="44">
        <v>25</v>
      </c>
      <c r="C192" s="44">
        <f t="shared" si="160"/>
        <v>7.8183157279395829E-2</v>
      </c>
      <c r="D192" s="44">
        <v>25</v>
      </c>
      <c r="E192" s="45">
        <f t="shared" si="161"/>
        <v>8.2639867654867347E-2</v>
      </c>
      <c r="F192" s="45">
        <v>25</v>
      </c>
      <c r="G192" s="42"/>
      <c r="H192" s="44">
        <f t="shared" si="162"/>
        <v>7.867098938049355E-2</v>
      </c>
      <c r="I192" s="44">
        <v>22</v>
      </c>
      <c r="J192" s="44">
        <f>+K192/$K$11*100</f>
        <v>0.17586231659996479</v>
      </c>
      <c r="K192" s="44">
        <v>43.879556999999998</v>
      </c>
      <c r="L192" s="46" t="s">
        <v>153</v>
      </c>
      <c r="M192" s="47">
        <v>228016</v>
      </c>
      <c r="N192" s="48"/>
    </row>
    <row r="193" spans="1:14" ht="30" customHeight="1">
      <c r="A193" s="44">
        <f t="shared" si="159"/>
        <v>7.8735302314394962E-3</v>
      </c>
      <c r="B193" s="44">
        <v>2.5</v>
      </c>
      <c r="C193" s="44">
        <f t="shared" si="160"/>
        <v>7.8183157279395829E-3</v>
      </c>
      <c r="D193" s="44">
        <v>2.5</v>
      </c>
      <c r="E193" s="45">
        <f t="shared" si="161"/>
        <v>8.263986765486734E-3</v>
      </c>
      <c r="F193" s="45">
        <v>2.5</v>
      </c>
      <c r="G193" s="42"/>
      <c r="H193" s="44">
        <f t="shared" si="162"/>
        <v>8.4589193354344307E-3</v>
      </c>
      <c r="I193" s="44">
        <v>2.3654999999999999</v>
      </c>
      <c r="J193" s="44">
        <f>+K193/$K$11*100</f>
        <v>9.3442828320444964E-3</v>
      </c>
      <c r="K193" s="44">
        <v>2.3315000000000001</v>
      </c>
      <c r="L193" s="46" t="s">
        <v>154</v>
      </c>
      <c r="M193" s="47">
        <v>228017</v>
      </c>
      <c r="N193" s="48"/>
    </row>
    <row r="194" spans="1:14" ht="30" customHeight="1">
      <c r="A194" s="44">
        <f t="shared" si="159"/>
        <v>3.1494120925757985</v>
      </c>
      <c r="B194" s="44">
        <v>1000</v>
      </c>
      <c r="C194" s="44">
        <f t="shared" si="160"/>
        <v>3.1273262911758333</v>
      </c>
      <c r="D194" s="44">
        <v>1000</v>
      </c>
      <c r="E194" s="45">
        <f t="shared" si="161"/>
        <v>3.3055947061946935</v>
      </c>
      <c r="F194" s="45">
        <v>1000</v>
      </c>
      <c r="G194" s="42"/>
      <c r="H194" s="44">
        <f t="shared" si="162"/>
        <v>4.7717912817947363</v>
      </c>
      <c r="I194" s="44">
        <v>1334.4106770000001</v>
      </c>
      <c r="J194" s="44">
        <f>+K194/$K$11*100</f>
        <v>3.719980822142599</v>
      </c>
      <c r="K194" s="44">
        <v>928.17559600000004</v>
      </c>
      <c r="L194" s="46" t="s">
        <v>155</v>
      </c>
      <c r="M194" s="47">
        <v>228018</v>
      </c>
      <c r="N194" s="48"/>
    </row>
    <row r="195" spans="1:14" ht="30" customHeight="1">
      <c r="A195" s="44">
        <f t="shared" si="159"/>
        <v>0.67171290992875154</v>
      </c>
      <c r="B195" s="44">
        <v>213.28200000000001</v>
      </c>
      <c r="C195" s="44">
        <f t="shared" si="160"/>
        <v>0.61480107558225705</v>
      </c>
      <c r="D195" s="44">
        <v>196.59</v>
      </c>
      <c r="E195" s="45">
        <f t="shared" si="161"/>
        <v>0.60456682700535991</v>
      </c>
      <c r="F195" s="45">
        <v>182.892</v>
      </c>
      <c r="G195" s="42"/>
      <c r="H195" s="44">
        <f t="shared" si="162"/>
        <v>0.55427287972620443</v>
      </c>
      <c r="I195" s="44">
        <v>155</v>
      </c>
      <c r="J195" s="44">
        <f>+K195/$K$11*100</f>
        <v>0.65127751221618779</v>
      </c>
      <c r="K195" s="44">
        <v>162.500809</v>
      </c>
      <c r="L195" s="46" t="s">
        <v>156</v>
      </c>
      <c r="M195" s="47">
        <v>228019</v>
      </c>
      <c r="N195" s="48"/>
    </row>
    <row r="196" spans="1:14" ht="30" customHeight="1">
      <c r="A196" s="44">
        <f t="shared" si="159"/>
        <v>6.9287066036667566E-2</v>
      </c>
      <c r="B196" s="44">
        <v>22</v>
      </c>
      <c r="C196" s="44">
        <f t="shared" si="160"/>
        <v>6.880117840586833E-2</v>
      </c>
      <c r="D196" s="44">
        <v>22</v>
      </c>
      <c r="E196" s="45">
        <f t="shared" si="161"/>
        <v>7.2723083536283262E-2</v>
      </c>
      <c r="F196" s="45">
        <v>22</v>
      </c>
      <c r="G196" s="42"/>
      <c r="H196" s="44">
        <f t="shared" si="162"/>
        <v>6.7943127192244435E-2</v>
      </c>
      <c r="I196" s="44">
        <v>19</v>
      </c>
      <c r="J196" s="44">
        <f>+K196/$K$11*100</f>
        <v>0.28784435034932748</v>
      </c>
      <c r="K196" s="44">
        <v>71.82029</v>
      </c>
      <c r="L196" s="46" t="s">
        <v>157</v>
      </c>
      <c r="M196" s="47">
        <v>228022</v>
      </c>
      <c r="N196" s="48"/>
    </row>
    <row r="197" spans="1:14" ht="30" customHeight="1">
      <c r="A197" s="44">
        <f t="shared" si="159"/>
        <v>1.0696694725345368</v>
      </c>
      <c r="B197" s="44">
        <v>339.64100000000002</v>
      </c>
      <c r="C197" s="44">
        <f t="shared" si="160"/>
        <v>1.0621682288612513</v>
      </c>
      <c r="D197" s="44">
        <v>339.64100000000002</v>
      </c>
      <c r="E197" s="45">
        <f t="shared" si="161"/>
        <v>0.41531822448100753</v>
      </c>
      <c r="F197" s="45">
        <v>125.64100000000001</v>
      </c>
      <c r="G197" s="42"/>
      <c r="H197" s="44">
        <f t="shared" si="162"/>
        <v>0.22224880626999949</v>
      </c>
      <c r="I197" s="44">
        <v>62.150911999999998</v>
      </c>
      <c r="J197" s="44">
        <f>+K197/$K$11*100</f>
        <v>0.26615090540008929</v>
      </c>
      <c r="K197" s="44">
        <v>66.407539999999997</v>
      </c>
      <c r="L197" s="46" t="s">
        <v>158</v>
      </c>
      <c r="M197" s="47">
        <v>228999</v>
      </c>
      <c r="N197" s="48"/>
    </row>
    <row r="198" spans="1:14" ht="11.25" customHeight="1" thickBot="1">
      <c r="A198" s="5"/>
      <c r="B198" s="5"/>
      <c r="C198" s="5"/>
      <c r="D198" s="5"/>
      <c r="E198" s="28"/>
      <c r="F198" s="28"/>
      <c r="H198" s="5"/>
      <c r="I198" s="5"/>
      <c r="J198" s="5"/>
      <c r="K198" s="5"/>
      <c r="L198" s="9"/>
      <c r="M198" s="12"/>
      <c r="N198" s="1"/>
    </row>
    <row r="199" spans="1:14" ht="30" customHeight="1" thickBot="1">
      <c r="A199" s="21">
        <f>SUM(A200:A204)</f>
        <v>0.15859834611089946</v>
      </c>
      <c r="B199" s="21">
        <f>SUM(B200:B204)</f>
        <v>50.358080000000001</v>
      </c>
      <c r="C199" s="21">
        <f>SUM(C200:C204)</f>
        <v>0.15747338806586791</v>
      </c>
      <c r="D199" s="21">
        <f>SUM(D200:D204)</f>
        <v>50.353999999999999</v>
      </c>
      <c r="E199" s="26">
        <f>SUM(E200:E204)</f>
        <v>0.16643669345690282</v>
      </c>
      <c r="F199" s="26">
        <f>SUM(F200:F204)</f>
        <v>50.35</v>
      </c>
      <c r="H199" s="21">
        <f>SUM(H200:H204)</f>
        <v>0.41153070250994411</v>
      </c>
      <c r="I199" s="21">
        <f>SUM(I200:I204)</f>
        <v>115.08277100000001</v>
      </c>
      <c r="J199" s="21">
        <f>SUM(J200:J204)</f>
        <v>0.17508251886371551</v>
      </c>
      <c r="K199" s="21">
        <f>SUM(K200:K204)</f>
        <v>43.684989000000002</v>
      </c>
      <c r="L199" s="22" t="s">
        <v>17</v>
      </c>
      <c r="M199" s="31">
        <v>281</v>
      </c>
      <c r="N199" s="24"/>
    </row>
    <row r="200" spans="1:14" ht="30" customHeight="1">
      <c r="A200" s="44">
        <f t="shared" ref="A200:A204" si="163">+B200/$B$11*100</f>
        <v>0.12597648370303194</v>
      </c>
      <c r="B200" s="44">
        <v>40</v>
      </c>
      <c r="C200" s="44">
        <f t="shared" ref="C200:C204" si="164">+D200/$D$11*100</f>
        <v>0.12509305164703333</v>
      </c>
      <c r="D200" s="44">
        <v>40</v>
      </c>
      <c r="E200" s="45">
        <f t="shared" ref="E200:E204" si="165">+F200/$F$11*100</f>
        <v>0.13222378824778774</v>
      </c>
      <c r="F200" s="45">
        <v>40</v>
      </c>
      <c r="G200" s="42"/>
      <c r="H200" s="44">
        <f t="shared" ref="H200:H204" si="166">+I200/$I$11*100</f>
        <v>2.4238853663995706E-3</v>
      </c>
      <c r="I200" s="44">
        <v>0.67782900000000001</v>
      </c>
      <c r="J200" s="44">
        <f>+K200/$K$11*100</f>
        <v>0.14562774425613026</v>
      </c>
      <c r="K200" s="44">
        <v>36.335703000000002</v>
      </c>
      <c r="L200" s="46" t="s">
        <v>159</v>
      </c>
      <c r="M200" s="47">
        <v>281001</v>
      </c>
      <c r="N200" s="48"/>
    </row>
    <row r="201" spans="1:14" ht="30" customHeight="1">
      <c r="A201" s="44">
        <f t="shared" si="163"/>
        <v>1.127741482109542E-3</v>
      </c>
      <c r="B201" s="44">
        <v>0.35808000000000001</v>
      </c>
      <c r="C201" s="44">
        <f t="shared" si="164"/>
        <v>1.1070735070762448E-3</v>
      </c>
      <c r="D201" s="44">
        <v>0.35399999999999998</v>
      </c>
      <c r="E201" s="45">
        <f t="shared" si="165"/>
        <v>1.1569581471681427E-3</v>
      </c>
      <c r="F201" s="45">
        <v>0.35</v>
      </c>
      <c r="G201" s="42"/>
      <c r="H201" s="44">
        <f t="shared" si="166"/>
        <v>3.3499938166694276E-2</v>
      </c>
      <c r="I201" s="44">
        <v>9.368112</v>
      </c>
      <c r="J201" s="44">
        <f>+K201/$K$11*100</f>
        <v>7.5010524052144482E-3</v>
      </c>
      <c r="K201" s="44">
        <v>1.871594</v>
      </c>
      <c r="L201" s="46" t="s">
        <v>160</v>
      </c>
      <c r="M201" s="47">
        <v>281002</v>
      </c>
      <c r="N201" s="48"/>
    </row>
    <row r="202" spans="1:14" ht="30" customHeight="1">
      <c r="A202" s="44">
        <f t="shared" si="163"/>
        <v>0</v>
      </c>
      <c r="B202" s="44">
        <v>0</v>
      </c>
      <c r="C202" s="44">
        <f t="shared" si="164"/>
        <v>0</v>
      </c>
      <c r="D202" s="44">
        <v>0</v>
      </c>
      <c r="E202" s="45">
        <f t="shared" si="165"/>
        <v>0</v>
      </c>
      <c r="F202" s="45">
        <v>0</v>
      </c>
      <c r="G202" s="42"/>
      <c r="H202" s="44">
        <f t="shared" si="166"/>
        <v>1.7570564717850692E-2</v>
      </c>
      <c r="I202" s="44">
        <v>4.913532</v>
      </c>
      <c r="J202" s="44">
        <f>+K202/$K$11*100</f>
        <v>2.0251403480491138E-2</v>
      </c>
      <c r="K202" s="44">
        <v>5.0529450000000002</v>
      </c>
      <c r="L202" s="46" t="s">
        <v>161</v>
      </c>
      <c r="M202" s="47">
        <v>281003</v>
      </c>
      <c r="N202" s="48"/>
    </row>
    <row r="203" spans="1:14" ht="30" customHeight="1">
      <c r="A203" s="44">
        <f t="shared" si="163"/>
        <v>3.1494120925757985E-2</v>
      </c>
      <c r="B203" s="44">
        <v>10</v>
      </c>
      <c r="C203" s="44">
        <f t="shared" si="164"/>
        <v>3.1273262911758332E-2</v>
      </c>
      <c r="D203" s="44">
        <v>10</v>
      </c>
      <c r="E203" s="45">
        <f t="shared" si="165"/>
        <v>3.3055947061946936E-2</v>
      </c>
      <c r="F203" s="45">
        <v>10</v>
      </c>
      <c r="G203" s="42"/>
      <c r="H203" s="44">
        <f t="shared" si="166"/>
        <v>0</v>
      </c>
      <c r="I203" s="44">
        <v>0</v>
      </c>
      <c r="J203" s="44">
        <f>+K203/$K$11*100</f>
        <v>0</v>
      </c>
      <c r="K203" s="44">
        <v>0</v>
      </c>
      <c r="L203" s="46" t="s">
        <v>162</v>
      </c>
      <c r="M203" s="47">
        <v>281006</v>
      </c>
      <c r="N203" s="48"/>
    </row>
    <row r="204" spans="1:14" ht="30" customHeight="1">
      <c r="A204" s="44">
        <f t="shared" si="163"/>
        <v>0</v>
      </c>
      <c r="B204" s="44">
        <v>0</v>
      </c>
      <c r="C204" s="44">
        <f t="shared" si="164"/>
        <v>0</v>
      </c>
      <c r="D204" s="44">
        <v>0</v>
      </c>
      <c r="E204" s="45">
        <f t="shared" si="165"/>
        <v>0</v>
      </c>
      <c r="F204" s="45">
        <v>0</v>
      </c>
      <c r="G204" s="42"/>
      <c r="H204" s="44">
        <f t="shared" si="166"/>
        <v>0.35803631425899957</v>
      </c>
      <c r="I204" s="44">
        <v>100.12329800000001</v>
      </c>
      <c r="J204" s="44">
        <f>+K204/$K$11*100</f>
        <v>1.7023187218796498E-3</v>
      </c>
      <c r="K204" s="44">
        <v>0.42474699999999999</v>
      </c>
      <c r="L204" s="46" t="s">
        <v>163</v>
      </c>
      <c r="M204" s="47">
        <v>281999</v>
      </c>
      <c r="N204" s="48"/>
    </row>
    <row r="205" spans="1:14" ht="11.25" customHeight="1" thickBot="1">
      <c r="A205" s="5"/>
      <c r="B205" s="5"/>
      <c r="C205" s="5"/>
      <c r="D205" s="5"/>
      <c r="E205" s="28"/>
      <c r="F205" s="28"/>
      <c r="H205" s="5"/>
      <c r="I205" s="5"/>
      <c r="J205" s="5"/>
      <c r="K205" s="5"/>
      <c r="L205" s="9"/>
      <c r="M205" s="12"/>
      <c r="N205" s="1"/>
    </row>
    <row r="206" spans="1:14" ht="30" customHeight="1" thickBot="1">
      <c r="A206" s="21">
        <f t="shared" ref="A206:J206" si="167">SUM(A207:A209)</f>
        <v>0.1966881831503641</v>
      </c>
      <c r="B206" s="21">
        <f t="shared" si="167"/>
        <v>62.452349000000005</v>
      </c>
      <c r="C206" s="21">
        <f t="shared" si="167"/>
        <v>3.424127069235651E-2</v>
      </c>
      <c r="D206" s="21">
        <f t="shared" si="167"/>
        <v>10.949056000000001</v>
      </c>
      <c r="E206" s="26">
        <f t="shared" si="167"/>
        <v>2.5803171467437512E-2</v>
      </c>
      <c r="F206" s="26">
        <f t="shared" si="167"/>
        <v>7.8059089999999998</v>
      </c>
      <c r="H206" s="21">
        <f t="shared" si="167"/>
        <v>7.6779499206864277E-2</v>
      </c>
      <c r="I206" s="21">
        <f t="shared" si="167"/>
        <v>21.471053000000001</v>
      </c>
      <c r="J206" s="21">
        <f t="shared" si="167"/>
        <v>0.21356802281101628</v>
      </c>
      <c r="K206" s="21">
        <f>SUM(K207:K209)</f>
        <v>53.28754</v>
      </c>
      <c r="L206" s="22" t="s">
        <v>18</v>
      </c>
      <c r="M206" s="31">
        <v>291</v>
      </c>
      <c r="N206" s="24"/>
    </row>
    <row r="207" spans="1:14" ht="30" customHeight="1">
      <c r="A207" s="44">
        <f>+B207/$B$11*100</f>
        <v>0</v>
      </c>
      <c r="B207" s="44">
        <v>0</v>
      </c>
      <c r="C207" s="44">
        <f>+D207/$D$11*100</f>
        <v>0</v>
      </c>
      <c r="D207" s="44">
        <v>0</v>
      </c>
      <c r="E207" s="45">
        <f>+F207/$F$11*100</f>
        <v>0</v>
      </c>
      <c r="F207" s="45">
        <v>0</v>
      </c>
      <c r="G207" s="42"/>
      <c r="H207" s="44">
        <f>+I207/$I$11*100</f>
        <v>1.2103524564280807E-2</v>
      </c>
      <c r="I207" s="44">
        <v>3.3846980000000002</v>
      </c>
      <c r="J207" s="44">
        <f t="shared" ref="J207:J209" si="168">+K207/$K$11*100</f>
        <v>3.0995921984919381E-2</v>
      </c>
      <c r="K207" s="44">
        <v>7.7338190000000004</v>
      </c>
      <c r="L207" s="46" t="s">
        <v>164</v>
      </c>
      <c r="M207" s="47">
        <v>291001</v>
      </c>
      <c r="N207" s="48"/>
    </row>
    <row r="208" spans="1:14" ht="30" customHeight="1">
      <c r="A208" s="44">
        <f>+B208/$B$11*100</f>
        <v>0.19413731997539443</v>
      </c>
      <c r="B208" s="44">
        <v>61.642400000000002</v>
      </c>
      <c r="C208" s="44">
        <f>+D208/$D$11*100</f>
        <v>3.1714675635778934E-2</v>
      </c>
      <c r="D208" s="44">
        <v>10.141147</v>
      </c>
      <c r="E208" s="45">
        <f>+F208/$F$11*100</f>
        <v>2.3139162943362854E-2</v>
      </c>
      <c r="F208" s="45">
        <v>7</v>
      </c>
      <c r="G208" s="42"/>
      <c r="H208" s="44">
        <f>+I208/$I$11*100</f>
        <v>4.0073410690865487E-2</v>
      </c>
      <c r="I208" s="44">
        <v>11.206355</v>
      </c>
      <c r="J208" s="44">
        <f t="shared" si="168"/>
        <v>0.16349811706085998</v>
      </c>
      <c r="K208" s="44">
        <v>40.794555000000003</v>
      </c>
      <c r="L208" s="46" t="s">
        <v>165</v>
      </c>
      <c r="M208" s="47">
        <v>291002</v>
      </c>
      <c r="N208" s="48"/>
    </row>
    <row r="209" spans="1:14" ht="30" customHeight="1">
      <c r="A209" s="44">
        <f>+B209/$B$11*100</f>
        <v>2.5508631749696755E-3</v>
      </c>
      <c r="B209" s="44">
        <v>0.80994900000000003</v>
      </c>
      <c r="C209" s="44">
        <f>+D209/$D$11*100</f>
        <v>2.5265950565775764E-3</v>
      </c>
      <c r="D209" s="44">
        <v>0.80790899999999999</v>
      </c>
      <c r="E209" s="45">
        <f>+F209/$F$11*100</f>
        <v>2.6640085240746594E-3</v>
      </c>
      <c r="F209" s="45">
        <v>0.80590899999999999</v>
      </c>
      <c r="G209" s="42"/>
      <c r="H209" s="44">
        <f>+I209/$I$11*100</f>
        <v>2.460256395171798E-2</v>
      </c>
      <c r="I209" s="44">
        <v>6.88</v>
      </c>
      <c r="J209" s="44">
        <f t="shared" si="168"/>
        <v>1.9073983765236918E-2</v>
      </c>
      <c r="K209" s="44">
        <v>4.7591659999999996</v>
      </c>
      <c r="L209" s="46" t="s">
        <v>166</v>
      </c>
      <c r="M209" s="47">
        <v>291003</v>
      </c>
      <c r="N209" s="48"/>
    </row>
    <row r="210" spans="1:14" ht="11.25" customHeight="1" thickBot="1">
      <c r="A210" s="5"/>
      <c r="B210" s="5"/>
      <c r="C210" s="5"/>
      <c r="D210" s="5"/>
      <c r="E210" s="28"/>
      <c r="F210" s="28"/>
      <c r="H210" s="5"/>
      <c r="I210" s="5"/>
      <c r="J210" s="5"/>
      <c r="K210" s="5"/>
      <c r="L210" s="9"/>
      <c r="M210" s="12"/>
      <c r="N210" s="1"/>
    </row>
    <row r="211" spans="1:14" ht="30" customHeight="1" thickBot="1">
      <c r="A211" s="21">
        <f t="shared" ref="A211:J211" si="169">A212</f>
        <v>0.9845157093178295</v>
      </c>
      <c r="B211" s="21">
        <f t="shared" si="169"/>
        <v>312.60301299999998</v>
      </c>
      <c r="C211" s="21">
        <f t="shared" si="169"/>
        <v>0.88078477381640985</v>
      </c>
      <c r="D211" s="21">
        <f t="shared" si="169"/>
        <v>281.64147000000003</v>
      </c>
      <c r="E211" s="26">
        <f t="shared" si="169"/>
        <v>1.3584777849720204</v>
      </c>
      <c r="F211" s="26">
        <f t="shared" si="169"/>
        <v>410.96320200000002</v>
      </c>
      <c r="H211" s="21">
        <f t="shared" si="169"/>
        <v>0</v>
      </c>
      <c r="I211" s="21">
        <f t="shared" si="169"/>
        <v>0</v>
      </c>
      <c r="J211" s="21">
        <f t="shared" si="169"/>
        <v>0</v>
      </c>
      <c r="K211" s="21">
        <f>K212</f>
        <v>0</v>
      </c>
      <c r="L211" s="22" t="s">
        <v>19</v>
      </c>
      <c r="M211" s="31">
        <v>292</v>
      </c>
      <c r="N211" s="24"/>
    </row>
    <row r="212" spans="1:14" ht="30" customHeight="1">
      <c r="A212" s="44">
        <f>+B212/$B$11*100</f>
        <v>0.9845157093178295</v>
      </c>
      <c r="B212" s="44">
        <v>312.60301299999998</v>
      </c>
      <c r="C212" s="44">
        <f>+D212/$D$11*100</f>
        <v>0.88078477381640985</v>
      </c>
      <c r="D212" s="44">
        <v>281.64147000000003</v>
      </c>
      <c r="E212" s="45">
        <f>+F212/$F$11*100</f>
        <v>1.3584777849720204</v>
      </c>
      <c r="F212" s="45">
        <v>410.96320200000002</v>
      </c>
      <c r="G212" s="42"/>
      <c r="H212" s="44">
        <f>+I212/$I$11*100</f>
        <v>0</v>
      </c>
      <c r="I212" s="44">
        <v>0</v>
      </c>
      <c r="J212" s="44">
        <f>+K212/$K$11*100</f>
        <v>0</v>
      </c>
      <c r="K212" s="44">
        <v>0</v>
      </c>
      <c r="L212" s="46" t="s">
        <v>19</v>
      </c>
      <c r="M212" s="47">
        <v>292101</v>
      </c>
      <c r="N212" s="48"/>
    </row>
    <row r="213" spans="1:14" ht="11.25" customHeight="1">
      <c r="A213" s="5"/>
      <c r="B213" s="5"/>
      <c r="C213" s="5"/>
      <c r="D213" s="5"/>
      <c r="E213" s="28"/>
      <c r="F213" s="28"/>
      <c r="H213" s="5"/>
      <c r="I213" s="5"/>
      <c r="J213" s="5"/>
      <c r="K213" s="5"/>
      <c r="L213" s="9"/>
      <c r="M213" s="12"/>
      <c r="N213" s="1"/>
    </row>
    <row r="214" spans="1:14" ht="11.25" customHeight="1" thickBot="1">
      <c r="A214" s="5"/>
      <c r="B214" s="5"/>
      <c r="C214" s="5"/>
      <c r="D214" s="5"/>
      <c r="E214" s="28"/>
      <c r="F214" s="28"/>
      <c r="H214" s="5"/>
      <c r="I214" s="5"/>
      <c r="J214" s="5"/>
      <c r="K214" s="5"/>
      <c r="L214" s="9"/>
      <c r="M214" s="12"/>
      <c r="N214" s="1"/>
    </row>
    <row r="215" spans="1:14" ht="30" customHeight="1" thickBot="1">
      <c r="A215" s="21">
        <f t="shared" ref="A215:J215" si="170">SUM(A216:A218)</f>
        <v>4.5377563835071912</v>
      </c>
      <c r="B215" s="21">
        <f t="shared" si="170"/>
        <v>1440.8264939999999</v>
      </c>
      <c r="C215" s="21">
        <f t="shared" si="170"/>
        <v>5.8834924601419365</v>
      </c>
      <c r="D215" s="21">
        <f t="shared" si="170"/>
        <v>1881.31711</v>
      </c>
      <c r="E215" s="26">
        <f t="shared" si="170"/>
        <v>6.4602392549344874</v>
      </c>
      <c r="F215" s="26">
        <f t="shared" si="170"/>
        <v>1954.3349470000001</v>
      </c>
      <c r="H215" s="21">
        <f t="shared" si="170"/>
        <v>6.0461366913355992</v>
      </c>
      <c r="I215" s="21">
        <f t="shared" si="170"/>
        <v>1690.775828</v>
      </c>
      <c r="J215" s="21">
        <f t="shared" si="170"/>
        <v>4.4444228665811965</v>
      </c>
      <c r="K215" s="21">
        <f>SUM(K216:K218)</f>
        <v>1108.93175</v>
      </c>
      <c r="L215" s="22" t="s">
        <v>207</v>
      </c>
      <c r="M215" s="31">
        <v>421</v>
      </c>
      <c r="N215" s="24"/>
    </row>
    <row r="216" spans="1:14" ht="30" customHeight="1">
      <c r="A216" s="44">
        <f t="shared" ref="A216:A226" si="171">+B216/$B$11*100</f>
        <v>0</v>
      </c>
      <c r="B216" s="44">
        <v>0</v>
      </c>
      <c r="C216" s="44">
        <f t="shared" ref="C216:C226" si="172">+D216/$D$11*100</f>
        <v>1.1746703583820339</v>
      </c>
      <c r="D216" s="44">
        <v>375.61490199999997</v>
      </c>
      <c r="E216" s="45">
        <f t="shared" ref="E216:E226" si="173">+F216/$F$11*100</f>
        <v>1.3090390361818118</v>
      </c>
      <c r="F216" s="45">
        <v>396.00711899999999</v>
      </c>
      <c r="G216" s="42"/>
      <c r="H216" s="44">
        <f t="shared" ref="H216:H226" si="174">+I216/$I$11*100</f>
        <v>0.55425371976433624</v>
      </c>
      <c r="I216" s="44">
        <v>154.994642</v>
      </c>
      <c r="J216" s="44">
        <f t="shared" ref="J216:J226" si="175">+K216/$K$11*100</f>
        <v>0.6417139723904085</v>
      </c>
      <c r="K216" s="44">
        <v>160.11460199999999</v>
      </c>
      <c r="L216" s="46" t="s">
        <v>167</v>
      </c>
      <c r="M216" s="47">
        <v>421001</v>
      </c>
      <c r="N216" s="48"/>
    </row>
    <row r="217" spans="1:14" ht="30" customHeight="1">
      <c r="A217" s="44">
        <f t="shared" si="171"/>
        <v>3.9001004222957074</v>
      </c>
      <c r="B217" s="44">
        <v>1238.358242</v>
      </c>
      <c r="C217" s="44">
        <f t="shared" si="172"/>
        <v>2.7792758374360926</v>
      </c>
      <c r="D217" s="44">
        <v>888.70670299999995</v>
      </c>
      <c r="E217" s="45">
        <f t="shared" si="173"/>
        <v>1.3267197995050293</v>
      </c>
      <c r="F217" s="45">
        <v>401.35585800000001</v>
      </c>
      <c r="G217" s="42"/>
      <c r="H217" s="44">
        <f t="shared" si="174"/>
        <v>0.61247077399519467</v>
      </c>
      <c r="I217" s="44">
        <v>171.274788</v>
      </c>
      <c r="J217" s="44">
        <f t="shared" si="175"/>
        <v>1.5018635794613338</v>
      </c>
      <c r="K217" s="44">
        <v>374.73126600000001</v>
      </c>
      <c r="L217" s="46" t="s">
        <v>168</v>
      </c>
      <c r="M217" s="47">
        <v>421002</v>
      </c>
      <c r="N217" s="48"/>
    </row>
    <row r="218" spans="1:14" ht="30" customHeight="1">
      <c r="A218" s="44">
        <f t="shared" si="171"/>
        <v>0.63765596121148416</v>
      </c>
      <c r="B218" s="44">
        <v>202.46825200000001</v>
      </c>
      <c r="C218" s="44">
        <f t="shared" si="172"/>
        <v>1.9295462643238102</v>
      </c>
      <c r="D218" s="44">
        <v>616.99550499999998</v>
      </c>
      <c r="E218" s="45">
        <f t="shared" si="173"/>
        <v>3.8244804192476458</v>
      </c>
      <c r="F218" s="45">
        <v>1156.9719700000001</v>
      </c>
      <c r="G218" s="42"/>
      <c r="H218" s="44">
        <f t="shared" si="174"/>
        <v>4.8794121975760687</v>
      </c>
      <c r="I218" s="44">
        <v>1364.506398</v>
      </c>
      <c r="J218" s="44">
        <f t="shared" si="175"/>
        <v>2.3008453147294543</v>
      </c>
      <c r="K218" s="44">
        <v>574.08588199999997</v>
      </c>
      <c r="L218" s="46" t="s">
        <v>169</v>
      </c>
      <c r="M218" s="47">
        <v>421003</v>
      </c>
      <c r="N218" s="48"/>
    </row>
    <row r="219" spans="1:14" ht="11.25" customHeight="1" thickBot="1">
      <c r="A219" s="5"/>
      <c r="B219" s="5"/>
      <c r="C219" s="5"/>
      <c r="D219" s="5"/>
      <c r="E219" s="28"/>
      <c r="F219" s="28"/>
      <c r="H219" s="5"/>
      <c r="I219" s="5"/>
      <c r="J219" s="5"/>
      <c r="K219" s="5"/>
      <c r="L219" s="9"/>
      <c r="M219" s="12"/>
      <c r="N219" s="1"/>
    </row>
    <row r="220" spans="1:14" ht="30" customHeight="1" thickBot="1">
      <c r="A220" s="21">
        <f t="shared" ref="A220:J220" si="176">SUM(A221:A226)</f>
        <v>18.679902870726426</v>
      </c>
      <c r="B220" s="21">
        <f t="shared" si="176"/>
        <v>5931.2348849999998</v>
      </c>
      <c r="C220" s="21">
        <f t="shared" si="176"/>
        <v>20.802147364262176</v>
      </c>
      <c r="D220" s="21">
        <f t="shared" si="176"/>
        <v>6651.7355169999992</v>
      </c>
      <c r="E220" s="26">
        <f t="shared" si="176"/>
        <v>16.932480897218923</v>
      </c>
      <c r="F220" s="26">
        <f t="shared" si="176"/>
        <v>5122.3705270000009</v>
      </c>
      <c r="H220" s="21">
        <f t="shared" si="176"/>
        <v>19.325827201425607</v>
      </c>
      <c r="I220" s="21">
        <f t="shared" si="176"/>
        <v>5404.383519</v>
      </c>
      <c r="J220" s="21">
        <f t="shared" si="176"/>
        <v>18.760144241264303</v>
      </c>
      <c r="K220" s="21">
        <f>SUM(K221:K226)</f>
        <v>4680.8596319999997</v>
      </c>
      <c r="L220" s="22" t="s">
        <v>208</v>
      </c>
      <c r="M220" s="31">
        <v>422</v>
      </c>
      <c r="N220" s="24"/>
    </row>
    <row r="221" spans="1:14" ht="30" customHeight="1">
      <c r="A221" s="44">
        <f t="shared" si="171"/>
        <v>0.72247513403688823</v>
      </c>
      <c r="B221" s="44">
        <v>229.4</v>
      </c>
      <c r="C221" s="44">
        <f t="shared" si="172"/>
        <v>2.4541249114762058</v>
      </c>
      <c r="D221" s="44">
        <v>784.73580400000003</v>
      </c>
      <c r="E221" s="45">
        <f t="shared" si="173"/>
        <v>1.4074432618513588</v>
      </c>
      <c r="F221" s="45">
        <v>425.77611200000001</v>
      </c>
      <c r="G221" s="42"/>
      <c r="H221" s="44">
        <f t="shared" si="174"/>
        <v>3.4442689250210337</v>
      </c>
      <c r="I221" s="44">
        <v>963.17482399999994</v>
      </c>
      <c r="J221" s="44">
        <f t="shared" si="175"/>
        <v>1.2720052874438643</v>
      </c>
      <c r="K221" s="44">
        <v>317.37912699999998</v>
      </c>
      <c r="L221" s="46" t="s">
        <v>170</v>
      </c>
      <c r="M221" s="47">
        <v>422001</v>
      </c>
      <c r="N221" s="48"/>
    </row>
    <row r="222" spans="1:14" ht="30" customHeight="1">
      <c r="A222" s="44">
        <f t="shared" si="171"/>
        <v>5.9609655953799656</v>
      </c>
      <c r="B222" s="44">
        <v>1892.723283</v>
      </c>
      <c r="C222" s="44">
        <f t="shared" si="172"/>
        <v>7.1481739178797064</v>
      </c>
      <c r="D222" s="44">
        <v>2285.7141379999998</v>
      </c>
      <c r="E222" s="45">
        <f t="shared" si="173"/>
        <v>6.0904125950497789</v>
      </c>
      <c r="F222" s="45">
        <v>1842.4559380000001</v>
      </c>
      <c r="G222" s="42"/>
      <c r="H222" s="44">
        <f t="shared" si="174"/>
        <v>7.8647710742014487</v>
      </c>
      <c r="I222" s="44">
        <v>2199.3490230000002</v>
      </c>
      <c r="J222" s="44">
        <f t="shared" si="175"/>
        <v>3.0207436530458907</v>
      </c>
      <c r="K222" s="44">
        <v>753.70833200000004</v>
      </c>
      <c r="L222" s="46" t="s">
        <v>171</v>
      </c>
      <c r="M222" s="47">
        <v>422002</v>
      </c>
      <c r="N222" s="48"/>
    </row>
    <row r="223" spans="1:14" ht="30" customHeight="1">
      <c r="A223" s="44">
        <f t="shared" si="171"/>
        <v>2.5005472886927107</v>
      </c>
      <c r="B223" s="44">
        <v>793.97272099999998</v>
      </c>
      <c r="C223" s="44">
        <f t="shared" si="172"/>
        <v>2.7608402395676324</v>
      </c>
      <c r="D223" s="44">
        <v>882.81169999999997</v>
      </c>
      <c r="E223" s="45">
        <f t="shared" si="173"/>
        <v>2.6795522270315106</v>
      </c>
      <c r="F223" s="45">
        <v>810.61124099999995</v>
      </c>
      <c r="G223" s="42"/>
      <c r="H223" s="44">
        <f t="shared" si="174"/>
        <v>1.953251423874846</v>
      </c>
      <c r="I223" s="44">
        <v>546.21826499999997</v>
      </c>
      <c r="J223" s="44">
        <f t="shared" si="175"/>
        <v>3.6286511884554105</v>
      </c>
      <c r="K223" s="44">
        <v>905.38786100000004</v>
      </c>
      <c r="L223" s="46" t="s">
        <v>172</v>
      </c>
      <c r="M223" s="47">
        <v>422003</v>
      </c>
      <c r="N223" s="48"/>
    </row>
    <row r="224" spans="1:14" ht="30" customHeight="1">
      <c r="A224" s="44">
        <f t="shared" si="171"/>
        <v>4.6559921193420184</v>
      </c>
      <c r="B224" s="44">
        <v>1478.368655</v>
      </c>
      <c r="C224" s="44">
        <f t="shared" si="172"/>
        <v>6.2694366640053287</v>
      </c>
      <c r="D224" s="44">
        <v>2004.7273869999999</v>
      </c>
      <c r="E224" s="45">
        <f t="shared" si="173"/>
        <v>4.5807135409674338</v>
      </c>
      <c r="F224" s="45">
        <v>1385.7456669999999</v>
      </c>
      <c r="G224" s="42"/>
      <c r="H224" s="44">
        <f t="shared" si="174"/>
        <v>2.7574986188729405</v>
      </c>
      <c r="I224" s="44">
        <v>771.12249499999996</v>
      </c>
      <c r="J224" s="44">
        <f t="shared" si="175"/>
        <v>2.9289788479111776</v>
      </c>
      <c r="K224" s="44">
        <v>730.81201699999997</v>
      </c>
      <c r="L224" s="46" t="s">
        <v>173</v>
      </c>
      <c r="M224" s="47">
        <v>422004</v>
      </c>
      <c r="N224" s="48"/>
    </row>
    <row r="225" spans="1:14" ht="30" customHeight="1">
      <c r="A225" s="44">
        <f t="shared" si="171"/>
        <v>2.2135088659128952</v>
      </c>
      <c r="B225" s="44">
        <v>702.832402</v>
      </c>
      <c r="C225" s="44">
        <f t="shared" si="172"/>
        <v>1.5610511776509162</v>
      </c>
      <c r="D225" s="44">
        <v>499.16479199999998</v>
      </c>
      <c r="E225" s="45">
        <f t="shared" si="173"/>
        <v>1.0539924685572184</v>
      </c>
      <c r="F225" s="45">
        <v>318.851088</v>
      </c>
      <c r="G225" s="42"/>
      <c r="H225" s="44">
        <f t="shared" si="174"/>
        <v>0.69039446407160887</v>
      </c>
      <c r="I225" s="44">
        <v>193.065809</v>
      </c>
      <c r="J225" s="44">
        <f t="shared" si="175"/>
        <v>2.4178082339771752E-2</v>
      </c>
      <c r="K225" s="44">
        <v>6.0326940000000002</v>
      </c>
      <c r="L225" s="46" t="s">
        <v>174</v>
      </c>
      <c r="M225" s="47">
        <v>422005</v>
      </c>
      <c r="N225" s="48"/>
    </row>
    <row r="226" spans="1:14" ht="30" customHeight="1">
      <c r="A226" s="44">
        <f t="shared" si="171"/>
        <v>2.6264138673619479</v>
      </c>
      <c r="B226" s="44">
        <v>833.93782399999998</v>
      </c>
      <c r="C226" s="44">
        <f t="shared" si="172"/>
        <v>0.6085204536823835</v>
      </c>
      <c r="D226" s="44">
        <v>194.58169599999999</v>
      </c>
      <c r="E226" s="45">
        <f t="shared" si="173"/>
        <v>1.120366803761621</v>
      </c>
      <c r="F226" s="45">
        <v>338.93048099999999</v>
      </c>
      <c r="G226" s="42"/>
      <c r="H226" s="44">
        <f t="shared" si="174"/>
        <v>2.6156426953837295</v>
      </c>
      <c r="I226" s="44">
        <v>731.45310300000006</v>
      </c>
      <c r="J226" s="44">
        <f t="shared" si="175"/>
        <v>7.8855871820681873</v>
      </c>
      <c r="K226" s="44">
        <v>1967.5396009999999</v>
      </c>
      <c r="L226" s="46" t="s">
        <v>175</v>
      </c>
      <c r="M226" s="47">
        <v>422999</v>
      </c>
      <c r="N226" s="48"/>
    </row>
    <row r="227" spans="1:14" ht="11.25" customHeight="1" thickBot="1">
      <c r="A227" s="5"/>
      <c r="B227" s="5"/>
      <c r="C227" s="5"/>
      <c r="D227" s="5"/>
      <c r="E227" s="28"/>
      <c r="F227" s="28"/>
      <c r="H227" s="5"/>
      <c r="I227" s="5"/>
      <c r="J227" s="5"/>
      <c r="K227" s="5"/>
      <c r="L227" s="2"/>
      <c r="M227" s="12"/>
      <c r="N227" s="1"/>
    </row>
    <row r="228" spans="1:14" ht="30" customHeight="1" thickBot="1">
      <c r="A228" s="21">
        <f>SUM(A229:A241)</f>
        <v>1.1984370723140207</v>
      </c>
      <c r="B228" s="21">
        <f>SUM(B229:B241)</f>
        <v>380.52723400000002</v>
      </c>
      <c r="C228" s="21">
        <f>SUM(C229:C241)</f>
        <v>1.2801504582497891</v>
      </c>
      <c r="D228" s="21">
        <f>SUM(D229:D241)</f>
        <v>409.34342600000002</v>
      </c>
      <c r="E228" s="26">
        <f>SUM(E229:E241)</f>
        <v>1.4635448731104039</v>
      </c>
      <c r="F228" s="26">
        <f>SUM(F229:F241)</f>
        <v>442.74782700000003</v>
      </c>
      <c r="H228" s="21">
        <f>SUM(H229:H241)</f>
        <v>1.68753202552269</v>
      </c>
      <c r="I228" s="21">
        <f>SUM(I229:I241)</f>
        <v>471.91099099999997</v>
      </c>
      <c r="J228" s="21">
        <f>SUM(J229:J241)</f>
        <v>1.7792996772372529</v>
      </c>
      <c r="K228" s="21">
        <f>SUM(K229:K241)</f>
        <v>443.95458400000001</v>
      </c>
      <c r="L228" s="22" t="s">
        <v>20</v>
      </c>
      <c r="M228" s="31">
        <v>423</v>
      </c>
      <c r="N228" s="24"/>
    </row>
    <row r="229" spans="1:14" ht="30" customHeight="1">
      <c r="A229" s="44">
        <f t="shared" ref="A229:A241" si="177">+B229/$B$11*100</f>
        <v>0.11188567386434183</v>
      </c>
      <c r="B229" s="44">
        <v>35.525891999999999</v>
      </c>
      <c r="C229" s="44">
        <f t="shared" ref="C229:C241" si="178">+D229/$D$11*100</f>
        <v>0.10807250012415157</v>
      </c>
      <c r="D229" s="44">
        <v>34.557474999999997</v>
      </c>
      <c r="E229" s="45">
        <f t="shared" ref="E229:E241" si="179">+F229/$F$11*100</f>
        <v>0.13249912445324552</v>
      </c>
      <c r="F229" s="45">
        <v>40.083294000000002</v>
      </c>
      <c r="G229" s="42"/>
      <c r="H229" s="44">
        <f t="shared" ref="H229:H241" si="180">+I229/$I$11*100</f>
        <v>6.0051636671533043E-2</v>
      </c>
      <c r="I229" s="44">
        <v>16.793178999999999</v>
      </c>
      <c r="J229" s="44">
        <f>+K229/$K$11*100</f>
        <v>0.12429992267807755</v>
      </c>
      <c r="K229" s="44">
        <v>31.01418</v>
      </c>
      <c r="L229" s="46" t="s">
        <v>176</v>
      </c>
      <c r="M229" s="47">
        <v>423001</v>
      </c>
      <c r="N229" s="48"/>
    </row>
    <row r="230" spans="1:14" ht="30" customHeight="1">
      <c r="A230" s="44">
        <f t="shared" si="177"/>
        <v>0.29120482412885362</v>
      </c>
      <c r="B230" s="44">
        <v>92.463233000000002</v>
      </c>
      <c r="C230" s="44">
        <f t="shared" si="178"/>
        <v>0.26418976067176653</v>
      </c>
      <c r="D230" s="44">
        <v>84.477836999999994</v>
      </c>
      <c r="E230" s="45">
        <f t="shared" si="179"/>
        <v>0.26050105011501257</v>
      </c>
      <c r="F230" s="45">
        <v>78.806106999999997</v>
      </c>
      <c r="G230" s="42"/>
      <c r="H230" s="44">
        <f t="shared" si="180"/>
        <v>0.47246020729624977</v>
      </c>
      <c r="I230" s="44">
        <v>132.121442</v>
      </c>
      <c r="J230" s="44">
        <f>+K230/$K$11*100</f>
        <v>0.49966657737212822</v>
      </c>
      <c r="K230" s="44">
        <v>124.672235</v>
      </c>
      <c r="L230" s="46" t="s">
        <v>177</v>
      </c>
      <c r="M230" s="47">
        <v>423002</v>
      </c>
      <c r="N230" s="48"/>
    </row>
    <row r="231" spans="1:14" ht="30" customHeight="1">
      <c r="A231" s="44">
        <f t="shared" si="177"/>
        <v>4.5870242304738739E-4</v>
      </c>
      <c r="B231" s="44">
        <v>0.145647</v>
      </c>
      <c r="C231" s="44">
        <f t="shared" si="178"/>
        <v>4.5548569233088662E-4</v>
      </c>
      <c r="D231" s="44">
        <v>0.145647</v>
      </c>
      <c r="E231" s="45">
        <f t="shared" si="179"/>
        <v>3.3537397014120077E-2</v>
      </c>
      <c r="F231" s="45">
        <v>10.145647</v>
      </c>
      <c r="G231" s="42"/>
      <c r="H231" s="44">
        <f t="shared" si="180"/>
        <v>0</v>
      </c>
      <c r="I231" s="44">
        <v>0</v>
      </c>
      <c r="J231" s="44">
        <f>+K231/$K$11*100</f>
        <v>9.9674448981557653E-2</v>
      </c>
      <c r="K231" s="44">
        <v>24.869857</v>
      </c>
      <c r="L231" s="46" t="s">
        <v>178</v>
      </c>
      <c r="M231" s="47">
        <v>423003</v>
      </c>
      <c r="N231" s="48"/>
    </row>
    <row r="232" spans="1:14" ht="30" customHeight="1">
      <c r="A232" s="44">
        <f t="shared" si="177"/>
        <v>2.3258090213050923E-2</v>
      </c>
      <c r="B232" s="44">
        <v>7.3848989999999999</v>
      </c>
      <c r="C232" s="44">
        <f t="shared" si="178"/>
        <v>2.2618027758405729E-2</v>
      </c>
      <c r="D232" s="44">
        <v>7.2323849999999998</v>
      </c>
      <c r="E232" s="45">
        <f t="shared" si="179"/>
        <v>2.5514407936283168E-2</v>
      </c>
      <c r="F232" s="45">
        <v>7.718553</v>
      </c>
      <c r="G232" s="42"/>
      <c r="H232" s="44">
        <f t="shared" si="180"/>
        <v>7.8928483104689959E-2</v>
      </c>
      <c r="I232" s="44">
        <v>22.072006999999999</v>
      </c>
      <c r="J232" s="44">
        <f>+K232/$K$11*100</f>
        <v>5.8639132122636169E-2</v>
      </c>
      <c r="K232" s="44">
        <v>14.6311</v>
      </c>
      <c r="L232" s="46" t="s">
        <v>179</v>
      </c>
      <c r="M232" s="47">
        <v>423004</v>
      </c>
      <c r="N232" s="48"/>
    </row>
    <row r="233" spans="1:14" ht="30" customHeight="1">
      <c r="A233" s="44">
        <f t="shared" si="177"/>
        <v>6.8159545013404509E-3</v>
      </c>
      <c r="B233" s="44">
        <v>2.164199</v>
      </c>
      <c r="C233" s="44">
        <f t="shared" si="178"/>
        <v>6.1003377938398861E-3</v>
      </c>
      <c r="D233" s="44">
        <v>1.9506559999999999</v>
      </c>
      <c r="E233" s="45">
        <f t="shared" si="179"/>
        <v>6.9125175090219764E-3</v>
      </c>
      <c r="F233" s="45">
        <v>2.0911569999999999</v>
      </c>
      <c r="G233" s="42"/>
      <c r="H233" s="44">
        <f t="shared" si="180"/>
        <v>6.0169718250639107E-4</v>
      </c>
      <c r="I233" s="44">
        <v>0.16826199999999999</v>
      </c>
      <c r="J233" s="44">
        <f>+K233/$K$11*100</f>
        <v>7.0002966367533855E-4</v>
      </c>
      <c r="K233" s="44">
        <v>0.17466499999999999</v>
      </c>
      <c r="L233" s="46" t="s">
        <v>180</v>
      </c>
      <c r="M233" s="47">
        <v>423005</v>
      </c>
      <c r="N233" s="48"/>
    </row>
    <row r="234" spans="1:14" ht="30" customHeight="1">
      <c r="A234" s="44">
        <f t="shared" si="177"/>
        <v>2.7778674446019815E-2</v>
      </c>
      <c r="B234" s="44">
        <v>8.8202730000000003</v>
      </c>
      <c r="C234" s="44">
        <f t="shared" si="178"/>
        <v>4.1868628749630599E-2</v>
      </c>
      <c r="D234" s="44">
        <v>13.387995</v>
      </c>
      <c r="E234" s="45">
        <f t="shared" si="179"/>
        <v>4.3291668180163508E-2</v>
      </c>
      <c r="F234" s="45">
        <v>13.096484</v>
      </c>
      <c r="G234" s="42"/>
      <c r="H234" s="44">
        <f t="shared" si="180"/>
        <v>0.13924663563251974</v>
      </c>
      <c r="I234" s="44">
        <v>38.939715999999997</v>
      </c>
      <c r="J234" s="44">
        <f>+K234/$K$11*100</f>
        <v>7.5115962350555565E-2</v>
      </c>
      <c r="K234" s="44">
        <v>18.742248</v>
      </c>
      <c r="L234" s="46" t="s">
        <v>181</v>
      </c>
      <c r="M234" s="47">
        <v>423006</v>
      </c>
      <c r="N234" s="48"/>
    </row>
    <row r="235" spans="1:14" ht="30" customHeight="1">
      <c r="A235" s="44">
        <f t="shared" si="177"/>
        <v>0.10410051298680789</v>
      </c>
      <c r="B235" s="44">
        <v>33.053950999999998</v>
      </c>
      <c r="C235" s="44">
        <f t="shared" si="178"/>
        <v>0.10078147975484088</v>
      </c>
      <c r="D235" s="44">
        <v>32.226084</v>
      </c>
      <c r="E235" s="45">
        <f t="shared" si="179"/>
        <v>0.12482121301797769</v>
      </c>
      <c r="F235" s="45">
        <v>37.760592000000003</v>
      </c>
      <c r="G235" s="42"/>
      <c r="H235" s="44">
        <f t="shared" si="180"/>
        <v>0.11443626941426131</v>
      </c>
      <c r="I235" s="44">
        <v>32.001604999999998</v>
      </c>
      <c r="J235" s="44">
        <f>+K235/$K$11*100</f>
        <v>0.14452911069224311</v>
      </c>
      <c r="K235" s="44">
        <v>36.061582000000001</v>
      </c>
      <c r="L235" s="46" t="s">
        <v>182</v>
      </c>
      <c r="M235" s="47">
        <v>423007</v>
      </c>
      <c r="N235" s="48"/>
    </row>
    <row r="236" spans="1:14" ht="30" customHeight="1">
      <c r="A236" s="44">
        <f t="shared" si="177"/>
        <v>0.57237688739442205</v>
      </c>
      <c r="B236" s="44">
        <v>181.74086800000001</v>
      </c>
      <c r="C236" s="44">
        <f t="shared" si="178"/>
        <v>0.65412399192969217</v>
      </c>
      <c r="D236" s="44">
        <v>209.163973</v>
      </c>
      <c r="E236" s="45">
        <f t="shared" si="179"/>
        <v>0.60253455399118072</v>
      </c>
      <c r="F236" s="45">
        <v>182.27720199999999</v>
      </c>
      <c r="G236" s="42"/>
      <c r="H236" s="44">
        <f t="shared" si="180"/>
        <v>0.65804825026799574</v>
      </c>
      <c r="I236" s="44">
        <v>184.020331</v>
      </c>
      <c r="J236" s="44">
        <f>+K236/$K$11*100</f>
        <v>0.38916029504772121</v>
      </c>
      <c r="K236" s="44">
        <v>97.099717999999996</v>
      </c>
      <c r="L236" s="46" t="s">
        <v>183</v>
      </c>
      <c r="M236" s="47">
        <v>423008</v>
      </c>
      <c r="N236" s="48"/>
    </row>
    <row r="237" spans="1:14" ht="30" customHeight="1">
      <c r="A237" s="44">
        <f t="shared" si="177"/>
        <v>2.2808892715698931E-2</v>
      </c>
      <c r="B237" s="44">
        <v>7.2422700000000004</v>
      </c>
      <c r="C237" s="44">
        <f t="shared" si="178"/>
        <v>6.2172125447263381E-2</v>
      </c>
      <c r="D237" s="44">
        <v>19.880281</v>
      </c>
      <c r="E237" s="45">
        <f t="shared" si="179"/>
        <v>7.4954069070630527E-2</v>
      </c>
      <c r="F237" s="45">
        <v>22.674911999999999</v>
      </c>
      <c r="G237" s="42"/>
      <c r="H237" s="44">
        <f t="shared" si="180"/>
        <v>0.15058085804737309</v>
      </c>
      <c r="I237" s="44">
        <v>42.109282</v>
      </c>
      <c r="J237" s="44">
        <f>+K237/$K$11*100</f>
        <v>0.10418105050562416</v>
      </c>
      <c r="K237" s="44">
        <v>25.994302999999999</v>
      </c>
      <c r="L237" s="46" t="s">
        <v>184</v>
      </c>
      <c r="M237" s="47">
        <v>423999</v>
      </c>
      <c r="N237" s="48"/>
    </row>
    <row r="238" spans="1:14" ht="30" customHeight="1">
      <c r="A238" s="44">
        <f t="shared" si="177"/>
        <v>3.7684362830193843E-2</v>
      </c>
      <c r="B238" s="44">
        <v>11.965522999999999</v>
      </c>
      <c r="C238" s="44">
        <f t="shared" si="178"/>
        <v>1.9704075812750532E-2</v>
      </c>
      <c r="D238" s="44">
        <v>6.3006140000000004</v>
      </c>
      <c r="E238" s="45">
        <f t="shared" si="179"/>
        <v>0.15891117654877998</v>
      </c>
      <c r="F238" s="45">
        <v>48.073399999999999</v>
      </c>
      <c r="G238" s="42"/>
      <c r="H238" s="44">
        <f t="shared" si="180"/>
        <v>8.0610014711478932E-3</v>
      </c>
      <c r="I238" s="44">
        <v>2.2542239999999998</v>
      </c>
      <c r="J238" s="44">
        <f>+K238/$K$11*100</f>
        <v>0.19083297989256506</v>
      </c>
      <c r="K238" s="44">
        <v>47.614899999999999</v>
      </c>
      <c r="L238" s="46" t="s">
        <v>185</v>
      </c>
      <c r="M238" s="47">
        <v>424001</v>
      </c>
      <c r="N238" s="48"/>
    </row>
    <row r="239" spans="1:14" ht="30" customHeight="1">
      <c r="A239" s="44">
        <f t="shared" si="177"/>
        <v>0</v>
      </c>
      <c r="B239" s="44">
        <v>0</v>
      </c>
      <c r="C239" s="44">
        <f t="shared" si="178"/>
        <v>0</v>
      </c>
      <c r="D239" s="44">
        <v>0</v>
      </c>
      <c r="E239" s="45">
        <f t="shared" si="179"/>
        <v>0</v>
      </c>
      <c r="F239" s="45">
        <v>0</v>
      </c>
      <c r="G239" s="42"/>
      <c r="H239" s="44">
        <f t="shared" si="180"/>
        <v>5.0020588467905407E-3</v>
      </c>
      <c r="I239" s="44">
        <v>1.3988039999999999</v>
      </c>
      <c r="J239" s="44">
        <f>+K239/$K$11*100</f>
        <v>5.4201301153626508E-2</v>
      </c>
      <c r="K239" s="44">
        <v>13.523813000000001</v>
      </c>
      <c r="L239" s="46" t="s">
        <v>186</v>
      </c>
      <c r="M239" s="47">
        <v>424002</v>
      </c>
      <c r="N239" s="48"/>
    </row>
    <row r="240" spans="1:14" ht="30" customHeight="1">
      <c r="A240" s="44">
        <f t="shared" si="177"/>
        <v>0</v>
      </c>
      <c r="B240" s="44">
        <v>0</v>
      </c>
      <c r="C240" s="44">
        <f t="shared" si="178"/>
        <v>0</v>
      </c>
      <c r="D240" s="44">
        <v>0</v>
      </c>
      <c r="E240" s="45">
        <f t="shared" si="179"/>
        <v>0</v>
      </c>
      <c r="F240" s="45">
        <v>0</v>
      </c>
      <c r="G240" s="42"/>
      <c r="H240" s="44">
        <f t="shared" si="180"/>
        <v>0</v>
      </c>
      <c r="I240" s="44">
        <v>0</v>
      </c>
      <c r="J240" s="44">
        <f>+K240/$K$11*100</f>
        <v>2.7875837291231848E-2</v>
      </c>
      <c r="K240" s="44">
        <v>6.9553240000000001</v>
      </c>
      <c r="L240" s="46" t="s">
        <v>187</v>
      </c>
      <c r="M240" s="47">
        <v>451011</v>
      </c>
      <c r="N240" s="48"/>
    </row>
    <row r="241" spans="1:14" ht="30" customHeight="1">
      <c r="A241" s="44">
        <f t="shared" si="177"/>
        <v>6.4496810243859786E-5</v>
      </c>
      <c r="B241" s="44">
        <v>2.0479000000000001E-2</v>
      </c>
      <c r="C241" s="44">
        <f t="shared" si="178"/>
        <v>6.4044515116989901E-5</v>
      </c>
      <c r="D241" s="44">
        <v>2.0479000000000001E-2</v>
      </c>
      <c r="E241" s="45">
        <f t="shared" si="179"/>
        <v>6.7695273988161133E-5</v>
      </c>
      <c r="F241" s="45">
        <v>2.0479000000000001E-2</v>
      </c>
      <c r="G241" s="42"/>
      <c r="H241" s="44">
        <f t="shared" si="180"/>
        <v>1.1492758762271282E-4</v>
      </c>
      <c r="I241" s="44">
        <v>3.2139000000000001E-2</v>
      </c>
      <c r="J241" s="44">
        <f>+K241/$K$11*100</f>
        <v>1.0423029485610984E-2</v>
      </c>
      <c r="K241" s="44">
        <v>2.6006589999999998</v>
      </c>
      <c r="L241" s="46" t="s">
        <v>188</v>
      </c>
      <c r="M241" s="47">
        <v>451012</v>
      </c>
      <c r="N241" s="48"/>
    </row>
    <row r="242" spans="1:14" ht="11.25" customHeight="1" thickBot="1">
      <c r="A242" s="5"/>
      <c r="B242" s="5"/>
      <c r="C242" s="5"/>
      <c r="D242" s="5"/>
      <c r="E242" s="28"/>
      <c r="F242" s="28"/>
      <c r="H242" s="5"/>
      <c r="I242" s="5"/>
      <c r="J242" s="5"/>
      <c r="K242" s="5"/>
      <c r="L242" s="2"/>
      <c r="M242" s="12"/>
      <c r="N242" s="1"/>
    </row>
    <row r="243" spans="1:14" ht="30" customHeight="1" thickBot="1">
      <c r="A243" s="21">
        <f t="shared" ref="A243:J243" si="181">SUM(A244:A246)</f>
        <v>2.3507290877735167</v>
      </c>
      <c r="B243" s="21">
        <f t="shared" si="181"/>
        <v>746.40250900000001</v>
      </c>
      <c r="C243" s="21">
        <f t="shared" si="181"/>
        <v>2.4749738732982189</v>
      </c>
      <c r="D243" s="21">
        <f t="shared" si="181"/>
        <v>791.40250900000001</v>
      </c>
      <c r="E243" s="26">
        <f t="shared" si="181"/>
        <v>2.6656683425109122</v>
      </c>
      <c r="F243" s="26">
        <f t="shared" si="181"/>
        <v>806.41112399999997</v>
      </c>
      <c r="H243" s="21">
        <f t="shared" si="181"/>
        <v>1.566931469279796</v>
      </c>
      <c r="I243" s="21">
        <f t="shared" si="181"/>
        <v>438.18556999999998</v>
      </c>
      <c r="J243" s="21">
        <f t="shared" si="181"/>
        <v>2.3980835691026319</v>
      </c>
      <c r="K243" s="21">
        <f>SUM(K244:K246)</f>
        <v>598.34788200000003</v>
      </c>
      <c r="L243" s="22" t="s">
        <v>21</v>
      </c>
      <c r="M243" s="31">
        <v>440</v>
      </c>
      <c r="N243" s="24"/>
    </row>
    <row r="244" spans="1:14" ht="30" customHeight="1">
      <c r="A244" s="44">
        <f>+B244/$B$11*100</f>
        <v>0</v>
      </c>
      <c r="B244" s="44">
        <v>0</v>
      </c>
      <c r="C244" s="44">
        <f>+D244/$D$11*100</f>
        <v>0</v>
      </c>
      <c r="D244" s="44">
        <v>0</v>
      </c>
      <c r="E244" s="45">
        <f>+F244/$F$11*100</f>
        <v>0</v>
      </c>
      <c r="F244" s="45">
        <v>0</v>
      </c>
      <c r="G244" s="42"/>
      <c r="H244" s="44">
        <f>+I244/$I$11*100</f>
        <v>0</v>
      </c>
      <c r="I244" s="44">
        <v>0</v>
      </c>
      <c r="J244" s="44">
        <f t="shared" ref="J244:J246" si="182">+K244/$K$11*100</f>
        <v>0.21094115112778425</v>
      </c>
      <c r="K244" s="44">
        <v>52.632106999999998</v>
      </c>
      <c r="L244" s="46" t="s">
        <v>189</v>
      </c>
      <c r="M244" s="47">
        <v>441001</v>
      </c>
      <c r="N244" s="48"/>
    </row>
    <row r="245" spans="1:14" ht="30" customHeight="1">
      <c r="A245" s="44">
        <f>+B245/$B$11*100</f>
        <v>2.282663776319334</v>
      </c>
      <c r="B245" s="44">
        <v>724.79043999999999</v>
      </c>
      <c r="C245" s="44">
        <f>+D245/$D$11*100</f>
        <v>2.4073858817078126</v>
      </c>
      <c r="D245" s="44">
        <v>769.79043999999999</v>
      </c>
      <c r="E245" s="45">
        <f>+F245/$F$11*100</f>
        <v>2.5941991239362041</v>
      </c>
      <c r="F245" s="45">
        <v>784.79043999999999</v>
      </c>
      <c r="G245" s="42"/>
      <c r="H245" s="44">
        <f>+I245/$I$11*100</f>
        <v>1.4954123880248018</v>
      </c>
      <c r="I245" s="44">
        <v>418.18556999999998</v>
      </c>
      <c r="J245" s="44">
        <f t="shared" si="182"/>
        <v>1.9900836408151028</v>
      </c>
      <c r="K245" s="44">
        <v>496.54747099999997</v>
      </c>
      <c r="L245" s="46" t="s">
        <v>190</v>
      </c>
      <c r="M245" s="47">
        <v>441002</v>
      </c>
      <c r="N245" s="48"/>
    </row>
    <row r="246" spans="1:14" ht="30" customHeight="1">
      <c r="A246" s="44">
        <f>+B246/$B$11*100</f>
        <v>6.8065311454182556E-2</v>
      </c>
      <c r="B246" s="44">
        <v>21.612069000000002</v>
      </c>
      <c r="C246" s="44">
        <f>+D246/$D$11*100</f>
        <v>6.7587991590406196E-2</v>
      </c>
      <c r="D246" s="44">
        <v>21.612069000000002</v>
      </c>
      <c r="E246" s="45">
        <f>+F246/$F$11*100</f>
        <v>7.146921857470831E-2</v>
      </c>
      <c r="F246" s="45">
        <v>21.620684000000001</v>
      </c>
      <c r="G246" s="42"/>
      <c r="H246" s="44">
        <f>+I246/$I$11*100</f>
        <v>7.1519081254994121E-2</v>
      </c>
      <c r="I246" s="44">
        <v>20</v>
      </c>
      <c r="J246" s="44">
        <f t="shared" si="182"/>
        <v>0.19705877715974468</v>
      </c>
      <c r="K246" s="44">
        <v>49.168303999999999</v>
      </c>
      <c r="L246" s="46" t="s">
        <v>191</v>
      </c>
      <c r="M246" s="47">
        <v>442001</v>
      </c>
      <c r="N246" s="48"/>
    </row>
    <row r="247" spans="1:14" ht="11.25" customHeight="1" thickBot="1">
      <c r="A247" s="6"/>
      <c r="B247" s="6"/>
      <c r="C247" s="6"/>
      <c r="D247" s="6"/>
      <c r="E247" s="29"/>
      <c r="F247" s="29"/>
      <c r="H247" s="6"/>
      <c r="I247" s="6"/>
      <c r="J247" s="6"/>
      <c r="K247" s="6"/>
      <c r="L247" s="2"/>
      <c r="M247" s="12"/>
      <c r="N247" s="1"/>
    </row>
    <row r="248" spans="1:14" ht="30" customHeight="1" thickBot="1">
      <c r="A248" s="21">
        <f>SUM(A249:A255)</f>
        <v>10.532978997157018</v>
      </c>
      <c r="B248" s="21">
        <f>SUM(B249:B255)</f>
        <v>3344.4270509999997</v>
      </c>
      <c r="C248" s="21">
        <f>SUM(C249:C255)</f>
        <v>8.7610530482423741</v>
      </c>
      <c r="D248" s="21">
        <f>SUM(D249:D255)</f>
        <v>2801.4515380000003</v>
      </c>
      <c r="E248" s="26">
        <f>SUM(E249:E255)</f>
        <v>9.5460648159049111</v>
      </c>
      <c r="F248" s="26">
        <f>SUM(F249:F255)</f>
        <v>2887.8509509999999</v>
      </c>
      <c r="H248" s="21">
        <f>SUM(H249:H255)</f>
        <v>7.5363735938934751</v>
      </c>
      <c r="I248" s="21">
        <f>SUM(I249:I255)</f>
        <v>2107.5140959999999</v>
      </c>
      <c r="J248" s="21">
        <f>SUM(J249:J255)</f>
        <v>9.6362709219496114</v>
      </c>
      <c r="K248" s="21">
        <f>SUM(K249:K255)</f>
        <v>2404.3541979999995</v>
      </c>
      <c r="L248" s="22" t="s">
        <v>22</v>
      </c>
      <c r="M248" s="31">
        <v>720</v>
      </c>
      <c r="N248" s="24"/>
    </row>
    <row r="249" spans="1:14" ht="30" customHeight="1">
      <c r="A249" s="44">
        <f t="shared" ref="A249:A255" si="183">+B249/$B$11*100</f>
        <v>1.9656110752184077</v>
      </c>
      <c r="B249" s="44">
        <v>624.12</v>
      </c>
      <c r="C249" s="44">
        <f t="shared" ref="C249:C255" si="184">+D249/$D$11*100</f>
        <v>1.9455409590033976</v>
      </c>
      <c r="D249" s="44">
        <v>622.11</v>
      </c>
      <c r="E249" s="45">
        <f t="shared" ref="E249:E255" si="185">+F249/$F$11*100</f>
        <v>2.2397718050763387</v>
      </c>
      <c r="F249" s="45">
        <v>677.57</v>
      </c>
      <c r="G249" s="42"/>
      <c r="H249" s="44">
        <f t="shared" ref="H249:H255" si="186">+I249/$I$11*100</f>
        <v>1.01208396234334</v>
      </c>
      <c r="I249" s="44">
        <v>283.024878</v>
      </c>
      <c r="J249" s="44">
        <f>+K249/$K$11*100</f>
        <v>3.2812054632791168</v>
      </c>
      <c r="K249" s="44">
        <v>818.69638099999997</v>
      </c>
      <c r="L249" s="46" t="s">
        <v>192</v>
      </c>
      <c r="M249" s="47">
        <v>721999</v>
      </c>
      <c r="N249" s="48"/>
    </row>
    <row r="250" spans="1:14" ht="30" customHeight="1">
      <c r="A250" s="44">
        <f t="shared" si="183"/>
        <v>1.9124623903959457</v>
      </c>
      <c r="B250" s="44">
        <v>607.24425199999996</v>
      </c>
      <c r="C250" s="44">
        <f t="shared" si="184"/>
        <v>1.9834790952691002</v>
      </c>
      <c r="D250" s="44">
        <v>634.241173</v>
      </c>
      <c r="E250" s="45">
        <f t="shared" si="185"/>
        <v>2.1848941861195086</v>
      </c>
      <c r="F250" s="45">
        <v>660.96856400000001</v>
      </c>
      <c r="G250" s="42"/>
      <c r="H250" s="44">
        <f t="shared" si="186"/>
        <v>2.3112158829129084</v>
      </c>
      <c r="I250" s="44">
        <v>646.32146899999998</v>
      </c>
      <c r="J250" s="44">
        <f>+K250/$K$11*100</f>
        <v>0.33947686146106965</v>
      </c>
      <c r="K250" s="44">
        <v>84.703162000000006</v>
      </c>
      <c r="L250" s="46" t="s">
        <v>193</v>
      </c>
      <c r="M250" s="47">
        <v>723002</v>
      </c>
      <c r="N250" s="48"/>
    </row>
    <row r="251" spans="1:14" ht="30" customHeight="1">
      <c r="A251" s="44">
        <f t="shared" si="183"/>
        <v>0.28444166952124522</v>
      </c>
      <c r="B251" s="44">
        <v>90.315798999999998</v>
      </c>
      <c r="C251" s="44">
        <f t="shared" si="184"/>
        <v>0.20556968057195735</v>
      </c>
      <c r="D251" s="44">
        <v>65.733365000000006</v>
      </c>
      <c r="E251" s="45">
        <f t="shared" si="185"/>
        <v>0.18346839664836917</v>
      </c>
      <c r="F251" s="45">
        <v>55.502386999999999</v>
      </c>
      <c r="G251" s="42"/>
      <c r="H251" s="44">
        <f t="shared" si="186"/>
        <v>0.17653680260535778</v>
      </c>
      <c r="I251" s="44">
        <v>49.367749000000003</v>
      </c>
      <c r="J251" s="44">
        <f>+K251/$K$11*100</f>
        <v>1.8120385454349675</v>
      </c>
      <c r="K251" s="44">
        <v>452.123287</v>
      </c>
      <c r="L251" s="46" t="s">
        <v>194</v>
      </c>
      <c r="M251" s="47">
        <v>723003</v>
      </c>
      <c r="N251" s="48"/>
    </row>
    <row r="252" spans="1:14" ht="30" customHeight="1">
      <c r="A252" s="44">
        <f t="shared" si="183"/>
        <v>1.6401067378023282</v>
      </c>
      <c r="B252" s="44">
        <v>520.76599999999996</v>
      </c>
      <c r="C252" s="44">
        <f t="shared" si="184"/>
        <v>1.3828661580424593</v>
      </c>
      <c r="D252" s="44">
        <v>442.18799999999999</v>
      </c>
      <c r="E252" s="45">
        <f t="shared" si="185"/>
        <v>1.3969244892696404</v>
      </c>
      <c r="F252" s="45">
        <v>422.59399999999999</v>
      </c>
      <c r="G252" s="42"/>
      <c r="H252" s="44">
        <f t="shared" si="186"/>
        <v>1.0144981676020917</v>
      </c>
      <c r="I252" s="44">
        <v>283.7</v>
      </c>
      <c r="J252" s="44">
        <f>+K252/$K$11*100</f>
        <v>0.88846095647622281</v>
      </c>
      <c r="K252" s="44">
        <v>221.68065300000001</v>
      </c>
      <c r="L252" s="46" t="s">
        <v>195</v>
      </c>
      <c r="M252" s="47">
        <v>725001</v>
      </c>
      <c r="N252" s="48"/>
    </row>
    <row r="253" spans="1:14" ht="30" customHeight="1">
      <c r="A253" s="44">
        <f t="shared" si="183"/>
        <v>1.8971239598532543</v>
      </c>
      <c r="B253" s="44">
        <v>602.37400000000002</v>
      </c>
      <c r="C253" s="44">
        <f t="shared" si="184"/>
        <v>1.5123687397600507</v>
      </c>
      <c r="D253" s="44">
        <v>483.59800000000001</v>
      </c>
      <c r="E253" s="45">
        <f t="shared" si="185"/>
        <v>1.4590233914202138</v>
      </c>
      <c r="F253" s="45">
        <v>441.38</v>
      </c>
      <c r="G253" s="42"/>
      <c r="H253" s="44">
        <f t="shared" si="186"/>
        <v>1.8677208069741718</v>
      </c>
      <c r="I253" s="44">
        <v>522.29999999999995</v>
      </c>
      <c r="J253" s="44">
        <f>+K253/$K$11*100</f>
        <v>2.1078549136709062</v>
      </c>
      <c r="K253" s="44">
        <v>525.932682</v>
      </c>
      <c r="L253" s="46" t="s">
        <v>196</v>
      </c>
      <c r="M253" s="47">
        <v>725002</v>
      </c>
      <c r="N253" s="48"/>
    </row>
    <row r="254" spans="1:14" ht="30" customHeight="1">
      <c r="A254" s="44">
        <f t="shared" si="183"/>
        <v>0.17038319420835071</v>
      </c>
      <c r="B254" s="44">
        <v>54.1</v>
      </c>
      <c r="C254" s="44">
        <f t="shared" si="184"/>
        <v>0.21688320561933519</v>
      </c>
      <c r="D254" s="44">
        <v>69.350999999999999</v>
      </c>
      <c r="E254" s="45">
        <f t="shared" si="185"/>
        <v>0.48131442279018449</v>
      </c>
      <c r="F254" s="45">
        <v>145.60599999999999</v>
      </c>
      <c r="G254" s="42"/>
      <c r="H254" s="44">
        <f t="shared" si="186"/>
        <v>0.32362384267884847</v>
      </c>
      <c r="I254" s="44">
        <v>90.5</v>
      </c>
      <c r="J254" s="44">
        <f>+K254/$K$11*100</f>
        <v>0.36365211827247051</v>
      </c>
      <c r="K254" s="44">
        <v>90.735151000000002</v>
      </c>
      <c r="L254" s="46" t="s">
        <v>197</v>
      </c>
      <c r="M254" s="47">
        <v>725003</v>
      </c>
      <c r="N254" s="48"/>
    </row>
    <row r="255" spans="1:14" ht="30" customHeight="1">
      <c r="A255" s="44">
        <f t="shared" si="183"/>
        <v>2.6628499701574859</v>
      </c>
      <c r="B255" s="44">
        <v>845.50699999999995</v>
      </c>
      <c r="C255" s="44">
        <f t="shared" si="184"/>
        <v>1.5143452099760737</v>
      </c>
      <c r="D255" s="44">
        <v>484.23</v>
      </c>
      <c r="E255" s="45">
        <f t="shared" si="185"/>
        <v>1.6006681245806564</v>
      </c>
      <c r="F255" s="45">
        <v>484.23</v>
      </c>
      <c r="G255" s="42"/>
      <c r="H255" s="44">
        <f t="shared" si="186"/>
        <v>0.83069412877675686</v>
      </c>
      <c r="I255" s="44">
        <v>232.3</v>
      </c>
      <c r="J255" s="44">
        <f>+K255/$K$11*100</f>
        <v>0.8435820633548563</v>
      </c>
      <c r="K255" s="44">
        <v>210.48288199999999</v>
      </c>
      <c r="L255" s="46" t="s">
        <v>198</v>
      </c>
      <c r="M255" s="47">
        <v>725004</v>
      </c>
      <c r="N255" s="48"/>
    </row>
    <row r="256" spans="1:14" ht="11.25" customHeight="1" thickBot="1">
      <c r="A256" s="6"/>
      <c r="B256" s="6"/>
      <c r="C256" s="6"/>
      <c r="D256" s="6"/>
      <c r="E256" s="29"/>
      <c r="F256" s="29"/>
      <c r="H256" s="6"/>
      <c r="I256" s="6"/>
      <c r="J256" s="6"/>
      <c r="K256" s="6"/>
      <c r="L256" s="2"/>
      <c r="M256" s="12"/>
      <c r="N256" s="1"/>
    </row>
    <row r="257" spans="1:14" ht="30" customHeight="1" thickBot="1">
      <c r="A257" s="21">
        <f>SUM(A258:A260)</f>
        <v>0.28344708833182186</v>
      </c>
      <c r="B257" s="21">
        <f>SUM(B258:B260)</f>
        <v>90</v>
      </c>
      <c r="C257" s="21">
        <f>SUM(C258:C260)</f>
        <v>0.28145936620582501</v>
      </c>
      <c r="D257" s="21">
        <f>SUM(D258:D260)</f>
        <v>90</v>
      </c>
      <c r="E257" s="26">
        <f>SUM(E258:E260)</f>
        <v>0.29750352355752241</v>
      </c>
      <c r="F257" s="26">
        <f>SUM(F258:F260)</f>
        <v>90</v>
      </c>
      <c r="H257" s="21">
        <f>SUM(H258:H260)</f>
        <v>2.5630117641526846</v>
      </c>
      <c r="I257" s="21">
        <f>SUM(I258:I260)</f>
        <v>716.7350919999999</v>
      </c>
      <c r="J257" s="21">
        <f>SUM(J258:J260)</f>
        <v>2.8302076542203878</v>
      </c>
      <c r="K257" s="21">
        <f>SUM(K258:K260)</f>
        <v>706.16753200000005</v>
      </c>
      <c r="L257" s="22" t="s">
        <v>23</v>
      </c>
      <c r="M257" s="31">
        <v>730</v>
      </c>
      <c r="N257" s="24"/>
    </row>
    <row r="258" spans="1:14" ht="30" customHeight="1">
      <c r="A258" s="44">
        <f t="shared" ref="A258:A260" si="187">+B258/$B$11*100</f>
        <v>0</v>
      </c>
      <c r="B258" s="44">
        <v>0</v>
      </c>
      <c r="C258" s="44">
        <f t="shared" ref="C258:C260" si="188">+D258/$D$11*100</f>
        <v>0</v>
      </c>
      <c r="D258" s="44">
        <v>0</v>
      </c>
      <c r="E258" s="45">
        <f t="shared" ref="E258:E260" si="189">+F258/$F$11*100</f>
        <v>0</v>
      </c>
      <c r="F258" s="45">
        <v>0</v>
      </c>
      <c r="G258" s="42"/>
      <c r="H258" s="44">
        <f t="shared" ref="H258:H260" si="190">+I258/$I$11*100</f>
        <v>1.6311101753263675</v>
      </c>
      <c r="I258" s="44">
        <v>456.13286599999998</v>
      </c>
      <c r="J258" s="44">
        <f>+K258/$K$11*100</f>
        <v>2.1608980968747171</v>
      </c>
      <c r="K258" s="44">
        <v>539.16753200000005</v>
      </c>
      <c r="L258" s="46" t="s">
        <v>199</v>
      </c>
      <c r="M258" s="47">
        <v>731001</v>
      </c>
      <c r="N258" s="48"/>
    </row>
    <row r="259" spans="1:14" ht="30" customHeight="1">
      <c r="A259" s="44">
        <f t="shared" si="187"/>
        <v>0.28344708833182186</v>
      </c>
      <c r="B259" s="44">
        <v>90</v>
      </c>
      <c r="C259" s="44">
        <f t="shared" si="188"/>
        <v>0.28145936620582501</v>
      </c>
      <c r="D259" s="44">
        <v>90</v>
      </c>
      <c r="E259" s="45">
        <f t="shared" si="189"/>
        <v>0.29750352355752241</v>
      </c>
      <c r="F259" s="45">
        <v>90</v>
      </c>
      <c r="G259" s="42"/>
      <c r="H259" s="44">
        <f t="shared" si="190"/>
        <v>0.17610015000666351</v>
      </c>
      <c r="I259" s="44">
        <v>49.245640999999999</v>
      </c>
      <c r="J259" s="44">
        <f>+K259/$K$11*100</f>
        <v>0.108211724840318</v>
      </c>
      <c r="K259" s="44">
        <v>27</v>
      </c>
      <c r="L259" s="46" t="s">
        <v>200</v>
      </c>
      <c r="M259" s="47">
        <v>731003</v>
      </c>
      <c r="N259" s="48"/>
    </row>
    <row r="260" spans="1:14" ht="30" customHeight="1">
      <c r="A260" s="44">
        <f t="shared" si="187"/>
        <v>0</v>
      </c>
      <c r="B260" s="44">
        <v>0</v>
      </c>
      <c r="C260" s="44">
        <f t="shared" si="188"/>
        <v>0</v>
      </c>
      <c r="D260" s="44">
        <v>0</v>
      </c>
      <c r="E260" s="45">
        <f t="shared" si="189"/>
        <v>0</v>
      </c>
      <c r="F260" s="45">
        <v>0</v>
      </c>
      <c r="G260" s="42"/>
      <c r="H260" s="44">
        <f t="shared" si="190"/>
        <v>0.75580143881965367</v>
      </c>
      <c r="I260" s="44">
        <v>211.356585</v>
      </c>
      <c r="J260" s="44">
        <f>+K260/$K$11*100</f>
        <v>0.56109783250535261</v>
      </c>
      <c r="K260" s="44">
        <v>140</v>
      </c>
      <c r="L260" s="46" t="s">
        <v>201</v>
      </c>
      <c r="M260" s="47">
        <v>731999</v>
      </c>
      <c r="N260" s="48"/>
    </row>
  </sheetData>
  <mergeCells count="9">
    <mergeCell ref="L6:L8"/>
    <mergeCell ref="A6:B6"/>
    <mergeCell ref="C6:D6"/>
    <mergeCell ref="A7:F7"/>
    <mergeCell ref="H7:I7"/>
    <mergeCell ref="J7:K7"/>
    <mergeCell ref="E6:F6"/>
    <mergeCell ref="H6:I6"/>
    <mergeCell ref="J6:K6"/>
  </mergeCells>
  <printOptions horizontalCentered="1"/>
  <pageMargins left="0.78740157480314965" right="0.78740157480314965" top="0.9055118110236221" bottom="0.9055118110236221" header="0.31496062992125984" footer="0.31496062992125984"/>
  <pageSetup paperSize="9" scale="53" fitToHeight="0" orientation="portrait" r:id="rId1"/>
  <rowBreaks count="2" manualBreakCount="2">
    <brk id="149" max="15" man="1"/>
    <brk id="197" max="15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3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3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2018-11-08T03:44:47Z</cp:lastPrinted>
  <dcterms:created xsi:type="dcterms:W3CDTF">2018-10-08T06:38:21Z</dcterms:created>
  <dcterms:modified xsi:type="dcterms:W3CDTF">2019-01-07T05:31:32Z</dcterms:modified>
  <cp:category>Chapter 4</cp:category>
</cp:coreProperties>
</file>