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Approved budget details\Value Pasted\"/>
    </mc:Choice>
  </mc:AlternateContent>
  <bookViews>
    <workbookView xWindow="0" yWindow="0" windowWidth="28800" windowHeight="12045"/>
  </bookViews>
  <sheets>
    <sheet name="Sheet1" sheetId="1" r:id="rId1"/>
  </sheets>
  <definedNames>
    <definedName name="EPMWorkbookOptions_1" hidden="1">"qiAAAB+LCAAAAAAABADtWmuPmkAU/d6k/8HwXR6Kj92wNhRZl0SB8Nhtu2kM4qiT4kAH1N1/3wFEQVnrum3TNZooZO65d+6cOXMZMgqfnuZeZQlwCH10Q3E0S1UAcv0xRNMbahFNqlyT+tT5+EF48PGPke//0IKIQMMK8UPh9VMIb6hZFAXXDLNarehVnfbxlKmxLMd8GfRNdwbmThWiMHKQC6iN1/j3XhTptVIRJB8h4MZ9Wr60wBig6B6C"</definedName>
    <definedName name="EPMWorkbookOptions_2" hidden="1">"VWIsmLtO5KxbSbvqzEHa26anCMyDBYZJV3YIsI7BBJB4LqBJQlRneKsPhp91SX3g2OHj2inAI+hClqMnEMVDoKf+kp4vr9ssyzKhEzCjwGW+Dx972oD86p6DEKGO3E4cLwSbq8DECW3TE4PAg66To/LoNLMYxSi55vXoO1kyO32ntG2ZrDAvmu7geAxQF84BCpNMX4ZuswwLGIIyZ/5qE0PyPR93IrwAAlNiOOSajKLEc290a0cijQg8RbfO"</definedName>
    <definedName name="EPMWorkbookOptions_3" hidden="1">"0scwInltffdMO+53cDrzyDcygUfUBcZ3EGAHuzNIsMmMCsxBzBHp3EIcRgdySu07gTaDfpnvY1F5nI3gzwVIiBQlSbNVS2DKjIdipBNI6kWD5eptLhegbGoTXw2PAe6wApPelEYPA8951rEfABw9d7hGszEBo0m10RzzVb42uaq2GwBUWQfU+PGoxbdG9bjnoldJ4L4TbiZuAOYjUgFLYEWNlwIIJPXP0fS4JvE7/aiLhqxadxy5rXEcqQN7"</definedName>
    <definedName name="EPMWorkbookOptions_4" hidden="1">"4BeCZmp63kIrpNpeI+jdULFqqJ3VeHhej/MVmN8N9w/yYWmW2B/KX3RZNWXzQs0eNYZ8L6u2/N6ZEZhjFluuXvy12iaJltzTjK+nFzeW5cmT//jaxp1fbctIJDKNixrLXQ0/292ebF10WprmCTolZUCxTldpvd5o8Dx/vEpr56fSlMJiVY336BeNlqV5gkZvbbU77CqDk1XabHFsu906XqX181NpRmLZ0z+xSbLSV9TeRbalaZ4gW83oiary"</definedName>
    <definedName name="EPMWorkbookOptions_5" hidden="1">"TbQUTX2TfMlWoNms11+xF+DPT7+7bBZ1LPb7Q1OWLM1497v7/0fAuqH1DHHwNu2++h29cX7azRFZlK1uXl2x5HPRbGmaJ2jW0C3JNgjB0htevV6t2eb5aTZHZPr6JdvGRaalaZ4gU0sZyP9Qn63z02fMYLGYKqpuW3Syo33vQv1zpNTI3vE8OPl/Fu9AFk3bkM1/uIDb57eAMxbTp4suG4rWVaSLSl8DKmRTDhKYsqPbQmsGJ9H2j7jzjfvH"</definedName>
    <definedName name="EPMWorkbookOptions_6" hidden="1">"4oIBJhiEMw1pAUDZeWWxMcFJHnBwHFRDprMEGXK3OcFm5/9Em1FCY4beNxTxq/F61gQlvHcwdEYeGAA83UbYa//4YRt2/X+Dzi/vrGrPqiAAAA=="</definedName>
    <definedName name="_xlnm.Print_Area" localSheetId="0">Sheet1!$A$1:$N$257</definedName>
    <definedName name="_xlnm.Print_Titles" localSheetId="0">Sheet1!$6:$8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9" i="1" l="1"/>
  <c r="D28" i="1" s="1"/>
  <c r="F40" i="1"/>
  <c r="F37" i="1" s="1"/>
  <c r="B85" i="1"/>
  <c r="B209" i="1"/>
  <c r="B28" i="1" s="1"/>
  <c r="F85" i="1"/>
  <c r="F16" i="1" s="1"/>
  <c r="F209" i="1"/>
  <c r="F28" i="1" s="1"/>
  <c r="B44" i="1"/>
  <c r="B212" i="1"/>
  <c r="I209" i="1"/>
  <c r="I28" i="1" s="1"/>
  <c r="K85" i="1"/>
  <c r="K225" i="1"/>
  <c r="K93" i="1"/>
  <c r="I85" i="1"/>
  <c r="I16" i="1" s="1"/>
  <c r="D77" i="1"/>
  <c r="D15" i="1" s="1"/>
  <c r="I40" i="1"/>
  <c r="I37" i="1" s="1"/>
  <c r="D176" i="1"/>
  <c r="D23" i="1" s="1"/>
  <c r="D225" i="1"/>
  <c r="D31" i="1" s="1"/>
  <c r="B217" i="1"/>
  <c r="K209" i="1"/>
  <c r="B77" i="1"/>
  <c r="F205" i="1"/>
  <c r="F27" i="1" s="1"/>
  <c r="F240" i="1"/>
  <c r="F32" i="1" s="1"/>
  <c r="K40" i="1"/>
  <c r="K170" i="1"/>
  <c r="I240" i="1"/>
  <c r="I32" i="1" s="1"/>
  <c r="K240" i="1"/>
  <c r="F135" i="1"/>
  <c r="F19" i="1" s="1"/>
  <c r="B240" i="1"/>
  <c r="B107" i="1" l="1"/>
  <c r="B225" i="1"/>
  <c r="B31" i="1" s="1"/>
  <c r="D198" i="1"/>
  <c r="D24" i="1" s="1"/>
  <c r="F212" i="1"/>
  <c r="F29" i="1" s="1"/>
  <c r="F217" i="1"/>
  <c r="F30" i="1" s="1"/>
  <c r="K254" i="1"/>
  <c r="K34" i="1" s="1"/>
  <c r="F142" i="1"/>
  <c r="F20" i="1" s="1"/>
  <c r="K142" i="1"/>
  <c r="K20" i="1" s="1"/>
  <c r="B198" i="1"/>
  <c r="D44" i="1"/>
  <c r="D38" i="1" s="1"/>
  <c r="D254" i="1"/>
  <c r="D34" i="1" s="1"/>
  <c r="D217" i="1"/>
  <c r="D30" i="1" s="1"/>
  <c r="F93" i="1"/>
  <c r="F17" i="1" s="1"/>
  <c r="I44" i="1"/>
  <c r="I38" i="1" s="1"/>
  <c r="I36" i="1" s="1"/>
  <c r="I14" i="1" s="1"/>
  <c r="K107" i="1"/>
  <c r="K18" i="1" s="1"/>
  <c r="K205" i="1"/>
  <c r="K27" i="1" s="1"/>
  <c r="I217" i="1"/>
  <c r="I30" i="1" s="1"/>
  <c r="B170" i="1"/>
  <c r="F176" i="1"/>
  <c r="F23" i="1" s="1"/>
  <c r="K198" i="1"/>
  <c r="F198" i="1"/>
  <c r="F24" i="1" s="1"/>
  <c r="D205" i="1"/>
  <c r="D27" i="1" s="1"/>
  <c r="I212" i="1"/>
  <c r="I29" i="1" s="1"/>
  <c r="K217" i="1"/>
  <c r="K30" i="1" s="1"/>
  <c r="B205" i="1"/>
  <c r="F225" i="1"/>
  <c r="F31" i="1" s="1"/>
  <c r="I245" i="1"/>
  <c r="I33" i="1" s="1"/>
  <c r="B254" i="1"/>
  <c r="B34" i="1" s="1"/>
  <c r="B245" i="1"/>
  <c r="B93" i="1"/>
  <c r="D150" i="1"/>
  <c r="D21" i="1" s="1"/>
  <c r="B150" i="1"/>
  <c r="B21" i="1" s="1"/>
  <c r="K77" i="1"/>
  <c r="D85" i="1"/>
  <c r="D16" i="1" s="1"/>
  <c r="F245" i="1"/>
  <c r="F33" i="1" s="1"/>
  <c r="D240" i="1"/>
  <c r="D32" i="1" s="1"/>
  <c r="K245" i="1"/>
  <c r="K33" i="1" s="1"/>
  <c r="D212" i="1"/>
  <c r="D29" i="1" s="1"/>
  <c r="F170" i="1"/>
  <c r="F22" i="1" s="1"/>
  <c r="D135" i="1"/>
  <c r="D19" i="1" s="1"/>
  <c r="I77" i="1"/>
  <c r="I15" i="1" s="1"/>
  <c r="I93" i="1"/>
  <c r="I17" i="1" s="1"/>
  <c r="K212" i="1"/>
  <c r="K29" i="1" s="1"/>
  <c r="I225" i="1"/>
  <c r="I31" i="1" s="1"/>
  <c r="F77" i="1"/>
  <c r="F15" i="1" s="1"/>
  <c r="D170" i="1"/>
  <c r="D22" i="1" s="1"/>
  <c r="K135" i="1"/>
  <c r="K19" i="1" s="1"/>
  <c r="I107" i="1"/>
  <c r="I18" i="1" s="1"/>
  <c r="I176" i="1"/>
  <c r="I23" i="1" s="1"/>
  <c r="I135" i="1"/>
  <c r="I19" i="1" s="1"/>
  <c r="D245" i="1"/>
  <c r="D33" i="1" s="1"/>
  <c r="B135" i="1"/>
  <c r="B19" i="1" s="1"/>
  <c r="B176" i="1"/>
  <c r="B23" i="1" s="1"/>
  <c r="K150" i="1"/>
  <c r="I150" i="1"/>
  <c r="I21" i="1" s="1"/>
  <c r="B142" i="1"/>
  <c r="B20" i="1" s="1"/>
  <c r="F150" i="1"/>
  <c r="F21" i="1" s="1"/>
  <c r="I205" i="1"/>
  <c r="I27" i="1" s="1"/>
  <c r="I170" i="1"/>
  <c r="I22" i="1" s="1"/>
  <c r="I142" i="1"/>
  <c r="I20" i="1" s="1"/>
  <c r="K44" i="1"/>
  <c r="K38" i="1" s="1"/>
  <c r="K176" i="1"/>
  <c r="F44" i="1"/>
  <c r="F38" i="1" s="1"/>
  <c r="F36" i="1" s="1"/>
  <c r="F14" i="1" s="1"/>
  <c r="F107" i="1"/>
  <c r="F18" i="1" s="1"/>
  <c r="D40" i="1"/>
  <c r="D37" i="1" s="1"/>
  <c r="B40" i="1"/>
  <c r="B37" i="1" s="1"/>
  <c r="D107" i="1"/>
  <c r="D18" i="1" s="1"/>
  <c r="D142" i="1"/>
  <c r="D20" i="1" s="1"/>
  <c r="I254" i="1"/>
  <c r="I34" i="1" s="1"/>
  <c r="F254" i="1"/>
  <c r="F34" i="1" s="1"/>
  <c r="I198" i="1"/>
  <c r="I24" i="1" s="1"/>
  <c r="D93" i="1"/>
  <c r="D17" i="1" s="1"/>
  <c r="B32" i="1"/>
  <c r="B27" i="1"/>
  <c r="B38" i="1"/>
  <c r="B18" i="1"/>
  <c r="B33" i="1"/>
  <c r="B24" i="1"/>
  <c r="B30" i="1"/>
  <c r="B16" i="1"/>
  <c r="B29" i="1"/>
  <c r="B15" i="1"/>
  <c r="B17" i="1"/>
  <c r="K31" i="1"/>
  <c r="K21" i="1"/>
  <c r="K37" i="1"/>
  <c r="K23" i="1"/>
  <c r="K32" i="1"/>
  <c r="K22" i="1"/>
  <c r="K17" i="1"/>
  <c r="K16" i="1"/>
  <c r="K15" i="1"/>
  <c r="K28" i="1"/>
  <c r="D26" i="1" l="1"/>
  <c r="D10" i="1" s="1"/>
  <c r="D36" i="1"/>
  <c r="D14" i="1" s="1"/>
  <c r="D13" i="1" s="1"/>
  <c r="D9" i="1" s="1"/>
  <c r="D11" i="1" s="1"/>
  <c r="F26" i="1"/>
  <c r="F10" i="1" s="1"/>
  <c r="B22" i="1"/>
  <c r="I13" i="1"/>
  <c r="I9" i="1" s="1"/>
  <c r="K24" i="1"/>
  <c r="B36" i="1"/>
  <c r="B14" i="1" s="1"/>
  <c r="B26" i="1"/>
  <c r="B10" i="1" s="1"/>
  <c r="K36" i="1"/>
  <c r="F13" i="1"/>
  <c r="K26" i="1"/>
  <c r="I26" i="1"/>
  <c r="B13" i="1" l="1"/>
  <c r="B9" i="1" s="1"/>
  <c r="B11" i="1" s="1"/>
  <c r="K10" i="1"/>
  <c r="K14" i="1"/>
  <c r="F9" i="1"/>
  <c r="F11" i="1" s="1"/>
  <c r="E74" i="1" s="1"/>
  <c r="I10" i="1"/>
  <c r="I11" i="1" s="1"/>
  <c r="C187" i="1"/>
  <c r="C67" i="1"/>
  <c r="C159" i="1"/>
  <c r="C118" i="1"/>
  <c r="C190" i="1"/>
  <c r="C168" i="1"/>
  <c r="C193" i="1"/>
  <c r="C65" i="1"/>
  <c r="C232" i="1"/>
  <c r="C234" i="1"/>
  <c r="C136" i="1"/>
  <c r="C202" i="1"/>
  <c r="C243" i="1"/>
  <c r="C42" i="1"/>
  <c r="C108" i="1"/>
  <c r="C83" i="1"/>
  <c r="C182" i="1"/>
  <c r="C191" i="1"/>
  <c r="C110" i="1"/>
  <c r="C122" i="1"/>
  <c r="C81" i="1"/>
  <c r="C63" i="1"/>
  <c r="C151" i="1"/>
  <c r="C79" i="1"/>
  <c r="C49" i="1"/>
  <c r="C78" i="1"/>
  <c r="C147" i="1"/>
  <c r="C167" i="1"/>
  <c r="C97" i="1"/>
  <c r="C251" i="1"/>
  <c r="C221" i="1"/>
  <c r="C219" i="1"/>
  <c r="C124" i="1"/>
  <c r="C171" i="1"/>
  <c r="C160" i="1"/>
  <c r="C235" i="1"/>
  <c r="C238" i="1"/>
  <c r="C192" i="1"/>
  <c r="C70" i="1"/>
  <c r="C114" i="1"/>
  <c r="C237" i="1"/>
  <c r="C52" i="1"/>
  <c r="C68" i="1"/>
  <c r="C73" i="1"/>
  <c r="C194" i="1"/>
  <c r="C143" i="1"/>
  <c r="C220" i="1"/>
  <c r="C90" i="1"/>
  <c r="C111" i="1"/>
  <c r="C222" i="1"/>
  <c r="C105" i="1"/>
  <c r="C166" i="1"/>
  <c r="C96" i="1"/>
  <c r="C58" i="1"/>
  <c r="C195" i="1"/>
  <c r="C140" i="1"/>
  <c r="C41" i="1"/>
  <c r="C101" i="1"/>
  <c r="C214" i="1"/>
  <c r="C99" i="1"/>
  <c r="C181" i="1"/>
  <c r="C127" i="1"/>
  <c r="C116" i="1"/>
  <c r="C146" i="1"/>
  <c r="C133" i="1"/>
  <c r="C158" i="1"/>
  <c r="C257" i="1"/>
  <c r="C207" i="1"/>
  <c r="C64" i="1"/>
  <c r="C223" i="1"/>
  <c r="C154" i="1"/>
  <c r="C138" i="1"/>
  <c r="C173" i="1"/>
  <c r="C186" i="1"/>
  <c r="C203" i="1"/>
  <c r="C120" i="1"/>
  <c r="C117" i="1"/>
  <c r="C129" i="1"/>
  <c r="C126" i="1"/>
  <c r="C184" i="1"/>
  <c r="C112" i="1"/>
  <c r="C86" i="1"/>
  <c r="C46" i="1"/>
  <c r="C144" i="1"/>
  <c r="C165" i="1"/>
  <c r="C131" i="1"/>
  <c r="C80" i="1"/>
  <c r="C201" i="1"/>
  <c r="C137" i="1"/>
  <c r="C249" i="1"/>
  <c r="C156" i="1"/>
  <c r="C174" i="1"/>
  <c r="C206" i="1"/>
  <c r="C104" i="1"/>
  <c r="C152" i="1"/>
  <c r="C75" i="1"/>
  <c r="C188" i="1"/>
  <c r="C155" i="1"/>
  <c r="C71" i="1"/>
  <c r="C139" i="1"/>
  <c r="C50" i="1"/>
  <c r="C125" i="1"/>
  <c r="C72" i="1"/>
  <c r="C69" i="1"/>
  <c r="C82" i="1"/>
  <c r="C74" i="1"/>
  <c r="C113" i="1"/>
  <c r="C228" i="1"/>
  <c r="C218" i="1"/>
  <c r="C153" i="1"/>
  <c r="C45" i="1"/>
  <c r="C115" i="1"/>
  <c r="C103" i="1"/>
  <c r="C252" i="1"/>
  <c r="C157" i="1"/>
  <c r="C164" i="1"/>
  <c r="C246" i="1"/>
  <c r="C62" i="1"/>
  <c r="C241" i="1"/>
  <c r="C48" i="1"/>
  <c r="C231" i="1"/>
  <c r="C91" i="1"/>
  <c r="C119" i="1"/>
  <c r="C247" i="1"/>
  <c r="C88" i="1"/>
  <c r="C210" i="1"/>
  <c r="C209" i="1" s="1"/>
  <c r="C28" i="1" s="1"/>
  <c r="C54" i="1"/>
  <c r="C196" i="1"/>
  <c r="C60" i="1"/>
  <c r="C199" i="1"/>
  <c r="C229" i="1"/>
  <c r="C53" i="1"/>
  <c r="C95" i="1"/>
  <c r="C215" i="1"/>
  <c r="C248" i="1"/>
  <c r="C178" i="1"/>
  <c r="C242" i="1"/>
  <c r="C128" i="1"/>
  <c r="C189" i="1"/>
  <c r="C227" i="1"/>
  <c r="C162" i="1"/>
  <c r="C130" i="1"/>
  <c r="C87" i="1"/>
  <c r="C47" i="1"/>
  <c r="C250" i="1"/>
  <c r="C226" i="1"/>
  <c r="C66" i="1"/>
  <c r="C57" i="1"/>
  <c r="C98" i="1"/>
  <c r="C109" i="1"/>
  <c r="C102" i="1"/>
  <c r="C100" i="1"/>
  <c r="C163" i="1"/>
  <c r="C121" i="1"/>
  <c r="C230" i="1"/>
  <c r="C55" i="1"/>
  <c r="C177" i="1"/>
  <c r="C89" i="1"/>
  <c r="C255" i="1"/>
  <c r="C161" i="1"/>
  <c r="C145" i="1"/>
  <c r="C59" i="1"/>
  <c r="C200" i="1"/>
  <c r="C256" i="1"/>
  <c r="C179" i="1"/>
  <c r="C180" i="1"/>
  <c r="C185" i="1"/>
  <c r="C183" i="1"/>
  <c r="C233" i="1"/>
  <c r="C213" i="1"/>
  <c r="C148" i="1"/>
  <c r="C51" i="1"/>
  <c r="C123" i="1"/>
  <c r="C94" i="1"/>
  <c r="C172" i="1"/>
  <c r="C132" i="1"/>
  <c r="C61" i="1"/>
  <c r="C236" i="1"/>
  <c r="C56" i="1"/>
  <c r="A101" i="1" l="1"/>
  <c r="A113" i="1"/>
  <c r="A83" i="1"/>
  <c r="A189" i="1"/>
  <c r="A86" i="1"/>
  <c r="A157" i="1"/>
  <c r="A210" i="1"/>
  <c r="A209" i="1" s="1"/>
  <c r="A28" i="1" s="1"/>
  <c r="A173" i="1"/>
  <c r="A159" i="1"/>
  <c r="A75" i="1"/>
  <c r="A102" i="1"/>
  <c r="A228" i="1"/>
  <c r="A67" i="1"/>
  <c r="A63" i="1"/>
  <c r="A230" i="1"/>
  <c r="A179" i="1"/>
  <c r="A186" i="1"/>
  <c r="A201" i="1"/>
  <c r="A248" i="1"/>
  <c r="A48" i="1"/>
  <c r="A120" i="1"/>
  <c r="A158" i="1"/>
  <c r="A138" i="1"/>
  <c r="A81" i="1"/>
  <c r="A139" i="1"/>
  <c r="A249" i="1"/>
  <c r="A171" i="1"/>
  <c r="A58" i="1"/>
  <c r="A234" i="1"/>
  <c r="A74" i="1"/>
  <c r="A185" i="1"/>
  <c r="A68" i="1"/>
  <c r="A96" i="1"/>
  <c r="A95" i="1"/>
  <c r="A133" i="1"/>
  <c r="A59" i="1"/>
  <c r="A160" i="1"/>
  <c r="A190" i="1"/>
  <c r="A233" i="1"/>
  <c r="A168" i="1"/>
  <c r="A99" i="1"/>
  <c r="A89" i="1"/>
  <c r="A238" i="1"/>
  <c r="A90" i="1"/>
  <c r="A191" i="1"/>
  <c r="A115" i="1"/>
  <c r="A66" i="1"/>
  <c r="A181" i="1"/>
  <c r="A64" i="1"/>
  <c r="A78" i="1"/>
  <c r="A137" i="1"/>
  <c r="A206" i="1"/>
  <c r="A155" i="1"/>
  <c r="A250" i="1"/>
  <c r="A112" i="1"/>
  <c r="A100" i="1"/>
  <c r="A93" i="1" s="1"/>
  <c r="A17" i="1" s="1"/>
  <c r="A251" i="1"/>
  <c r="A109" i="1"/>
  <c r="A110" i="1"/>
  <c r="A47" i="1"/>
  <c r="A222" i="1"/>
  <c r="A180" i="1"/>
  <c r="A174" i="1"/>
  <c r="A125" i="1"/>
  <c r="A60" i="1"/>
  <c r="A45" i="1"/>
  <c r="A255" i="1"/>
  <c r="A129" i="1"/>
  <c r="A117" i="1"/>
  <c r="A94" i="1"/>
  <c r="A71" i="1"/>
  <c r="A166" i="1"/>
  <c r="A221" i="1"/>
  <c r="A54" i="1"/>
  <c r="A119" i="1"/>
  <c r="A91" i="1"/>
  <c r="A105" i="1"/>
  <c r="A192" i="1"/>
  <c r="A116" i="1"/>
  <c r="A103" i="1"/>
  <c r="A49" i="1"/>
  <c r="A243" i="1"/>
  <c r="A247" i="1"/>
  <c r="A131" i="1"/>
  <c r="A136" i="1"/>
  <c r="A148" i="1"/>
  <c r="A220" i="1"/>
  <c r="A56" i="1"/>
  <c r="A44" i="1" s="1"/>
  <c r="A38" i="1" s="1"/>
  <c r="A182" i="1"/>
  <c r="A223" i="1"/>
  <c r="A252" i="1"/>
  <c r="A187" i="1"/>
  <c r="A73" i="1"/>
  <c r="A114" i="1"/>
  <c r="A61" i="1"/>
  <c r="A80" i="1"/>
  <c r="A77" i="1" s="1"/>
  <c r="A15" i="1" s="1"/>
  <c r="A146" i="1"/>
  <c r="A202" i="1"/>
  <c r="A46" i="1"/>
  <c r="A156" i="1"/>
  <c r="A167" i="1"/>
  <c r="A199" i="1"/>
  <c r="A79" i="1"/>
  <c r="A188" i="1"/>
  <c r="A127" i="1"/>
  <c r="A236" i="1"/>
  <c r="A42" i="1"/>
  <c r="A82" i="1"/>
  <c r="A151" i="1"/>
  <c r="A97" i="1"/>
  <c r="A195" i="1"/>
  <c r="A242" i="1"/>
  <c r="A123" i="1"/>
  <c r="A161" i="1"/>
  <c r="A196" i="1"/>
  <c r="A126" i="1"/>
  <c r="A62" i="1"/>
  <c r="A70" i="1"/>
  <c r="A108" i="1"/>
  <c r="A207" i="1"/>
  <c r="A178" i="1"/>
  <c r="A122" i="1"/>
  <c r="A226" i="1"/>
  <c r="A184" i="1"/>
  <c r="A176" i="1" s="1"/>
  <c r="A23" i="1" s="1"/>
  <c r="A177" i="1"/>
  <c r="A98" i="1"/>
  <c r="A57" i="1"/>
  <c r="A257" i="1"/>
  <c r="A246" i="1"/>
  <c r="A214" i="1"/>
  <c r="A200" i="1"/>
  <c r="A147" i="1"/>
  <c r="A193" i="1"/>
  <c r="A213" i="1"/>
  <c r="A69" i="1"/>
  <c r="A218" i="1"/>
  <c r="A217" i="1" s="1"/>
  <c r="A30" i="1" s="1"/>
  <c r="A194" i="1"/>
  <c r="A143" i="1"/>
  <c r="A41" i="1"/>
  <c r="A40" i="1" s="1"/>
  <c r="A37" i="1" s="1"/>
  <c r="A154" i="1"/>
  <c r="A128" i="1"/>
  <c r="A163" i="1"/>
  <c r="A55" i="1"/>
  <c r="A118" i="1"/>
  <c r="A227" i="1"/>
  <c r="A165" i="1"/>
  <c r="A124" i="1"/>
  <c r="A235" i="1"/>
  <c r="A111" i="1"/>
  <c r="A53" i="1"/>
  <c r="A104" i="1"/>
  <c r="A164" i="1"/>
  <c r="A219" i="1"/>
  <c r="A87" i="1"/>
  <c r="A229" i="1"/>
  <c r="A241" i="1"/>
  <c r="A240" i="1" s="1"/>
  <c r="A32" i="1" s="1"/>
  <c r="A51" i="1"/>
  <c r="A256" i="1"/>
  <c r="A72" i="1"/>
  <c r="A132" i="1"/>
  <c r="A130" i="1"/>
  <c r="A152" i="1"/>
  <c r="A65" i="1"/>
  <c r="A144" i="1"/>
  <c r="A142" i="1" s="1"/>
  <c r="A20" i="1" s="1"/>
  <c r="A231" i="1"/>
  <c r="A183" i="1"/>
  <c r="A232" i="1"/>
  <c r="A88" i="1"/>
  <c r="A121" i="1"/>
  <c r="A215" i="1"/>
  <c r="A153" i="1"/>
  <c r="A172" i="1"/>
  <c r="A170" i="1" s="1"/>
  <c r="A22" i="1" s="1"/>
  <c r="A162" i="1"/>
  <c r="A237" i="1"/>
  <c r="A52" i="1"/>
  <c r="A140" i="1"/>
  <c r="A135" i="1" s="1"/>
  <c r="A19" i="1" s="1"/>
  <c r="A145" i="1"/>
  <c r="A50" i="1"/>
  <c r="A203" i="1"/>
  <c r="K13" i="1"/>
  <c r="H230" i="1"/>
  <c r="H219" i="1"/>
  <c r="H81" i="1"/>
  <c r="H183" i="1"/>
  <c r="H161" i="1"/>
  <c r="H48" i="1"/>
  <c r="H102" i="1"/>
  <c r="H51" i="1"/>
  <c r="H159" i="1"/>
  <c r="H132" i="1"/>
  <c r="H60" i="1"/>
  <c r="H147" i="1"/>
  <c r="H112" i="1"/>
  <c r="H202" i="1"/>
  <c r="H203" i="1"/>
  <c r="H121" i="1"/>
  <c r="H191" i="1"/>
  <c r="H196" i="1"/>
  <c r="H228" i="1"/>
  <c r="H223" i="1"/>
  <c r="H153" i="1"/>
  <c r="H62" i="1"/>
  <c r="H201" i="1"/>
  <c r="H47" i="1"/>
  <c r="H184" i="1"/>
  <c r="H190" i="1"/>
  <c r="H151" i="1"/>
  <c r="H82" i="1"/>
  <c r="H185" i="1"/>
  <c r="H127" i="1"/>
  <c r="H131" i="1"/>
  <c r="H252" i="1"/>
  <c r="H95" i="1"/>
  <c r="H126" i="1"/>
  <c r="H148" i="1"/>
  <c r="H130" i="1"/>
  <c r="H238" i="1"/>
  <c r="H241" i="1"/>
  <c r="H83" i="1"/>
  <c r="H158" i="1"/>
  <c r="H56" i="1"/>
  <c r="H214" i="1"/>
  <c r="H229" i="1"/>
  <c r="H188" i="1"/>
  <c r="H42" i="1"/>
  <c r="H114" i="1"/>
  <c r="H66" i="1"/>
  <c r="H86" i="1"/>
  <c r="H146" i="1"/>
  <c r="H138" i="1"/>
  <c r="H53" i="1"/>
  <c r="H257" i="1"/>
  <c r="H113" i="1"/>
  <c r="H154" i="1"/>
  <c r="H65" i="1"/>
  <c r="H143" i="1"/>
  <c r="H192" i="1"/>
  <c r="H162" i="1"/>
  <c r="H115" i="1"/>
  <c r="H61" i="1"/>
  <c r="H213" i="1"/>
  <c r="H72" i="1"/>
  <c r="H226" i="1"/>
  <c r="H166" i="1"/>
  <c r="H128" i="1"/>
  <c r="H221" i="1"/>
  <c r="H94" i="1"/>
  <c r="H89" i="1"/>
  <c r="H215" i="1"/>
  <c r="H96" i="1"/>
  <c r="H88" i="1"/>
  <c r="H137" i="1"/>
  <c r="H59" i="1"/>
  <c r="H67" i="1"/>
  <c r="H73" i="1"/>
  <c r="H232" i="1"/>
  <c r="H103" i="1"/>
  <c r="H210" i="1"/>
  <c r="H123" i="1"/>
  <c r="H46" i="1"/>
  <c r="H157" i="1"/>
  <c r="H125" i="1"/>
  <c r="H124" i="1"/>
  <c r="H255" i="1"/>
  <c r="H250" i="1"/>
  <c r="H57" i="1"/>
  <c r="H256" i="1"/>
  <c r="H91" i="1"/>
  <c r="H120" i="1"/>
  <c r="H70" i="1"/>
  <c r="H164" i="1"/>
  <c r="H173" i="1"/>
  <c r="H235" i="1"/>
  <c r="H90" i="1"/>
  <c r="H220" i="1"/>
  <c r="H71" i="1"/>
  <c r="H98" i="1"/>
  <c r="H55" i="1"/>
  <c r="H172" i="1"/>
  <c r="H99" i="1"/>
  <c r="H168" i="1"/>
  <c r="H227" i="1"/>
  <c r="H129" i="1"/>
  <c r="H109" i="1"/>
  <c r="H133" i="1"/>
  <c r="H63" i="1"/>
  <c r="H116" i="1"/>
  <c r="H194" i="1"/>
  <c r="H234" i="1"/>
  <c r="H160" i="1"/>
  <c r="H145" i="1"/>
  <c r="H218" i="1"/>
  <c r="H171" i="1"/>
  <c r="H195" i="1"/>
  <c r="H206" i="1"/>
  <c r="H247" i="1"/>
  <c r="H144" i="1"/>
  <c r="H69" i="1"/>
  <c r="H79" i="1"/>
  <c r="H182" i="1"/>
  <c r="H236" i="1"/>
  <c r="H251" i="1"/>
  <c r="H165" i="1"/>
  <c r="H152" i="1"/>
  <c r="H167" i="1"/>
  <c r="H186" i="1"/>
  <c r="H68" i="1"/>
  <c r="H104" i="1"/>
  <c r="H80" i="1"/>
  <c r="H75" i="1"/>
  <c r="H246" i="1"/>
  <c r="H54" i="1"/>
  <c r="H52" i="1"/>
  <c r="H222" i="1"/>
  <c r="H74" i="1"/>
  <c r="H155" i="1"/>
  <c r="H111" i="1"/>
  <c r="H87" i="1"/>
  <c r="H189" i="1"/>
  <c r="H233" i="1"/>
  <c r="H140" i="1"/>
  <c r="H156" i="1"/>
  <c r="H139" i="1"/>
  <c r="H180" i="1"/>
  <c r="H242" i="1"/>
  <c r="H50" i="1"/>
  <c r="H178" i="1"/>
  <c r="H122" i="1"/>
  <c r="H45" i="1"/>
  <c r="H243" i="1"/>
  <c r="H136" i="1"/>
  <c r="H174" i="1"/>
  <c r="H177" i="1"/>
  <c r="H101" i="1"/>
  <c r="H49" i="1"/>
  <c r="H118" i="1"/>
  <c r="H58" i="1"/>
  <c r="H117" i="1"/>
  <c r="H100" i="1"/>
  <c r="H200" i="1"/>
  <c r="H108" i="1"/>
  <c r="H231" i="1"/>
  <c r="H119" i="1"/>
  <c r="H187" i="1"/>
  <c r="H179" i="1"/>
  <c r="H207" i="1"/>
  <c r="H237" i="1"/>
  <c r="H199" i="1"/>
  <c r="H97" i="1"/>
  <c r="H249" i="1"/>
  <c r="H193" i="1"/>
  <c r="H181" i="1"/>
  <c r="H64" i="1"/>
  <c r="H105" i="1"/>
  <c r="H248" i="1"/>
  <c r="H78" i="1"/>
  <c r="H110" i="1"/>
  <c r="H163" i="1"/>
  <c r="H41" i="1"/>
  <c r="A205" i="1"/>
  <c r="A27" i="1" s="1"/>
  <c r="E128" i="1"/>
  <c r="E230" i="1"/>
  <c r="E193" i="1"/>
  <c r="E112" i="1"/>
  <c r="E199" i="1"/>
  <c r="C135" i="1"/>
  <c r="C19" i="1" s="1"/>
  <c r="E256" i="1"/>
  <c r="E185" i="1"/>
  <c r="E190" i="1"/>
  <c r="E155" i="1"/>
  <c r="E159" i="1"/>
  <c r="E160" i="1"/>
  <c r="E147" i="1"/>
  <c r="E47" i="1"/>
  <c r="E111" i="1"/>
  <c r="E65" i="1"/>
  <c r="E257" i="1"/>
  <c r="E172" i="1"/>
  <c r="E127" i="1"/>
  <c r="E144" i="1"/>
  <c r="E60" i="1"/>
  <c r="E131" i="1"/>
  <c r="E68" i="1"/>
  <c r="A254" i="1"/>
  <c r="A34" i="1" s="1"/>
  <c r="E168" i="1"/>
  <c r="E249" i="1"/>
  <c r="E153" i="1"/>
  <c r="E90" i="1"/>
  <c r="E179" i="1"/>
  <c r="E158" i="1"/>
  <c r="E227" i="1"/>
  <c r="E183" i="1"/>
  <c r="E242" i="1"/>
  <c r="E203" i="1"/>
  <c r="E251" i="1"/>
  <c r="E145" i="1"/>
  <c r="E100" i="1"/>
  <c r="E104" i="1"/>
  <c r="E236" i="1"/>
  <c r="E213" i="1"/>
  <c r="E129" i="1"/>
  <c r="E66" i="1"/>
  <c r="E194" i="1"/>
  <c r="E214" i="1"/>
  <c r="E48" i="1"/>
  <c r="E41" i="1"/>
  <c r="E70" i="1"/>
  <c r="E229" i="1"/>
  <c r="E182" i="1"/>
  <c r="E164" i="1"/>
  <c r="E233" i="1"/>
  <c r="E91" i="1"/>
  <c r="E78" i="1"/>
  <c r="E154" i="1"/>
  <c r="E162" i="1"/>
  <c r="E81" i="1"/>
  <c r="E166" i="1"/>
  <c r="E139" i="1"/>
  <c r="E119" i="1"/>
  <c r="A85" i="1"/>
  <c r="A16" i="1" s="1"/>
  <c r="C77" i="1"/>
  <c r="C15" i="1" s="1"/>
  <c r="C205" i="1"/>
  <c r="C27" i="1" s="1"/>
  <c r="C40" i="1"/>
  <c r="C37" i="1" s="1"/>
  <c r="E102" i="1"/>
  <c r="E98" i="1"/>
  <c r="E80" i="1"/>
  <c r="E57" i="1"/>
  <c r="E133" i="1"/>
  <c r="E46" i="1"/>
  <c r="E97" i="1"/>
  <c r="E79" i="1"/>
  <c r="E161" i="1"/>
  <c r="E109" i="1"/>
  <c r="E87" i="1"/>
  <c r="E118" i="1"/>
  <c r="E178" i="1"/>
  <c r="E232" i="1"/>
  <c r="E238" i="1"/>
  <c r="E180" i="1"/>
  <c r="E56" i="1"/>
  <c r="E200" i="1"/>
  <c r="E184" i="1"/>
  <c r="E55" i="1"/>
  <c r="E114" i="1"/>
  <c r="E94" i="1"/>
  <c r="E137" i="1"/>
  <c r="E105" i="1"/>
  <c r="E171" i="1"/>
  <c r="E99" i="1"/>
  <c r="E186" i="1"/>
  <c r="E246" i="1"/>
  <c r="E125" i="1"/>
  <c r="E189" i="1"/>
  <c r="E83" i="1"/>
  <c r="E250" i="1"/>
  <c r="E248" i="1"/>
  <c r="E174" i="1"/>
  <c r="E235" i="1"/>
  <c r="E82" i="1"/>
  <c r="E73" i="1"/>
  <c r="E69" i="1"/>
  <c r="E226" i="1"/>
  <c r="E138" i="1"/>
  <c r="E196" i="1"/>
  <c r="E237" i="1"/>
  <c r="E130" i="1"/>
  <c r="E207" i="1"/>
  <c r="E221" i="1"/>
  <c r="E120" i="1"/>
  <c r="E218" i="1"/>
  <c r="E54" i="1"/>
  <c r="E52" i="1"/>
  <c r="E101" i="1"/>
  <c r="E75" i="1"/>
  <c r="E121" i="1"/>
  <c r="E177" i="1"/>
  <c r="E152" i="1"/>
  <c r="E252" i="1"/>
  <c r="E255" i="1"/>
  <c r="E132" i="1"/>
  <c r="E223" i="1"/>
  <c r="E108" i="1"/>
  <c r="E53" i="1"/>
  <c r="E117" i="1"/>
  <c r="E241" i="1"/>
  <c r="E206" i="1"/>
  <c r="E140" i="1"/>
  <c r="E231" i="1"/>
  <c r="E243" i="1"/>
  <c r="E42" i="1"/>
  <c r="E40" i="1" s="1"/>
  <c r="E37" i="1" s="1"/>
  <c r="E110" i="1"/>
  <c r="E96" i="1"/>
  <c r="E71" i="1"/>
  <c r="E151" i="1"/>
  <c r="E61" i="1"/>
  <c r="E72" i="1"/>
  <c r="E103" i="1"/>
  <c r="E173" i="1"/>
  <c r="E157" i="1"/>
  <c r="E123" i="1"/>
  <c r="E136" i="1"/>
  <c r="E191" i="1"/>
  <c r="E234" i="1"/>
  <c r="E143" i="1"/>
  <c r="E116" i="1"/>
  <c r="E195" i="1"/>
  <c r="E115" i="1"/>
  <c r="E62" i="1"/>
  <c r="E86" i="1"/>
  <c r="E88" i="1"/>
  <c r="E59" i="1"/>
  <c r="E202" i="1"/>
  <c r="E187" i="1"/>
  <c r="E181" i="1"/>
  <c r="E222" i="1"/>
  <c r="E122" i="1"/>
  <c r="E215" i="1"/>
  <c r="E50" i="1"/>
  <c r="E45" i="1"/>
  <c r="E89" i="1"/>
  <c r="E67" i="1"/>
  <c r="E113" i="1"/>
  <c r="E167" i="1"/>
  <c r="E146" i="1"/>
  <c r="E247" i="1"/>
  <c r="E124" i="1"/>
  <c r="E210" i="1"/>
  <c r="E209" i="1" s="1"/>
  <c r="E28" i="1" s="1"/>
  <c r="E156" i="1"/>
  <c r="E228" i="1"/>
  <c r="E148" i="1"/>
  <c r="E58" i="1"/>
  <c r="E64" i="1"/>
  <c r="E49" i="1"/>
  <c r="E51" i="1"/>
  <c r="E192" i="1"/>
  <c r="E163" i="1"/>
  <c r="E201" i="1"/>
  <c r="E165" i="1"/>
  <c r="E188" i="1"/>
  <c r="E63" i="1"/>
  <c r="E95" i="1"/>
  <c r="E126" i="1"/>
  <c r="E219" i="1"/>
  <c r="E220" i="1"/>
  <c r="C170" i="1"/>
  <c r="C22" i="1" s="1"/>
  <c r="C142" i="1"/>
  <c r="C20" i="1" s="1"/>
  <c r="C240" i="1"/>
  <c r="C32" i="1" s="1"/>
  <c r="C85" i="1"/>
  <c r="C16" i="1" s="1"/>
  <c r="C245" i="1"/>
  <c r="C33" i="1" s="1"/>
  <c r="C254" i="1"/>
  <c r="C34" i="1" s="1"/>
  <c r="C176" i="1"/>
  <c r="C23" i="1" s="1"/>
  <c r="C198" i="1"/>
  <c r="C24" i="1" s="1"/>
  <c r="C217" i="1"/>
  <c r="C30" i="1" s="1"/>
  <c r="C93" i="1"/>
  <c r="C17" i="1" s="1"/>
  <c r="C107" i="1"/>
  <c r="C18" i="1" s="1"/>
  <c r="C225" i="1"/>
  <c r="C31" i="1" s="1"/>
  <c r="C44" i="1"/>
  <c r="C38" i="1" s="1"/>
  <c r="C150" i="1"/>
  <c r="C21" i="1" s="1"/>
  <c r="C212" i="1"/>
  <c r="C29" i="1" s="1"/>
  <c r="A198" i="1"/>
  <c r="A24" i="1" s="1"/>
  <c r="A150" i="1" l="1"/>
  <c r="A21" i="1" s="1"/>
  <c r="A225" i="1"/>
  <c r="A31" i="1" s="1"/>
  <c r="A245" i="1"/>
  <c r="A33" i="1" s="1"/>
  <c r="A107" i="1"/>
  <c r="A18" i="1" s="1"/>
  <c r="A212" i="1"/>
  <c r="A29" i="1" s="1"/>
  <c r="K9" i="1"/>
  <c r="K11" i="1" s="1"/>
  <c r="H212" i="1"/>
  <c r="H217" i="1"/>
  <c r="H30" i="1" s="1"/>
  <c r="E240" i="1"/>
  <c r="E32" i="1" s="1"/>
  <c r="A36" i="1"/>
  <c r="A14" i="1" s="1"/>
  <c r="E212" i="1"/>
  <c r="E29" i="1" s="1"/>
  <c r="C36" i="1"/>
  <c r="C14" i="1" s="1"/>
  <c r="C13" i="1" s="1"/>
  <c r="C9" i="1" s="1"/>
  <c r="E198" i="1"/>
  <c r="E24" i="1" s="1"/>
  <c r="E142" i="1"/>
  <c r="E20" i="1" s="1"/>
  <c r="E170" i="1"/>
  <c r="E22" i="1" s="1"/>
  <c r="E205" i="1"/>
  <c r="E27" i="1" s="1"/>
  <c r="E225" i="1"/>
  <c r="E31" i="1" s="1"/>
  <c r="E245" i="1"/>
  <c r="E33" i="1" s="1"/>
  <c r="E254" i="1"/>
  <c r="E34" i="1" s="1"/>
  <c r="E150" i="1"/>
  <c r="E21" i="1" s="1"/>
  <c r="E77" i="1"/>
  <c r="E15" i="1" s="1"/>
  <c r="E135" i="1"/>
  <c r="E19" i="1" s="1"/>
  <c r="E93" i="1"/>
  <c r="E17" i="1" s="1"/>
  <c r="E85" i="1"/>
  <c r="E16" i="1" s="1"/>
  <c r="E107" i="1"/>
  <c r="E18" i="1" s="1"/>
  <c r="E217" i="1"/>
  <c r="E30" i="1" s="1"/>
  <c r="E44" i="1"/>
  <c r="E38" i="1" s="1"/>
  <c r="E36" i="1" s="1"/>
  <c r="E14" i="1" s="1"/>
  <c r="E176" i="1"/>
  <c r="E23" i="1" s="1"/>
  <c r="C26" i="1"/>
  <c r="C10" i="1" s="1"/>
  <c r="A26" i="1"/>
  <c r="A10" i="1" s="1"/>
  <c r="H254" i="1"/>
  <c r="H34" i="1" s="1"/>
  <c r="H198" i="1"/>
  <c r="H24" i="1" s="1"/>
  <c r="H85" i="1"/>
  <c r="H16" i="1" s="1"/>
  <c r="H245" i="1"/>
  <c r="H33" i="1" s="1"/>
  <c r="H135" i="1"/>
  <c r="H19" i="1" s="1"/>
  <c r="H150" i="1"/>
  <c r="H21" i="1" s="1"/>
  <c r="H44" i="1"/>
  <c r="H38" i="1" s="1"/>
  <c r="H209" i="1"/>
  <c r="H28" i="1" s="1"/>
  <c r="H77" i="1"/>
  <c r="H15" i="1" s="1"/>
  <c r="H170" i="1"/>
  <c r="H22" i="1" s="1"/>
  <c r="H225" i="1"/>
  <c r="H205" i="1"/>
  <c r="H27" i="1" s="1"/>
  <c r="H176" i="1"/>
  <c r="H23" i="1" s="1"/>
  <c r="H240" i="1"/>
  <c r="H32" i="1" s="1"/>
  <c r="H93" i="1"/>
  <c r="H17" i="1" s="1"/>
  <c r="H142" i="1"/>
  <c r="H20" i="1" s="1"/>
  <c r="H107" i="1"/>
  <c r="H18" i="1" s="1"/>
  <c r="H40" i="1"/>
  <c r="H37" i="1" s="1"/>
  <c r="A13" i="1" l="1"/>
  <c r="A9" i="1" s="1"/>
  <c r="J118" i="1"/>
  <c r="J104" i="1"/>
  <c r="J195" i="1"/>
  <c r="J171" i="1"/>
  <c r="J163" i="1"/>
  <c r="J121" i="1"/>
  <c r="J127" i="1"/>
  <c r="J180" i="1"/>
  <c r="J243" i="1"/>
  <c r="J90" i="1"/>
  <c r="J56" i="1"/>
  <c r="J173" i="1"/>
  <c r="J145" i="1"/>
  <c r="J221" i="1"/>
  <c r="J113" i="1"/>
  <c r="J96" i="1"/>
  <c r="J158" i="1"/>
  <c r="J154" i="1"/>
  <c r="J53" i="1"/>
  <c r="J215" i="1"/>
  <c r="J179" i="1"/>
  <c r="J237" i="1"/>
  <c r="J153" i="1"/>
  <c r="J48" i="1"/>
  <c r="J123" i="1"/>
  <c r="J124" i="1"/>
  <c r="J256" i="1"/>
  <c r="J218" i="1"/>
  <c r="J233" i="1"/>
  <c r="J230" i="1"/>
  <c r="J94" i="1"/>
  <c r="J89" i="1"/>
  <c r="J79" i="1"/>
  <c r="J203" i="1"/>
  <c r="J160" i="1"/>
  <c r="J83" i="1"/>
  <c r="J151" i="1"/>
  <c r="J206" i="1"/>
  <c r="J152" i="1"/>
  <c r="J45" i="1"/>
  <c r="J156" i="1"/>
  <c r="J97" i="1"/>
  <c r="J228" i="1"/>
  <c r="J62" i="1"/>
  <c r="J246" i="1"/>
  <c r="J250" i="1"/>
  <c r="J66" i="1"/>
  <c r="J227" i="1"/>
  <c r="J159" i="1"/>
  <c r="J91" i="1"/>
  <c r="J177" i="1"/>
  <c r="J202" i="1"/>
  <c r="J49" i="1"/>
  <c r="J200" i="1"/>
  <c r="J73" i="1"/>
  <c r="J101" i="1"/>
  <c r="J100" i="1"/>
  <c r="J86" i="1"/>
  <c r="J210" i="1"/>
  <c r="J209" i="1" s="1"/>
  <c r="J28" i="1" s="1"/>
  <c r="J132" i="1"/>
  <c r="J199" i="1"/>
  <c r="J55" i="1"/>
  <c r="J61" i="1"/>
  <c r="J185" i="1"/>
  <c r="J131" i="1"/>
  <c r="J148" i="1"/>
  <c r="J87" i="1"/>
  <c r="J219" i="1"/>
  <c r="J70" i="1"/>
  <c r="J186" i="1"/>
  <c r="J234" i="1"/>
  <c r="J187" i="1"/>
  <c r="J50" i="1"/>
  <c r="J60" i="1"/>
  <c r="J184" i="1"/>
  <c r="J68" i="1"/>
  <c r="J168" i="1"/>
  <c r="J241" i="1"/>
  <c r="J108" i="1"/>
  <c r="J122" i="1"/>
  <c r="J222" i="1"/>
  <c r="J110" i="1"/>
  <c r="J115" i="1"/>
  <c r="J133" i="1"/>
  <c r="J139" i="1"/>
  <c r="J157" i="1"/>
  <c r="J54" i="1"/>
  <c r="J191" i="1"/>
  <c r="J231" i="1"/>
  <c r="J129" i="1"/>
  <c r="J75" i="1"/>
  <c r="J223" i="1"/>
  <c r="J130" i="1"/>
  <c r="J252" i="1"/>
  <c r="J81" i="1"/>
  <c r="J41" i="1"/>
  <c r="J236" i="1"/>
  <c r="J71" i="1"/>
  <c r="J125" i="1"/>
  <c r="J193" i="1"/>
  <c r="J64" i="1"/>
  <c r="J214" i="1"/>
  <c r="J103" i="1"/>
  <c r="J102" i="1"/>
  <c r="J112" i="1"/>
  <c r="J117" i="1"/>
  <c r="J95" i="1"/>
  <c r="J119" i="1"/>
  <c r="J109" i="1"/>
  <c r="J196" i="1"/>
  <c r="J161" i="1"/>
  <c r="J192" i="1"/>
  <c r="J232" i="1"/>
  <c r="J80" i="1"/>
  <c r="J181" i="1"/>
  <c r="J201" i="1"/>
  <c r="J72" i="1"/>
  <c r="J137" i="1"/>
  <c r="J143" i="1"/>
  <c r="J147" i="1"/>
  <c r="J172" i="1"/>
  <c r="J178" i="1"/>
  <c r="J65" i="1"/>
  <c r="J59" i="1"/>
  <c r="J46" i="1"/>
  <c r="J111" i="1"/>
  <c r="J78" i="1"/>
  <c r="J207" i="1"/>
  <c r="J205" i="1" s="1"/>
  <c r="J27" i="1" s="1"/>
  <c r="J47" i="1"/>
  <c r="J116" i="1"/>
  <c r="J242" i="1"/>
  <c r="J128" i="1"/>
  <c r="J213" i="1"/>
  <c r="J114" i="1"/>
  <c r="J162" i="1"/>
  <c r="J255" i="1"/>
  <c r="J82" i="1"/>
  <c r="J88" i="1"/>
  <c r="J189" i="1"/>
  <c r="J235" i="1"/>
  <c r="J74" i="1"/>
  <c r="J190" i="1"/>
  <c r="J138" i="1"/>
  <c r="J52" i="1"/>
  <c r="J42" i="1"/>
  <c r="J220" i="1"/>
  <c r="J140" i="1"/>
  <c r="J251" i="1"/>
  <c r="J167" i="1"/>
  <c r="J51" i="1"/>
  <c r="J69" i="1"/>
  <c r="J144" i="1"/>
  <c r="J257" i="1"/>
  <c r="J120" i="1"/>
  <c r="J194" i="1"/>
  <c r="J99" i="1"/>
  <c r="J174" i="1"/>
  <c r="J238" i="1"/>
  <c r="J126" i="1"/>
  <c r="J98" i="1"/>
  <c r="J229" i="1"/>
  <c r="J136" i="1"/>
  <c r="J58" i="1"/>
  <c r="J249" i="1"/>
  <c r="J188" i="1"/>
  <c r="J166" i="1"/>
  <c r="J67" i="1"/>
  <c r="J57" i="1"/>
  <c r="J146" i="1"/>
  <c r="J164" i="1"/>
  <c r="J63" i="1"/>
  <c r="J165" i="1"/>
  <c r="J247" i="1"/>
  <c r="J182" i="1"/>
  <c r="J105" i="1"/>
  <c r="J226" i="1"/>
  <c r="J248" i="1"/>
  <c r="J183" i="1"/>
  <c r="J155" i="1"/>
  <c r="A11" i="1"/>
  <c r="C11" i="1"/>
  <c r="E13" i="1"/>
  <c r="E9" i="1" s="1"/>
  <c r="E26" i="1"/>
  <c r="E10" i="1" s="1"/>
  <c r="H31" i="1"/>
  <c r="H29" i="1"/>
  <c r="H36" i="1"/>
  <c r="H14" i="1" s="1"/>
  <c r="H13" i="1" s="1"/>
  <c r="H9" i="1" s="1"/>
  <c r="J217" i="1" l="1"/>
  <c r="J30" i="1" s="1"/>
  <c r="J40" i="1"/>
  <c r="J37" i="1" s="1"/>
  <c r="J212" i="1"/>
  <c r="J29" i="1" s="1"/>
  <c r="J142" i="1"/>
  <c r="J20" i="1" s="1"/>
  <c r="J135" i="1"/>
  <c r="J19" i="1" s="1"/>
  <c r="J254" i="1"/>
  <c r="J34" i="1" s="1"/>
  <c r="J44" i="1"/>
  <c r="J38" i="1" s="1"/>
  <c r="J36" i="1" s="1"/>
  <c r="J14" i="1" s="1"/>
  <c r="J107" i="1"/>
  <c r="J18" i="1" s="1"/>
  <c r="J150" i="1"/>
  <c r="J21" i="1" s="1"/>
  <c r="J225" i="1"/>
  <c r="J31" i="1" s="1"/>
  <c r="J77" i="1"/>
  <c r="J15" i="1" s="1"/>
  <c r="J245" i="1"/>
  <c r="J33" i="1" s="1"/>
  <c r="J85" i="1"/>
  <c r="J16" i="1" s="1"/>
  <c r="J240" i="1"/>
  <c r="J32" i="1" s="1"/>
  <c r="J198" i="1"/>
  <c r="J24" i="1" s="1"/>
  <c r="J176" i="1"/>
  <c r="J23" i="1" s="1"/>
  <c r="J93" i="1"/>
  <c r="J17" i="1" s="1"/>
  <c r="J170" i="1"/>
  <c r="J22" i="1" s="1"/>
  <c r="E11" i="1"/>
  <c r="H26" i="1"/>
  <c r="H10" i="1" s="1"/>
  <c r="H11" i="1" s="1"/>
  <c r="J26" i="1" l="1"/>
  <c r="J10" i="1" s="1"/>
  <c r="J13" i="1"/>
  <c r="J9" i="1" s="1"/>
  <c r="J11" i="1" l="1"/>
</calcChain>
</file>

<file path=xl/sharedStrings.xml><?xml version="1.0" encoding="utf-8"?>
<sst xmlns="http://schemas.openxmlformats.org/spreadsheetml/2006/main" count="242" uniqueCount="210">
  <si>
    <t>(އަދަދުތައް މިލިއަން ރުފިޔާއިން)</t>
  </si>
  <si>
    <t xml:space="preserve"> ރިވައިޒްކުރި</t>
  </si>
  <si>
    <t>އެކްޗުއަލް</t>
  </si>
  <si>
    <t>%</t>
  </si>
  <si>
    <t>ރުފިޔާ</t>
  </si>
  <si>
    <t>ފާސްކުރި</t>
  </si>
  <si>
    <t xml:space="preserve"> މުޅިޖުމްލަ</t>
  </si>
  <si>
    <t>ރިކަރަންޓް ޚަރަދު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</si>
  <si>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</si>
  <si>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</si>
  <si>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</si>
  <si>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</si>
  <si>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</si>
  <si>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</si>
  <si>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</si>
  <si>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</si>
  <si>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</si>
  <si>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</si>
  <si>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</si>
  <si>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</si>
  <si>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</si>
  <si>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</si>
  <si>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</si>
  <si>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</si>
  <si>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</si>
  <si>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ކެޕިޓަލް ޚަރަދު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</si>
  <si>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</si>
  <si>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</si>
  <si>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</si>
  <si>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</si>
  <si>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</si>
  <si>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</si>
  <si>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</si>
  <si>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</si>
  <si>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</si>
  <si>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</si>
  <si>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</si>
  <si>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</si>
  <si>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</si>
  <si>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</si>
  <si>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</si>
  <si>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</si>
  <si>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</si>
  <si>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</si>
  <si>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</si>
  <si>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</si>
  <si>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</si>
  <si>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</si>
  <si>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</si>
  <si>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</si>
  <si>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</si>
  <si>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</si>
  <si>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</si>
  <si>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</si>
  <si>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</si>
  <si>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</si>
  <si>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</si>
  <si>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</si>
  <si>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</si>
  <si>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</si>
  <si>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</si>
  <si>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</si>
  <si>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</si>
  <si>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</si>
  <si>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</si>
  <si>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</si>
  <si>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</si>
  <si>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</si>
  <si>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</si>
  <si>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</si>
  <si>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</si>
  <si>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</si>
  <si>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</si>
  <si>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</si>
  <si>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</si>
  <si>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</si>
  <si>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</si>
  <si>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</si>
  <si>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</si>
  <si>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</si>
  <si>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</si>
  <si>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</si>
  <si>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</si>
  <si>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</si>
  <si>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</si>
  <si>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</si>
  <si>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</si>
  <si>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</si>
  <si>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</si>
  <si>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</si>
  <si>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</si>
  <si>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</si>
  <si>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</si>
  <si>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</si>
  <si>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</si>
  <si>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</si>
  <si>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</si>
  <si>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</si>
  <si>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</si>
  <si>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</si>
  <si>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</si>
  <si>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</si>
  <si>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</si>
  <si>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</si>
  <si>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</si>
  <si>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</si>
  <si>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</si>
  <si>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</si>
  <si>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</si>
  <si>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</si>
  <si>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</si>
  <si>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</si>
  <si>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</si>
  <si>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</si>
  <si>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</si>
  <si>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</si>
  <si>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</si>
  <si>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</si>
  <si>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</si>
  <si>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</si>
  <si>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</si>
  <si>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</si>
  <si>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</si>
  <si>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</si>
  <si>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</si>
  <si>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</si>
  <si>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</si>
  <si>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</si>
  <si>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</si>
  <si>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</si>
  <si>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</si>
  <si>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</si>
  <si>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</si>
  <si>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</si>
  <si>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</si>
  <si>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</si>
  <si>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</si>
  <si>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</si>
  <si>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</si>
  <si>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</si>
  <si>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</si>
  <si>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</si>
  <si>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</si>
  <si>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</si>
  <si>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</si>
  <si>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</si>
  <si>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</si>
  <si>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</si>
  <si>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</si>
  <si>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</si>
  <si>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</si>
  <si>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</si>
  <si>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</si>
  <si>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</si>
  <si>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</si>
  <si>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</si>
  <si>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</si>
  <si>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</si>
  <si>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</si>
  <si>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</si>
  <si>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</si>
  <si>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</si>
  <si>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</si>
  <si>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</si>
  <si>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</si>
  <si>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</si>
  <si>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</si>
  <si>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</si>
  <si>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</si>
  <si>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</si>
  <si>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</si>
  <si>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</si>
  <si>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</si>
  <si>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</si>
  <si>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</si>
  <si>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</si>
  <si>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</si>
  <si>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</si>
  <si>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</si>
  <si>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</si>
  <si>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</si>
  <si>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</si>
  <si>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</si>
  <si>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</si>
  <si>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</si>
  <si>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</si>
  <si>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</si>
  <si>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</si>
  <si>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</si>
  <si>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</si>
  <si>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</si>
  <si>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</si>
  <si>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</si>
  <si>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</si>
  <si>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</si>
  <si>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</si>
  <si>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</si>
  <si>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</si>
  <si>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</si>
  <si>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</si>
  <si>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</si>
  <si>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ސަޕޯޓިންގ ކޯ އެލަވަންސް</t>
  </si>
  <si>
    <t>ޓެކްނިކަލް ކޯ އެލަވަންސް</t>
  </si>
  <si>
    <t>ޕްރޮވިޑެންޓް ފަންޑަށް ސަރުކާރުން ދައްކާ ފައިސާ</t>
  </si>
  <si>
    <t>ސްކޮލަރޝިޕް، ފެލޯޝިޕް އެލަވަންސް - ރާއްޖޭން ބޭރު</t>
  </si>
  <si>
    <t>ސްކޮލަރޝިޕް، ފެލޯޝިޕް އެލަވަންސް - ރާއްޖޭ</t>
  </si>
  <si>
    <t>ބިން ހިއްކުމާއި އިމާރާތް ކުރުން</t>
  </si>
  <si>
    <t>އިންފްރާސްޓްރަކްޗަރ ބިނާކުރުން</t>
  </si>
  <si>
    <r>
      <t xml:space="preserve">ޑޮމެސްޓިކް ބަޖެޓުގެ ޚަރަދު ބައިކުރެވިފައިވާ ގޮތުގެ ޖުމްލަ ހިސާބު </t>
    </r>
    <r>
      <rPr>
        <b/>
        <sz val="24"/>
        <color rgb="FFC5908D"/>
        <rFont val="Roboto Condensed"/>
      </rPr>
      <t>2017 - 2021</t>
    </r>
    <r>
      <rPr>
        <sz val="24"/>
        <color rgb="FFC5908D"/>
        <rFont val="Mv Eamaan XP"/>
        <family val="3"/>
      </rPr>
      <t xml:space="preserve">
</t>
    </r>
  </si>
  <si>
    <t>ބަޖެޓު މައުލޫމާތު (4.3)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</si>
</sst>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.0_);_(* \(#,##0.0\);_(* &quot;-&quot;??_);_(@_)"/>
    <numFmt numFmtId="165" formatCode="#,##0.0_);\(#,##0.0\)"/>
  </numFmts>
  <fonts count="30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/>
      <name val="Faruma"/>
    </font>
    <font>
      <sz val="11"/>
      <color theme="1"/>
      <name val="Calibri"/>
      <family val="2"/>
      <scheme val="minor"/>
    </font>
    <font>
      <b/>
      <sz val="14"/>
      <name val="Faruma"/>
    </font>
    <font>
      <b/>
      <i/>
      <sz val="10"/>
      <name val="Mv Iyyu Nala"/>
    </font>
    <font>
      <b/>
      <i/>
      <sz val="10"/>
      <name val="Faruma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theme="0"/>
      <name val="Roboto Condensed"/>
    </font>
    <font>
      <sz val="12"/>
      <color theme="0"/>
      <name val="Faruma"/>
    </font>
    <font>
      <sz val="12"/>
      <color theme="1"/>
      <name val="Roboto Condensed"/>
    </font>
    <font>
      <b/>
      <sz val="12"/>
      <name val="Roboto Condensed"/>
    </font>
    <font>
      <sz val="11"/>
      <name val="Calibri"/>
      <family val="2"/>
      <scheme val="minor"/>
    </font>
    <font>
      <sz val="14"/>
      <name val="Mv Eamaan XP"/>
      <family val="3"/>
    </font>
    <font>
      <sz val="12"/>
      <name val="Roboto Condensed"/>
    </font>
    <font>
      <sz val="12"/>
      <name val="Faruma"/>
    </font>
    <font>
      <b/>
      <i/>
      <sz val="10"/>
      <name val="Times New Roman"/>
      <family val="1"/>
    </font>
    <font>
      <sz val="10"/>
      <color theme="0" tint="-0.499984740745262"/>
      <name val="Roboto Condensed"/>
    </font>
    <font>
      <b/>
      <sz val="13"/>
      <name val="Roboto Condensed"/>
    </font>
    <font>
      <sz val="12"/>
      <color theme="1" tint="-0.249977111117893"/>
      <name val="Faruma"/>
    </font>
    <font>
      <sz val="12"/>
      <color theme="1" tint="-0.249977111117893"/>
      <name val="Roboto Condensed"/>
    </font>
    <font>
      <b/>
      <i/>
      <sz val="10"/>
      <color theme="1" tint="-0.249977111117893"/>
      <name val="Faruma"/>
    </font>
    <font>
      <b/>
      <sz val="11"/>
      <color theme="1" tint="-0.249977111117893"/>
      <name val="Calibri"/>
      <family val="2"/>
      <scheme val="minor"/>
    </font>
    <font>
      <sz val="12"/>
      <color theme="1" tint="-0.249977111117893"/>
      <name val="Century Gothic"/>
      <family val="2"/>
    </font>
    <font>
      <sz val="24"/>
      <color rgb="FFC5908D"/>
      <name val="Mv Eamaan XP"/>
      <family val="3"/>
    </font>
    <font>
      <b/>
      <sz val="24"/>
      <color rgb="FFC5908D"/>
      <name val="Roboto Condensed"/>
    </font>
    <font>
      <sz val="12"/>
      <color rgb="FFB06864"/>
      <name val="Roboto Condensed"/>
    </font>
    <font>
      <b/>
      <sz val="12"/>
      <color rgb="FFB06864"/>
      <name val="Roboto Condensed"/>
    </font>
    <font>
      <sz val="12"/>
      <color rgb="FFB06864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C5908D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rgb="FFC5908D"/>
      </top>
      <bottom style="medium">
        <color rgb="FFC5908D"/>
      </bottom>
      <diagonal/>
    </border>
    <border>
      <left/>
      <right/>
      <top/>
      <bottom style="thin">
        <color rgb="FFEBBAB5"/>
      </bottom>
      <diagonal/>
    </border>
    <border>
      <left/>
      <right/>
      <top style="thin">
        <color rgb="FFEBBAB5"/>
      </top>
      <bottom/>
      <diagonal/>
    </border>
    <border>
      <left/>
      <right/>
      <top style="medium">
        <color rgb="FFC5908D"/>
      </top>
      <bottom style="thin">
        <color rgb="FFEBBAB5"/>
      </bottom>
      <diagonal/>
    </border>
    <border>
      <left/>
      <right/>
      <top style="thin">
        <color rgb="FFEBBAB5"/>
      </top>
      <bottom style="thin">
        <color rgb="FFEBBAB5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57">
    <xf numFmtId="0" fontId="0" fillId="0" borderId="0" xfId="0"/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165" fontId="12" fillId="0" borderId="0" xfId="1" applyNumberFormat="1" applyFont="1" applyFill="1" applyBorder="1" applyAlignment="1" applyProtection="1">
      <alignment vertical="center"/>
      <protection hidden="1"/>
    </xf>
    <xf numFmtId="165" fontId="15" fillId="0" borderId="0" xfId="1" applyNumberFormat="1" applyFont="1" applyFill="1" applyBorder="1" applyAlignment="1" applyProtection="1">
      <alignment vertical="center"/>
      <protection hidden="1"/>
    </xf>
    <xf numFmtId="165" fontId="11" fillId="0" borderId="0" xfId="0" applyNumberFormat="1" applyFont="1" applyBorder="1" applyAlignment="1">
      <alignment vertical="center"/>
    </xf>
    <xf numFmtId="0" fontId="16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17" fillId="0" borderId="0" xfId="0" applyNumberFormat="1" applyFont="1" applyFill="1" applyBorder="1" applyAlignment="1">
      <alignment horizontal="right" vertical="center"/>
    </xf>
    <xf numFmtId="0" fontId="18" fillId="0" borderId="0" xfId="0" applyNumberFormat="1" applyFont="1" applyFill="1" applyBorder="1" applyAlignment="1">
      <alignment horizontal="right" vertical="center"/>
    </xf>
    <xf numFmtId="43" fontId="0" fillId="0" borderId="0" xfId="0" applyNumberFormat="1" applyAlignment="1">
      <alignment vertical="center"/>
    </xf>
    <xf numFmtId="0" fontId="20" fillId="0" borderId="0" xfId="0" applyFont="1" applyBorder="1" applyAlignment="1">
      <alignment horizontal="right" vertical="center" readingOrder="2"/>
    </xf>
    <xf numFmtId="0" fontId="20" fillId="0" borderId="0" xfId="0" applyFont="1" applyBorder="1" applyAlignment="1">
      <alignment vertical="center"/>
    </xf>
    <xf numFmtId="0" fontId="25" fillId="0" borderId="0" xfId="1" applyNumberFormat="1" applyFont="1" applyBorder="1" applyAlignment="1">
      <alignment vertical="center" readingOrder="2"/>
    </xf>
    <xf numFmtId="0" fontId="5" fillId="2" borderId="0" xfId="0" applyNumberFormat="1" applyFont="1" applyFill="1" applyBorder="1" applyAlignment="1" applyProtection="1">
      <alignment horizontal="right" vertical="center"/>
    </xf>
    <xf numFmtId="0" fontId="0" fillId="2" borderId="0" xfId="0" applyFill="1" applyBorder="1" applyAlignment="1">
      <alignment vertical="center"/>
    </xf>
    <xf numFmtId="164" fontId="9" fillId="2" borderId="0" xfId="1" applyNumberFormat="1" applyFont="1" applyFill="1" applyBorder="1" applyAlignment="1" applyProtection="1">
      <alignment horizontal="center" vertical="center" readingOrder="2"/>
    </xf>
    <xf numFmtId="164" fontId="10" fillId="2" borderId="0" xfId="1" applyNumberFormat="1" applyFont="1" applyFill="1" applyBorder="1" applyAlignment="1" applyProtection="1">
      <alignment horizontal="center" vertical="center" readingOrder="2"/>
    </xf>
    <xf numFmtId="0" fontId="6" fillId="2" borderId="0" xfId="0" applyNumberFormat="1" applyFont="1" applyFill="1" applyBorder="1" applyAlignment="1">
      <alignment horizontal="right" vertical="center"/>
    </xf>
    <xf numFmtId="165" fontId="12" fillId="0" borderId="1" xfId="1" applyNumberFormat="1" applyFont="1" applyFill="1" applyBorder="1" applyAlignment="1" applyProtection="1">
      <alignment vertical="center"/>
      <protection hidden="1"/>
    </xf>
    <xf numFmtId="0" fontId="14" fillId="0" borderId="1" xfId="0" applyFont="1" applyFill="1" applyBorder="1" applyAlignment="1">
      <alignment vertical="center"/>
    </xf>
    <xf numFmtId="0" fontId="6" fillId="0" borderId="1" xfId="0" applyNumberFormat="1" applyFont="1" applyFill="1" applyBorder="1" applyAlignment="1">
      <alignment horizontal="right" vertical="center"/>
    </xf>
    <xf numFmtId="0" fontId="13" fillId="0" borderId="1" xfId="0" applyFont="1" applyFill="1" applyBorder="1" applyAlignment="1">
      <alignment vertical="center"/>
    </xf>
    <xf numFmtId="165" fontId="28" fillId="0" borderId="1" xfId="1" applyNumberFormat="1" applyFont="1" applyFill="1" applyBorder="1" applyAlignment="1" applyProtection="1">
      <alignment vertical="center"/>
      <protection hidden="1"/>
    </xf>
    <xf numFmtId="165" fontId="28" fillId="0" borderId="0" xfId="1" applyNumberFormat="1" applyFont="1" applyFill="1" applyBorder="1" applyAlignment="1" applyProtection="1">
      <alignment vertical="center"/>
      <protection hidden="1"/>
    </xf>
    <xf numFmtId="165" fontId="27" fillId="0" borderId="0" xfId="1" applyNumberFormat="1" applyFont="1" applyFill="1" applyBorder="1" applyAlignment="1" applyProtection="1">
      <alignment vertical="center"/>
      <protection hidden="1"/>
    </xf>
    <xf numFmtId="165" fontId="27" fillId="0" borderId="0" xfId="0" applyNumberFormat="1" applyFont="1" applyBorder="1" applyAlignment="1">
      <alignment vertical="center"/>
    </xf>
    <xf numFmtId="0" fontId="29" fillId="0" borderId="0" xfId="0" applyFont="1" applyAlignment="1">
      <alignment vertical="center"/>
    </xf>
    <xf numFmtId="0" fontId="19" fillId="0" borderId="1" xfId="0" applyFont="1" applyFill="1" applyBorder="1" applyAlignment="1">
      <alignment horizontal="right" vertical="center"/>
    </xf>
    <xf numFmtId="164" fontId="21" fillId="0" borderId="2" xfId="1" applyNumberFormat="1" applyFont="1" applyFill="1" applyBorder="1" applyAlignment="1" applyProtection="1">
      <alignment vertical="center"/>
      <protection hidden="1"/>
    </xf>
    <xf numFmtId="164" fontId="27" fillId="0" borderId="2" xfId="1" applyNumberFormat="1" applyFont="1" applyFill="1" applyBorder="1" applyAlignment="1" applyProtection="1">
      <alignment vertical="center"/>
      <protection hidden="1"/>
    </xf>
    <xf numFmtId="0" fontId="20" fillId="0" borderId="2" xfId="0" applyFont="1" applyFill="1" applyBorder="1" applyAlignment="1">
      <alignment horizontal="right" vertical="center"/>
    </xf>
    <xf numFmtId="0" fontId="22" fillId="0" borderId="2" xfId="0" applyNumberFormat="1" applyFont="1" applyFill="1" applyBorder="1" applyAlignment="1">
      <alignment horizontal="right" vertical="center"/>
    </xf>
    <xf numFmtId="0" fontId="23" fillId="0" borderId="2" xfId="0" applyFont="1" applyFill="1" applyBorder="1" applyAlignment="1">
      <alignment vertical="center"/>
    </xf>
    <xf numFmtId="164" fontId="21" fillId="0" borderId="3" xfId="1" applyNumberFormat="1" applyFont="1" applyFill="1" applyBorder="1" applyAlignment="1" applyProtection="1">
      <alignment vertical="center"/>
      <protection hidden="1"/>
    </xf>
    <xf numFmtId="164" fontId="27" fillId="0" borderId="3" xfId="1" applyNumberFormat="1" applyFont="1" applyFill="1" applyBorder="1" applyAlignment="1" applyProtection="1">
      <alignment vertical="center"/>
      <protection hidden="1"/>
    </xf>
    <xf numFmtId="0" fontId="20" fillId="0" borderId="3" xfId="0" applyFont="1" applyFill="1" applyBorder="1" applyAlignment="1">
      <alignment horizontal="right" vertical="center"/>
    </xf>
    <xf numFmtId="0" fontId="24" fillId="0" borderId="3" xfId="0" applyFont="1" applyBorder="1" applyAlignment="1">
      <alignment horizontal="right" vertical="center"/>
    </xf>
    <xf numFmtId="0" fontId="24" fillId="0" borderId="3" xfId="0" applyFont="1" applyBorder="1" applyAlignment="1">
      <alignment vertical="center"/>
    </xf>
    <xf numFmtId="0" fontId="0" fillId="0" borderId="0" xfId="0" applyBorder="1"/>
    <xf numFmtId="0" fontId="21" fillId="0" borderId="4" xfId="0" applyNumberFormat="1" applyFont="1" applyFill="1" applyBorder="1" applyAlignment="1">
      <alignment horizontal="right" vertical="center"/>
    </xf>
    <xf numFmtId="164" fontId="21" fillId="0" borderId="5" xfId="1" applyNumberFormat="1" applyFont="1" applyFill="1" applyBorder="1" applyAlignment="1" applyProtection="1">
      <alignment vertical="center"/>
      <protection hidden="1"/>
    </xf>
    <xf numFmtId="164" fontId="27" fillId="0" borderId="5" xfId="1" applyNumberFormat="1" applyFont="1" applyFill="1" applyBorder="1" applyAlignment="1" applyProtection="1">
      <alignment vertical="center"/>
      <protection hidden="1"/>
    </xf>
    <xf numFmtId="0" fontId="20" fillId="0" borderId="5" xfId="0" applyFont="1" applyFill="1" applyBorder="1" applyAlignment="1">
      <alignment horizontal="right" vertical="center"/>
    </xf>
    <xf numFmtId="0" fontId="21" fillId="0" borderId="5" xfId="0" applyNumberFormat="1" applyFont="1" applyFill="1" applyBorder="1" applyAlignment="1">
      <alignment horizontal="right" vertical="center"/>
    </xf>
    <xf numFmtId="0" fontId="23" fillId="0" borderId="5" xfId="0" applyFont="1" applyFill="1" applyBorder="1" applyAlignment="1">
      <alignment vertical="center"/>
    </xf>
    <xf numFmtId="164" fontId="21" fillId="0" borderId="4" xfId="1" applyNumberFormat="1" applyFont="1" applyFill="1" applyBorder="1" applyAlignment="1" applyProtection="1">
      <alignment vertical="center"/>
      <protection hidden="1"/>
    </xf>
    <xf numFmtId="0" fontId="20" fillId="0" borderId="4" xfId="0" applyFont="1" applyFill="1" applyBorder="1" applyAlignment="1">
      <alignment horizontal="right" vertical="center"/>
    </xf>
    <xf numFmtId="0" fontId="23" fillId="0" borderId="4" xfId="0" applyFont="1" applyFill="1" applyBorder="1" applyAlignment="1">
      <alignment vertical="center"/>
    </xf>
    <xf numFmtId="164" fontId="27" fillId="0" borderId="4" xfId="1" applyNumberFormat="1" applyFont="1" applyFill="1" applyBorder="1" applyAlignment="1" applyProtection="1">
      <alignment vertical="center"/>
      <protection hidden="1"/>
    </xf>
    <xf numFmtId="0" fontId="4" fillId="2" borderId="0" xfId="0" applyFont="1" applyFill="1" applyBorder="1" applyAlignment="1">
      <alignment horizontal="center" vertical="center"/>
    </xf>
    <xf numFmtId="0" fontId="7" fillId="2" borderId="0" xfId="1" applyNumberFormat="1" applyFont="1" applyFill="1" applyBorder="1" applyAlignment="1" applyProtection="1">
      <alignment horizontal="center" vertical="center" readingOrder="2"/>
    </xf>
    <xf numFmtId="0" fontId="8" fillId="2" borderId="0" xfId="2" applyFont="1" applyFill="1" applyBorder="1" applyAlignment="1">
      <alignment horizontal="center" vertical="center" readingOrder="2"/>
    </xf>
    <xf numFmtId="164" fontId="8" fillId="2" borderId="0" xfId="1" applyNumberFormat="1" applyFont="1" applyFill="1" applyBorder="1" applyAlignment="1" applyProtection="1">
      <alignment horizontal="center" vertical="center" readingOrder="2"/>
    </xf>
  </cellXfs>
  <cellStyles count="3">
    <cellStyle name="Comma" xfId="1" builtinId="3"/>
    <cellStyle name="Normal" xfId="0" builtinId="0"/>
    <cellStyle name="Normal 2 2" xfId="2"/>
  </cellStyles>
  <dxfs count="0"/>
  <tableStyles count="0" defaultTableStyle="TableStyleMedium2" defaultPivotStyle="PivotStyleLight16"/>
  <colors>
    <mruColors>
      <color rgb="FFEBBAB5"/>
      <color rgb="FFC5908D"/>
      <color rgb="FFB06864"/>
      <color rgb="FFEBFDFF"/>
      <color rgb="FFF7FE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33" name="FPMExcelClientSheetOptionstb1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7" Type="http://schemas.openxmlformats.org/officeDocument/2006/relationships/image" Target="../media/image1.emf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N257"/>
  <sheetViews>
    <sheetView showGridLines="0" tabSelected="1" view="pageBreakPreview" zoomScaleNormal="100" zoomScaleSheetLayoutView="100" workbookViewId="0">
      <selection activeCell="A7" sqref="A7:F7"/>
    </sheetView>
  </sheetViews>
  <sheetFormatPr defaultColWidth="8.88671875" defaultRowHeight="17.25"/>
  <cols>
    <col min="1" max="1" width="5.5546875" style="3" customWidth="1"/>
    <col min="2" max="2" width="8.33203125" style="3" customWidth="1"/>
    <col min="3" max="3" width="5.5546875" style="3" customWidth="1"/>
    <col min="4" max="4" width="8.33203125" style="3" customWidth="1"/>
    <col min="5" max="5" width="5.5546875" style="3" customWidth="1"/>
    <col min="6" max="6" width="8.33203125" style="3" customWidth="1"/>
    <col min="7" max="7" width="1.109375" customWidth="1"/>
    <col min="8" max="8" width="5.5546875" style="3" customWidth="1"/>
    <col min="9" max="9" width="8.33203125" style="3" customWidth="1"/>
    <col min="10" max="10" width="5.5546875" style="3" customWidth="1"/>
    <col min="11" max="11" width="8.33203125" style="3" customWidth="1"/>
    <col min="12" max="12" width="41.6640625" style="3" customWidth="1"/>
    <col min="13" max="13" width="7.21875" style="10" customWidth="1"/>
    <col min="14" max="14" width="2.77734375" style="3" customWidth="1"/>
    <col min="15" max="16384" width="8.88671875" style="3"/>
  </cols>
  <sheetData>
    <row r="1" spans="1:14" ht="18.75" customHeight="1">
      <c r="N1" s="1"/>
    </row>
    <row r="2" spans="1:14" ht="18.75" customHeight="1">
      <c r="N2" s="15" t="s">
        <v>209</v>
      </c>
    </row>
    <row r="3" spans="1:14" ht="37.5" customHeight="1">
      <c r="N3" s="16" t="s">
        <v>208</v>
      </c>
    </row>
    <row r="4" spans="1:14" ht="18.75" customHeight="1">
      <c r="N4" s="14" t="s">
        <v>0</v>
      </c>
    </row>
    <row r="5" spans="1:14" ht="11.25" customHeight="1">
      <c r="N5" s="1"/>
    </row>
    <row r="6" spans="1:14" ht="26.25" customHeight="1">
      <c r="A6" s="54">
        <v>2021</v>
      </c>
      <c r="B6" s="54"/>
      <c r="C6" s="54">
        <v>2020</v>
      </c>
      <c r="D6" s="54"/>
      <c r="E6" s="54">
        <v>2019</v>
      </c>
      <c r="F6" s="54"/>
      <c r="H6" s="54">
        <v>2018</v>
      </c>
      <c r="I6" s="54"/>
      <c r="J6" s="54">
        <v>2017</v>
      </c>
      <c r="K6" s="54"/>
      <c r="L6" s="53"/>
      <c r="M6" s="17"/>
      <c r="N6" s="18"/>
    </row>
    <row r="7" spans="1:14" ht="26.25" customHeight="1">
      <c r="A7" s="55" t="s">
        <v>5</v>
      </c>
      <c r="B7" s="55"/>
      <c r="C7" s="55"/>
      <c r="D7" s="55"/>
      <c r="E7" s="55"/>
      <c r="F7" s="55"/>
      <c r="H7" s="56" t="s">
        <v>1</v>
      </c>
      <c r="I7" s="56"/>
      <c r="J7" s="56" t="s">
        <v>2</v>
      </c>
      <c r="K7" s="56"/>
      <c r="L7" s="53"/>
      <c r="M7" s="17"/>
      <c r="N7" s="18"/>
    </row>
    <row r="8" spans="1:14" ht="26.25" customHeight="1">
      <c r="A8" s="19" t="s">
        <v>3</v>
      </c>
      <c r="B8" s="20" t="s">
        <v>4</v>
      </c>
      <c r="C8" s="19" t="s">
        <v>3</v>
      </c>
      <c r="D8" s="20" t="s">
        <v>4</v>
      </c>
      <c r="E8" s="19" t="s">
        <v>3</v>
      </c>
      <c r="F8" s="20" t="s">
        <v>4</v>
      </c>
      <c r="H8" s="19" t="s">
        <v>3</v>
      </c>
      <c r="I8" s="20" t="s">
        <v>4</v>
      </c>
      <c r="J8" s="19" t="s">
        <v>3</v>
      </c>
      <c r="K8" s="20" t="s">
        <v>4</v>
      </c>
      <c r="L8" s="53"/>
      <c r="M8" s="21"/>
      <c r="N8" s="18"/>
    </row>
    <row r="9" spans="1:14" ht="30" customHeight="1">
      <c r="A9" s="32">
        <f t="shared" ref="A9" si="0">A13</f>
        <v>70.529071036228601</v>
      </c>
      <c r="B9" s="32">
        <f t="shared" ref="B9:J9" si="1">B13</f>
        <v>19134.214910999999</v>
      </c>
      <c r="C9" s="32">
        <f t="shared" ref="C9" si="2">C13</f>
        <v>68.47791357661923</v>
      </c>
      <c r="D9" s="32">
        <f t="shared" si="1"/>
        <v>18780.737938999999</v>
      </c>
      <c r="E9" s="33">
        <f t="shared" ref="E9" si="3">E13</f>
        <v>69.497669049292568</v>
      </c>
      <c r="F9" s="33">
        <f t="shared" si="1"/>
        <v>18280.910781999999</v>
      </c>
      <c r="G9" s="42"/>
      <c r="H9" s="32">
        <f t="shared" ref="H9" si="4">H13</f>
        <v>72.572151101017695</v>
      </c>
      <c r="I9" s="32">
        <f t="shared" si="1"/>
        <v>16856.399057999999</v>
      </c>
      <c r="J9" s="32">
        <f t="shared" si="1"/>
        <v>67.168960512289644</v>
      </c>
      <c r="K9" s="32">
        <f>K13</f>
        <v>14621.218528999998</v>
      </c>
      <c r="L9" s="34" t="s">
        <v>7</v>
      </c>
      <c r="M9" s="35"/>
      <c r="N9" s="36"/>
    </row>
    <row r="10" spans="1:14" ht="30" customHeight="1" thickBot="1">
      <c r="A10" s="37">
        <f t="shared" ref="A10" si="5">A26</f>
        <v>29.47092896377141</v>
      </c>
      <c r="B10" s="37">
        <f t="shared" ref="B10:J10" si="6">B26</f>
        <v>7995.3284529999992</v>
      </c>
      <c r="C10" s="37">
        <f t="shared" ref="C10" si="7">C26</f>
        <v>31.522086423380788</v>
      </c>
      <c r="D10" s="37">
        <f t="shared" si="6"/>
        <v>8645.2406840000003</v>
      </c>
      <c r="E10" s="38">
        <f t="shared" ref="E10" si="8">E26</f>
        <v>30.502330950707446</v>
      </c>
      <c r="F10" s="38">
        <f t="shared" si="6"/>
        <v>8023.4401870000002</v>
      </c>
      <c r="G10" s="42"/>
      <c r="H10" s="37">
        <f t="shared" ref="H10" si="9">H26</f>
        <v>27.427848898982312</v>
      </c>
      <c r="I10" s="37">
        <f t="shared" si="6"/>
        <v>6370.6912269999993</v>
      </c>
      <c r="J10" s="37">
        <f t="shared" si="6"/>
        <v>32.831039487710378</v>
      </c>
      <c r="K10" s="37">
        <f>K26</f>
        <v>7146.6016329999993</v>
      </c>
      <c r="L10" s="39" t="s">
        <v>25</v>
      </c>
      <c r="M10" s="40"/>
      <c r="N10" s="41"/>
    </row>
    <row r="11" spans="1:14" ht="30" customHeight="1" thickBot="1">
      <c r="A11" s="22">
        <f t="shared" ref="A11:J11" si="10">SUM(A9:A10)</f>
        <v>100.00000000000001</v>
      </c>
      <c r="B11" s="22">
        <f t="shared" si="10"/>
        <v>27129.543363999997</v>
      </c>
      <c r="C11" s="22">
        <f t="shared" si="10"/>
        <v>100.00000000000001</v>
      </c>
      <c r="D11" s="22">
        <f t="shared" si="10"/>
        <v>27425.978622999999</v>
      </c>
      <c r="E11" s="26">
        <f t="shared" si="10"/>
        <v>100.00000000000001</v>
      </c>
      <c r="F11" s="26">
        <f t="shared" si="10"/>
        <v>26304.350968999999</v>
      </c>
      <c r="H11" s="22">
        <f t="shared" si="10"/>
        <v>100</v>
      </c>
      <c r="I11" s="22">
        <f t="shared" si="10"/>
        <v>23227.090284999998</v>
      </c>
      <c r="J11" s="22">
        <f t="shared" si="10"/>
        <v>100.00000000000003</v>
      </c>
      <c r="K11" s="22">
        <f>SUM(K9:K10)</f>
        <v>21767.820161999996</v>
      </c>
      <c r="L11" s="23" t="s">
        <v>6</v>
      </c>
      <c r="M11" s="24"/>
      <c r="N11" s="25"/>
    </row>
    <row r="12" spans="1:14" ht="11.25" customHeight="1" thickBot="1">
      <c r="B12" s="13"/>
      <c r="D12" s="13"/>
      <c r="E12" s="30"/>
      <c r="F12" s="13"/>
      <c r="H12" s="1"/>
      <c r="I12" s="13"/>
      <c r="K12" s="13"/>
    </row>
    <row r="13" spans="1:14" ht="30" customHeight="1" thickBot="1">
      <c r="A13" s="22">
        <f t="shared" ref="A13:J13" si="11">SUM(A14:A24)</f>
        <v>70.529071036228601</v>
      </c>
      <c r="B13" s="22">
        <f t="shared" si="11"/>
        <v>19134.214910999999</v>
      </c>
      <c r="C13" s="22">
        <f t="shared" si="11"/>
        <v>68.47791357661923</v>
      </c>
      <c r="D13" s="22">
        <f t="shared" si="11"/>
        <v>18780.737938999999</v>
      </c>
      <c r="E13" s="26">
        <f t="shared" si="11"/>
        <v>69.497669049292568</v>
      </c>
      <c r="F13" s="26">
        <f t="shared" si="11"/>
        <v>18280.910781999999</v>
      </c>
      <c r="H13" s="22">
        <f t="shared" si="11"/>
        <v>72.572151101017695</v>
      </c>
      <c r="I13" s="22">
        <f t="shared" si="11"/>
        <v>16856.399057999999</v>
      </c>
      <c r="J13" s="22">
        <f t="shared" si="11"/>
        <v>67.168960512289644</v>
      </c>
      <c r="K13" s="22">
        <f>SUM(K14:K24)</f>
        <v>14621.218528999998</v>
      </c>
      <c r="L13" s="23" t="s">
        <v>7</v>
      </c>
      <c r="M13" s="24"/>
      <c r="N13" s="25"/>
    </row>
    <row r="14" spans="1:14" ht="30" customHeight="1">
      <c r="A14" s="32">
        <f t="shared" ref="A14" si="12">A36</f>
        <v>29.30300069314503</v>
      </c>
      <c r="B14" s="32">
        <f t="shared" ref="B14:J14" si="13">B36</f>
        <v>7949.7702799999997</v>
      </c>
      <c r="C14" s="32">
        <f t="shared" ref="C14" si="14">C36</f>
        <v>28.986277533714535</v>
      </c>
      <c r="D14" s="32">
        <f t="shared" si="13"/>
        <v>7949.7702799999997</v>
      </c>
      <c r="E14" s="33">
        <f t="shared" ref="E14" si="15">E36</f>
        <v>30.228686004725581</v>
      </c>
      <c r="F14" s="33">
        <f t="shared" si="13"/>
        <v>7951.4596600000004</v>
      </c>
      <c r="H14" s="49">
        <f t="shared" ref="H14" si="16">H36</f>
        <v>32.301466528699123</v>
      </c>
      <c r="I14" s="49">
        <f t="shared" si="13"/>
        <v>7502.6907939999992</v>
      </c>
      <c r="J14" s="49">
        <f t="shared" si="13"/>
        <v>31.79740895270265</v>
      </c>
      <c r="K14" s="49">
        <f>K36</f>
        <v>6921.6027969999996</v>
      </c>
      <c r="L14" s="50" t="s">
        <v>8</v>
      </c>
      <c r="M14" s="43">
        <v>210</v>
      </c>
      <c r="N14" s="51"/>
    </row>
    <row r="15" spans="1:14" ht="30" customHeight="1">
      <c r="A15" s="44">
        <f t="shared" ref="A15" si="17">A77</f>
        <v>6.0497147850188195</v>
      </c>
      <c r="B15" s="44">
        <f t="shared" ref="B15:J15" si="18">B77</f>
        <v>1641.259996</v>
      </c>
      <c r="C15" s="44">
        <f t="shared" ref="C15" si="19">C77</f>
        <v>5.8414379593239723</v>
      </c>
      <c r="D15" s="44">
        <f t="shared" si="18"/>
        <v>1602.0715259999997</v>
      </c>
      <c r="E15" s="45">
        <f t="shared" ref="E15" si="20">E77</f>
        <v>5.9486510647766293</v>
      </c>
      <c r="F15" s="45">
        <f t="shared" si="18"/>
        <v>1564.754054</v>
      </c>
      <c r="H15" s="44">
        <f t="shared" ref="H15" si="21">H77</f>
        <v>6.4635754654535287</v>
      </c>
      <c r="I15" s="44">
        <f t="shared" si="18"/>
        <v>1501.3005089999999</v>
      </c>
      <c r="J15" s="44">
        <f t="shared" si="18"/>
        <v>6.7078594785020638</v>
      </c>
      <c r="K15" s="44">
        <f>K77</f>
        <v>1460.1547880000001</v>
      </c>
      <c r="L15" s="46" t="s">
        <v>9</v>
      </c>
      <c r="M15" s="47">
        <v>213</v>
      </c>
      <c r="N15" s="48"/>
    </row>
    <row r="16" spans="1:14" ht="30" customHeight="1">
      <c r="A16" s="44">
        <f t="shared" ref="A16" si="22">A85</f>
        <v>0.55020587334350102</v>
      </c>
      <c r="B16" s="44">
        <f t="shared" ref="B16:J16" si="23">B85</f>
        <v>149.26834099999999</v>
      </c>
      <c r="C16" s="44">
        <f t="shared" ref="C16" si="24">C85</f>
        <v>0.52843074805892587</v>
      </c>
      <c r="D16" s="44">
        <f t="shared" si="23"/>
        <v>144.92730399999999</v>
      </c>
      <c r="E16" s="45">
        <f t="shared" ref="E16" si="25">E85</f>
        <v>0.52060665234199488</v>
      </c>
      <c r="F16" s="45">
        <f t="shared" si="23"/>
        <v>136.94220100000001</v>
      </c>
      <c r="H16" s="44">
        <f t="shared" ref="H16" si="26">H85</f>
        <v>0.58114011416733946</v>
      </c>
      <c r="I16" s="44">
        <f t="shared" si="23"/>
        <v>134.98193899999998</v>
      </c>
      <c r="J16" s="44">
        <f t="shared" si="23"/>
        <v>0.69473094629841614</v>
      </c>
      <c r="K16" s="44">
        <f>K85</f>
        <v>151.22778300000002</v>
      </c>
      <c r="L16" s="46" t="s">
        <v>10</v>
      </c>
      <c r="M16" s="47">
        <v>221</v>
      </c>
      <c r="N16" s="48"/>
    </row>
    <row r="17" spans="1:14" ht="30" customHeight="1">
      <c r="A17" s="44">
        <f t="shared" ref="A17" si="27">A93</f>
        <v>2.2620782545656417</v>
      </c>
      <c r="B17" s="44">
        <f t="shared" ref="B17:J17" si="28">B93</f>
        <v>613.69150100000013</v>
      </c>
      <c r="C17" s="44">
        <f t="shared" ref="C17" si="29">C93</f>
        <v>2.2210852577896731</v>
      </c>
      <c r="D17" s="44">
        <f t="shared" si="28"/>
        <v>609.15436800000009</v>
      </c>
      <c r="E17" s="45">
        <f t="shared" ref="E17" si="30">E93</f>
        <v>2.3114752791907209</v>
      </c>
      <c r="F17" s="45">
        <f t="shared" si="28"/>
        <v>608.01856999999995</v>
      </c>
      <c r="H17" s="44">
        <f t="shared" ref="H17" si="31">H93</f>
        <v>2.5482234181619963</v>
      </c>
      <c r="I17" s="44">
        <f t="shared" si="28"/>
        <v>591.87815399999988</v>
      </c>
      <c r="J17" s="44">
        <f t="shared" si="28"/>
        <v>2.5650644200686874</v>
      </c>
      <c r="K17" s="44">
        <f>K93</f>
        <v>558.35861000000011</v>
      </c>
      <c r="L17" s="46" t="s">
        <v>11</v>
      </c>
      <c r="M17" s="47">
        <v>222</v>
      </c>
      <c r="N17" s="48"/>
    </row>
    <row r="18" spans="1:14" ht="30" customHeight="1">
      <c r="A18" s="44">
        <f t="shared" ref="A18" si="32">A107</f>
        <v>6.5136283102534875</v>
      </c>
      <c r="B18" s="44">
        <f t="shared" ref="B18:J18" si="33">B107</f>
        <v>1767.1176169999994</v>
      </c>
      <c r="C18" s="44">
        <f t="shared" ref="C18" si="34">C107</f>
        <v>6.3987192913812549</v>
      </c>
      <c r="D18" s="44">
        <f t="shared" si="33"/>
        <v>1754.9113850000003</v>
      </c>
      <c r="E18" s="45">
        <f t="shared" ref="E18" si="35">E107</f>
        <v>7.036591935613024</v>
      </c>
      <c r="F18" s="45">
        <f t="shared" si="33"/>
        <v>1850.9298390000001</v>
      </c>
      <c r="H18" s="44">
        <f t="shared" ref="H18" si="36">H107</f>
        <v>6.9387431409814226</v>
      </c>
      <c r="I18" s="44">
        <f t="shared" si="33"/>
        <v>1611.6681339999998</v>
      </c>
      <c r="J18" s="44">
        <f t="shared" si="33"/>
        <v>6.9316394970683533</v>
      </c>
      <c r="K18" s="44">
        <f>K107</f>
        <v>1508.86682</v>
      </c>
      <c r="L18" s="46" t="s">
        <v>12</v>
      </c>
      <c r="M18" s="47">
        <v>223</v>
      </c>
      <c r="N18" s="48"/>
    </row>
    <row r="19" spans="1:14" ht="30" customHeight="1">
      <c r="A19" s="44">
        <f t="shared" ref="A19" si="37">A135</f>
        <v>2.4725382841869497</v>
      </c>
      <c r="B19" s="44">
        <f t="shared" ref="B19:J19" si="38">B135</f>
        <v>670.78834600000005</v>
      </c>
      <c r="C19" s="44">
        <f t="shared" ref="C19" si="39">C135</f>
        <v>2.421946061180666</v>
      </c>
      <c r="D19" s="44">
        <f t="shared" si="38"/>
        <v>664.24240899999995</v>
      </c>
      <c r="E19" s="45">
        <f t="shared" ref="E19" si="40">E135</f>
        <v>2.4985113594877841</v>
      </c>
      <c r="F19" s="45">
        <f t="shared" si="38"/>
        <v>657.21719700000006</v>
      </c>
      <c r="H19" s="44">
        <f t="shared" ref="H19" si="41">H135</f>
        <v>2.2303230608895879</v>
      </c>
      <c r="I19" s="44">
        <f t="shared" si="38"/>
        <v>518.03915100000006</v>
      </c>
      <c r="J19" s="44">
        <f t="shared" si="38"/>
        <v>2.5074055644433071</v>
      </c>
      <c r="K19" s="44">
        <f>K135</f>
        <v>545.80753400000003</v>
      </c>
      <c r="L19" s="46" t="s">
        <v>13</v>
      </c>
      <c r="M19" s="47">
        <v>224</v>
      </c>
      <c r="N19" s="48"/>
    </row>
    <row r="20" spans="1:14" ht="30" customHeight="1">
      <c r="A20" s="44">
        <f t="shared" ref="A20" si="42">A142</f>
        <v>1.9633833487474697</v>
      </c>
      <c r="B20" s="44">
        <f t="shared" ref="B20:J20" si="43">B142</f>
        <v>532.65693700000008</v>
      </c>
      <c r="C20" s="44">
        <f t="shared" ref="C20" si="44">C142</f>
        <v>1.831188549016175</v>
      </c>
      <c r="D20" s="44">
        <f t="shared" si="43"/>
        <v>502.22138000000001</v>
      </c>
      <c r="E20" s="45">
        <f t="shared" ref="E20" si="45">E142</f>
        <v>1.562820635584107</v>
      </c>
      <c r="F20" s="45">
        <f t="shared" si="43"/>
        <v>411.08982499999996</v>
      </c>
      <c r="H20" s="44">
        <f t="shared" ref="H20" si="46">H142</f>
        <v>1.6264991067089229</v>
      </c>
      <c r="I20" s="44">
        <f t="shared" si="43"/>
        <v>377.78841599999998</v>
      </c>
      <c r="J20" s="44">
        <f t="shared" si="43"/>
        <v>0.88640018414352806</v>
      </c>
      <c r="K20" s="44">
        <f>K142</f>
        <v>192.94999800000002</v>
      </c>
      <c r="L20" s="46" t="s">
        <v>14</v>
      </c>
      <c r="M20" s="47">
        <v>225</v>
      </c>
      <c r="N20" s="48"/>
    </row>
    <row r="21" spans="1:14" ht="30" customHeight="1">
      <c r="A21" s="44">
        <f t="shared" ref="A21" si="47">A150</f>
        <v>0.79892675336221708</v>
      </c>
      <c r="B21" s="44">
        <f t="shared" ref="B21:J21" si="48">B150</f>
        <v>216.74518000000003</v>
      </c>
      <c r="C21" s="44">
        <f t="shared" ref="C21" si="49">C150</f>
        <v>0.82487793456630953</v>
      </c>
      <c r="D21" s="44">
        <f t="shared" si="48"/>
        <v>226.23084600000007</v>
      </c>
      <c r="E21" s="45">
        <f t="shared" ref="E21" si="50">E150</f>
        <v>1.0491984779447763</v>
      </c>
      <c r="F21" s="45">
        <f t="shared" si="48"/>
        <v>275.98484999999999</v>
      </c>
      <c r="H21" s="44">
        <f t="shared" ref="H21" si="51">H150</f>
        <v>0.58729140123114654</v>
      </c>
      <c r="I21" s="44">
        <f t="shared" si="48"/>
        <v>136.41070399999998</v>
      </c>
      <c r="J21" s="44">
        <f t="shared" si="48"/>
        <v>0.93718372570961339</v>
      </c>
      <c r="K21" s="44">
        <f>K150</f>
        <v>204.004468</v>
      </c>
      <c r="L21" s="46" t="s">
        <v>15</v>
      </c>
      <c r="M21" s="47">
        <v>226</v>
      </c>
      <c r="N21" s="48"/>
    </row>
    <row r="22" spans="1:14" ht="30" customHeight="1">
      <c r="A22" s="44">
        <f t="shared" ref="A22" si="52">A170</f>
        <v>9.2285676998245556</v>
      </c>
      <c r="B22" s="44">
        <f t="shared" ref="B22:J22" si="53">B170</f>
        <v>2503.6682760000003</v>
      </c>
      <c r="C22" s="44">
        <f t="shared" ref="C22" si="54">C170</f>
        <v>8.3436396580611465</v>
      </c>
      <c r="D22" s="44">
        <f t="shared" si="53"/>
        <v>2288.3248290000001</v>
      </c>
      <c r="E22" s="45">
        <f t="shared" ref="E22" si="55">E170</f>
        <v>7.6091498564584858</v>
      </c>
      <c r="F22" s="45">
        <f t="shared" si="53"/>
        <v>2001.5374839999999</v>
      </c>
      <c r="H22" s="44">
        <f t="shared" ref="H22" si="56">H170</f>
        <v>6.7937904216055367</v>
      </c>
      <c r="I22" s="44">
        <f t="shared" si="53"/>
        <v>1577.9998350000001</v>
      </c>
      <c r="J22" s="44">
        <f t="shared" si="53"/>
        <v>5.0393041234093605</v>
      </c>
      <c r="K22" s="44">
        <f>K170</f>
        <v>1096.946659</v>
      </c>
      <c r="L22" s="46" t="s">
        <v>16</v>
      </c>
      <c r="M22" s="47">
        <v>227</v>
      </c>
      <c r="N22" s="48"/>
    </row>
    <row r="23" spans="1:14" ht="30" customHeight="1">
      <c r="A23" s="44">
        <f t="shared" ref="A23" si="57">A176</f>
        <v>11.201406216930678</v>
      </c>
      <c r="B23" s="44">
        <f t="shared" ref="B23:J23" si="58">B176</f>
        <v>3038.8903569999998</v>
      </c>
      <c r="C23" s="44">
        <f t="shared" ref="C23" si="59">C176</f>
        <v>10.896710936300945</v>
      </c>
      <c r="D23" s="44">
        <f t="shared" si="58"/>
        <v>2988.5296119999998</v>
      </c>
      <c r="E23" s="45">
        <f t="shared" ref="E23" si="60">E176</f>
        <v>10.540564582899519</v>
      </c>
      <c r="F23" s="45">
        <f t="shared" si="58"/>
        <v>2772.6271019999999</v>
      </c>
      <c r="H23" s="44">
        <f t="shared" ref="H23" si="61">H176</f>
        <v>12.005630566652789</v>
      </c>
      <c r="I23" s="44">
        <f t="shared" si="58"/>
        <v>2788.5586510000003</v>
      </c>
      <c r="J23" s="44">
        <f t="shared" si="58"/>
        <v>8.9012884918191748</v>
      </c>
      <c r="K23" s="44">
        <f>K176</f>
        <v>1937.6164710000003</v>
      </c>
      <c r="L23" s="46" t="s">
        <v>17</v>
      </c>
      <c r="M23" s="47">
        <v>228</v>
      </c>
      <c r="N23" s="48"/>
    </row>
    <row r="24" spans="1:14" ht="30" customHeight="1">
      <c r="A24" s="44">
        <f t="shared" ref="A24" si="62">A198</f>
        <v>0.18562081685025156</v>
      </c>
      <c r="B24" s="44">
        <f t="shared" ref="B24:J24" si="63">B198</f>
        <v>50.358080000000001</v>
      </c>
      <c r="C24" s="44">
        <f t="shared" ref="C24" si="64">C198</f>
        <v>0.18359964722561287</v>
      </c>
      <c r="D24" s="44">
        <f t="shared" si="63"/>
        <v>50.353999999999999</v>
      </c>
      <c r="E24" s="45">
        <f t="shared" ref="E24" si="65">E198</f>
        <v>0.19141320026994049</v>
      </c>
      <c r="F24" s="45">
        <f t="shared" si="63"/>
        <v>50.35</v>
      </c>
      <c r="H24" s="44">
        <f t="shared" ref="H24" si="66">H198</f>
        <v>0.49546787646630103</v>
      </c>
      <c r="I24" s="44">
        <f t="shared" si="63"/>
        <v>115.08277100000001</v>
      </c>
      <c r="J24" s="44">
        <f t="shared" si="63"/>
        <v>0.20067512812448057</v>
      </c>
      <c r="K24" s="44">
        <f>K198</f>
        <v>43.682601000000005</v>
      </c>
      <c r="L24" s="46" t="s">
        <v>18</v>
      </c>
      <c r="M24" s="47">
        <v>281</v>
      </c>
      <c r="N24" s="48"/>
    </row>
    <row r="25" spans="1:14" ht="11.25" customHeight="1" thickBot="1">
      <c r="E25" s="30"/>
      <c r="F25" s="27"/>
      <c r="H25" s="1"/>
      <c r="I25" s="1"/>
    </row>
    <row r="26" spans="1:14" ht="30" customHeight="1" thickBot="1">
      <c r="A26" s="22">
        <f t="shared" ref="A26:F26" si="67">SUM(A27:A34)</f>
        <v>29.47092896377141</v>
      </c>
      <c r="B26" s="22">
        <f t="shared" si="67"/>
        <v>7995.3284529999992</v>
      </c>
      <c r="C26" s="22">
        <f t="shared" si="67"/>
        <v>31.522086423380788</v>
      </c>
      <c r="D26" s="22">
        <f t="shared" si="67"/>
        <v>8645.2406840000003</v>
      </c>
      <c r="E26" s="26">
        <f t="shared" si="67"/>
        <v>30.502330950707446</v>
      </c>
      <c r="F26" s="26">
        <f t="shared" si="67"/>
        <v>8023.4401870000002</v>
      </c>
      <c r="H26" s="22">
        <f>SUM(H27:H34)</f>
        <v>27.427848898982312</v>
      </c>
      <c r="I26" s="22">
        <f>SUM(I27:I34)</f>
        <v>6370.6912269999993</v>
      </c>
      <c r="J26" s="22">
        <f>SUM(J27:J34)</f>
        <v>32.831039487710378</v>
      </c>
      <c r="K26" s="22">
        <f>SUM(K27:K34)</f>
        <v>7146.6016329999993</v>
      </c>
      <c r="L26" s="23" t="s">
        <v>25</v>
      </c>
      <c r="M26" s="24"/>
      <c r="N26" s="25"/>
    </row>
    <row r="27" spans="1:14" ht="30" customHeight="1">
      <c r="A27" s="49">
        <f t="shared" ref="A27" si="68">A205</f>
        <v>2.985487035785407E-3</v>
      </c>
      <c r="B27" s="49">
        <f t="shared" ref="B27:J27" si="69">B205</f>
        <v>0.80994900000000003</v>
      </c>
      <c r="C27" s="49">
        <f t="shared" ref="C27" si="70">C205</f>
        <v>2.9457800252293297E-3</v>
      </c>
      <c r="D27" s="49">
        <f t="shared" si="69"/>
        <v>0.80790899999999999</v>
      </c>
      <c r="E27" s="52">
        <f t="shared" ref="E27" si="71">E205</f>
        <v>3.0637859149224918E-3</v>
      </c>
      <c r="F27" s="52">
        <f t="shared" si="69"/>
        <v>0.80590899999999999</v>
      </c>
      <c r="G27" s="42"/>
      <c r="H27" s="49">
        <f t="shared" ref="H27" si="72">H205</f>
        <v>4.4192784692574774E-2</v>
      </c>
      <c r="I27" s="49">
        <f t="shared" si="69"/>
        <v>10.264697999999999</v>
      </c>
      <c r="J27" s="49">
        <f t="shared" si="69"/>
        <v>5.1270379472735383E-2</v>
      </c>
      <c r="K27" s="49">
        <f>K205</f>
        <v>11.160444</v>
      </c>
      <c r="L27" s="50" t="s">
        <v>19</v>
      </c>
      <c r="M27" s="43">
        <v>291</v>
      </c>
      <c r="N27" s="51"/>
    </row>
    <row r="28" spans="1:14" ht="30" customHeight="1">
      <c r="A28" s="44">
        <f t="shared" ref="A28" si="73">A209</f>
        <v>1.1522605036353608</v>
      </c>
      <c r="B28" s="44">
        <f t="shared" ref="B28:J28" si="74">B209</f>
        <v>312.60301299999998</v>
      </c>
      <c r="C28" s="44">
        <f t="shared" ref="C28" si="75">C209</f>
        <v>1.0269149329964458</v>
      </c>
      <c r="D28" s="44">
        <f t="shared" si="74"/>
        <v>281.64147000000003</v>
      </c>
      <c r="E28" s="45">
        <f t="shared" ref="E28" si="76">E209</f>
        <v>1.5623392589474083</v>
      </c>
      <c r="F28" s="45">
        <f t="shared" si="74"/>
        <v>410.96320200000002</v>
      </c>
      <c r="G28" s="42"/>
      <c r="H28" s="44">
        <f t="shared" ref="H28" si="77">H209</f>
        <v>0</v>
      </c>
      <c r="I28" s="44">
        <f t="shared" si="74"/>
        <v>0</v>
      </c>
      <c r="J28" s="44">
        <f t="shared" si="74"/>
        <v>0</v>
      </c>
      <c r="K28" s="44">
        <f>K209</f>
        <v>0</v>
      </c>
      <c r="L28" s="46" t="s">
        <v>20</v>
      </c>
      <c r="M28" s="47">
        <v>292</v>
      </c>
      <c r="N28" s="48"/>
    </row>
    <row r="29" spans="1:14" ht="30" customHeight="1">
      <c r="A29" s="44">
        <f t="shared" ref="A29" si="78">A212</f>
        <v>2.9622276616214709</v>
      </c>
      <c r="B29" s="44">
        <f>B212</f>
        <v>803.63883799999996</v>
      </c>
      <c r="C29" s="44">
        <f t="shared" ref="C29" si="79">C212</f>
        <v>5.1176541785201408</v>
      </c>
      <c r="D29" s="44">
        <f>D212</f>
        <v>1403.5667410000001</v>
      </c>
      <c r="E29" s="45">
        <f t="shared" ref="E29" si="80">E212</f>
        <v>4.5984791695698117</v>
      </c>
      <c r="F29" s="45">
        <f>F212</f>
        <v>1209.6001000000001</v>
      </c>
      <c r="G29" s="42"/>
      <c r="H29" s="44">
        <f t="shared" ref="H29" si="81">H212</f>
        <v>3.1774936591029839</v>
      </c>
      <c r="I29" s="44">
        <f>I212</f>
        <v>738.03932099999997</v>
      </c>
      <c r="J29" s="44">
        <f t="shared" ref="J29" si="82">J212</f>
        <v>3.3016291555670754</v>
      </c>
      <c r="K29" s="44">
        <f>K212</f>
        <v>718.69269699999995</v>
      </c>
      <c r="L29" s="46" t="s">
        <v>206</v>
      </c>
      <c r="M29" s="47">
        <v>421</v>
      </c>
      <c r="N29" s="48"/>
    </row>
    <row r="30" spans="1:14" ht="30" customHeight="1">
      <c r="A30" s="44">
        <f t="shared" ref="A30:J30" si="83">A217</f>
        <v>8.5437665791152106</v>
      </c>
      <c r="B30" s="44">
        <f t="shared" si="83"/>
        <v>2317.8848589999998</v>
      </c>
      <c r="C30" s="44">
        <f t="shared" si="83"/>
        <v>10.457282602104945</v>
      </c>
      <c r="D30" s="44">
        <f t="shared" si="83"/>
        <v>2868.0120910000005</v>
      </c>
      <c r="E30" s="45">
        <f t="shared" si="83"/>
        <v>8.2724948300928371</v>
      </c>
      <c r="F30" s="45">
        <f t="shared" si="83"/>
        <v>2176.0260739999999</v>
      </c>
      <c r="G30" s="42"/>
      <c r="H30" s="44">
        <f t="shared" si="83"/>
        <v>8.3896593507386026</v>
      </c>
      <c r="I30" s="44">
        <f t="shared" si="83"/>
        <v>1948.6737519999997</v>
      </c>
      <c r="J30" s="44">
        <f t="shared" si="83"/>
        <v>10.475077228819309</v>
      </c>
      <c r="K30" s="44">
        <f>K217</f>
        <v>2280.1959729999999</v>
      </c>
      <c r="L30" s="46" t="s">
        <v>207</v>
      </c>
      <c r="M30" s="47">
        <v>422</v>
      </c>
      <c r="N30" s="48"/>
    </row>
    <row r="31" spans="1:14" ht="30" customHeight="1">
      <c r="A31" s="44">
        <f t="shared" ref="A31" si="84">A225</f>
        <v>1.3990734341060325</v>
      </c>
      <c r="B31" s="44">
        <f t="shared" ref="B31:J31" si="85">B225</f>
        <v>379.56223399999999</v>
      </c>
      <c r="C31" s="44">
        <f t="shared" ref="C31" si="86">C225</f>
        <v>1.4889475107281755</v>
      </c>
      <c r="D31" s="44">
        <f t="shared" si="85"/>
        <v>408.35842600000001</v>
      </c>
      <c r="E31" s="45">
        <f t="shared" ref="E31" si="87">E225</f>
        <v>1.6795047614770897</v>
      </c>
      <c r="F31" s="45">
        <f t="shared" si="85"/>
        <v>441.78282700000005</v>
      </c>
      <c r="G31" s="42"/>
      <c r="H31" s="44">
        <f t="shared" ref="H31" si="88">H225</f>
        <v>2.0097193977906822</v>
      </c>
      <c r="I31" s="44">
        <f t="shared" si="85"/>
        <v>466.79933899999992</v>
      </c>
      <c r="J31" s="44">
        <f t="shared" si="85"/>
        <v>1.9648127548693592</v>
      </c>
      <c r="K31" s="44">
        <f>K225</f>
        <v>427.69690700000001</v>
      </c>
      <c r="L31" s="46" t="s">
        <v>21</v>
      </c>
      <c r="M31" s="47">
        <v>423</v>
      </c>
      <c r="N31" s="48"/>
    </row>
    <row r="32" spans="1:14" ht="30" customHeight="1">
      <c r="A32" s="44">
        <f t="shared" ref="A32" si="89">A240</f>
        <v>2.7512534913892117</v>
      </c>
      <c r="B32" s="44">
        <f t="shared" ref="B32:J32" si="90">B240</f>
        <v>746.40250900000001</v>
      </c>
      <c r="C32" s="44">
        <f t="shared" ref="C32" si="91">C240</f>
        <v>2.8855944208179078</v>
      </c>
      <c r="D32" s="44">
        <f t="shared" si="90"/>
        <v>791.40250900000001</v>
      </c>
      <c r="E32" s="45">
        <f t="shared" ref="E32" si="92">E240</f>
        <v>3.0656948158514363</v>
      </c>
      <c r="F32" s="45">
        <f t="shared" si="90"/>
        <v>806.41112399999997</v>
      </c>
      <c r="G32" s="42"/>
      <c r="H32" s="44">
        <f t="shared" ref="H32" si="93">H240</f>
        <v>1.8865280352527807</v>
      </c>
      <c r="I32" s="44">
        <f t="shared" si="90"/>
        <v>438.18556999999998</v>
      </c>
      <c r="J32" s="44">
        <f t="shared" si="90"/>
        <v>2.7487083113839264</v>
      </c>
      <c r="K32" s="44">
        <f>K240</f>
        <v>598.33388200000002</v>
      </c>
      <c r="L32" s="46" t="s">
        <v>22</v>
      </c>
      <c r="M32" s="47">
        <v>440</v>
      </c>
      <c r="N32" s="48"/>
    </row>
    <row r="33" spans="1:14" ht="30" customHeight="1">
      <c r="A33" s="44">
        <f t="shared" ref="A33" si="94">A245</f>
        <v>12.327620137675975</v>
      </c>
      <c r="B33" s="44">
        <f t="shared" ref="B33:J33" si="95">B245</f>
        <v>3344.4270509999997</v>
      </c>
      <c r="C33" s="44">
        <f t="shared" ref="C33" si="96">C245</f>
        <v>10.214590977806147</v>
      </c>
      <c r="D33" s="44">
        <f t="shared" si="95"/>
        <v>2801.4515380000003</v>
      </c>
      <c r="E33" s="45">
        <f t="shared" ref="E33" si="97">E245</f>
        <v>10.978605609404193</v>
      </c>
      <c r="F33" s="45">
        <f t="shared" si="95"/>
        <v>2887.8509509999999</v>
      </c>
      <c r="G33" s="42"/>
      <c r="H33" s="44">
        <f t="shared" ref="H33" si="98">H245</f>
        <v>9.0735174752432393</v>
      </c>
      <c r="I33" s="44">
        <f t="shared" si="95"/>
        <v>2107.5140959999999</v>
      </c>
      <c r="J33" s="44">
        <f t="shared" si="95"/>
        <v>11.045452324148068</v>
      </c>
      <c r="K33" s="44">
        <f>K245</f>
        <v>2404.3541979999995</v>
      </c>
      <c r="L33" s="46" t="s">
        <v>23</v>
      </c>
      <c r="M33" s="47">
        <v>720</v>
      </c>
      <c r="N33" s="48"/>
    </row>
    <row r="34" spans="1:14" ht="30" customHeight="1">
      <c r="A34" s="44">
        <f t="shared" ref="A34" si="99">A254</f>
        <v>0.3317416691923647</v>
      </c>
      <c r="B34" s="44">
        <f t="shared" ref="B34:J34" si="100">B254</f>
        <v>90</v>
      </c>
      <c r="C34" s="44">
        <f t="shared" ref="C34" si="101">C254</f>
        <v>0.32815602038180003</v>
      </c>
      <c r="D34" s="44">
        <f t="shared" si="100"/>
        <v>90</v>
      </c>
      <c r="E34" s="45">
        <f t="shared" ref="E34" si="102">E254</f>
        <v>0.34214871944974468</v>
      </c>
      <c r="F34" s="45">
        <f t="shared" si="100"/>
        <v>90</v>
      </c>
      <c r="G34" s="42"/>
      <c r="H34" s="44">
        <f t="shared" ref="H34" si="103">H254</f>
        <v>2.8467381961614482</v>
      </c>
      <c r="I34" s="44">
        <f t="shared" si="100"/>
        <v>661.21445099999994</v>
      </c>
      <c r="J34" s="44">
        <f t="shared" si="100"/>
        <v>3.2440893334499061</v>
      </c>
      <c r="K34" s="44">
        <f>K254</f>
        <v>706.16753200000005</v>
      </c>
      <c r="L34" s="46" t="s">
        <v>24</v>
      </c>
      <c r="M34" s="47">
        <v>730</v>
      </c>
      <c r="N34" s="48"/>
    </row>
    <row r="35" spans="1:14" ht="11.25" customHeight="1" thickBot="1">
      <c r="A35" s="4"/>
      <c r="B35" s="4"/>
      <c r="C35" s="4"/>
      <c r="D35" s="4"/>
      <c r="E35" s="27"/>
      <c r="F35" s="27"/>
      <c r="H35" s="4"/>
      <c r="I35" s="4"/>
      <c r="J35" s="4"/>
      <c r="K35" s="4"/>
      <c r="L35" s="7"/>
      <c r="M35" s="11"/>
      <c r="N35" s="1"/>
    </row>
    <row r="36" spans="1:14" ht="30" customHeight="1" thickBot="1">
      <c r="A36" s="22">
        <f t="shared" ref="A36:J36" si="104">SUM(A37:A38)</f>
        <v>29.30300069314503</v>
      </c>
      <c r="B36" s="22">
        <f t="shared" si="104"/>
        <v>7949.7702799999997</v>
      </c>
      <c r="C36" s="22">
        <f t="shared" si="104"/>
        <v>28.986277533714535</v>
      </c>
      <c r="D36" s="22">
        <f t="shared" si="104"/>
        <v>7949.7702799999997</v>
      </c>
      <c r="E36" s="26">
        <f t="shared" si="104"/>
        <v>30.228686004725581</v>
      </c>
      <c r="F36" s="26">
        <f t="shared" si="104"/>
        <v>7951.4596600000004</v>
      </c>
      <c r="H36" s="22">
        <f t="shared" si="104"/>
        <v>32.301466528699123</v>
      </c>
      <c r="I36" s="22">
        <f t="shared" si="104"/>
        <v>7502.6907939999992</v>
      </c>
      <c r="J36" s="22">
        <f t="shared" si="104"/>
        <v>31.79740895270265</v>
      </c>
      <c r="K36" s="22">
        <f>SUM(K37:K38)</f>
        <v>6921.6027969999996</v>
      </c>
      <c r="L36" s="23" t="s">
        <v>8</v>
      </c>
      <c r="M36" s="31">
        <v>210</v>
      </c>
      <c r="N36" s="25"/>
    </row>
    <row r="37" spans="1:14" ht="30" customHeight="1">
      <c r="A37" s="44">
        <f t="shared" ref="A37" si="105">A40</f>
        <v>16.004117521423098</v>
      </c>
      <c r="B37" s="44">
        <f t="shared" ref="B37:J37" si="106">B40</f>
        <v>4341.8440030000002</v>
      </c>
      <c r="C37" s="44">
        <f t="shared" ref="C37" si="107">C40</f>
        <v>15.831136101589601</v>
      </c>
      <c r="D37" s="44">
        <f t="shared" si="106"/>
        <v>4341.8440030000002</v>
      </c>
      <c r="E37" s="45">
        <f t="shared" ref="E37" si="108">E40</f>
        <v>16.510003185853556</v>
      </c>
      <c r="F37" s="45">
        <f t="shared" si="106"/>
        <v>4342.8491830000003</v>
      </c>
      <c r="G37" s="42"/>
      <c r="H37" s="44">
        <f t="shared" ref="H37" si="109">H40</f>
        <v>17.900040435478079</v>
      </c>
      <c r="I37" s="44">
        <f t="shared" si="106"/>
        <v>4157.6585530000002</v>
      </c>
      <c r="J37" s="44">
        <f t="shared" si="106"/>
        <v>18.198848467682414</v>
      </c>
      <c r="K37" s="44">
        <f>K40</f>
        <v>3961.4926060000003</v>
      </c>
      <c r="L37" s="46" t="s">
        <v>26</v>
      </c>
      <c r="M37" s="47">
        <v>211</v>
      </c>
      <c r="N37" s="48"/>
    </row>
    <row r="38" spans="1:14" ht="30" customHeight="1">
      <c r="A38" s="44">
        <f t="shared" ref="A38" si="110">A44</f>
        <v>13.298883171721933</v>
      </c>
      <c r="B38" s="44">
        <f t="shared" ref="B38:J38" si="111">B44</f>
        <v>3607.9262769999996</v>
      </c>
      <c r="C38" s="44">
        <f t="shared" ref="C38" si="112">C44</f>
        <v>13.155141432124932</v>
      </c>
      <c r="D38" s="44">
        <f t="shared" si="111"/>
        <v>3607.9262769999996</v>
      </c>
      <c r="E38" s="45">
        <f t="shared" ref="E38" si="113">E44</f>
        <v>13.718682818872026</v>
      </c>
      <c r="F38" s="45">
        <f t="shared" si="111"/>
        <v>3608.6104769999997</v>
      </c>
      <c r="G38" s="42"/>
      <c r="H38" s="44">
        <f t="shared" ref="H38" si="114">H44</f>
        <v>14.401426093221044</v>
      </c>
      <c r="I38" s="44">
        <f t="shared" si="111"/>
        <v>3345.032240999999</v>
      </c>
      <c r="J38" s="44">
        <f t="shared" si="111"/>
        <v>13.598560485020236</v>
      </c>
      <c r="K38" s="44">
        <f>K44</f>
        <v>2960.1101909999993</v>
      </c>
      <c r="L38" s="46" t="s">
        <v>27</v>
      </c>
      <c r="M38" s="47">
        <v>212</v>
      </c>
      <c r="N38" s="48"/>
    </row>
    <row r="39" spans="1:14" ht="11.25" customHeight="1" thickBot="1">
      <c r="A39" s="4"/>
      <c r="B39" s="4"/>
      <c r="C39" s="4"/>
      <c r="D39" s="4"/>
      <c r="E39" s="27"/>
      <c r="F39" s="27"/>
      <c r="H39" s="4"/>
      <c r="I39" s="4"/>
      <c r="J39" s="4"/>
      <c r="K39" s="4"/>
      <c r="L39" s="7"/>
      <c r="M39" s="11"/>
      <c r="N39" s="1"/>
    </row>
    <row r="40" spans="1:14" ht="30" customHeight="1" thickBot="1">
      <c r="A40" s="22">
        <f t="shared" ref="A40:J40" si="115">SUM(A41:A42)</f>
        <v>16.004117521423098</v>
      </c>
      <c r="B40" s="22">
        <f t="shared" si="115"/>
        <v>4341.8440030000002</v>
      </c>
      <c r="C40" s="22">
        <f t="shared" si="115"/>
        <v>15.831136101589601</v>
      </c>
      <c r="D40" s="22">
        <f t="shared" si="115"/>
        <v>4341.8440030000002</v>
      </c>
      <c r="E40" s="26">
        <f t="shared" si="115"/>
        <v>16.510003185853556</v>
      </c>
      <c r="F40" s="26">
        <f t="shared" si="115"/>
        <v>4342.8491830000003</v>
      </c>
      <c r="H40" s="22">
        <f t="shared" si="115"/>
        <v>17.900040435478079</v>
      </c>
      <c r="I40" s="22">
        <f t="shared" si="115"/>
        <v>4157.6585530000002</v>
      </c>
      <c r="J40" s="22">
        <f t="shared" si="115"/>
        <v>18.198848467682414</v>
      </c>
      <c r="K40" s="22">
        <f>SUM(K41:K42)</f>
        <v>3961.4926060000003</v>
      </c>
      <c r="L40" s="23" t="s">
        <v>26</v>
      </c>
      <c r="M40" s="31">
        <v>211</v>
      </c>
      <c r="N40" s="25"/>
    </row>
    <row r="41" spans="1:14" ht="30" customHeight="1">
      <c r="A41" s="44">
        <f>+B41/$B$11*100</f>
        <v>14.148943362215306</v>
      </c>
      <c r="B41" s="44">
        <v>3838.543725</v>
      </c>
      <c r="C41" s="44">
        <f>+D41/$D$11*100</f>
        <v>13.996013698417006</v>
      </c>
      <c r="D41" s="44">
        <v>3838.543725</v>
      </c>
      <c r="E41" s="45">
        <f>+F41/$F$11*100</f>
        <v>14.596768912964242</v>
      </c>
      <c r="F41" s="45">
        <v>3839.585325</v>
      </c>
      <c r="G41" s="42"/>
      <c r="H41" s="44">
        <f>+I41/$I$11*100</f>
        <v>15.556729718028908</v>
      </c>
      <c r="I41" s="44">
        <v>3613.375657</v>
      </c>
      <c r="J41" s="44">
        <f>+K41/$K$11*100</f>
        <v>15.829086814191223</v>
      </c>
      <c r="K41" s="44">
        <v>3445.6471510000001</v>
      </c>
      <c r="L41" s="46" t="s">
        <v>28</v>
      </c>
      <c r="M41" s="47">
        <v>211001</v>
      </c>
      <c r="N41" s="48"/>
    </row>
    <row r="42" spans="1:14" ht="30" customHeight="1">
      <c r="A42" s="44">
        <f>+B42/$B$11*100</f>
        <v>1.8551741592077911</v>
      </c>
      <c r="B42" s="44">
        <v>503.30027799999999</v>
      </c>
      <c r="C42" s="44">
        <f>+D42/$D$11*100</f>
        <v>1.8351224031725959</v>
      </c>
      <c r="D42" s="44">
        <v>503.30027799999999</v>
      </c>
      <c r="E42" s="45">
        <f>+F42/$F$11*100</f>
        <v>1.9132342728893126</v>
      </c>
      <c r="F42" s="45">
        <v>503.26385800000003</v>
      </c>
      <c r="G42" s="42"/>
      <c r="H42" s="44">
        <f>+I42/$I$11*100</f>
        <v>2.3433107174491705</v>
      </c>
      <c r="I42" s="44">
        <v>544.28289600000005</v>
      </c>
      <c r="J42" s="44">
        <f>+K42/$K$11*100</f>
        <v>2.3697616534911909</v>
      </c>
      <c r="K42" s="44">
        <v>515.84545500000002</v>
      </c>
      <c r="L42" s="46" t="s">
        <v>29</v>
      </c>
      <c r="M42" s="47">
        <v>211002</v>
      </c>
      <c r="N42" s="48"/>
    </row>
    <row r="43" spans="1:14" ht="11.25" customHeight="1" thickBot="1">
      <c r="A43" s="4"/>
      <c r="B43" s="4"/>
      <c r="C43" s="4"/>
      <c r="D43" s="4"/>
      <c r="E43" s="27"/>
      <c r="F43" s="27"/>
      <c r="H43" s="4"/>
      <c r="I43" s="4"/>
      <c r="J43" s="4"/>
      <c r="K43" s="4"/>
      <c r="L43" s="7"/>
      <c r="M43" s="11"/>
      <c r="N43" s="1"/>
    </row>
    <row r="44" spans="1:14" ht="30" customHeight="1" thickBot="1">
      <c r="A44" s="22">
        <f t="shared" ref="A44:F44" si="116">SUM(A45:A75)</f>
        <v>13.298883171721933</v>
      </c>
      <c r="B44" s="22">
        <f t="shared" si="116"/>
        <v>3607.9262769999996</v>
      </c>
      <c r="C44" s="22">
        <f t="shared" si="116"/>
        <v>13.155141432124932</v>
      </c>
      <c r="D44" s="22">
        <f t="shared" si="116"/>
        <v>3607.9262769999996</v>
      </c>
      <c r="E44" s="26">
        <f t="shared" si="116"/>
        <v>13.718682818872026</v>
      </c>
      <c r="F44" s="26">
        <f t="shared" si="116"/>
        <v>3608.6104769999997</v>
      </c>
      <c r="H44" s="22">
        <f>SUM(H45:H75)</f>
        <v>14.401426093221044</v>
      </c>
      <c r="I44" s="22">
        <f>SUM(I45:I75)</f>
        <v>3345.032240999999</v>
      </c>
      <c r="J44" s="22">
        <f>SUM(J45:J75)</f>
        <v>13.598560485020236</v>
      </c>
      <c r="K44" s="22">
        <f>SUM(K45:K75)</f>
        <v>2960.1101909999993</v>
      </c>
      <c r="L44" s="23" t="s">
        <v>27</v>
      </c>
      <c r="M44" s="31">
        <v>212</v>
      </c>
      <c r="N44" s="25"/>
    </row>
    <row r="45" spans="1:14" ht="30" customHeight="1">
      <c r="A45" s="44">
        <f t="shared" ref="A45:A75" si="117">+B45/$B$11*100</f>
        <v>9.9408237868783916E-2</v>
      </c>
      <c r="B45" s="44">
        <v>26.969000999999999</v>
      </c>
      <c r="C45" s="44">
        <f t="shared" ref="C45:C75" si="118">+D45/$D$11*100</f>
        <v>9.8333778242586517E-2</v>
      </c>
      <c r="D45" s="44">
        <v>26.969000999999999</v>
      </c>
      <c r="E45" s="45">
        <f t="shared" ref="E45:E75" si="119">+F45/$F$11*100</f>
        <v>0.10293734687432728</v>
      </c>
      <c r="F45" s="45">
        <v>27.077000999999999</v>
      </c>
      <c r="G45" s="42"/>
      <c r="H45" s="44">
        <f t="shared" ref="H45:H75" si="120">+I45/$I$11*100</f>
        <v>0.10431241581579792</v>
      </c>
      <c r="I45" s="44">
        <v>24.228739000000001</v>
      </c>
      <c r="J45" s="44">
        <f t="shared" ref="J45:J75" si="121">+K45/$K$11*100</f>
        <v>9.7355196075144798E-2</v>
      </c>
      <c r="K45" s="44">
        <v>21.192104</v>
      </c>
      <c r="L45" s="46" t="s">
        <v>30</v>
      </c>
      <c r="M45" s="47">
        <v>212002</v>
      </c>
      <c r="N45" s="48"/>
    </row>
    <row r="46" spans="1:14" ht="30" customHeight="1">
      <c r="A46" s="44">
        <f t="shared" si="117"/>
        <v>0.58255262862153057</v>
      </c>
      <c r="B46" s="44">
        <v>158.043868</v>
      </c>
      <c r="C46" s="44">
        <f t="shared" si="118"/>
        <v>0.57625607520696132</v>
      </c>
      <c r="D46" s="44">
        <v>158.043868</v>
      </c>
      <c r="E46" s="45">
        <f t="shared" si="119"/>
        <v>0.60082785614538314</v>
      </c>
      <c r="F46" s="45">
        <v>158.043868</v>
      </c>
      <c r="G46" s="42"/>
      <c r="H46" s="44">
        <f t="shared" si="120"/>
        <v>0.60028898277475307</v>
      </c>
      <c r="I46" s="44">
        <v>139.429664</v>
      </c>
      <c r="J46" s="44">
        <f t="shared" si="121"/>
        <v>0.58226733800962582</v>
      </c>
      <c r="K46" s="44">
        <v>126.74690699999999</v>
      </c>
      <c r="L46" s="46" t="s">
        <v>31</v>
      </c>
      <c r="M46" s="47">
        <v>212003</v>
      </c>
      <c r="N46" s="48"/>
    </row>
    <row r="47" spans="1:14" ht="30" customHeight="1">
      <c r="A47" s="44">
        <f t="shared" si="117"/>
        <v>0.29908528835642223</v>
      </c>
      <c r="B47" s="44">
        <v>81.140473</v>
      </c>
      <c r="C47" s="44">
        <f t="shared" si="118"/>
        <v>0.29585260790640994</v>
      </c>
      <c r="D47" s="44">
        <v>81.140473</v>
      </c>
      <c r="E47" s="45">
        <f t="shared" si="119"/>
        <v>0.30846787702773981</v>
      </c>
      <c r="F47" s="45">
        <v>81.140473</v>
      </c>
      <c r="G47" s="42"/>
      <c r="H47" s="44">
        <f t="shared" si="120"/>
        <v>0.33059921866145192</v>
      </c>
      <c r="I47" s="44">
        <v>76.788578999999999</v>
      </c>
      <c r="J47" s="44">
        <f t="shared" si="121"/>
        <v>0.31613618859334275</v>
      </c>
      <c r="K47" s="44">
        <v>68.815956999999997</v>
      </c>
      <c r="L47" s="46" t="s">
        <v>32</v>
      </c>
      <c r="M47" s="47">
        <v>212004</v>
      </c>
      <c r="N47" s="48"/>
    </row>
    <row r="48" spans="1:14" ht="30" customHeight="1">
      <c r="A48" s="44">
        <f t="shared" si="117"/>
        <v>0.46904254263584594</v>
      </c>
      <c r="B48" s="44">
        <v>127.2491</v>
      </c>
      <c r="C48" s="44">
        <f t="shared" si="118"/>
        <v>0.46397286947961902</v>
      </c>
      <c r="D48" s="44">
        <v>127.2491</v>
      </c>
      <c r="E48" s="45">
        <f t="shared" si="119"/>
        <v>0.48387090086351109</v>
      </c>
      <c r="F48" s="45">
        <v>127.2791</v>
      </c>
      <c r="G48" s="42"/>
      <c r="H48" s="44">
        <f t="shared" si="120"/>
        <v>0.53423057506318217</v>
      </c>
      <c r="I48" s="44">
        <v>124.086218</v>
      </c>
      <c r="J48" s="44">
        <f t="shared" si="121"/>
        <v>0.53671754971567009</v>
      </c>
      <c r="K48" s="44">
        <v>116.831711</v>
      </c>
      <c r="L48" s="46" t="s">
        <v>33</v>
      </c>
      <c r="M48" s="47">
        <v>212005</v>
      </c>
      <c r="N48" s="48"/>
    </row>
    <row r="49" spans="1:14" ht="30" customHeight="1">
      <c r="A49" s="44">
        <f t="shared" si="117"/>
        <v>9.0712916431378831E-5</v>
      </c>
      <c r="B49" s="44">
        <v>2.461E-2</v>
      </c>
      <c r="C49" s="44">
        <f t="shared" si="118"/>
        <v>8.9732440684401108E-5</v>
      </c>
      <c r="D49" s="44">
        <v>2.461E-2</v>
      </c>
      <c r="E49" s="45">
        <f t="shared" si="119"/>
        <v>9.3558666507313521E-5</v>
      </c>
      <c r="F49" s="45">
        <v>2.461E-2</v>
      </c>
      <c r="G49" s="42"/>
      <c r="H49" s="44">
        <f t="shared" si="120"/>
        <v>4.3802300999235992E-5</v>
      </c>
      <c r="I49" s="44">
        <v>1.0174000000000001E-2</v>
      </c>
      <c r="J49" s="44">
        <f t="shared" si="121"/>
        <v>1.5024012398398646E-4</v>
      </c>
      <c r="K49" s="44">
        <v>3.2703999999999997E-2</v>
      </c>
      <c r="L49" s="46" t="s">
        <v>34</v>
      </c>
      <c r="M49" s="47">
        <v>212006</v>
      </c>
      <c r="N49" s="48"/>
    </row>
    <row r="50" spans="1:14" ht="30" customHeight="1">
      <c r="A50" s="44">
        <f t="shared" si="117"/>
        <v>2.3630991181765181E-3</v>
      </c>
      <c r="B50" s="44">
        <v>0.64109799999999995</v>
      </c>
      <c r="C50" s="44">
        <f t="shared" si="118"/>
        <v>2.3375574261636804E-3</v>
      </c>
      <c r="D50" s="44">
        <v>0.64109799999999995</v>
      </c>
      <c r="E50" s="45">
        <f t="shared" si="119"/>
        <v>3.8970663112277153E-3</v>
      </c>
      <c r="F50" s="45">
        <v>1.0250980000000001</v>
      </c>
      <c r="G50" s="42"/>
      <c r="H50" s="44">
        <f t="shared" si="120"/>
        <v>2.9622263983893581E-3</v>
      </c>
      <c r="I50" s="44">
        <v>0.68803899999999996</v>
      </c>
      <c r="J50" s="44">
        <f t="shared" si="121"/>
        <v>2.4520875127946587E-3</v>
      </c>
      <c r="K50" s="44">
        <v>0.53376599999999996</v>
      </c>
      <c r="L50" s="46" t="s">
        <v>35</v>
      </c>
      <c r="M50" s="47">
        <v>212008</v>
      </c>
      <c r="N50" s="48"/>
    </row>
    <row r="51" spans="1:14" ht="30" customHeight="1">
      <c r="A51" s="44">
        <f t="shared" si="117"/>
        <v>0.27825674758747482</v>
      </c>
      <c r="B51" s="44">
        <v>75.489784999999998</v>
      </c>
      <c r="C51" s="44">
        <f t="shared" si="118"/>
        <v>0.27524919361197447</v>
      </c>
      <c r="D51" s="44">
        <v>75.489784999999998</v>
      </c>
      <c r="E51" s="45">
        <f t="shared" si="119"/>
        <v>0.28742691689714123</v>
      </c>
      <c r="F51" s="45">
        <v>75.605784999999997</v>
      </c>
      <c r="G51" s="42"/>
      <c r="H51" s="44">
        <f t="shared" si="120"/>
        <v>0.29083999403759153</v>
      </c>
      <c r="I51" s="44">
        <v>67.553668000000002</v>
      </c>
      <c r="J51" s="44">
        <f t="shared" si="121"/>
        <v>0.28909984340029576</v>
      </c>
      <c r="K51" s="44">
        <v>62.930734000000001</v>
      </c>
      <c r="L51" s="46" t="s">
        <v>36</v>
      </c>
      <c r="M51" s="47">
        <v>212009</v>
      </c>
      <c r="N51" s="48"/>
    </row>
    <row r="52" spans="1:14" ht="30" customHeight="1">
      <c r="A52" s="44">
        <f t="shared" si="117"/>
        <v>0.59697694069894192</v>
      </c>
      <c r="B52" s="44">
        <v>161.95711800000001</v>
      </c>
      <c r="C52" s="44">
        <f t="shared" si="118"/>
        <v>0.59052448128206225</v>
      </c>
      <c r="D52" s="44">
        <v>161.95711800000001</v>
      </c>
      <c r="E52" s="45">
        <f t="shared" si="119"/>
        <v>0.61570467254967987</v>
      </c>
      <c r="F52" s="45">
        <v>161.95711800000001</v>
      </c>
      <c r="G52" s="42"/>
      <c r="H52" s="44">
        <f t="shared" si="120"/>
        <v>0.64474418948942402</v>
      </c>
      <c r="I52" s="44">
        <v>149.755315</v>
      </c>
      <c r="J52" s="44">
        <f t="shared" si="121"/>
        <v>0.65710810239833339</v>
      </c>
      <c r="K52" s="44">
        <v>143.03810999999999</v>
      </c>
      <c r="L52" s="46" t="s">
        <v>37</v>
      </c>
      <c r="M52" s="47">
        <v>212010</v>
      </c>
      <c r="N52" s="48"/>
    </row>
    <row r="53" spans="1:14" ht="30" customHeight="1">
      <c r="A53" s="44">
        <f t="shared" si="117"/>
        <v>9.0190482278697609E-2</v>
      </c>
      <c r="B53" s="44">
        <v>24.468266</v>
      </c>
      <c r="C53" s="44">
        <f t="shared" si="118"/>
        <v>8.9215653291147834E-2</v>
      </c>
      <c r="D53" s="44">
        <v>24.468266</v>
      </c>
      <c r="E53" s="45">
        <f t="shared" si="119"/>
        <v>9.3293562076178976E-2</v>
      </c>
      <c r="F53" s="45">
        <v>24.540265999999999</v>
      </c>
      <c r="G53" s="42"/>
      <c r="H53" s="44">
        <f t="shared" si="120"/>
        <v>8.0019708762241987E-2</v>
      </c>
      <c r="I53" s="44">
        <v>18.58625</v>
      </c>
      <c r="J53" s="44">
        <f t="shared" si="121"/>
        <v>9.3014173441883674E-2</v>
      </c>
      <c r="K53" s="44">
        <v>20.247157999999999</v>
      </c>
      <c r="L53" s="46" t="s">
        <v>38</v>
      </c>
      <c r="M53" s="47">
        <v>212011</v>
      </c>
      <c r="N53" s="48"/>
    </row>
    <row r="54" spans="1:14" ht="30" customHeight="1">
      <c r="A54" s="44">
        <f t="shared" si="117"/>
        <v>0.36665932288413433</v>
      </c>
      <c r="B54" s="44">
        <v>99.472999999999999</v>
      </c>
      <c r="C54" s="44">
        <f t="shared" si="118"/>
        <v>0.36269626461598659</v>
      </c>
      <c r="D54" s="44">
        <v>99.472999999999999</v>
      </c>
      <c r="E54" s="45">
        <f t="shared" si="119"/>
        <v>0.37816177299804948</v>
      </c>
      <c r="F54" s="45">
        <v>99.472999999999999</v>
      </c>
      <c r="G54" s="42"/>
      <c r="H54" s="44">
        <f t="shared" si="120"/>
        <v>0.40013274525401882</v>
      </c>
      <c r="I54" s="44">
        <v>92.939194000000001</v>
      </c>
      <c r="J54" s="44">
        <f t="shared" si="121"/>
        <v>0.45540798418141593</v>
      </c>
      <c r="K54" s="44">
        <v>99.132390999999998</v>
      </c>
      <c r="L54" s="46" t="s">
        <v>39</v>
      </c>
      <c r="M54" s="47">
        <v>212012</v>
      </c>
      <c r="N54" s="48"/>
    </row>
    <row r="55" spans="1:14" ht="30" customHeight="1">
      <c r="A55" s="44">
        <f t="shared" si="117"/>
        <v>7.0614863445955939E-2</v>
      </c>
      <c r="B55" s="44">
        <v>19.157489999999999</v>
      </c>
      <c r="C55" s="44">
        <f t="shared" si="118"/>
        <v>6.9851618654490341E-2</v>
      </c>
      <c r="D55" s="44">
        <v>19.157489999999999</v>
      </c>
      <c r="E55" s="45">
        <f t="shared" si="119"/>
        <v>7.2830118570792093E-2</v>
      </c>
      <c r="F55" s="45">
        <v>19.157489999999999</v>
      </c>
      <c r="G55" s="42"/>
      <c r="H55" s="44">
        <f t="shared" si="120"/>
        <v>6.9595747042148298E-2</v>
      </c>
      <c r="I55" s="44">
        <v>16.165067000000001</v>
      </c>
      <c r="J55" s="44">
        <f t="shared" si="121"/>
        <v>6.7293959114802446E-2</v>
      </c>
      <c r="K55" s="44">
        <v>14.648427999999999</v>
      </c>
      <c r="L55" s="46" t="s">
        <v>40</v>
      </c>
      <c r="M55" s="47">
        <v>212013</v>
      </c>
      <c r="N55" s="48"/>
    </row>
    <row r="56" spans="1:14" ht="30" customHeight="1">
      <c r="A56" s="44">
        <f t="shared" si="117"/>
        <v>1.6782404587176596</v>
      </c>
      <c r="B56" s="44">
        <v>455.29897299999999</v>
      </c>
      <c r="C56" s="44">
        <f t="shared" si="118"/>
        <v>1.6601011007066735</v>
      </c>
      <c r="D56" s="44">
        <v>455.29897299999999</v>
      </c>
      <c r="E56" s="45">
        <f t="shared" si="119"/>
        <v>1.7314663020454468</v>
      </c>
      <c r="F56" s="45">
        <v>455.45097299999998</v>
      </c>
      <c r="G56" s="42"/>
      <c r="H56" s="44">
        <f t="shared" si="120"/>
        <v>1.7700554393828158</v>
      </c>
      <c r="I56" s="44">
        <v>411.13237500000002</v>
      </c>
      <c r="J56" s="44">
        <f t="shared" si="121"/>
        <v>1.7696579911684041</v>
      </c>
      <c r="K56" s="44">
        <v>385.21596899999997</v>
      </c>
      <c r="L56" s="46" t="s">
        <v>41</v>
      </c>
      <c r="M56" s="47">
        <v>212014</v>
      </c>
      <c r="N56" s="48"/>
    </row>
    <row r="57" spans="1:14" ht="30" customHeight="1">
      <c r="A57" s="44">
        <f t="shared" si="117"/>
        <v>0.22812403868958833</v>
      </c>
      <c r="B57" s="44">
        <v>61.889009999999999</v>
      </c>
      <c r="C57" s="44">
        <f t="shared" si="118"/>
        <v>0.22565834696632697</v>
      </c>
      <c r="D57" s="44">
        <v>61.889009999999999</v>
      </c>
      <c r="E57" s="45">
        <f t="shared" si="119"/>
        <v>0.23528050577236045</v>
      </c>
      <c r="F57" s="45">
        <v>61.889009999999999</v>
      </c>
      <c r="G57" s="42"/>
      <c r="H57" s="44">
        <f t="shared" si="120"/>
        <v>0.22986847403129218</v>
      </c>
      <c r="I57" s="44">
        <v>53.391758000000003</v>
      </c>
      <c r="J57" s="44">
        <f t="shared" si="121"/>
        <v>0.24577511023999798</v>
      </c>
      <c r="K57" s="44">
        <v>53.499884000000002</v>
      </c>
      <c r="L57" s="46" t="s">
        <v>42</v>
      </c>
      <c r="M57" s="47">
        <v>212015</v>
      </c>
      <c r="N57" s="48"/>
    </row>
    <row r="58" spans="1:14" ht="30" customHeight="1">
      <c r="A58" s="44">
        <f t="shared" si="117"/>
        <v>2.9850852597638295E-3</v>
      </c>
      <c r="B58" s="44">
        <v>0.80984</v>
      </c>
      <c r="C58" s="44">
        <f t="shared" si="118"/>
        <v>2.9528207949555216E-3</v>
      </c>
      <c r="D58" s="44">
        <v>0.80984</v>
      </c>
      <c r="E58" s="45">
        <f t="shared" si="119"/>
        <v>3.0787302106575691E-3</v>
      </c>
      <c r="F58" s="45">
        <v>0.80984</v>
      </c>
      <c r="G58" s="42"/>
      <c r="H58" s="44">
        <f t="shared" si="120"/>
        <v>3.5671622654133064E-3</v>
      </c>
      <c r="I58" s="44">
        <v>0.82854799999999995</v>
      </c>
      <c r="J58" s="44">
        <f t="shared" si="121"/>
        <v>4.1278363810106165E-3</v>
      </c>
      <c r="K58" s="44">
        <v>0.89854000000000001</v>
      </c>
      <c r="L58" s="46" t="s">
        <v>43</v>
      </c>
      <c r="M58" s="47">
        <v>212016</v>
      </c>
      <c r="N58" s="48"/>
    </row>
    <row r="59" spans="1:14" ht="30" customHeight="1">
      <c r="A59" s="44">
        <f t="shared" si="117"/>
        <v>4.8533548181544693E-3</v>
      </c>
      <c r="B59" s="44">
        <v>1.3166929999999999</v>
      </c>
      <c r="C59" s="44">
        <f t="shared" si="118"/>
        <v>4.8008970549397048E-3</v>
      </c>
      <c r="D59" s="44">
        <v>1.3166929999999999</v>
      </c>
      <c r="E59" s="45">
        <f t="shared" si="119"/>
        <v>5.0056091539826958E-3</v>
      </c>
      <c r="F59" s="45">
        <v>1.3166929999999999</v>
      </c>
      <c r="G59" s="42"/>
      <c r="H59" s="44">
        <f t="shared" si="120"/>
        <v>1.2966699500647334E-2</v>
      </c>
      <c r="I59" s="44">
        <v>3.011787</v>
      </c>
      <c r="J59" s="44">
        <f t="shared" si="121"/>
        <v>1.2117616648655958E-2</v>
      </c>
      <c r="K59" s="44">
        <v>2.6377410000000001</v>
      </c>
      <c r="L59" s="46" t="s">
        <v>44</v>
      </c>
      <c r="M59" s="47">
        <v>212017</v>
      </c>
      <c r="N59" s="48"/>
    </row>
    <row r="60" spans="1:14" ht="30" customHeight="1">
      <c r="A60" s="44">
        <f t="shared" si="117"/>
        <v>8.1985032706133248E-2</v>
      </c>
      <c r="B60" s="44">
        <v>22.242165</v>
      </c>
      <c r="C60" s="44">
        <f t="shared" si="118"/>
        <v>8.1098892789726221E-2</v>
      </c>
      <c r="D60" s="44">
        <v>22.242165</v>
      </c>
      <c r="E60" s="45">
        <f t="shared" si="119"/>
        <v>8.4556980805999216E-2</v>
      </c>
      <c r="F60" s="45">
        <v>22.242165</v>
      </c>
      <c r="G60" s="42"/>
      <c r="H60" s="44">
        <f t="shared" si="120"/>
        <v>4.3796665338531451E-2</v>
      </c>
      <c r="I60" s="44">
        <v>10.172691</v>
      </c>
      <c r="J60" s="44">
        <f t="shared" si="121"/>
        <v>7.2064064675544992E-2</v>
      </c>
      <c r="K60" s="44">
        <v>15.686776</v>
      </c>
      <c r="L60" s="46" t="s">
        <v>45</v>
      </c>
      <c r="M60" s="47">
        <v>212018</v>
      </c>
      <c r="N60" s="48"/>
    </row>
    <row r="61" spans="1:14" ht="30" customHeight="1">
      <c r="A61" s="44">
        <f t="shared" si="117"/>
        <v>1.8213133681257342E-2</v>
      </c>
      <c r="B61" s="44">
        <v>4.9411399999999999</v>
      </c>
      <c r="C61" s="44">
        <f t="shared" si="118"/>
        <v>1.8016275983881416E-2</v>
      </c>
      <c r="D61" s="44">
        <v>4.9411399999999999</v>
      </c>
      <c r="E61" s="45">
        <f t="shared" si="119"/>
        <v>1.8784496929132349E-2</v>
      </c>
      <c r="F61" s="45">
        <v>4.9411399999999999</v>
      </c>
      <c r="G61" s="42"/>
      <c r="H61" s="44">
        <f t="shared" si="120"/>
        <v>2.2210763107644242E-2</v>
      </c>
      <c r="I61" s="44">
        <v>5.1589140000000002</v>
      </c>
      <c r="J61" s="44">
        <f t="shared" si="121"/>
        <v>4.0489989049919656E-2</v>
      </c>
      <c r="K61" s="44">
        <v>8.8137880000000006</v>
      </c>
      <c r="L61" s="46" t="s">
        <v>46</v>
      </c>
      <c r="M61" s="47">
        <v>212019</v>
      </c>
      <c r="N61" s="48"/>
    </row>
    <row r="62" spans="1:14" ht="30" customHeight="1">
      <c r="A62" s="44">
        <f t="shared" si="117"/>
        <v>3.0648201071579232E-2</v>
      </c>
      <c r="B62" s="44">
        <v>8.3147169999999999</v>
      </c>
      <c r="C62" s="44">
        <f t="shared" si="118"/>
        <v>3.0316938236898881E-2</v>
      </c>
      <c r="D62" s="44">
        <v>8.3147169999999999</v>
      </c>
      <c r="E62" s="45">
        <f t="shared" si="119"/>
        <v>3.1609664157078034E-2</v>
      </c>
      <c r="F62" s="45">
        <v>8.3147169999999999</v>
      </c>
      <c r="G62" s="42"/>
      <c r="H62" s="44">
        <f t="shared" si="120"/>
        <v>4.9668851579960184E-2</v>
      </c>
      <c r="I62" s="44">
        <v>11.536629</v>
      </c>
      <c r="J62" s="44">
        <f t="shared" si="121"/>
        <v>6.6511188958066889E-2</v>
      </c>
      <c r="K62" s="44">
        <v>14.478035999999999</v>
      </c>
      <c r="L62" s="46" t="s">
        <v>47</v>
      </c>
      <c r="M62" s="47">
        <v>212020</v>
      </c>
      <c r="N62" s="48"/>
    </row>
    <row r="63" spans="1:14" ht="30" customHeight="1">
      <c r="A63" s="44">
        <f t="shared" si="117"/>
        <v>0.15751112514744356</v>
      </c>
      <c r="B63" s="44">
        <v>42.732049000000004</v>
      </c>
      <c r="C63" s="44">
        <f t="shared" si="118"/>
        <v>0.15580865714000089</v>
      </c>
      <c r="D63" s="44">
        <v>42.732049000000004</v>
      </c>
      <c r="E63" s="45">
        <f t="shared" si="119"/>
        <v>0.16245239827570826</v>
      </c>
      <c r="F63" s="45">
        <v>42.732049000000004</v>
      </c>
      <c r="G63" s="42"/>
      <c r="H63" s="44">
        <f t="shared" si="120"/>
        <v>0.13670193128110109</v>
      </c>
      <c r="I63" s="44">
        <v>31.751881000000001</v>
      </c>
      <c r="J63" s="44">
        <f t="shared" si="121"/>
        <v>0.14628693072165783</v>
      </c>
      <c r="K63" s="44">
        <v>31.843475999999999</v>
      </c>
      <c r="L63" s="46" t="s">
        <v>48</v>
      </c>
      <c r="M63" s="47">
        <v>212021</v>
      </c>
      <c r="N63" s="48"/>
    </row>
    <row r="64" spans="1:14" ht="30" customHeight="1">
      <c r="A64" s="44">
        <f t="shared" si="117"/>
        <v>7.6520270619620141E-3</v>
      </c>
      <c r="B64" s="44">
        <v>2.0759599999999998</v>
      </c>
      <c r="C64" s="44">
        <f t="shared" si="118"/>
        <v>7.5693196896866833E-3</v>
      </c>
      <c r="D64" s="44">
        <v>2.0759599999999998</v>
      </c>
      <c r="E64" s="45">
        <f t="shared" si="119"/>
        <v>7.8920783958765766E-3</v>
      </c>
      <c r="F64" s="45">
        <v>2.0759599999999998</v>
      </c>
      <c r="G64" s="42"/>
      <c r="H64" s="44">
        <f t="shared" si="120"/>
        <v>6.4845616972207852E-3</v>
      </c>
      <c r="I64" s="44">
        <v>1.506175</v>
      </c>
      <c r="J64" s="44">
        <f t="shared" si="121"/>
        <v>7.7843072360457895E-3</v>
      </c>
      <c r="K64" s="44">
        <v>1.694474</v>
      </c>
      <c r="L64" s="46" t="s">
        <v>49</v>
      </c>
      <c r="M64" s="47">
        <v>212022</v>
      </c>
      <c r="N64" s="48"/>
    </row>
    <row r="65" spans="1:14" ht="30" customHeight="1">
      <c r="A65" s="44">
        <f t="shared" si="117"/>
        <v>1.6569502994160312</v>
      </c>
      <c r="B65" s="44">
        <v>449.52305000000001</v>
      </c>
      <c r="C65" s="44">
        <f t="shared" si="118"/>
        <v>1.639041057309877</v>
      </c>
      <c r="D65" s="44">
        <v>449.52305000000001</v>
      </c>
      <c r="E65" s="45">
        <f t="shared" si="119"/>
        <v>1.7089303991182616</v>
      </c>
      <c r="F65" s="45">
        <v>449.52305000000001</v>
      </c>
      <c r="G65" s="42"/>
      <c r="H65" s="44">
        <f t="shared" si="120"/>
        <v>1.8665756652265066</v>
      </c>
      <c r="I65" s="44">
        <v>433.55121500000001</v>
      </c>
      <c r="J65" s="44">
        <f t="shared" si="121"/>
        <v>1.9412274810027441</v>
      </c>
      <c r="K65" s="44">
        <v>422.562907</v>
      </c>
      <c r="L65" s="46" t="s">
        <v>50</v>
      </c>
      <c r="M65" s="47">
        <v>212023</v>
      </c>
      <c r="N65" s="48"/>
    </row>
    <row r="66" spans="1:14" ht="30" customHeight="1">
      <c r="A66" s="44">
        <f t="shared" si="117"/>
        <v>0.10945231035256876</v>
      </c>
      <c r="B66" s="44">
        <v>29.693912000000001</v>
      </c>
      <c r="C66" s="44">
        <f t="shared" si="118"/>
        <v>0.1082692887943042</v>
      </c>
      <c r="D66" s="44">
        <v>29.693912000000001</v>
      </c>
      <c r="E66" s="45">
        <f t="shared" si="119"/>
        <v>0.11294295774494614</v>
      </c>
      <c r="F66" s="45">
        <v>29.708912000000002</v>
      </c>
      <c r="G66" s="42"/>
      <c r="H66" s="44">
        <f t="shared" si="120"/>
        <v>0.1223932255447381</v>
      </c>
      <c r="I66" s="44">
        <v>28.428384999999999</v>
      </c>
      <c r="J66" s="44">
        <f t="shared" si="121"/>
        <v>0.1230799170546731</v>
      </c>
      <c r="K66" s="44">
        <v>26.791815</v>
      </c>
      <c r="L66" s="46" t="s">
        <v>51</v>
      </c>
      <c r="M66" s="47">
        <v>212024</v>
      </c>
      <c r="N66" s="48"/>
    </row>
    <row r="67" spans="1:14" ht="30" customHeight="1">
      <c r="A67" s="44">
        <f t="shared" si="117"/>
        <v>0.68505043563179968</v>
      </c>
      <c r="B67" s="44">
        <v>185.851055</v>
      </c>
      <c r="C67" s="44">
        <f t="shared" si="118"/>
        <v>0.67764602880621161</v>
      </c>
      <c r="D67" s="44">
        <v>185.851055</v>
      </c>
      <c r="E67" s="45">
        <f t="shared" si="119"/>
        <v>0.7065411164070452</v>
      </c>
      <c r="F67" s="45">
        <v>185.851055</v>
      </c>
      <c r="G67" s="42"/>
      <c r="H67" s="44">
        <f t="shared" si="120"/>
        <v>0.70271745189455626</v>
      </c>
      <c r="I67" s="44">
        <v>163.22081700000001</v>
      </c>
      <c r="J67" s="44">
        <f t="shared" si="121"/>
        <v>0.73926992598424068</v>
      </c>
      <c r="K67" s="44">
        <v>160.92294799999999</v>
      </c>
      <c r="L67" s="46" t="s">
        <v>52</v>
      </c>
      <c r="M67" s="47">
        <v>212025</v>
      </c>
      <c r="N67" s="48"/>
    </row>
    <row r="68" spans="1:14" ht="30" customHeight="1">
      <c r="A68" s="44">
        <f t="shared" si="117"/>
        <v>4.4363739700724004E-3</v>
      </c>
      <c r="B68" s="44">
        <v>1.203568</v>
      </c>
      <c r="C68" s="44">
        <f t="shared" si="118"/>
        <v>4.3884231682098035E-3</v>
      </c>
      <c r="D68" s="44">
        <v>1.203568</v>
      </c>
      <c r="E68" s="45">
        <f t="shared" si="119"/>
        <v>4.5755472218965585E-3</v>
      </c>
      <c r="F68" s="45">
        <v>1.203568</v>
      </c>
      <c r="G68" s="42"/>
      <c r="H68" s="44">
        <f t="shared" si="120"/>
        <v>1.1887343468859298E-2</v>
      </c>
      <c r="I68" s="44">
        <v>2.7610839999999999</v>
      </c>
      <c r="J68" s="44">
        <f t="shared" si="121"/>
        <v>4.2750031609710805E-3</v>
      </c>
      <c r="K68" s="44">
        <v>0.93057500000000004</v>
      </c>
      <c r="L68" s="46" t="s">
        <v>53</v>
      </c>
      <c r="M68" s="47">
        <v>212026</v>
      </c>
      <c r="N68" s="48"/>
    </row>
    <row r="69" spans="1:14" ht="30" customHeight="1">
      <c r="A69" s="44">
        <f t="shared" si="117"/>
        <v>4.8425545737099274</v>
      </c>
      <c r="B69" s="44">
        <v>1313.762943</v>
      </c>
      <c r="C69" s="44">
        <f t="shared" si="118"/>
        <v>4.7902135455551287</v>
      </c>
      <c r="D69" s="44">
        <v>1313.762943</v>
      </c>
      <c r="E69" s="45">
        <f t="shared" si="119"/>
        <v>4.9934786246882821</v>
      </c>
      <c r="F69" s="45">
        <v>1313.5021429999999</v>
      </c>
      <c r="G69" s="42"/>
      <c r="H69" s="44">
        <f t="shared" si="120"/>
        <v>5.3563653549986627</v>
      </c>
      <c r="I69" s="44">
        <v>1244.1278170000001</v>
      </c>
      <c r="J69" s="44">
        <f t="shared" si="121"/>
        <v>5.0813037307745477</v>
      </c>
      <c r="K69" s="44">
        <v>1106.089058</v>
      </c>
      <c r="L69" s="46" t="s">
        <v>54</v>
      </c>
      <c r="M69" s="47">
        <v>212027</v>
      </c>
      <c r="N69" s="48"/>
    </row>
    <row r="70" spans="1:14" ht="30" customHeight="1">
      <c r="A70" s="44">
        <f t="shared" si="117"/>
        <v>1.9331692869403066E-3</v>
      </c>
      <c r="B70" s="44">
        <v>0.52446000000000004</v>
      </c>
      <c r="C70" s="44">
        <f t="shared" si="118"/>
        <v>1.9122745161048761E-3</v>
      </c>
      <c r="D70" s="44">
        <v>0.52446000000000004</v>
      </c>
      <c r="E70" s="45">
        <f t="shared" si="119"/>
        <v>1.9938146378068121E-3</v>
      </c>
      <c r="F70" s="45">
        <v>0.52446000000000004</v>
      </c>
      <c r="G70" s="42"/>
      <c r="H70" s="44">
        <f t="shared" si="120"/>
        <v>4.981097441839992E-3</v>
      </c>
      <c r="I70" s="44">
        <v>1.1569640000000001</v>
      </c>
      <c r="J70" s="44">
        <f t="shared" si="121"/>
        <v>2.7174011710764342E-3</v>
      </c>
      <c r="K70" s="44">
        <v>0.59151900000000002</v>
      </c>
      <c r="L70" s="46" t="s">
        <v>55</v>
      </c>
      <c r="M70" s="47">
        <v>212028</v>
      </c>
      <c r="N70" s="48"/>
    </row>
    <row r="71" spans="1:14" ht="30" customHeight="1">
      <c r="A71" s="44">
        <f t="shared" si="117"/>
        <v>8.3893597819275131E-3</v>
      </c>
      <c r="B71" s="44">
        <v>2.275995</v>
      </c>
      <c r="C71" s="44">
        <f t="shared" si="118"/>
        <v>8.2986829067652774E-3</v>
      </c>
      <c r="D71" s="44">
        <v>2.275995</v>
      </c>
      <c r="E71" s="45">
        <f t="shared" si="119"/>
        <v>8.6525419413780186E-3</v>
      </c>
      <c r="F71" s="45">
        <v>2.275995</v>
      </c>
      <c r="G71" s="42"/>
      <c r="H71" s="44">
        <f t="shared" si="120"/>
        <v>2.8406735062553277E-2</v>
      </c>
      <c r="I71" s="44">
        <v>6.598058</v>
      </c>
      <c r="J71" s="44">
        <f t="shared" si="121"/>
        <v>0</v>
      </c>
      <c r="K71" s="44">
        <v>0</v>
      </c>
      <c r="L71" s="46" t="s">
        <v>204</v>
      </c>
      <c r="M71" s="47">
        <v>212029</v>
      </c>
      <c r="N71" s="48"/>
    </row>
    <row r="72" spans="1:14" ht="30" customHeight="1">
      <c r="A72" s="44">
        <f t="shared" si="117"/>
        <v>0</v>
      </c>
      <c r="B72" s="44">
        <v>0</v>
      </c>
      <c r="C72" s="44">
        <f t="shared" si="118"/>
        <v>0</v>
      </c>
      <c r="D72" s="44">
        <v>0</v>
      </c>
      <c r="E72" s="45">
        <f t="shared" si="119"/>
        <v>0</v>
      </c>
      <c r="F72" s="45">
        <v>0</v>
      </c>
      <c r="G72" s="42"/>
      <c r="H72" s="44">
        <f t="shared" si="120"/>
        <v>2.9900430552358355E-4</v>
      </c>
      <c r="I72" s="44">
        <v>6.9449999999999998E-2</v>
      </c>
      <c r="J72" s="44">
        <f t="shared" si="121"/>
        <v>0</v>
      </c>
      <c r="K72" s="44">
        <v>0</v>
      </c>
      <c r="L72" s="46" t="s">
        <v>205</v>
      </c>
      <c r="M72" s="47">
        <v>212030</v>
      </c>
      <c r="N72" s="48"/>
    </row>
    <row r="73" spans="1:14" ht="30" customHeight="1">
      <c r="A73" s="44">
        <f t="shared" si="117"/>
        <v>0.6220605033254698</v>
      </c>
      <c r="B73" s="44">
        <v>168.76217399999999</v>
      </c>
      <c r="C73" s="44">
        <f t="shared" si="118"/>
        <v>0.61533692678689866</v>
      </c>
      <c r="D73" s="44">
        <v>168.76217399999999</v>
      </c>
      <c r="E73" s="45">
        <f t="shared" si="119"/>
        <v>0.64157513028505542</v>
      </c>
      <c r="F73" s="45">
        <v>168.76217399999999</v>
      </c>
      <c r="G73" s="42"/>
      <c r="H73" s="44">
        <f t="shared" si="120"/>
        <v>0.60315403815549429</v>
      </c>
      <c r="I73" s="44">
        <v>140.095133</v>
      </c>
      <c r="J73" s="44">
        <f t="shared" si="121"/>
        <v>0</v>
      </c>
      <c r="K73" s="44">
        <v>0</v>
      </c>
      <c r="L73" s="46" t="s">
        <v>201</v>
      </c>
      <c r="M73" s="47">
        <v>212031</v>
      </c>
      <c r="N73" s="48"/>
    </row>
    <row r="74" spans="1:14" ht="30" customHeight="1">
      <c r="A74" s="44">
        <f t="shared" si="117"/>
        <v>8.4689202806443528E-2</v>
      </c>
      <c r="B74" s="44">
        <v>22.975794</v>
      </c>
      <c r="C74" s="44">
        <f t="shared" si="118"/>
        <v>8.3773834712800435E-2</v>
      </c>
      <c r="D74" s="44">
        <v>22.975794</v>
      </c>
      <c r="E74" s="45">
        <f t="shared" si="119"/>
        <v>8.7345983282679188E-2</v>
      </c>
      <c r="F74" s="45">
        <v>22.975794</v>
      </c>
      <c r="G74" s="42"/>
      <c r="H74" s="44">
        <f t="shared" si="120"/>
        <v>5.6947184678323985E-2</v>
      </c>
      <c r="I74" s="44">
        <v>13.227174</v>
      </c>
      <c r="J74" s="44">
        <f t="shared" si="121"/>
        <v>0</v>
      </c>
      <c r="K74" s="44">
        <v>0</v>
      </c>
      <c r="L74" s="46" t="s">
        <v>202</v>
      </c>
      <c r="M74" s="47">
        <v>212032</v>
      </c>
      <c r="N74" s="48"/>
    </row>
    <row r="75" spans="1:14" ht="30" customHeight="1">
      <c r="A75" s="44">
        <f t="shared" si="117"/>
        <v>0.21791361987481481</v>
      </c>
      <c r="B75" s="44">
        <v>59.118969999999997</v>
      </c>
      <c r="C75" s="44">
        <f t="shared" si="118"/>
        <v>0.21555828804745583</v>
      </c>
      <c r="D75" s="44">
        <v>59.118969999999997</v>
      </c>
      <c r="E75" s="45">
        <f t="shared" si="119"/>
        <v>0.22500828881789392</v>
      </c>
      <c r="F75" s="45">
        <v>59.186970000000002</v>
      </c>
      <c r="G75" s="42"/>
      <c r="H75" s="44">
        <f t="shared" si="120"/>
        <v>0.31460883865936207</v>
      </c>
      <c r="I75" s="44">
        <v>73.074478999999997</v>
      </c>
      <c r="J75" s="44">
        <f t="shared" si="121"/>
        <v>0.24486932822538818</v>
      </c>
      <c r="K75" s="44">
        <v>53.302714999999999</v>
      </c>
      <c r="L75" s="46" t="s">
        <v>56</v>
      </c>
      <c r="M75" s="47">
        <v>212999</v>
      </c>
      <c r="N75" s="48"/>
    </row>
    <row r="76" spans="1:14" ht="11.25" customHeight="1" thickBot="1">
      <c r="A76" s="4"/>
      <c r="B76" s="4"/>
      <c r="C76" s="4"/>
      <c r="D76" s="4"/>
      <c r="E76" s="27"/>
      <c r="F76" s="27"/>
      <c r="H76" s="4"/>
      <c r="I76" s="4"/>
      <c r="J76" s="4"/>
      <c r="K76" s="4"/>
      <c r="L76" s="7"/>
      <c r="M76" s="11"/>
      <c r="N76" s="1"/>
    </row>
    <row r="77" spans="1:14" ht="30" customHeight="1" thickBot="1">
      <c r="A77" s="22">
        <f t="shared" ref="A77:J77" si="122">SUM(A78:A83)</f>
        <v>6.0497147850188195</v>
      </c>
      <c r="B77" s="22">
        <f t="shared" si="122"/>
        <v>1641.259996</v>
      </c>
      <c r="C77" s="22">
        <f t="shared" si="122"/>
        <v>5.8414379593239723</v>
      </c>
      <c r="D77" s="22">
        <f t="shared" si="122"/>
        <v>1602.0715259999997</v>
      </c>
      <c r="E77" s="26">
        <f t="shared" si="122"/>
        <v>5.9486510647766293</v>
      </c>
      <c r="F77" s="26">
        <f t="shared" si="122"/>
        <v>1564.754054</v>
      </c>
      <c r="H77" s="22">
        <f t="shared" si="122"/>
        <v>6.4635754654535287</v>
      </c>
      <c r="I77" s="22">
        <f t="shared" si="122"/>
        <v>1501.3005089999999</v>
      </c>
      <c r="J77" s="22">
        <f t="shared" si="122"/>
        <v>6.7078594785020638</v>
      </c>
      <c r="K77" s="22">
        <f>SUM(K78:K83)</f>
        <v>1460.1547880000001</v>
      </c>
      <c r="L77" s="23" t="s">
        <v>9</v>
      </c>
      <c r="M77" s="31">
        <v>213</v>
      </c>
      <c r="N77" s="25"/>
    </row>
    <row r="78" spans="1:14" ht="30" customHeight="1">
      <c r="A78" s="44">
        <f t="shared" ref="A78:A83" si="123">+B78/$B$11*100</f>
        <v>1.99819065410201</v>
      </c>
      <c r="B78" s="44">
        <v>542.1</v>
      </c>
      <c r="C78" s="44">
        <f t="shared" ref="C78:C83" si="124">+D78/$D$11*100</f>
        <v>1.9499759966687407</v>
      </c>
      <c r="D78" s="44">
        <v>534.79999999999995</v>
      </c>
      <c r="E78" s="45">
        <f t="shared" ref="E78:E83" si="125">+F78/$F$11*100</f>
        <v>2.00575182646317</v>
      </c>
      <c r="F78" s="45">
        <v>527.6</v>
      </c>
      <c r="G78" s="42"/>
      <c r="H78" s="44">
        <f t="shared" ref="H78:H83" si="126">+I78/$I$11*100</f>
        <v>2.2407347266226898</v>
      </c>
      <c r="I78" s="44">
        <v>520.45747800000004</v>
      </c>
      <c r="J78" s="44">
        <f t="shared" ref="J78:J83" si="127">+K78/$K$11*100</f>
        <v>2.3591621585356615</v>
      </c>
      <c r="K78" s="44">
        <v>513.53817600000002</v>
      </c>
      <c r="L78" s="46" t="s">
        <v>57</v>
      </c>
      <c r="M78" s="47">
        <v>213001</v>
      </c>
      <c r="N78" s="48"/>
    </row>
    <row r="79" spans="1:14" ht="30" customHeight="1">
      <c r="A79" s="44">
        <f t="shared" si="123"/>
        <v>2.2193517668969198</v>
      </c>
      <c r="B79" s="44">
        <v>602.1</v>
      </c>
      <c r="C79" s="44">
        <f t="shared" si="124"/>
        <v>2.1435880486940029</v>
      </c>
      <c r="D79" s="44">
        <v>587.9</v>
      </c>
      <c r="E79" s="45">
        <f t="shared" si="125"/>
        <v>2.1821484996017046</v>
      </c>
      <c r="F79" s="45">
        <v>574</v>
      </c>
      <c r="G79" s="42"/>
      <c r="H79" s="44">
        <f t="shared" si="126"/>
        <v>2.4127203326966362</v>
      </c>
      <c r="I79" s="44">
        <v>560.40472999999997</v>
      </c>
      <c r="J79" s="44">
        <f t="shared" si="127"/>
        <v>2.5136877322939366</v>
      </c>
      <c r="K79" s="44">
        <v>547.17502500000001</v>
      </c>
      <c r="L79" s="46" t="s">
        <v>58</v>
      </c>
      <c r="M79" s="47">
        <v>213002</v>
      </c>
      <c r="N79" s="48"/>
    </row>
    <row r="80" spans="1:14" ht="30" customHeight="1">
      <c r="A80" s="44">
        <f t="shared" si="123"/>
        <v>0.16026273430644833</v>
      </c>
      <c r="B80" s="44">
        <v>43.478548000000004</v>
      </c>
      <c r="C80" s="44">
        <f t="shared" si="124"/>
        <v>0.13685097445720415</v>
      </c>
      <c r="D80" s="44">
        <v>37.532719</v>
      </c>
      <c r="E80" s="45">
        <f t="shared" si="125"/>
        <v>0.12317353900190807</v>
      </c>
      <c r="F80" s="45">
        <v>32.4</v>
      </c>
      <c r="G80" s="42"/>
      <c r="H80" s="44">
        <f t="shared" si="126"/>
        <v>0.12030807413723368</v>
      </c>
      <c r="I80" s="44">
        <v>27.944064999999998</v>
      </c>
      <c r="J80" s="44">
        <f t="shared" si="127"/>
        <v>0.11116957885495785</v>
      </c>
      <c r="K80" s="44">
        <v>24.199193999999999</v>
      </c>
      <c r="L80" s="46" t="s">
        <v>59</v>
      </c>
      <c r="M80" s="47">
        <v>213003</v>
      </c>
      <c r="N80" s="48"/>
    </row>
    <row r="81" spans="1:14" ht="30" customHeight="1">
      <c r="A81" s="44">
        <f t="shared" si="123"/>
        <v>0.77304540731155968</v>
      </c>
      <c r="B81" s="44">
        <v>209.72368900000001</v>
      </c>
      <c r="C81" s="44">
        <f t="shared" si="124"/>
        <v>0.72187414247442361</v>
      </c>
      <c r="D81" s="44">
        <v>197.98104799999999</v>
      </c>
      <c r="E81" s="45">
        <f t="shared" si="125"/>
        <v>0.71053853493768748</v>
      </c>
      <c r="F81" s="45">
        <v>186.90254999999999</v>
      </c>
      <c r="G81" s="42"/>
      <c r="H81" s="44">
        <f t="shared" si="126"/>
        <v>0.75982415289431948</v>
      </c>
      <c r="I81" s="44">
        <v>176.48504199999999</v>
      </c>
      <c r="J81" s="44">
        <f t="shared" si="127"/>
        <v>0.76545245578090515</v>
      </c>
      <c r="K81" s="44">
        <v>166.62231399999999</v>
      </c>
      <c r="L81" s="46" t="s">
        <v>60</v>
      </c>
      <c r="M81" s="47">
        <v>213004</v>
      </c>
      <c r="N81" s="48"/>
    </row>
    <row r="82" spans="1:14" ht="30" customHeight="1">
      <c r="A82" s="44">
        <f t="shared" si="123"/>
        <v>0</v>
      </c>
      <c r="B82" s="44">
        <v>0</v>
      </c>
      <c r="C82" s="44">
        <f t="shared" si="124"/>
        <v>0</v>
      </c>
      <c r="D82" s="44">
        <v>0</v>
      </c>
      <c r="E82" s="45">
        <f t="shared" si="125"/>
        <v>0</v>
      </c>
      <c r="F82" s="45">
        <v>0</v>
      </c>
      <c r="G82" s="42"/>
      <c r="H82" s="44">
        <f t="shared" si="126"/>
        <v>0</v>
      </c>
      <c r="I82" s="44">
        <v>0</v>
      </c>
      <c r="J82" s="44">
        <f t="shared" si="127"/>
        <v>2.6134909043080327E-5</v>
      </c>
      <c r="K82" s="44">
        <v>5.6889999999999996E-3</v>
      </c>
      <c r="L82" s="46" t="s">
        <v>203</v>
      </c>
      <c r="M82" s="47">
        <v>213005</v>
      </c>
      <c r="N82" s="48"/>
    </row>
    <row r="83" spans="1:14" ht="30" customHeight="1">
      <c r="A83" s="44">
        <f t="shared" si="123"/>
        <v>0.89886422240188202</v>
      </c>
      <c r="B83" s="44">
        <v>243.85775899999999</v>
      </c>
      <c r="C83" s="44">
        <f t="shared" si="124"/>
        <v>0.88914879702960081</v>
      </c>
      <c r="D83" s="44">
        <v>243.85775899999999</v>
      </c>
      <c r="E83" s="45">
        <f t="shared" si="125"/>
        <v>0.92703866477215879</v>
      </c>
      <c r="F83" s="45">
        <v>243.85150400000001</v>
      </c>
      <c r="G83" s="42"/>
      <c r="H83" s="44">
        <f t="shared" si="126"/>
        <v>0.92998817910265008</v>
      </c>
      <c r="I83" s="44">
        <v>216.00919400000001</v>
      </c>
      <c r="J83" s="44">
        <f t="shared" si="127"/>
        <v>0.95836141812755937</v>
      </c>
      <c r="K83" s="44">
        <v>208.61438999999999</v>
      </c>
      <c r="L83" s="46" t="s">
        <v>61</v>
      </c>
      <c r="M83" s="47">
        <v>213006</v>
      </c>
      <c r="N83" s="48"/>
    </row>
    <row r="84" spans="1:14" ht="11.25" customHeight="1" thickBot="1">
      <c r="A84" s="5"/>
      <c r="B84" s="5"/>
      <c r="C84" s="5"/>
      <c r="D84" s="5"/>
      <c r="E84" s="28"/>
      <c r="F84" s="28"/>
      <c r="H84" s="5"/>
      <c r="I84" s="5"/>
      <c r="J84" s="5"/>
      <c r="K84" s="5"/>
      <c r="L84" s="8"/>
      <c r="M84" s="12"/>
      <c r="N84" s="1"/>
    </row>
    <row r="85" spans="1:14" ht="30" customHeight="1" thickBot="1">
      <c r="A85" s="22">
        <f t="shared" ref="A85:J85" si="128">SUM(A86:A91)</f>
        <v>0.55020587334350102</v>
      </c>
      <c r="B85" s="22">
        <f t="shared" si="128"/>
        <v>149.26834099999999</v>
      </c>
      <c r="C85" s="22">
        <f t="shared" si="128"/>
        <v>0.52843074805892587</v>
      </c>
      <c r="D85" s="22">
        <f t="shared" si="128"/>
        <v>144.92730399999999</v>
      </c>
      <c r="E85" s="26">
        <f t="shared" si="128"/>
        <v>0.52060665234199488</v>
      </c>
      <c r="F85" s="26">
        <f t="shared" si="128"/>
        <v>136.94220100000001</v>
      </c>
      <c r="H85" s="22">
        <f t="shared" si="128"/>
        <v>0.58114011416733946</v>
      </c>
      <c r="I85" s="22">
        <f t="shared" si="128"/>
        <v>134.98193899999998</v>
      </c>
      <c r="J85" s="22">
        <f t="shared" si="128"/>
        <v>0.69473094629841614</v>
      </c>
      <c r="K85" s="22">
        <f>SUM(K86:K91)</f>
        <v>151.22778300000002</v>
      </c>
      <c r="L85" s="23" t="s">
        <v>10</v>
      </c>
      <c r="M85" s="31">
        <v>221</v>
      </c>
      <c r="N85" s="25"/>
    </row>
    <row r="86" spans="1:14" ht="30" customHeight="1">
      <c r="A86" s="44">
        <f t="shared" ref="A86:A91" si="129">+B86/$B$11*100</f>
        <v>0.11619662954530517</v>
      </c>
      <c r="B86" s="44">
        <v>31.523614999999999</v>
      </c>
      <c r="C86" s="44">
        <f t="shared" ref="C86:C91" si="130">+D86/$D$11*100</f>
        <v>0.11165149809575128</v>
      </c>
      <c r="D86" s="44">
        <v>30.621516</v>
      </c>
      <c r="E86" s="45">
        <f t="shared" ref="E86:E91" si="131">+F86/$F$11*100</f>
        <v>0.11384035681127624</v>
      </c>
      <c r="F86" s="45">
        <v>29.944966999999998</v>
      </c>
      <c r="G86" s="42"/>
      <c r="H86" s="44">
        <f t="shared" ref="H86:H91" si="132">+I86/$I$11*100</f>
        <v>0.1060583899994945</v>
      </c>
      <c r="I86" s="44">
        <v>24.634277999999998</v>
      </c>
      <c r="J86" s="44">
        <f t="shared" ref="J86:J91" si="133">+K86/$K$11*100</f>
        <v>0.15223623566060956</v>
      </c>
      <c r="K86" s="44">
        <v>33.138509999999997</v>
      </c>
      <c r="L86" s="46" t="s">
        <v>62</v>
      </c>
      <c r="M86" s="47">
        <v>221001</v>
      </c>
      <c r="N86" s="48"/>
    </row>
    <row r="87" spans="1:14" ht="30" customHeight="1">
      <c r="A87" s="44">
        <f t="shared" si="129"/>
        <v>1.1639031138983532E-2</v>
      </c>
      <c r="B87" s="44">
        <v>3.157616</v>
      </c>
      <c r="C87" s="44">
        <f t="shared" si="130"/>
        <v>1.0983830482073369E-2</v>
      </c>
      <c r="D87" s="44">
        <v>3.0124230000000001</v>
      </c>
      <c r="E87" s="45">
        <f t="shared" si="131"/>
        <v>1.0124325071310602E-2</v>
      </c>
      <c r="F87" s="45">
        <v>2.663138</v>
      </c>
      <c r="G87" s="42"/>
      <c r="H87" s="44">
        <f t="shared" si="132"/>
        <v>1.0859909567015318E-2</v>
      </c>
      <c r="I87" s="44">
        <v>2.5224410000000002</v>
      </c>
      <c r="J87" s="44">
        <f t="shared" si="133"/>
        <v>1.2372800675290696E-2</v>
      </c>
      <c r="K87" s="44">
        <v>2.693289</v>
      </c>
      <c r="L87" s="46" t="s">
        <v>63</v>
      </c>
      <c r="M87" s="47">
        <v>221002</v>
      </c>
      <c r="N87" s="48"/>
    </row>
    <row r="88" spans="1:14" ht="30" customHeight="1">
      <c r="A88" s="44">
        <f t="shared" si="129"/>
        <v>0.12178479584673926</v>
      </c>
      <c r="B88" s="44">
        <v>33.039659</v>
      </c>
      <c r="C88" s="44">
        <f t="shared" si="130"/>
        <v>0.11547900417832248</v>
      </c>
      <c r="D88" s="44">
        <v>31.671247000000001</v>
      </c>
      <c r="E88" s="45">
        <f t="shared" si="131"/>
        <v>0.11390820110069071</v>
      </c>
      <c r="F88" s="45">
        <v>29.962813000000001</v>
      </c>
      <c r="G88" s="42"/>
      <c r="H88" s="44">
        <f t="shared" si="132"/>
        <v>9.7099321194634949E-2</v>
      </c>
      <c r="I88" s="44">
        <v>22.553346999999999</v>
      </c>
      <c r="J88" s="44">
        <f t="shared" si="133"/>
        <v>0.13656680723545939</v>
      </c>
      <c r="K88" s="44">
        <v>29.727616999999999</v>
      </c>
      <c r="L88" s="46" t="s">
        <v>64</v>
      </c>
      <c r="M88" s="47">
        <v>221003</v>
      </c>
      <c r="N88" s="48"/>
    </row>
    <row r="89" spans="1:14" ht="30" customHeight="1">
      <c r="A89" s="44">
        <f t="shared" si="129"/>
        <v>0.15567898962886506</v>
      </c>
      <c r="B89" s="44">
        <v>42.234999000000002</v>
      </c>
      <c r="C89" s="44">
        <f t="shared" si="130"/>
        <v>0.1494741119852728</v>
      </c>
      <c r="D89" s="44">
        <v>40.994737999999998</v>
      </c>
      <c r="E89" s="45">
        <f t="shared" si="131"/>
        <v>0.14431019432768427</v>
      </c>
      <c r="F89" s="45">
        <v>37.959859999999999</v>
      </c>
      <c r="G89" s="42"/>
      <c r="H89" s="44">
        <f t="shared" si="132"/>
        <v>0.22766711349182672</v>
      </c>
      <c r="I89" s="44">
        <v>52.880445999999999</v>
      </c>
      <c r="J89" s="44">
        <f t="shared" si="133"/>
        <v>0.23522319009867979</v>
      </c>
      <c r="K89" s="44">
        <v>51.202961000000002</v>
      </c>
      <c r="L89" s="46" t="s">
        <v>65</v>
      </c>
      <c r="M89" s="47">
        <v>221004</v>
      </c>
      <c r="N89" s="48"/>
    </row>
    <row r="90" spans="1:14" ht="30" customHeight="1">
      <c r="A90" s="44">
        <f t="shared" si="129"/>
        <v>0.11584565791735531</v>
      </c>
      <c r="B90" s="44">
        <v>31.428398000000001</v>
      </c>
      <c r="C90" s="44">
        <f t="shared" si="130"/>
        <v>0.11280314706456919</v>
      </c>
      <c r="D90" s="44">
        <v>30.937366999999998</v>
      </c>
      <c r="E90" s="45">
        <f t="shared" si="131"/>
        <v>0.11645319071396398</v>
      </c>
      <c r="F90" s="45">
        <v>30.632256000000002</v>
      </c>
      <c r="G90" s="42"/>
      <c r="H90" s="44">
        <f t="shared" si="132"/>
        <v>0.11690121606637567</v>
      </c>
      <c r="I90" s="44">
        <v>27.152750999999999</v>
      </c>
      <c r="J90" s="44">
        <f t="shared" si="133"/>
        <v>0.12928588986199291</v>
      </c>
      <c r="K90" s="44">
        <v>28.142720000000001</v>
      </c>
      <c r="L90" s="46" t="s">
        <v>66</v>
      </c>
      <c r="M90" s="47">
        <v>221005</v>
      </c>
      <c r="N90" s="48"/>
    </row>
    <row r="91" spans="1:14" ht="30" customHeight="1">
      <c r="A91" s="44">
        <f t="shared" si="129"/>
        <v>2.9060769266252662E-2</v>
      </c>
      <c r="B91" s="44">
        <v>7.8840539999999999</v>
      </c>
      <c r="C91" s="44">
        <f t="shared" si="130"/>
        <v>2.8039156252936751E-2</v>
      </c>
      <c r="D91" s="44">
        <v>7.6900130000000004</v>
      </c>
      <c r="E91" s="45">
        <f t="shared" si="131"/>
        <v>2.1970384317069141E-2</v>
      </c>
      <c r="F91" s="45">
        <v>5.7791670000000002</v>
      </c>
      <c r="G91" s="42"/>
      <c r="H91" s="44">
        <f t="shared" si="132"/>
        <v>2.2554163847992293E-2</v>
      </c>
      <c r="I91" s="44">
        <v>5.2386759999999999</v>
      </c>
      <c r="J91" s="44">
        <f t="shared" si="133"/>
        <v>2.9046022766383791E-2</v>
      </c>
      <c r="K91" s="44">
        <v>6.322686</v>
      </c>
      <c r="L91" s="46" t="s">
        <v>67</v>
      </c>
      <c r="M91" s="47">
        <v>221999</v>
      </c>
      <c r="N91" s="48"/>
    </row>
    <row r="92" spans="1:14" ht="11.25" customHeight="1" thickBot="1">
      <c r="A92" s="4"/>
      <c r="B92" s="4"/>
      <c r="C92" s="4"/>
      <c r="D92" s="4"/>
      <c r="E92" s="27"/>
      <c r="F92" s="27"/>
      <c r="H92" s="4"/>
      <c r="I92" s="4"/>
      <c r="J92" s="4"/>
      <c r="K92" s="4"/>
      <c r="L92" s="7"/>
      <c r="M92" s="12"/>
      <c r="N92" s="1"/>
    </row>
    <row r="93" spans="1:14" ht="30" customHeight="1" thickBot="1">
      <c r="A93" s="22">
        <f t="shared" ref="A93:J93" si="134">SUM(A94:A105)</f>
        <v>2.2620782545656417</v>
      </c>
      <c r="B93" s="22">
        <f t="shared" si="134"/>
        <v>613.69150100000013</v>
      </c>
      <c r="C93" s="22">
        <f t="shared" si="134"/>
        <v>2.2210852577896731</v>
      </c>
      <c r="D93" s="22">
        <f t="shared" si="134"/>
        <v>609.15436800000009</v>
      </c>
      <c r="E93" s="26">
        <f t="shared" si="134"/>
        <v>2.3114752791907209</v>
      </c>
      <c r="F93" s="26">
        <f t="shared" si="134"/>
        <v>608.01856999999995</v>
      </c>
      <c r="H93" s="22">
        <f t="shared" si="134"/>
        <v>2.5482234181619963</v>
      </c>
      <c r="I93" s="22">
        <f t="shared" si="134"/>
        <v>591.87815399999988</v>
      </c>
      <c r="J93" s="22">
        <f t="shared" si="134"/>
        <v>2.5650644200686874</v>
      </c>
      <c r="K93" s="22">
        <f>SUM(K94:K105)</f>
        <v>558.35861000000011</v>
      </c>
      <c r="L93" s="23" t="s">
        <v>11</v>
      </c>
      <c r="M93" s="31">
        <v>222</v>
      </c>
      <c r="N93" s="25"/>
    </row>
    <row r="94" spans="1:14" ht="30" customHeight="1">
      <c r="A94" s="44">
        <f t="shared" ref="A94:A105" si="135">+B94/$B$11*100</f>
        <v>0.2526408243603197</v>
      </c>
      <c r="B94" s="44">
        <v>68.540301999999997</v>
      </c>
      <c r="C94" s="44">
        <f t="shared" ref="C94:C105" si="136">+D94/$D$11*100</f>
        <v>0.24381913192305049</v>
      </c>
      <c r="D94" s="44">
        <v>66.869782999999998</v>
      </c>
      <c r="E94" s="45">
        <f t="shared" ref="E94:E105" si="137">+F94/$F$11*100</f>
        <v>0.24835179197916368</v>
      </c>
      <c r="F94" s="45">
        <v>65.327326999999997</v>
      </c>
      <c r="G94" s="42"/>
      <c r="H94" s="44">
        <f t="shared" ref="H94:H105" si="138">+I94/$I$11*100</f>
        <v>0.24658919949602287</v>
      </c>
      <c r="I94" s="44">
        <v>57.275495999999997</v>
      </c>
      <c r="J94" s="44">
        <f t="shared" ref="J94:J105" si="139">+K94/$K$11*100</f>
        <v>0.27299036172549951</v>
      </c>
      <c r="K94" s="44">
        <v>59.424050999999999</v>
      </c>
      <c r="L94" s="46" t="s">
        <v>68</v>
      </c>
      <c r="M94" s="47">
        <v>222001</v>
      </c>
      <c r="N94" s="48"/>
    </row>
    <row r="95" spans="1:14" ht="30" customHeight="1">
      <c r="A95" s="44">
        <f t="shared" si="135"/>
        <v>5.4277588835276655E-2</v>
      </c>
      <c r="B95" s="44">
        <v>14.725262000000001</v>
      </c>
      <c r="C95" s="44">
        <f t="shared" si="136"/>
        <v>5.1833887845585236E-2</v>
      </c>
      <c r="D95" s="44">
        <v>14.215951</v>
      </c>
      <c r="E95" s="45">
        <f t="shared" si="137"/>
        <v>5.4116761963738227E-2</v>
      </c>
      <c r="F95" s="45">
        <v>14.235063</v>
      </c>
      <c r="G95" s="42"/>
      <c r="H95" s="44">
        <f t="shared" si="138"/>
        <v>5.7250175707921222E-2</v>
      </c>
      <c r="I95" s="44">
        <v>13.297549999999999</v>
      </c>
      <c r="J95" s="44">
        <f t="shared" si="139"/>
        <v>5.7507623210949245E-2</v>
      </c>
      <c r="K95" s="44">
        <v>12.518155999999999</v>
      </c>
      <c r="L95" s="46" t="s">
        <v>69</v>
      </c>
      <c r="M95" s="47">
        <v>222002</v>
      </c>
      <c r="N95" s="48"/>
    </row>
    <row r="96" spans="1:14" ht="30" customHeight="1">
      <c r="A96" s="44">
        <f t="shared" si="135"/>
        <v>0.42853061859592895</v>
      </c>
      <c r="B96" s="44">
        <v>116.25839999999999</v>
      </c>
      <c r="C96" s="44">
        <f t="shared" si="136"/>
        <v>0.42212324887802422</v>
      </c>
      <c r="D96" s="44">
        <v>115.771432</v>
      </c>
      <c r="E96" s="45">
        <f t="shared" si="137"/>
        <v>0.42741917157545511</v>
      </c>
      <c r="F96" s="45">
        <v>112.429839</v>
      </c>
      <c r="G96" s="42"/>
      <c r="H96" s="44">
        <f t="shared" si="138"/>
        <v>0.45948753240487955</v>
      </c>
      <c r="I96" s="44">
        <v>106.725584</v>
      </c>
      <c r="J96" s="44">
        <f t="shared" si="139"/>
        <v>0.46782342118836928</v>
      </c>
      <c r="K96" s="44">
        <v>101.83496100000001</v>
      </c>
      <c r="L96" s="46" t="s">
        <v>70</v>
      </c>
      <c r="M96" s="47">
        <v>222003</v>
      </c>
      <c r="N96" s="48"/>
    </row>
    <row r="97" spans="1:14" ht="30" customHeight="1">
      <c r="A97" s="44">
        <f t="shared" si="135"/>
        <v>1.1058522363413859</v>
      </c>
      <c r="B97" s="44">
        <v>300.01266199999998</v>
      </c>
      <c r="C97" s="44">
        <f t="shared" si="136"/>
        <v>1.0937539080134651</v>
      </c>
      <c r="D97" s="44">
        <v>299.972713</v>
      </c>
      <c r="E97" s="45">
        <f t="shared" si="137"/>
        <v>1.1405571053761132</v>
      </c>
      <c r="F97" s="45">
        <v>300.016144</v>
      </c>
      <c r="G97" s="42"/>
      <c r="H97" s="44">
        <f t="shared" si="138"/>
        <v>1.3234098728178256</v>
      </c>
      <c r="I97" s="44">
        <v>307.38960600000001</v>
      </c>
      <c r="J97" s="44">
        <f t="shared" si="139"/>
        <v>1.3427892633469103</v>
      </c>
      <c r="K97" s="44">
        <v>292.295952</v>
      </c>
      <c r="L97" s="46" t="s">
        <v>71</v>
      </c>
      <c r="M97" s="47">
        <v>222004</v>
      </c>
      <c r="N97" s="48"/>
    </row>
    <row r="98" spans="1:14" ht="30" customHeight="1">
      <c r="A98" s="44">
        <f t="shared" si="135"/>
        <v>4.2654075834374229E-2</v>
      </c>
      <c r="B98" s="44">
        <v>11.571856</v>
      </c>
      <c r="C98" s="44">
        <f t="shared" si="136"/>
        <v>4.1587066615865344E-2</v>
      </c>
      <c r="D98" s="44">
        <v>11.405659999999999</v>
      </c>
      <c r="E98" s="45">
        <f t="shared" si="137"/>
        <v>4.7681165046729951E-2</v>
      </c>
      <c r="F98" s="45">
        <v>12.542221</v>
      </c>
      <c r="G98" s="42"/>
      <c r="H98" s="44">
        <f t="shared" si="138"/>
        <v>5.0922461035243706E-2</v>
      </c>
      <c r="I98" s="44">
        <v>11.827806000000001</v>
      </c>
      <c r="J98" s="44">
        <f t="shared" si="139"/>
        <v>4.9292298999837725E-2</v>
      </c>
      <c r="K98" s="44">
        <v>10.729858999999999</v>
      </c>
      <c r="L98" s="46" t="s">
        <v>72</v>
      </c>
      <c r="M98" s="47">
        <v>222005</v>
      </c>
      <c r="N98" s="48"/>
    </row>
    <row r="99" spans="1:14" ht="30" customHeight="1">
      <c r="A99" s="44">
        <f t="shared" si="135"/>
        <v>9.0400887589373591E-2</v>
      </c>
      <c r="B99" s="44">
        <v>24.525348000000001</v>
      </c>
      <c r="C99" s="44">
        <f t="shared" si="136"/>
        <v>8.8722416561623968E-2</v>
      </c>
      <c r="D99" s="44">
        <v>24.332991</v>
      </c>
      <c r="E99" s="45">
        <f t="shared" si="137"/>
        <v>9.1181158692210884E-2</v>
      </c>
      <c r="F99" s="45">
        <v>23.984611999999998</v>
      </c>
      <c r="G99" s="42"/>
      <c r="H99" s="44">
        <f t="shared" si="138"/>
        <v>9.7304473882360007E-2</v>
      </c>
      <c r="I99" s="44">
        <v>22.600998000000001</v>
      </c>
      <c r="J99" s="44">
        <f t="shared" si="139"/>
        <v>9.3580945856768724E-2</v>
      </c>
      <c r="K99" s="44">
        <v>20.370532000000001</v>
      </c>
      <c r="L99" s="46" t="s">
        <v>73</v>
      </c>
      <c r="M99" s="47">
        <v>222006</v>
      </c>
      <c r="N99" s="48"/>
    </row>
    <row r="100" spans="1:14" ht="30" customHeight="1">
      <c r="A100" s="44">
        <f t="shared" si="135"/>
        <v>0.14596270003035353</v>
      </c>
      <c r="B100" s="44">
        <v>39.599013999999997</v>
      </c>
      <c r="C100" s="44">
        <f t="shared" si="136"/>
        <v>0.14273626672767353</v>
      </c>
      <c r="D100" s="44">
        <v>39.146818000000003</v>
      </c>
      <c r="E100" s="45">
        <f t="shared" si="137"/>
        <v>0.14717751464624629</v>
      </c>
      <c r="F100" s="45">
        <v>38.714089999999999</v>
      </c>
      <c r="G100" s="42"/>
      <c r="H100" s="44">
        <f t="shared" si="138"/>
        <v>0.13333920271537794</v>
      </c>
      <c r="I100" s="44">
        <v>30.970817</v>
      </c>
      <c r="J100" s="44">
        <f t="shared" si="139"/>
        <v>0.1290746881906365</v>
      </c>
      <c r="K100" s="44">
        <v>28.096746</v>
      </c>
      <c r="L100" s="46" t="s">
        <v>74</v>
      </c>
      <c r="M100" s="47">
        <v>222007</v>
      </c>
      <c r="N100" s="48"/>
    </row>
    <row r="101" spans="1:14" ht="30" customHeight="1">
      <c r="A101" s="44">
        <f t="shared" si="135"/>
        <v>6.1502586962598617E-2</v>
      </c>
      <c r="B101" s="44">
        <v>16.685371</v>
      </c>
      <c r="C101" s="44">
        <f t="shared" si="136"/>
        <v>6.0028621863627563E-2</v>
      </c>
      <c r="D101" s="44">
        <v>16.463436999999999</v>
      </c>
      <c r="E101" s="45">
        <f t="shared" si="137"/>
        <v>5.8983599398764547E-2</v>
      </c>
      <c r="F101" s="45">
        <v>15.515253</v>
      </c>
      <c r="G101" s="42"/>
      <c r="H101" s="44">
        <f t="shared" si="138"/>
        <v>5.2372461856988912E-2</v>
      </c>
      <c r="I101" s="44">
        <v>12.164599000000001</v>
      </c>
      <c r="J101" s="44">
        <f t="shared" si="139"/>
        <v>6.719331973135953E-2</v>
      </c>
      <c r="K101" s="44">
        <v>14.626521</v>
      </c>
      <c r="L101" s="46" t="s">
        <v>75</v>
      </c>
      <c r="M101" s="47">
        <v>222008</v>
      </c>
      <c r="N101" s="48"/>
    </row>
    <row r="102" spans="1:14" ht="30" customHeight="1">
      <c r="A102" s="44">
        <f t="shared" si="135"/>
        <v>8.1646748354020707E-3</v>
      </c>
      <c r="B102" s="44">
        <v>2.215039</v>
      </c>
      <c r="C102" s="44">
        <f t="shared" si="136"/>
        <v>6.8490062864146207E-3</v>
      </c>
      <c r="D102" s="44">
        <v>1.8784069999999999</v>
      </c>
      <c r="E102" s="45">
        <f t="shared" si="137"/>
        <v>7.0493813064816096E-3</v>
      </c>
      <c r="F102" s="45">
        <v>1.8542940000000001</v>
      </c>
      <c r="G102" s="42"/>
      <c r="H102" s="44">
        <f t="shared" si="138"/>
        <v>7.0968209094383347E-3</v>
      </c>
      <c r="I102" s="44">
        <v>1.648385</v>
      </c>
      <c r="J102" s="44">
        <f t="shared" si="139"/>
        <v>5.4581395434077189E-3</v>
      </c>
      <c r="K102" s="44">
        <v>1.188118</v>
      </c>
      <c r="L102" s="46" t="s">
        <v>76</v>
      </c>
      <c r="M102" s="47">
        <v>222009</v>
      </c>
      <c r="N102" s="48"/>
    </row>
    <row r="103" spans="1:14" ht="30" customHeight="1">
      <c r="A103" s="44">
        <f t="shared" si="135"/>
        <v>3.9914567874257869E-3</v>
      </c>
      <c r="B103" s="44">
        <v>1.082864</v>
      </c>
      <c r="C103" s="44">
        <f t="shared" si="136"/>
        <v>3.6824793524524585E-3</v>
      </c>
      <c r="D103" s="44">
        <v>1.0099560000000001</v>
      </c>
      <c r="E103" s="45">
        <f t="shared" si="137"/>
        <v>8.2293838101198894E-3</v>
      </c>
      <c r="F103" s="45">
        <v>2.1646860000000001</v>
      </c>
      <c r="G103" s="42"/>
      <c r="H103" s="44">
        <f t="shared" si="138"/>
        <v>3.5154554013479612E-3</v>
      </c>
      <c r="I103" s="44">
        <v>0.81653799999999999</v>
      </c>
      <c r="J103" s="44">
        <f t="shared" si="139"/>
        <v>4.7812091070876242E-3</v>
      </c>
      <c r="K103" s="44">
        <v>1.0407649999999999</v>
      </c>
      <c r="L103" s="46" t="s">
        <v>77</v>
      </c>
      <c r="M103" s="47">
        <v>222010</v>
      </c>
      <c r="N103" s="48"/>
    </row>
    <row r="104" spans="1:14" ht="30" customHeight="1">
      <c r="A104" s="44">
        <f t="shared" si="135"/>
        <v>2.4635733489229549E-2</v>
      </c>
      <c r="B104" s="44">
        <v>6.6835620000000002</v>
      </c>
      <c r="C104" s="44">
        <f t="shared" si="136"/>
        <v>2.4128349587680637E-2</v>
      </c>
      <c r="D104" s="44">
        <v>6.6174359999999997</v>
      </c>
      <c r="E104" s="45">
        <f t="shared" si="137"/>
        <v>2.5907702524313899E-2</v>
      </c>
      <c r="F104" s="45">
        <v>6.8148530000000003</v>
      </c>
      <c r="G104" s="42"/>
      <c r="H104" s="44">
        <f t="shared" si="138"/>
        <v>1.6465278057104689E-2</v>
      </c>
      <c r="I104" s="44">
        <v>3.8244050000000001</v>
      </c>
      <c r="J104" s="44">
        <f t="shared" si="139"/>
        <v>1.7003172446551199E-2</v>
      </c>
      <c r="K104" s="44">
        <v>3.7012200000000002</v>
      </c>
      <c r="L104" s="46" t="s">
        <v>78</v>
      </c>
      <c r="M104" s="47">
        <v>222011</v>
      </c>
      <c r="N104" s="48"/>
    </row>
    <row r="105" spans="1:14" ht="30" customHeight="1">
      <c r="A105" s="44">
        <f t="shared" si="135"/>
        <v>4.3464870903973107E-2</v>
      </c>
      <c r="B105" s="44">
        <v>11.791821000000001</v>
      </c>
      <c r="C105" s="44">
        <f t="shared" si="136"/>
        <v>4.1820874134209381E-2</v>
      </c>
      <c r="D105" s="44">
        <v>11.469784000000001</v>
      </c>
      <c r="E105" s="45">
        <f t="shared" si="137"/>
        <v>5.4820542871384159E-2</v>
      </c>
      <c r="F105" s="45">
        <v>14.420188</v>
      </c>
      <c r="G105" s="42"/>
      <c r="H105" s="44">
        <f t="shared" si="138"/>
        <v>0.10047048387748583</v>
      </c>
      <c r="I105" s="44">
        <v>23.336369999999999</v>
      </c>
      <c r="J105" s="44">
        <f t="shared" si="139"/>
        <v>5.7569976721309896E-2</v>
      </c>
      <c r="K105" s="44">
        <v>12.531729</v>
      </c>
      <c r="L105" s="46" t="s">
        <v>79</v>
      </c>
      <c r="M105" s="47">
        <v>222999</v>
      </c>
      <c r="N105" s="48"/>
    </row>
    <row r="106" spans="1:14" ht="11.25" customHeight="1" thickBot="1">
      <c r="A106" s="5"/>
      <c r="B106" s="5"/>
      <c r="C106" s="5"/>
      <c r="D106" s="5"/>
      <c r="E106" s="28"/>
      <c r="F106" s="28"/>
      <c r="H106" s="5"/>
      <c r="I106" s="5"/>
      <c r="J106" s="5"/>
      <c r="K106" s="5"/>
      <c r="L106" s="8"/>
      <c r="M106" s="12"/>
      <c r="N106" s="1"/>
    </row>
    <row r="107" spans="1:14" ht="30" customHeight="1" thickBot="1">
      <c r="A107" s="22">
        <f t="shared" ref="A107:J107" si="140">SUM(A108:A133)</f>
        <v>6.5136283102534875</v>
      </c>
      <c r="B107" s="22">
        <f t="shared" si="140"/>
        <v>1767.1176169999994</v>
      </c>
      <c r="C107" s="22">
        <f t="shared" si="140"/>
        <v>6.3987192913812549</v>
      </c>
      <c r="D107" s="22">
        <f t="shared" si="140"/>
        <v>1754.9113850000003</v>
      </c>
      <c r="E107" s="26">
        <f t="shared" si="140"/>
        <v>7.036591935613024</v>
      </c>
      <c r="F107" s="26">
        <f t="shared" si="140"/>
        <v>1850.9298390000001</v>
      </c>
      <c r="H107" s="22">
        <f t="shared" si="140"/>
        <v>6.9387431409814226</v>
      </c>
      <c r="I107" s="22">
        <f t="shared" si="140"/>
        <v>1611.6681339999998</v>
      </c>
      <c r="J107" s="22">
        <f t="shared" si="140"/>
        <v>6.9316394970683533</v>
      </c>
      <c r="K107" s="22">
        <f>SUM(K108:K133)</f>
        <v>1508.86682</v>
      </c>
      <c r="L107" s="23" t="s">
        <v>12</v>
      </c>
      <c r="M107" s="31">
        <v>223</v>
      </c>
      <c r="N107" s="25"/>
    </row>
    <row r="108" spans="1:14" ht="30" customHeight="1">
      <c r="A108" s="44">
        <f t="shared" ref="A108:A133" si="141">+B108/$B$11*100</f>
        <v>0.24689235679831328</v>
      </c>
      <c r="B108" s="44">
        <v>66.980768999999995</v>
      </c>
      <c r="C108" s="44">
        <f t="shared" ref="C108:C133" si="142">+D108/$D$11*100</f>
        <v>0.24155769575508138</v>
      </c>
      <c r="D108" s="44">
        <v>66.249561999999997</v>
      </c>
      <c r="E108" s="45">
        <f t="shared" ref="E108:E133" si="143">+F108/$F$11*100</f>
        <v>0.2506244426167123</v>
      </c>
      <c r="F108" s="45">
        <v>65.925133000000002</v>
      </c>
      <c r="G108" s="42"/>
      <c r="H108" s="44">
        <f t="shared" ref="H108:H133" si="144">+I108/$I$11*100</f>
        <v>0.27002377926133769</v>
      </c>
      <c r="I108" s="44">
        <v>62.718667000000003</v>
      </c>
      <c r="J108" s="44">
        <f t="shared" ref="J108:J133" si="145">+K108/$K$11*100</f>
        <v>0.29662902173695388</v>
      </c>
      <c r="K108" s="44">
        <v>64.569671999999997</v>
      </c>
      <c r="L108" s="46" t="s">
        <v>80</v>
      </c>
      <c r="M108" s="47">
        <v>223001</v>
      </c>
      <c r="N108" s="48"/>
    </row>
    <row r="109" spans="1:14" ht="30" customHeight="1">
      <c r="A109" s="44">
        <f t="shared" si="141"/>
        <v>1.885464407332293</v>
      </c>
      <c r="B109" s="44">
        <v>511.51788399999998</v>
      </c>
      <c r="C109" s="44">
        <f t="shared" si="142"/>
        <v>1.8522694704282239</v>
      </c>
      <c r="D109" s="44">
        <v>508.00302900000003</v>
      </c>
      <c r="E109" s="45">
        <f t="shared" si="143"/>
        <v>1.9179738994304474</v>
      </c>
      <c r="F109" s="45">
        <v>504.51058599999999</v>
      </c>
      <c r="G109" s="42"/>
      <c r="H109" s="44">
        <f t="shared" si="144"/>
        <v>1.9254000630841392</v>
      </c>
      <c r="I109" s="44">
        <v>447.21441099999998</v>
      </c>
      <c r="J109" s="44">
        <f t="shared" si="145"/>
        <v>2.3347442886688436</v>
      </c>
      <c r="K109" s="44">
        <v>508.222938</v>
      </c>
      <c r="L109" s="46" t="s">
        <v>81</v>
      </c>
      <c r="M109" s="47">
        <v>223002</v>
      </c>
      <c r="N109" s="48"/>
    </row>
    <row r="110" spans="1:14" ht="30" customHeight="1">
      <c r="A110" s="44">
        <f t="shared" si="141"/>
        <v>0.2992510780986104</v>
      </c>
      <c r="B110" s="44">
        <v>81.185451</v>
      </c>
      <c r="C110" s="44">
        <f t="shared" si="142"/>
        <v>0.29406299446454581</v>
      </c>
      <c r="D110" s="44">
        <v>80.649653999999998</v>
      </c>
      <c r="E110" s="45">
        <f t="shared" si="143"/>
        <v>0.30424735092044919</v>
      </c>
      <c r="F110" s="45">
        <v>80.030291000000005</v>
      </c>
      <c r="G110" s="42"/>
      <c r="H110" s="44">
        <f t="shared" si="144"/>
        <v>0.33341946429688146</v>
      </c>
      <c r="I110" s="44">
        <v>77.443640000000002</v>
      </c>
      <c r="J110" s="44">
        <f t="shared" si="145"/>
        <v>0.46930064305811503</v>
      </c>
      <c r="K110" s="44">
        <v>102.15652</v>
      </c>
      <c r="L110" s="46" t="s">
        <v>82</v>
      </c>
      <c r="M110" s="47">
        <v>223003</v>
      </c>
      <c r="N110" s="48"/>
    </row>
    <row r="111" spans="1:14" ht="30" customHeight="1">
      <c r="A111" s="44">
        <f t="shared" si="141"/>
        <v>0.4721249682733879</v>
      </c>
      <c r="B111" s="44">
        <v>128.08534800000001</v>
      </c>
      <c r="C111" s="44">
        <f t="shared" si="142"/>
        <v>0.46586427327282764</v>
      </c>
      <c r="D111" s="44">
        <v>127.767836</v>
      </c>
      <c r="E111" s="45">
        <f t="shared" si="143"/>
        <v>0.48502564899000156</v>
      </c>
      <c r="F111" s="45">
        <v>127.582849</v>
      </c>
      <c r="G111" s="42"/>
      <c r="H111" s="44">
        <f t="shared" si="144"/>
        <v>0.42874792657224131</v>
      </c>
      <c r="I111" s="44">
        <v>99.585667999999998</v>
      </c>
      <c r="J111" s="44">
        <f t="shared" si="145"/>
        <v>0.45877369096577719</v>
      </c>
      <c r="K111" s="44">
        <v>99.865031999999999</v>
      </c>
      <c r="L111" s="46" t="s">
        <v>83</v>
      </c>
      <c r="M111" s="47">
        <v>223004</v>
      </c>
      <c r="N111" s="48"/>
    </row>
    <row r="112" spans="1:14" ht="30" customHeight="1">
      <c r="A112" s="44">
        <f t="shared" si="141"/>
        <v>0.37713423564573645</v>
      </c>
      <c r="B112" s="44">
        <v>102.314796</v>
      </c>
      <c r="C112" s="44">
        <f t="shared" si="142"/>
        <v>0.37075338093761484</v>
      </c>
      <c r="D112" s="44">
        <v>101.682743</v>
      </c>
      <c r="E112" s="45">
        <f t="shared" si="143"/>
        <v>0.38076049896853853</v>
      </c>
      <c r="F112" s="45">
        <v>100.156578</v>
      </c>
      <c r="G112" s="42"/>
      <c r="H112" s="44">
        <f t="shared" si="144"/>
        <v>0.3964947131560177</v>
      </c>
      <c r="I112" s="44">
        <v>92.094184999999996</v>
      </c>
      <c r="J112" s="44">
        <f t="shared" si="145"/>
        <v>0.37804639319676864</v>
      </c>
      <c r="K112" s="44">
        <v>82.292458999999994</v>
      </c>
      <c r="L112" s="46" t="s">
        <v>84</v>
      </c>
      <c r="M112" s="47">
        <v>223005</v>
      </c>
      <c r="N112" s="48"/>
    </row>
    <row r="113" spans="1:14" ht="30" customHeight="1">
      <c r="A113" s="44">
        <f t="shared" si="141"/>
        <v>2.1676774728923891E-3</v>
      </c>
      <c r="B113" s="44">
        <v>0.58808099999999996</v>
      </c>
      <c r="C113" s="44">
        <f t="shared" si="142"/>
        <v>2.11362375785514E-3</v>
      </c>
      <c r="D113" s="44">
        <v>0.57968200000000003</v>
      </c>
      <c r="E113" s="45">
        <f t="shared" si="143"/>
        <v>2.3352106300737674E-3</v>
      </c>
      <c r="F113" s="45">
        <v>0.61426199999999997</v>
      </c>
      <c r="G113" s="42"/>
      <c r="H113" s="44">
        <f t="shared" si="144"/>
        <v>5.5870106159532683E-3</v>
      </c>
      <c r="I113" s="44">
        <v>1.2977000000000001</v>
      </c>
      <c r="J113" s="44">
        <f t="shared" si="145"/>
        <v>1.7159136616354781E-3</v>
      </c>
      <c r="K113" s="44">
        <v>0.37351699999999999</v>
      </c>
      <c r="L113" s="46" t="s">
        <v>85</v>
      </c>
      <c r="M113" s="47">
        <v>223006</v>
      </c>
      <c r="N113" s="48"/>
    </row>
    <row r="114" spans="1:14" ht="30" customHeight="1">
      <c r="A114" s="44">
        <f t="shared" si="141"/>
        <v>0.344482642947886</v>
      </c>
      <c r="B114" s="44">
        <v>93.456568000000004</v>
      </c>
      <c r="C114" s="44">
        <f t="shared" si="142"/>
        <v>0.33861359070016517</v>
      </c>
      <c r="D114" s="44">
        <v>92.868091000000007</v>
      </c>
      <c r="E114" s="45">
        <f t="shared" si="143"/>
        <v>0.34715180050485589</v>
      </c>
      <c r="F114" s="45">
        <v>91.316028000000003</v>
      </c>
      <c r="G114" s="42"/>
      <c r="H114" s="44">
        <f t="shared" si="144"/>
        <v>0.38018613143734115</v>
      </c>
      <c r="I114" s="44">
        <v>88.306175999999994</v>
      </c>
      <c r="J114" s="44">
        <f t="shared" si="145"/>
        <v>0.35273614642425133</v>
      </c>
      <c r="K114" s="44">
        <v>76.782970000000006</v>
      </c>
      <c r="L114" s="46" t="s">
        <v>86</v>
      </c>
      <c r="M114" s="47">
        <v>223007</v>
      </c>
      <c r="N114" s="48"/>
    </row>
    <row r="115" spans="1:14" ht="30" customHeight="1">
      <c r="A115" s="44">
        <f t="shared" si="141"/>
        <v>0.20635791118507676</v>
      </c>
      <c r="B115" s="44">
        <v>55.983958999999999</v>
      </c>
      <c r="C115" s="44">
        <f t="shared" si="142"/>
        <v>0.20091734467330555</v>
      </c>
      <c r="D115" s="44">
        <v>55.103548000000004</v>
      </c>
      <c r="E115" s="45">
        <f t="shared" si="143"/>
        <v>0.20616814330036928</v>
      </c>
      <c r="F115" s="45">
        <v>54.231192</v>
      </c>
      <c r="G115" s="42"/>
      <c r="H115" s="44">
        <f t="shared" si="144"/>
        <v>0.16234109196342672</v>
      </c>
      <c r="I115" s="44">
        <v>37.707112000000002</v>
      </c>
      <c r="J115" s="44">
        <f t="shared" si="145"/>
        <v>0.14385256202485527</v>
      </c>
      <c r="K115" s="44">
        <v>31.313566999999999</v>
      </c>
      <c r="L115" s="46" t="s">
        <v>87</v>
      </c>
      <c r="M115" s="47">
        <v>223008</v>
      </c>
      <c r="N115" s="48"/>
    </row>
    <row r="116" spans="1:14" ht="30" customHeight="1">
      <c r="A116" s="44">
        <f t="shared" si="141"/>
        <v>6.7539175850317131E-3</v>
      </c>
      <c r="B116" s="44">
        <v>1.8323069999999999</v>
      </c>
      <c r="C116" s="44">
        <f t="shared" si="142"/>
        <v>6.4003696062386447E-3</v>
      </c>
      <c r="D116" s="44">
        <v>1.7553639999999999</v>
      </c>
      <c r="E116" s="45">
        <f t="shared" si="143"/>
        <v>6.4826955890667504E-3</v>
      </c>
      <c r="F116" s="45">
        <v>1.7052309999999999</v>
      </c>
      <c r="G116" s="42"/>
      <c r="H116" s="44">
        <f t="shared" si="144"/>
        <v>7.2293945534986333E-3</v>
      </c>
      <c r="I116" s="44">
        <v>1.6791780000000001</v>
      </c>
      <c r="J116" s="44">
        <f t="shared" si="145"/>
        <v>9.4675534098617314E-3</v>
      </c>
      <c r="K116" s="44">
        <v>2.06088</v>
      </c>
      <c r="L116" s="46" t="s">
        <v>88</v>
      </c>
      <c r="M116" s="47">
        <v>223009</v>
      </c>
      <c r="N116" s="48"/>
    </row>
    <row r="117" spans="1:14" ht="30" customHeight="1">
      <c r="A117" s="44">
        <f t="shared" si="141"/>
        <v>1.7429043816028458E-2</v>
      </c>
      <c r="B117" s="44">
        <v>4.7284199999999998</v>
      </c>
      <c r="C117" s="44">
        <f t="shared" si="142"/>
        <v>1.6529076545689105E-2</v>
      </c>
      <c r="D117" s="44">
        <v>4.5332610000000004</v>
      </c>
      <c r="E117" s="45">
        <f t="shared" si="143"/>
        <v>1.6387999860100255E-2</v>
      </c>
      <c r="F117" s="45">
        <v>4.3107569999999997</v>
      </c>
      <c r="G117" s="42"/>
      <c r="H117" s="44">
        <f t="shared" si="144"/>
        <v>2.4373177744334069E-2</v>
      </c>
      <c r="I117" s="44">
        <v>5.6611799999999999</v>
      </c>
      <c r="J117" s="44">
        <f t="shared" si="145"/>
        <v>2.2902196742248155E-2</v>
      </c>
      <c r="K117" s="44">
        <v>4.985309</v>
      </c>
      <c r="L117" s="46" t="s">
        <v>89</v>
      </c>
      <c r="M117" s="47">
        <v>223010</v>
      </c>
      <c r="N117" s="48"/>
    </row>
    <row r="118" spans="1:14" ht="30" customHeight="1">
      <c r="A118" s="44">
        <f t="shared" si="141"/>
        <v>4.2758747703041514E-2</v>
      </c>
      <c r="B118" s="44">
        <v>11.600253</v>
      </c>
      <c r="C118" s="44">
        <f t="shared" si="142"/>
        <v>3.7785612475134463E-2</v>
      </c>
      <c r="D118" s="44">
        <v>10.363073999999999</v>
      </c>
      <c r="E118" s="45">
        <f t="shared" si="143"/>
        <v>3.4819053360388576E-2</v>
      </c>
      <c r="F118" s="45">
        <v>9.1589259999999992</v>
      </c>
      <c r="G118" s="42"/>
      <c r="H118" s="44">
        <f t="shared" si="144"/>
        <v>6.3213462469218634E-2</v>
      </c>
      <c r="I118" s="44">
        <v>14.682648</v>
      </c>
      <c r="J118" s="44">
        <f t="shared" si="145"/>
        <v>4.9260426263163293E-2</v>
      </c>
      <c r="K118" s="44">
        <v>10.722920999999999</v>
      </c>
      <c r="L118" s="46" t="s">
        <v>90</v>
      </c>
      <c r="M118" s="47">
        <v>223011</v>
      </c>
      <c r="N118" s="48"/>
    </row>
    <row r="119" spans="1:14" ht="30" customHeight="1">
      <c r="A119" s="44">
        <f t="shared" si="141"/>
        <v>5.3424157589149465E-2</v>
      </c>
      <c r="B119" s="44">
        <v>14.493729999999999</v>
      </c>
      <c r="C119" s="44">
        <f t="shared" si="142"/>
        <v>5.0908057619104052E-2</v>
      </c>
      <c r="D119" s="44">
        <v>13.962033</v>
      </c>
      <c r="E119" s="45">
        <f t="shared" si="143"/>
        <v>5.0321732003955302E-2</v>
      </c>
      <c r="F119" s="45">
        <v>13.236805</v>
      </c>
      <c r="G119" s="42"/>
      <c r="H119" s="44">
        <f t="shared" si="144"/>
        <v>5.2595421338200568E-2</v>
      </c>
      <c r="I119" s="44">
        <v>12.216386</v>
      </c>
      <c r="J119" s="44">
        <f t="shared" si="145"/>
        <v>0.1219149542880168</v>
      </c>
      <c r="K119" s="44">
        <v>26.538228</v>
      </c>
      <c r="L119" s="46" t="s">
        <v>91</v>
      </c>
      <c r="M119" s="47">
        <v>223012</v>
      </c>
      <c r="N119" s="48"/>
    </row>
    <row r="120" spans="1:14" ht="30" customHeight="1">
      <c r="A120" s="44">
        <f t="shared" si="141"/>
        <v>6.2728464580728061E-2</v>
      </c>
      <c r="B120" s="44">
        <v>17.017945999999998</v>
      </c>
      <c r="C120" s="44">
        <f t="shared" si="142"/>
        <v>5.7684373700826103E-2</v>
      </c>
      <c r="D120" s="44">
        <v>15.820504</v>
      </c>
      <c r="E120" s="45">
        <f t="shared" si="143"/>
        <v>5.7287625221238744E-2</v>
      </c>
      <c r="F120" s="45">
        <v>15.069138000000001</v>
      </c>
      <c r="G120" s="42"/>
      <c r="H120" s="44">
        <f t="shared" si="144"/>
        <v>0.17312397509372321</v>
      </c>
      <c r="I120" s="44">
        <v>40.211661999999997</v>
      </c>
      <c r="J120" s="44">
        <f t="shared" si="145"/>
        <v>8.7429604151284063E-2</v>
      </c>
      <c r="K120" s="44">
        <v>19.031518999999999</v>
      </c>
      <c r="L120" s="46" t="s">
        <v>92</v>
      </c>
      <c r="M120" s="47">
        <v>223013</v>
      </c>
      <c r="N120" s="48"/>
    </row>
    <row r="121" spans="1:14" ht="30" customHeight="1">
      <c r="A121" s="44">
        <f t="shared" si="141"/>
        <v>0.18816863710187146</v>
      </c>
      <c r="B121" s="44">
        <v>51.049292000000001</v>
      </c>
      <c r="C121" s="44">
        <f t="shared" si="142"/>
        <v>0.18382601654082825</v>
      </c>
      <c r="D121" s="44">
        <v>50.416083999999998</v>
      </c>
      <c r="E121" s="45">
        <f t="shared" si="143"/>
        <v>0.22746029761583053</v>
      </c>
      <c r="F121" s="45">
        <v>59.831955000000001</v>
      </c>
      <c r="G121" s="42"/>
      <c r="H121" s="44">
        <f t="shared" si="144"/>
        <v>0.11849279725654625</v>
      </c>
      <c r="I121" s="44">
        <v>27.522428999999999</v>
      </c>
      <c r="J121" s="44">
        <f t="shared" si="145"/>
        <v>0.11567531710849316</v>
      </c>
      <c r="K121" s="44">
        <v>25.179995000000002</v>
      </c>
      <c r="L121" s="46" t="s">
        <v>93</v>
      </c>
      <c r="M121" s="47">
        <v>223014</v>
      </c>
      <c r="N121" s="48"/>
    </row>
    <row r="122" spans="1:14" ht="30" customHeight="1">
      <c r="A122" s="44">
        <f t="shared" si="141"/>
        <v>0.12777951893580569</v>
      </c>
      <c r="B122" s="44">
        <v>34.665999999999997</v>
      </c>
      <c r="C122" s="44">
        <f t="shared" si="142"/>
        <v>0.12619786690482754</v>
      </c>
      <c r="D122" s="44">
        <v>34.610999999999997</v>
      </c>
      <c r="E122" s="45">
        <f t="shared" si="143"/>
        <v>0.13140791818333195</v>
      </c>
      <c r="F122" s="45">
        <v>34.566000000000003</v>
      </c>
      <c r="G122" s="42"/>
      <c r="H122" s="44">
        <f t="shared" si="144"/>
        <v>0.13705442485216568</v>
      </c>
      <c r="I122" s="44">
        <v>31.833755</v>
      </c>
      <c r="J122" s="44">
        <f t="shared" si="145"/>
        <v>0.1397907083646367</v>
      </c>
      <c r="K122" s="44">
        <v>30.429390000000001</v>
      </c>
      <c r="L122" s="46" t="s">
        <v>94</v>
      </c>
      <c r="M122" s="47">
        <v>223015</v>
      </c>
      <c r="N122" s="48"/>
    </row>
    <row r="123" spans="1:14" ht="30" customHeight="1">
      <c r="A123" s="44">
        <f t="shared" si="141"/>
        <v>0.20304578761578601</v>
      </c>
      <c r="B123" s="44">
        <v>55.085394999999998</v>
      </c>
      <c r="C123" s="44">
        <f t="shared" si="142"/>
        <v>0.20780802677430862</v>
      </c>
      <c r="D123" s="44">
        <v>56.993385000000004</v>
      </c>
      <c r="E123" s="45">
        <f t="shared" si="143"/>
        <v>0.19647838511928425</v>
      </c>
      <c r="F123" s="45">
        <v>51.682364</v>
      </c>
      <c r="G123" s="42"/>
      <c r="H123" s="44">
        <f t="shared" si="144"/>
        <v>0.17131954330800503</v>
      </c>
      <c r="I123" s="44">
        <v>39.792544999999997</v>
      </c>
      <c r="J123" s="44">
        <f t="shared" si="145"/>
        <v>0.26964181329678522</v>
      </c>
      <c r="K123" s="44">
        <v>58.695144999999997</v>
      </c>
      <c r="L123" s="46" t="s">
        <v>95</v>
      </c>
      <c r="M123" s="47">
        <v>223016</v>
      </c>
      <c r="N123" s="48"/>
    </row>
    <row r="124" spans="1:14" ht="30" customHeight="1">
      <c r="A124" s="44">
        <f t="shared" si="141"/>
        <v>4.3084916112191445E-2</v>
      </c>
      <c r="B124" s="44">
        <v>11.688741</v>
      </c>
      <c r="C124" s="44">
        <f t="shared" si="142"/>
        <v>4.1751075348674165E-2</v>
      </c>
      <c r="D124" s="44">
        <v>11.450640999999999</v>
      </c>
      <c r="E124" s="45">
        <f t="shared" si="143"/>
        <v>4.1954595317732511E-2</v>
      </c>
      <c r="F124" s="45">
        <v>11.035883999999999</v>
      </c>
      <c r="G124" s="42"/>
      <c r="H124" s="44">
        <f t="shared" si="144"/>
        <v>4.509315575685334E-2</v>
      </c>
      <c r="I124" s="44">
        <v>10.473827999999999</v>
      </c>
      <c r="J124" s="44">
        <f t="shared" si="145"/>
        <v>0.13199957913176738</v>
      </c>
      <c r="K124" s="44">
        <v>28.733431</v>
      </c>
      <c r="L124" s="46" t="s">
        <v>96</v>
      </c>
      <c r="M124" s="47">
        <v>223017</v>
      </c>
      <c r="N124" s="48"/>
    </row>
    <row r="125" spans="1:14" ht="30" customHeight="1">
      <c r="A125" s="44">
        <f t="shared" si="141"/>
        <v>6.7597101631776679E-2</v>
      </c>
      <c r="B125" s="44">
        <v>18.338785000000001</v>
      </c>
      <c r="C125" s="44">
        <f t="shared" si="142"/>
        <v>6.6344363678387752E-2</v>
      </c>
      <c r="D125" s="44">
        <v>18.195591</v>
      </c>
      <c r="E125" s="45">
        <f t="shared" si="143"/>
        <v>6.8568238088277306E-2</v>
      </c>
      <c r="F125" s="45">
        <v>18.036429999999999</v>
      </c>
      <c r="G125" s="42"/>
      <c r="H125" s="44">
        <f t="shared" si="144"/>
        <v>6.9027475259585663E-2</v>
      </c>
      <c r="I125" s="44">
        <v>16.033073999999999</v>
      </c>
      <c r="J125" s="44">
        <f t="shared" si="145"/>
        <v>7.760838188791723E-2</v>
      </c>
      <c r="K125" s="44">
        <v>16.893653</v>
      </c>
      <c r="L125" s="46" t="s">
        <v>97</v>
      </c>
      <c r="M125" s="47">
        <v>223018</v>
      </c>
      <c r="N125" s="48"/>
    </row>
    <row r="126" spans="1:14" ht="30" customHeight="1">
      <c r="A126" s="44">
        <f t="shared" si="141"/>
        <v>2.7529689312466236E-2</v>
      </c>
      <c r="B126" s="44">
        <v>7.4686789999999998</v>
      </c>
      <c r="C126" s="44">
        <f t="shared" si="142"/>
        <v>2.727113625665718E-2</v>
      </c>
      <c r="D126" s="44">
        <v>7.4793760000000002</v>
      </c>
      <c r="E126" s="45">
        <f t="shared" si="143"/>
        <v>2.7813835850283054E-2</v>
      </c>
      <c r="F126" s="45">
        <v>7.316249</v>
      </c>
      <c r="G126" s="42"/>
      <c r="H126" s="44">
        <f t="shared" si="144"/>
        <v>2.9635347844001375E-2</v>
      </c>
      <c r="I126" s="44">
        <v>6.8834289999999996</v>
      </c>
      <c r="J126" s="44">
        <f t="shared" si="145"/>
        <v>3.0672754324090046E-2</v>
      </c>
      <c r="K126" s="44">
        <v>6.6767899999999996</v>
      </c>
      <c r="L126" s="46" t="s">
        <v>98</v>
      </c>
      <c r="M126" s="47">
        <v>223019</v>
      </c>
      <c r="N126" s="48"/>
    </row>
    <row r="127" spans="1:14" ht="30" customHeight="1">
      <c r="A127" s="44">
        <f t="shared" si="141"/>
        <v>0.30322745907018062</v>
      </c>
      <c r="B127" s="44">
        <v>82.264224999999996</v>
      </c>
      <c r="C127" s="44">
        <f t="shared" si="142"/>
        <v>0.29015066369688397</v>
      </c>
      <c r="D127" s="44">
        <v>79.576659000000006</v>
      </c>
      <c r="E127" s="45">
        <f t="shared" si="143"/>
        <v>0.29261765892156577</v>
      </c>
      <c r="F127" s="45">
        <v>76.971176</v>
      </c>
      <c r="G127" s="42"/>
      <c r="H127" s="44">
        <f t="shared" si="144"/>
        <v>0.33431901735082098</v>
      </c>
      <c r="I127" s="44">
        <v>77.65258</v>
      </c>
      <c r="J127" s="44">
        <f t="shared" si="145"/>
        <v>0.14168500001594239</v>
      </c>
      <c r="K127" s="44">
        <v>30.841736000000001</v>
      </c>
      <c r="L127" s="46" t="s">
        <v>99</v>
      </c>
      <c r="M127" s="47">
        <v>223020</v>
      </c>
      <c r="N127" s="48"/>
    </row>
    <row r="128" spans="1:14" ht="30" customHeight="1">
      <c r="A128" s="44">
        <f t="shared" si="141"/>
        <v>1.0466044200978981E-3</v>
      </c>
      <c r="B128" s="44">
        <v>0.283939</v>
      </c>
      <c r="C128" s="44">
        <f t="shared" si="142"/>
        <v>1.0293160505975795E-3</v>
      </c>
      <c r="D128" s="44">
        <v>0.2823</v>
      </c>
      <c r="E128" s="45">
        <f t="shared" si="143"/>
        <v>1.0644626827325391E-3</v>
      </c>
      <c r="F128" s="45">
        <v>0.28000000000000003</v>
      </c>
      <c r="G128" s="42"/>
      <c r="H128" s="44">
        <f t="shared" si="144"/>
        <v>1.0902441799330183E-3</v>
      </c>
      <c r="I128" s="44">
        <v>0.25323200000000001</v>
      </c>
      <c r="J128" s="44">
        <f t="shared" si="145"/>
        <v>1.1446759397386831E-3</v>
      </c>
      <c r="K128" s="44">
        <v>0.249171</v>
      </c>
      <c r="L128" s="46" t="s">
        <v>100</v>
      </c>
      <c r="M128" s="47">
        <v>223021</v>
      </c>
      <c r="N128" s="48"/>
    </row>
    <row r="129" spans="1:14" ht="30" customHeight="1">
      <c r="A129" s="44">
        <f t="shared" si="141"/>
        <v>0.24271745423986119</v>
      </c>
      <c r="B129" s="44">
        <v>65.848136999999994</v>
      </c>
      <c r="C129" s="44">
        <f t="shared" si="142"/>
        <v>0.24007891534190087</v>
      </c>
      <c r="D129" s="44">
        <v>65.843992</v>
      </c>
      <c r="E129" s="45">
        <f t="shared" si="143"/>
        <v>0.2501296917667355</v>
      </c>
      <c r="F129" s="45">
        <v>65.794991999999993</v>
      </c>
      <c r="G129" s="42"/>
      <c r="H129" s="44">
        <f t="shared" si="144"/>
        <v>0.28195790431095752</v>
      </c>
      <c r="I129" s="44">
        <v>65.490617</v>
      </c>
      <c r="J129" s="44">
        <f t="shared" si="145"/>
        <v>0.29159476478405505</v>
      </c>
      <c r="K129" s="44">
        <v>63.473824</v>
      </c>
      <c r="L129" s="46" t="s">
        <v>101</v>
      </c>
      <c r="M129" s="47">
        <v>223022</v>
      </c>
      <c r="N129" s="48"/>
    </row>
    <row r="130" spans="1:14" ht="30" customHeight="1">
      <c r="A130" s="44">
        <f t="shared" si="141"/>
        <v>0.57985255737384411</v>
      </c>
      <c r="B130" s="44">
        <v>157.311351</v>
      </c>
      <c r="C130" s="44">
        <f t="shared" si="142"/>
        <v>0.57294820053648665</v>
      </c>
      <c r="D130" s="44">
        <v>157.136651</v>
      </c>
      <c r="E130" s="45">
        <f t="shared" si="143"/>
        <v>0.59707988303948178</v>
      </c>
      <c r="F130" s="45">
        <v>157.05798799999999</v>
      </c>
      <c r="G130" s="42"/>
      <c r="H130" s="44">
        <f t="shared" si="144"/>
        <v>0.23117400131120214</v>
      </c>
      <c r="I130" s="44">
        <v>53.694994000000001</v>
      </c>
      <c r="J130" s="44">
        <f t="shared" si="145"/>
        <v>0.22646227152342832</v>
      </c>
      <c r="K130" s="44">
        <v>49.295900000000003</v>
      </c>
      <c r="L130" s="46" t="s">
        <v>102</v>
      </c>
      <c r="M130" s="47">
        <v>223023</v>
      </c>
      <c r="N130" s="48"/>
    </row>
    <row r="131" spans="1:14" ht="30" customHeight="1">
      <c r="A131" s="44">
        <f t="shared" si="141"/>
        <v>5.2953036500655207E-2</v>
      </c>
      <c r="B131" s="44">
        <v>14.365917</v>
      </c>
      <c r="C131" s="44">
        <f t="shared" si="142"/>
        <v>5.2244312580276744E-2</v>
      </c>
      <c r="D131" s="44">
        <v>14.328514</v>
      </c>
      <c r="E131" s="45">
        <f t="shared" si="143"/>
        <v>5.4340683094008344E-2</v>
      </c>
      <c r="F131" s="45">
        <v>14.293964000000001</v>
      </c>
      <c r="G131" s="42"/>
      <c r="H131" s="44">
        <f t="shared" si="144"/>
        <v>4.9254352825192887E-2</v>
      </c>
      <c r="I131" s="44">
        <v>11.440353</v>
      </c>
      <c r="J131" s="44">
        <f t="shared" si="145"/>
        <v>8.7606553426468003E-2</v>
      </c>
      <c r="K131" s="44">
        <v>19.070036999999999</v>
      </c>
      <c r="L131" s="46" t="s">
        <v>103</v>
      </c>
      <c r="M131" s="47">
        <v>223024</v>
      </c>
      <c r="N131" s="48"/>
    </row>
    <row r="132" spans="1:14" ht="30" customHeight="1">
      <c r="A132" s="44">
        <f t="shared" si="141"/>
        <v>0.15517727827245267</v>
      </c>
      <c r="B132" s="44">
        <v>42.098886999999998</v>
      </c>
      <c r="C132" s="44">
        <f t="shared" si="142"/>
        <v>0.15308047372570868</v>
      </c>
      <c r="D132" s="44">
        <v>41.983817999999999</v>
      </c>
      <c r="E132" s="45">
        <f t="shared" si="143"/>
        <v>0.16350690823235722</v>
      </c>
      <c r="F132" s="45">
        <v>43.009430999999999</v>
      </c>
      <c r="G132" s="42"/>
      <c r="H132" s="44">
        <f t="shared" si="144"/>
        <v>0.16845328243834309</v>
      </c>
      <c r="I132" s="44">
        <v>39.126795999999999</v>
      </c>
      <c r="J132" s="44">
        <f t="shared" si="145"/>
        <v>0.16627219322210057</v>
      </c>
      <c r="K132" s="44">
        <v>36.193832</v>
      </c>
      <c r="L132" s="46" t="s">
        <v>104</v>
      </c>
      <c r="M132" s="47">
        <v>223025</v>
      </c>
      <c r="N132" s="48"/>
    </row>
    <row r="133" spans="1:14" ht="30" customHeight="1">
      <c r="A133" s="44">
        <f t="shared" si="141"/>
        <v>0.50447866063832214</v>
      </c>
      <c r="B133" s="44">
        <v>136.86275699999999</v>
      </c>
      <c r="C133" s="44">
        <f t="shared" si="142"/>
        <v>0.50052906000910502</v>
      </c>
      <c r="D133" s="44">
        <v>137.27499299999999</v>
      </c>
      <c r="E133" s="45">
        <f t="shared" si="143"/>
        <v>0.92458327630520454</v>
      </c>
      <c r="F133" s="45">
        <v>243.20563000000001</v>
      </c>
      <c r="G133" s="42"/>
      <c r="H133" s="44">
        <f t="shared" si="144"/>
        <v>1.0791359827015028</v>
      </c>
      <c r="I133" s="44">
        <v>250.65188900000001</v>
      </c>
      <c r="J133" s="44">
        <f t="shared" si="145"/>
        <v>0.52471208945115511</v>
      </c>
      <c r="K133" s="44">
        <v>114.218384</v>
      </c>
      <c r="L133" s="46" t="s">
        <v>105</v>
      </c>
      <c r="M133" s="47">
        <v>223999</v>
      </c>
      <c r="N133" s="48"/>
    </row>
    <row r="134" spans="1:14" ht="11.25" customHeight="1" thickBot="1">
      <c r="A134" s="5"/>
      <c r="B134" s="5"/>
      <c r="C134" s="5"/>
      <c r="D134" s="5"/>
      <c r="E134" s="28"/>
      <c r="F134" s="28"/>
      <c r="H134" s="5"/>
      <c r="I134" s="5"/>
      <c r="J134" s="5"/>
      <c r="K134" s="5"/>
      <c r="L134" s="8"/>
      <c r="M134" s="12"/>
      <c r="N134" s="1"/>
    </row>
    <row r="135" spans="1:14" ht="30" customHeight="1" thickBot="1">
      <c r="A135" s="22">
        <f t="shared" ref="A135:J135" si="146">SUM(A136:A140)</f>
        <v>2.4725382841869497</v>
      </c>
      <c r="B135" s="22">
        <f t="shared" si="146"/>
        <v>670.78834600000005</v>
      </c>
      <c r="C135" s="22">
        <f t="shared" si="146"/>
        <v>2.421946061180666</v>
      </c>
      <c r="D135" s="22">
        <f t="shared" si="146"/>
        <v>664.24240899999995</v>
      </c>
      <c r="E135" s="26">
        <f t="shared" si="146"/>
        <v>2.4985113594877841</v>
      </c>
      <c r="F135" s="26">
        <f t="shared" si="146"/>
        <v>657.21719700000006</v>
      </c>
      <c r="H135" s="22">
        <f t="shared" si="146"/>
        <v>2.2303230608895879</v>
      </c>
      <c r="I135" s="22">
        <f t="shared" si="146"/>
        <v>518.03915100000006</v>
      </c>
      <c r="J135" s="22">
        <f t="shared" si="146"/>
        <v>2.5074055644433071</v>
      </c>
      <c r="K135" s="22">
        <f>SUM(K136:K140)</f>
        <v>545.80753400000003</v>
      </c>
      <c r="L135" s="23" t="s">
        <v>13</v>
      </c>
      <c r="M135" s="31">
        <v>224</v>
      </c>
      <c r="N135" s="25"/>
    </row>
    <row r="136" spans="1:14" ht="30" customHeight="1">
      <c r="A136" s="44">
        <f>+B136/$B$11*100</f>
        <v>2.0482846929793244</v>
      </c>
      <c r="B136" s="44">
        <v>555.69028400000002</v>
      </c>
      <c r="C136" s="44">
        <f>+D136/$D$11*100</f>
        <v>2.0033662665339707</v>
      </c>
      <c r="D136" s="44">
        <v>549.44280400000002</v>
      </c>
      <c r="E136" s="45">
        <f>+F136/$F$11*100</f>
        <v>2.0631652977850745</v>
      </c>
      <c r="F136" s="45">
        <v>542.70224099999996</v>
      </c>
      <c r="G136" s="42"/>
      <c r="H136" s="44">
        <f>+I136/$I$11*100</f>
        <v>1.8141842685828267</v>
      </c>
      <c r="I136" s="44">
        <v>421.38221800000002</v>
      </c>
      <c r="J136" s="44">
        <f t="shared" ref="J136:J140" si="147">+K136/$K$11*100</f>
        <v>1.9770522027340154</v>
      </c>
      <c r="K136" s="44">
        <v>430.36116800000002</v>
      </c>
      <c r="L136" s="46" t="s">
        <v>106</v>
      </c>
      <c r="M136" s="47">
        <v>224001</v>
      </c>
      <c r="N136" s="48"/>
    </row>
    <row r="137" spans="1:14" ht="30" customHeight="1">
      <c r="A137" s="44">
        <f>+B137/$B$11*100</f>
        <v>6.7266779079724726E-2</v>
      </c>
      <c r="B137" s="44">
        <v>18.249169999999999</v>
      </c>
      <c r="C137" s="44">
        <f>+D137/$D$11*100</f>
        <v>6.6301262208199596E-2</v>
      </c>
      <c r="D137" s="44">
        <v>18.183769999999999</v>
      </c>
      <c r="E137" s="45">
        <f>+F137/$F$11*100</f>
        <v>6.8879745489074107E-2</v>
      </c>
      <c r="F137" s="45">
        <v>18.118369999999999</v>
      </c>
      <c r="G137" s="42"/>
      <c r="H137" s="44">
        <f>+I137/$I$11*100</f>
        <v>7.3234687562157563E-2</v>
      </c>
      <c r="I137" s="44">
        <v>17.010287000000002</v>
      </c>
      <c r="J137" s="44">
        <f t="shared" si="147"/>
        <v>5.1978231700718143E-2</v>
      </c>
      <c r="K137" s="44">
        <v>11.314527999999999</v>
      </c>
      <c r="L137" s="46" t="s">
        <v>107</v>
      </c>
      <c r="M137" s="47">
        <v>224011</v>
      </c>
      <c r="N137" s="48"/>
    </row>
    <row r="138" spans="1:14" ht="30" customHeight="1">
      <c r="A138" s="44">
        <f>+B138/$B$11*100</f>
        <v>0.29975874974701255</v>
      </c>
      <c r="B138" s="44">
        <v>81.323179999999994</v>
      </c>
      <c r="C138" s="44">
        <f>+D138/$D$11*100</f>
        <v>0.29607249796331175</v>
      </c>
      <c r="D138" s="44">
        <v>81.200779999999995</v>
      </c>
      <c r="E138" s="45">
        <f>+F138/$F$11*100</f>
        <v>0.30847664743991504</v>
      </c>
      <c r="F138" s="45">
        <v>81.142780000000002</v>
      </c>
      <c r="G138" s="42"/>
      <c r="H138" s="44">
        <f>+I138/$I$11*100</f>
        <v>0.28791835386797354</v>
      </c>
      <c r="I138" s="44">
        <v>66.875056000000001</v>
      </c>
      <c r="J138" s="44">
        <f t="shared" si="147"/>
        <v>0.40706206841364667</v>
      </c>
      <c r="K138" s="44">
        <v>88.608538999999993</v>
      </c>
      <c r="L138" s="46" t="s">
        <v>108</v>
      </c>
      <c r="M138" s="47">
        <v>224021</v>
      </c>
      <c r="N138" s="48"/>
    </row>
    <row r="139" spans="1:14" ht="30" customHeight="1">
      <c r="A139" s="44">
        <f>+B139/$B$11*100</f>
        <v>4.5628530616649718E-2</v>
      </c>
      <c r="B139" s="44">
        <v>12.378812</v>
      </c>
      <c r="C139" s="44">
        <f>+D139/$D$11*100</f>
        <v>4.5077487188122357E-2</v>
      </c>
      <c r="D139" s="44">
        <v>12.362942</v>
      </c>
      <c r="E139" s="45">
        <f>+F139/$F$11*100</f>
        <v>4.6607011951932113E-2</v>
      </c>
      <c r="F139" s="45">
        <v>12.259672</v>
      </c>
      <c r="G139" s="42"/>
      <c r="H139" s="44">
        <f>+I139/$I$11*100</f>
        <v>4.356317074521588E-2</v>
      </c>
      <c r="I139" s="44">
        <v>10.118456999999999</v>
      </c>
      <c r="J139" s="44">
        <f t="shared" si="147"/>
        <v>6.1985021465559093E-2</v>
      </c>
      <c r="K139" s="44">
        <v>13.492787999999999</v>
      </c>
      <c r="L139" s="46" t="s">
        <v>109</v>
      </c>
      <c r="M139" s="47">
        <v>224022</v>
      </c>
      <c r="N139" s="48"/>
    </row>
    <row r="140" spans="1:14" ht="30" customHeight="1">
      <c r="A140" s="44">
        <f>+B140/$B$11*100</f>
        <v>1.159953176423836E-2</v>
      </c>
      <c r="B140" s="44">
        <v>3.1469</v>
      </c>
      <c r="C140" s="44">
        <f>+D140/$D$11*100</f>
        <v>1.1128547287061741E-2</v>
      </c>
      <c r="D140" s="44">
        <v>3.0521129999999999</v>
      </c>
      <c r="E140" s="45">
        <f>+F140/$F$11*100</f>
        <v>1.1382656821788241E-2</v>
      </c>
      <c r="F140" s="45">
        <v>2.9941339999999999</v>
      </c>
      <c r="G140" s="42"/>
      <c r="H140" s="44">
        <f>+I140/$I$11*100</f>
        <v>1.1422580131413994E-2</v>
      </c>
      <c r="I140" s="44">
        <v>2.653133</v>
      </c>
      <c r="J140" s="44">
        <f t="shared" si="147"/>
        <v>9.3280401293679184E-3</v>
      </c>
      <c r="K140" s="44">
        <v>2.0305110000000002</v>
      </c>
      <c r="L140" s="46" t="s">
        <v>110</v>
      </c>
      <c r="M140" s="47">
        <v>224999</v>
      </c>
      <c r="N140" s="48"/>
    </row>
    <row r="141" spans="1:14" ht="11.25" customHeight="1" thickBot="1">
      <c r="A141" s="5"/>
      <c r="B141" s="5"/>
      <c r="C141" s="5"/>
      <c r="D141" s="5"/>
      <c r="E141" s="28"/>
      <c r="F141" s="28"/>
      <c r="H141" s="5"/>
      <c r="I141" s="5"/>
      <c r="J141" s="5"/>
      <c r="K141" s="5"/>
      <c r="L141" s="8"/>
      <c r="M141" s="12"/>
      <c r="N141" s="1"/>
    </row>
    <row r="142" spans="1:14" ht="30" customHeight="1" thickBot="1">
      <c r="A142" s="22">
        <f t="shared" ref="A142:J142" si="148">SUM(A143:A148)</f>
        <v>1.9633833487474697</v>
      </c>
      <c r="B142" s="22">
        <f t="shared" si="148"/>
        <v>532.65693700000008</v>
      </c>
      <c r="C142" s="22">
        <f t="shared" si="148"/>
        <v>1.831188549016175</v>
      </c>
      <c r="D142" s="22">
        <f t="shared" si="148"/>
        <v>502.22138000000001</v>
      </c>
      <c r="E142" s="26">
        <f t="shared" si="148"/>
        <v>1.562820635584107</v>
      </c>
      <c r="F142" s="26">
        <f t="shared" si="148"/>
        <v>411.08982499999996</v>
      </c>
      <c r="H142" s="22">
        <f t="shared" si="148"/>
        <v>1.6264991067089229</v>
      </c>
      <c r="I142" s="22">
        <f t="shared" si="148"/>
        <v>377.78841599999998</v>
      </c>
      <c r="J142" s="22">
        <f t="shared" si="148"/>
        <v>0.88640018414352806</v>
      </c>
      <c r="K142" s="22">
        <f>SUM(K143:K148)</f>
        <v>192.94999800000002</v>
      </c>
      <c r="L142" s="23" t="s">
        <v>14</v>
      </c>
      <c r="M142" s="31">
        <v>225</v>
      </c>
      <c r="N142" s="25"/>
    </row>
    <row r="143" spans="1:14" ht="30" customHeight="1">
      <c r="A143" s="44">
        <f t="shared" ref="A143:A148" si="149">+B143/$B$11*100</f>
        <v>1.7004114216391426</v>
      </c>
      <c r="B143" s="44">
        <v>461.31385399999999</v>
      </c>
      <c r="C143" s="44">
        <f t="shared" ref="C143:C148" si="150">+D143/$D$11*100</f>
        <v>1.5918386103964843</v>
      </c>
      <c r="D143" s="44">
        <v>436.57731699999999</v>
      </c>
      <c r="E143" s="45">
        <f t="shared" ref="E143:E148" si="151">+F143/$F$11*100</f>
        <v>1.278571128389965</v>
      </c>
      <c r="F143" s="45">
        <v>336.31983700000001</v>
      </c>
      <c r="G143" s="42"/>
      <c r="H143" s="44">
        <f t="shared" ref="H143:H148" si="152">+I143/$I$11*100</f>
        <v>1.4685658849842458</v>
      </c>
      <c r="I143" s="44">
        <v>341.10512399999999</v>
      </c>
      <c r="J143" s="44">
        <f t="shared" ref="J143:J148" si="153">+K143/$K$11*100</f>
        <v>0.69137193747457248</v>
      </c>
      <c r="K143" s="44">
        <v>150.4966</v>
      </c>
      <c r="L143" s="46" t="s">
        <v>111</v>
      </c>
      <c r="M143" s="47">
        <v>225001</v>
      </c>
      <c r="N143" s="48"/>
    </row>
    <row r="144" spans="1:14" ht="30" customHeight="1">
      <c r="A144" s="44">
        <f t="shared" si="149"/>
        <v>4.5813200145833469E-2</v>
      </c>
      <c r="B144" s="44">
        <v>12.428912</v>
      </c>
      <c r="C144" s="44">
        <f t="shared" si="150"/>
        <v>3.4186699876361235E-2</v>
      </c>
      <c r="D144" s="44">
        <v>9.3760370000000002</v>
      </c>
      <c r="E144" s="45">
        <f t="shared" si="151"/>
        <v>3.2762830796154135E-2</v>
      </c>
      <c r="F144" s="45">
        <v>8.6180500000000002</v>
      </c>
      <c r="G144" s="42"/>
      <c r="H144" s="44">
        <f t="shared" si="152"/>
        <v>2.3115792525538029E-2</v>
      </c>
      <c r="I144" s="44">
        <v>5.3691259999999996</v>
      </c>
      <c r="J144" s="44">
        <f t="shared" si="153"/>
        <v>2.5287943207144923E-2</v>
      </c>
      <c r="K144" s="44">
        <v>5.5046340000000002</v>
      </c>
      <c r="L144" s="46" t="s">
        <v>112</v>
      </c>
      <c r="M144" s="47">
        <v>225002</v>
      </c>
      <c r="N144" s="48"/>
    </row>
    <row r="145" spans="1:14" ht="30" customHeight="1">
      <c r="A145" s="44">
        <f t="shared" si="149"/>
        <v>4.0399176104614076E-2</v>
      </c>
      <c r="B145" s="44">
        <v>10.960112000000001</v>
      </c>
      <c r="C145" s="44">
        <f t="shared" si="150"/>
        <v>3.9255033149378088E-2</v>
      </c>
      <c r="D145" s="44">
        <v>10.766076999999999</v>
      </c>
      <c r="E145" s="45">
        <f t="shared" si="151"/>
        <v>3.8980657656537528E-2</v>
      </c>
      <c r="F145" s="45">
        <v>10.253609000000001</v>
      </c>
      <c r="G145" s="42"/>
      <c r="H145" s="44">
        <f t="shared" si="152"/>
        <v>2.0044667424428536E-2</v>
      </c>
      <c r="I145" s="44">
        <v>4.6557930000000001</v>
      </c>
      <c r="J145" s="44">
        <f t="shared" si="153"/>
        <v>2.1943639576454167E-2</v>
      </c>
      <c r="K145" s="44">
        <v>4.7766520000000003</v>
      </c>
      <c r="L145" s="46" t="s">
        <v>113</v>
      </c>
      <c r="M145" s="47">
        <v>225003</v>
      </c>
      <c r="N145" s="48"/>
    </row>
    <row r="146" spans="1:14" ht="30" customHeight="1">
      <c r="A146" s="44">
        <f t="shared" si="149"/>
        <v>1.9924979670586689E-2</v>
      </c>
      <c r="B146" s="44">
        <v>5.4055559999999998</v>
      </c>
      <c r="C146" s="44">
        <f t="shared" si="150"/>
        <v>1.9166273234063405E-2</v>
      </c>
      <c r="D146" s="44">
        <v>5.2565379999999999</v>
      </c>
      <c r="E146" s="45">
        <f t="shared" si="151"/>
        <v>1.923428563572098E-2</v>
      </c>
      <c r="F146" s="45">
        <v>5.0594539999999997</v>
      </c>
      <c r="G146" s="42"/>
      <c r="H146" s="44">
        <f t="shared" si="152"/>
        <v>6.0659944173459355E-3</v>
      </c>
      <c r="I146" s="44">
        <v>1.408954</v>
      </c>
      <c r="J146" s="44">
        <f t="shared" si="153"/>
        <v>8.7099029020359306E-3</v>
      </c>
      <c r="K146" s="44">
        <v>1.895956</v>
      </c>
      <c r="L146" s="46" t="s">
        <v>114</v>
      </c>
      <c r="M146" s="47">
        <v>225004</v>
      </c>
      <c r="N146" s="48"/>
    </row>
    <row r="147" spans="1:14" ht="30" customHeight="1">
      <c r="A147" s="44">
        <f t="shared" si="149"/>
        <v>0.13989318025293987</v>
      </c>
      <c r="B147" s="44">
        <v>37.952381000000003</v>
      </c>
      <c r="C147" s="44">
        <f t="shared" si="150"/>
        <v>0.13128896691330291</v>
      </c>
      <c r="D147" s="44">
        <v>36.007283999999999</v>
      </c>
      <c r="E147" s="45">
        <f t="shared" si="151"/>
        <v>0.17059234821221642</v>
      </c>
      <c r="F147" s="45">
        <v>44.87321</v>
      </c>
      <c r="G147" s="42"/>
      <c r="H147" s="44">
        <f t="shared" si="152"/>
        <v>0.10568042186434375</v>
      </c>
      <c r="I147" s="44">
        <v>24.546486999999999</v>
      </c>
      <c r="J147" s="44">
        <f t="shared" si="153"/>
        <v>0.12929091562934975</v>
      </c>
      <c r="K147" s="44">
        <v>28.143813999999999</v>
      </c>
      <c r="L147" s="46" t="s">
        <v>115</v>
      </c>
      <c r="M147" s="47">
        <v>225005</v>
      </c>
      <c r="N147" s="48"/>
    </row>
    <row r="148" spans="1:14" ht="30" customHeight="1">
      <c r="A148" s="44">
        <f t="shared" si="149"/>
        <v>1.6941390934352773E-2</v>
      </c>
      <c r="B148" s="44">
        <v>4.5961220000000003</v>
      </c>
      <c r="C148" s="44">
        <f t="shared" si="150"/>
        <v>1.545296544658508E-2</v>
      </c>
      <c r="D148" s="44">
        <v>4.2381270000000004</v>
      </c>
      <c r="E148" s="45">
        <f t="shared" si="151"/>
        <v>2.2679384893512903E-2</v>
      </c>
      <c r="F148" s="45">
        <v>5.9656650000000004</v>
      </c>
      <c r="G148" s="42"/>
      <c r="H148" s="44">
        <f t="shared" si="152"/>
        <v>3.0263454930209311E-3</v>
      </c>
      <c r="I148" s="44">
        <v>0.702932</v>
      </c>
      <c r="J148" s="44">
        <f t="shared" si="153"/>
        <v>9.7958453539708189E-3</v>
      </c>
      <c r="K148" s="44">
        <v>2.132342</v>
      </c>
      <c r="L148" s="46" t="s">
        <v>116</v>
      </c>
      <c r="M148" s="47">
        <v>225006</v>
      </c>
      <c r="N148" s="48"/>
    </row>
    <row r="149" spans="1:14" ht="11.25" customHeight="1" thickBot="1">
      <c r="A149" s="5"/>
      <c r="B149" s="5"/>
      <c r="C149" s="5"/>
      <c r="D149" s="5"/>
      <c r="E149" s="28"/>
      <c r="F149" s="28"/>
      <c r="H149" s="5"/>
      <c r="I149" s="5"/>
      <c r="J149" s="5"/>
      <c r="K149" s="5"/>
      <c r="L149" s="8"/>
      <c r="M149" s="12"/>
      <c r="N149" s="1"/>
    </row>
    <row r="150" spans="1:14" ht="30" customHeight="1" thickBot="1">
      <c r="A150" s="22">
        <f t="shared" ref="A150:J150" si="154">SUM(A151:A168)</f>
        <v>0.79892675336221708</v>
      </c>
      <c r="B150" s="22">
        <f t="shared" si="154"/>
        <v>216.74518000000003</v>
      </c>
      <c r="C150" s="22">
        <f t="shared" si="154"/>
        <v>0.82487793456630953</v>
      </c>
      <c r="D150" s="22">
        <f t="shared" si="154"/>
        <v>226.23084600000007</v>
      </c>
      <c r="E150" s="26">
        <f t="shared" si="154"/>
        <v>1.0491984779447763</v>
      </c>
      <c r="F150" s="26">
        <f t="shared" si="154"/>
        <v>275.98484999999999</v>
      </c>
      <c r="H150" s="22">
        <f t="shared" si="154"/>
        <v>0.58729140123114654</v>
      </c>
      <c r="I150" s="22">
        <f t="shared" si="154"/>
        <v>136.41070399999998</v>
      </c>
      <c r="J150" s="22">
        <f t="shared" si="154"/>
        <v>0.93718372570961339</v>
      </c>
      <c r="K150" s="22">
        <f>SUM(K151:K168)</f>
        <v>204.004468</v>
      </c>
      <c r="L150" s="23" t="s">
        <v>15</v>
      </c>
      <c r="M150" s="31">
        <v>226</v>
      </c>
      <c r="N150" s="25"/>
    </row>
    <row r="151" spans="1:14" ht="30" customHeight="1">
      <c r="A151" s="44">
        <f t="shared" ref="A151:A168" si="155">+B151/$B$11*100</f>
        <v>5.3270498533998109E-2</v>
      </c>
      <c r="B151" s="44">
        <v>14.452043</v>
      </c>
      <c r="C151" s="44">
        <f t="shared" ref="C151:C168" si="156">+D151/$D$11*100</f>
        <v>5.3272913979985501E-2</v>
      </c>
      <c r="D151" s="44">
        <v>14.610618000000001</v>
      </c>
      <c r="E151" s="45">
        <f t="shared" ref="E151:E168" si="157">+F151/$F$11*100</f>
        <v>4.3823263358921914E-2</v>
      </c>
      <c r="F151" s="45">
        <v>11.527424999999999</v>
      </c>
      <c r="G151" s="42"/>
      <c r="H151" s="44">
        <f t="shared" ref="H151:H168" si="158">+I151/$I$11*100</f>
        <v>5.5992161912759367E-3</v>
      </c>
      <c r="I151" s="44">
        <v>1.300535</v>
      </c>
      <c r="J151" s="44">
        <f t="shared" ref="J151:J168" si="159">+K151/$K$11*100</f>
        <v>1.9716710116396266E-2</v>
      </c>
      <c r="K151" s="44">
        <v>4.2918979999999998</v>
      </c>
      <c r="L151" s="46" t="s">
        <v>117</v>
      </c>
      <c r="M151" s="47">
        <v>226001</v>
      </c>
      <c r="N151" s="48"/>
    </row>
    <row r="152" spans="1:14" ht="30" customHeight="1">
      <c r="A152" s="44">
        <f t="shared" si="155"/>
        <v>0.3618377083716845</v>
      </c>
      <c r="B152" s="44">
        <v>98.164918</v>
      </c>
      <c r="C152" s="44">
        <f t="shared" si="156"/>
        <v>0.39594968512420403</v>
      </c>
      <c r="D152" s="44">
        <v>108.593076</v>
      </c>
      <c r="E152" s="45">
        <f t="shared" si="157"/>
        <v>0.58456451246873575</v>
      </c>
      <c r="F152" s="45">
        <v>153.76590100000001</v>
      </c>
      <c r="G152" s="42"/>
      <c r="H152" s="44">
        <f t="shared" si="158"/>
        <v>0.29193933965887631</v>
      </c>
      <c r="I152" s="44">
        <v>67.809014000000005</v>
      </c>
      <c r="J152" s="44">
        <f t="shared" si="159"/>
        <v>0.52390383672446661</v>
      </c>
      <c r="K152" s="44">
        <v>114.042445</v>
      </c>
      <c r="L152" s="46" t="s">
        <v>118</v>
      </c>
      <c r="M152" s="47">
        <v>226002</v>
      </c>
      <c r="N152" s="48"/>
    </row>
    <row r="153" spans="1:14" ht="30" customHeight="1">
      <c r="A153" s="44">
        <f t="shared" si="155"/>
        <v>7.6138767700048935E-3</v>
      </c>
      <c r="B153" s="44">
        <v>2.0656099999999999</v>
      </c>
      <c r="C153" s="44">
        <f t="shared" si="156"/>
        <v>7.4908174772553493E-3</v>
      </c>
      <c r="D153" s="44">
        <v>2.05443</v>
      </c>
      <c r="E153" s="45">
        <f t="shared" si="157"/>
        <v>7.7950222091259999E-3</v>
      </c>
      <c r="F153" s="45">
        <v>2.05043</v>
      </c>
      <c r="G153" s="42"/>
      <c r="H153" s="44">
        <f t="shared" si="158"/>
        <v>2.4478270546318672E-3</v>
      </c>
      <c r="I153" s="44">
        <v>0.56855900000000004</v>
      </c>
      <c r="J153" s="44">
        <f t="shared" si="159"/>
        <v>1.444989887178029E-2</v>
      </c>
      <c r="K153" s="44">
        <v>3.1454279999999999</v>
      </c>
      <c r="L153" s="46" t="s">
        <v>119</v>
      </c>
      <c r="M153" s="47">
        <v>226003</v>
      </c>
      <c r="N153" s="48"/>
    </row>
    <row r="154" spans="1:14" ht="30" customHeight="1">
      <c r="A154" s="44">
        <f t="shared" si="155"/>
        <v>7.8209941521373283E-4</v>
      </c>
      <c r="B154" s="44">
        <v>0.21218000000000001</v>
      </c>
      <c r="C154" s="44">
        <f t="shared" si="156"/>
        <v>1.0610377992344867E-3</v>
      </c>
      <c r="D154" s="44">
        <v>0.29099999999999998</v>
      </c>
      <c r="E154" s="45">
        <f t="shared" si="157"/>
        <v>7.6033048766609927E-4</v>
      </c>
      <c r="F154" s="45">
        <v>0.2</v>
      </c>
      <c r="G154" s="42"/>
      <c r="H154" s="44">
        <f t="shared" si="158"/>
        <v>0</v>
      </c>
      <c r="I154" s="44">
        <v>0</v>
      </c>
      <c r="J154" s="44">
        <f t="shared" si="159"/>
        <v>6.6708103484560582E-4</v>
      </c>
      <c r="K154" s="44">
        <v>0.145209</v>
      </c>
      <c r="L154" s="46" t="s">
        <v>120</v>
      </c>
      <c r="M154" s="47">
        <v>226004</v>
      </c>
      <c r="N154" s="48"/>
    </row>
    <row r="155" spans="1:14" ht="30" customHeight="1">
      <c r="A155" s="44">
        <f t="shared" si="155"/>
        <v>5.3491685448922846E-3</v>
      </c>
      <c r="B155" s="44">
        <v>1.4512050000000001</v>
      </c>
      <c r="C155" s="44">
        <f t="shared" si="156"/>
        <v>5.26690412712789E-3</v>
      </c>
      <c r="D155" s="44">
        <v>1.4444999999999999</v>
      </c>
      <c r="E155" s="45">
        <f t="shared" si="157"/>
        <v>5.4667762063192538E-3</v>
      </c>
      <c r="F155" s="45">
        <v>1.4379999999999999</v>
      </c>
      <c r="G155" s="42"/>
      <c r="H155" s="44">
        <f t="shared" si="158"/>
        <v>1.6253434905869445E-4</v>
      </c>
      <c r="I155" s="44">
        <v>3.7752000000000001E-2</v>
      </c>
      <c r="J155" s="44">
        <f t="shared" si="159"/>
        <v>1.2811866228426994E-2</v>
      </c>
      <c r="K155" s="44">
        <v>2.7888639999999998</v>
      </c>
      <c r="L155" s="46" t="s">
        <v>121</v>
      </c>
      <c r="M155" s="47">
        <v>226005</v>
      </c>
      <c r="N155" s="48"/>
    </row>
    <row r="156" spans="1:14" ht="30" customHeight="1">
      <c r="A156" s="44">
        <f t="shared" si="155"/>
        <v>3.1469737199222851E-2</v>
      </c>
      <c r="B156" s="44">
        <v>8.5375960000000006</v>
      </c>
      <c r="C156" s="44">
        <f t="shared" si="156"/>
        <v>3.0984659168637754E-2</v>
      </c>
      <c r="D156" s="44">
        <v>8.4978459999999991</v>
      </c>
      <c r="E156" s="45">
        <f t="shared" si="157"/>
        <v>3.2690462540338076E-2</v>
      </c>
      <c r="F156" s="45">
        <v>8.5990140000000004</v>
      </c>
      <c r="G156" s="42"/>
      <c r="H156" s="44">
        <f t="shared" si="158"/>
        <v>3.7666082546938359E-2</v>
      </c>
      <c r="I156" s="44">
        <v>8.7487349999999999</v>
      </c>
      <c r="J156" s="44">
        <f t="shared" si="159"/>
        <v>2.3664234460152381E-2</v>
      </c>
      <c r="K156" s="44">
        <v>5.1511880000000003</v>
      </c>
      <c r="L156" s="46" t="s">
        <v>122</v>
      </c>
      <c r="M156" s="47">
        <v>226006</v>
      </c>
      <c r="N156" s="48"/>
    </row>
    <row r="157" spans="1:14" ht="30" customHeight="1">
      <c r="A157" s="44">
        <f t="shared" si="155"/>
        <v>2.5725180502894369E-2</v>
      </c>
      <c r="B157" s="44">
        <v>6.9791239999999997</v>
      </c>
      <c r="C157" s="44">
        <f t="shared" si="156"/>
        <v>2.5096253062152764E-2</v>
      </c>
      <c r="D157" s="44">
        <v>6.8828930000000001</v>
      </c>
      <c r="E157" s="45">
        <f t="shared" si="157"/>
        <v>2.9598992992359661E-2</v>
      </c>
      <c r="F157" s="45">
        <v>7.7858229999999997</v>
      </c>
      <c r="G157" s="42"/>
      <c r="H157" s="44">
        <f t="shared" si="158"/>
        <v>1.5914266292696766E-2</v>
      </c>
      <c r="I157" s="44">
        <v>3.696421</v>
      </c>
      <c r="J157" s="44">
        <f t="shared" si="159"/>
        <v>1.4448001575694019E-2</v>
      </c>
      <c r="K157" s="44">
        <v>3.1450149999999999</v>
      </c>
      <c r="L157" s="46" t="s">
        <v>123</v>
      </c>
      <c r="M157" s="47">
        <v>226007</v>
      </c>
      <c r="N157" s="48"/>
    </row>
    <row r="158" spans="1:14" ht="30" customHeight="1">
      <c r="A158" s="44">
        <f t="shared" si="155"/>
        <v>1.9178966376943996E-2</v>
      </c>
      <c r="B158" s="44">
        <v>5.2031660000000004</v>
      </c>
      <c r="C158" s="44">
        <f t="shared" si="156"/>
        <v>1.896004905232147E-2</v>
      </c>
      <c r="D158" s="44">
        <v>5.1999789999999999</v>
      </c>
      <c r="E158" s="45">
        <f t="shared" si="157"/>
        <v>2.7208084352411913E-2</v>
      </c>
      <c r="F158" s="45">
        <v>7.1569099999999999</v>
      </c>
      <c r="G158" s="42"/>
      <c r="H158" s="44">
        <f t="shared" si="158"/>
        <v>3.5847624036563653E-3</v>
      </c>
      <c r="I158" s="44">
        <v>0.83263600000000004</v>
      </c>
      <c r="J158" s="44">
        <f t="shared" si="159"/>
        <v>3.5844011673804273E-3</v>
      </c>
      <c r="K158" s="44">
        <v>0.780246</v>
      </c>
      <c r="L158" s="46" t="s">
        <v>124</v>
      </c>
      <c r="M158" s="47">
        <v>226008</v>
      </c>
      <c r="N158" s="48"/>
    </row>
    <row r="159" spans="1:14" ht="30" customHeight="1">
      <c r="A159" s="44">
        <f t="shared" si="155"/>
        <v>1.0512277931608758E-2</v>
      </c>
      <c r="B159" s="44">
        <v>2.8519329999999998</v>
      </c>
      <c r="C159" s="44">
        <f t="shared" si="156"/>
        <v>1.0100055272693123E-2</v>
      </c>
      <c r="D159" s="44">
        <v>2.7700390000000001</v>
      </c>
      <c r="E159" s="45">
        <f t="shared" si="157"/>
        <v>1.1241775185728589E-2</v>
      </c>
      <c r="F159" s="45">
        <v>2.9570759999999998</v>
      </c>
      <c r="G159" s="42"/>
      <c r="H159" s="44">
        <f t="shared" si="158"/>
        <v>4.7169446820790198E-3</v>
      </c>
      <c r="I159" s="44">
        <v>1.0956090000000001</v>
      </c>
      <c r="J159" s="44">
        <f t="shared" si="159"/>
        <v>7.1486441380863896E-3</v>
      </c>
      <c r="K159" s="44">
        <v>1.5561039999999999</v>
      </c>
      <c r="L159" s="46" t="s">
        <v>125</v>
      </c>
      <c r="M159" s="47">
        <v>226009</v>
      </c>
      <c r="N159" s="48"/>
    </row>
    <row r="160" spans="1:14" ht="30" customHeight="1">
      <c r="A160" s="44">
        <f t="shared" si="155"/>
        <v>0.11093818128888136</v>
      </c>
      <c r="B160" s="44">
        <v>30.097021999999999</v>
      </c>
      <c r="C160" s="44">
        <f t="shared" si="156"/>
        <v>0.10650169462140766</v>
      </c>
      <c r="D160" s="44">
        <v>29.209132</v>
      </c>
      <c r="E160" s="45">
        <f t="shared" si="157"/>
        <v>0.11223440576349011</v>
      </c>
      <c r="F160" s="45">
        <v>29.522532000000002</v>
      </c>
      <c r="G160" s="42"/>
      <c r="H160" s="44">
        <f t="shared" si="158"/>
        <v>5.9832048825223742E-2</v>
      </c>
      <c r="I160" s="44">
        <v>13.897244000000001</v>
      </c>
      <c r="J160" s="44">
        <f t="shared" si="159"/>
        <v>8.5836178638675778E-2</v>
      </c>
      <c r="K160" s="44">
        <v>18.684664999999999</v>
      </c>
      <c r="L160" s="46" t="s">
        <v>126</v>
      </c>
      <c r="M160" s="47">
        <v>226010</v>
      </c>
      <c r="N160" s="48"/>
    </row>
    <row r="161" spans="1:14" ht="30" customHeight="1">
      <c r="A161" s="44">
        <f t="shared" si="155"/>
        <v>2.2074743093342692E-2</v>
      </c>
      <c r="B161" s="44">
        <v>5.9887769999999998</v>
      </c>
      <c r="C161" s="44">
        <f t="shared" si="156"/>
        <v>2.1765968981664077E-2</v>
      </c>
      <c r="D161" s="44">
        <v>5.9695299999999998</v>
      </c>
      <c r="E161" s="45">
        <f t="shared" si="157"/>
        <v>2.2622227049102602E-2</v>
      </c>
      <c r="F161" s="45">
        <v>5.9506300000000003</v>
      </c>
      <c r="G161" s="42"/>
      <c r="H161" s="44">
        <f t="shared" si="158"/>
        <v>7.2514463901133454E-5</v>
      </c>
      <c r="I161" s="44">
        <v>1.6843E-2</v>
      </c>
      <c r="J161" s="44">
        <f t="shared" si="159"/>
        <v>8.3692348909621616E-4</v>
      </c>
      <c r="K161" s="44">
        <v>0.18218000000000001</v>
      </c>
      <c r="L161" s="46" t="s">
        <v>127</v>
      </c>
      <c r="M161" s="47">
        <v>226011</v>
      </c>
      <c r="N161" s="48"/>
    </row>
    <row r="162" spans="1:14" ht="30" customHeight="1">
      <c r="A162" s="44">
        <f t="shared" si="155"/>
        <v>5.0751388680837515E-3</v>
      </c>
      <c r="B162" s="44">
        <v>1.376862</v>
      </c>
      <c r="C162" s="44">
        <f t="shared" si="156"/>
        <v>4.4150293291067592E-3</v>
      </c>
      <c r="D162" s="44">
        <v>1.2108650000000001</v>
      </c>
      <c r="E162" s="45">
        <f t="shared" si="157"/>
        <v>3.5020632179278612E-3</v>
      </c>
      <c r="F162" s="45">
        <v>0.92119499999999999</v>
      </c>
      <c r="G162" s="42"/>
      <c r="H162" s="44">
        <f t="shared" si="158"/>
        <v>3.1966939934766785E-3</v>
      </c>
      <c r="I162" s="44">
        <v>0.74249900000000002</v>
      </c>
      <c r="J162" s="44">
        <f t="shared" si="159"/>
        <v>1.2084131440005051E-2</v>
      </c>
      <c r="K162" s="44">
        <v>2.630452</v>
      </c>
      <c r="L162" s="46" t="s">
        <v>128</v>
      </c>
      <c r="M162" s="47">
        <v>226012</v>
      </c>
      <c r="N162" s="48"/>
    </row>
    <row r="163" spans="1:14" ht="30" customHeight="1">
      <c r="A163" s="44">
        <f t="shared" si="155"/>
        <v>1.8662437225974389E-2</v>
      </c>
      <c r="B163" s="44">
        <v>5.063034</v>
      </c>
      <c r="C163" s="44">
        <f t="shared" si="156"/>
        <v>1.779710787022442E-2</v>
      </c>
      <c r="D163" s="44">
        <v>4.8810310000000001</v>
      </c>
      <c r="E163" s="45">
        <f t="shared" si="157"/>
        <v>1.8200931874891302E-2</v>
      </c>
      <c r="F163" s="45">
        <v>4.7876370000000001</v>
      </c>
      <c r="G163" s="42"/>
      <c r="H163" s="44">
        <f t="shared" si="158"/>
        <v>4.0913523318661354E-2</v>
      </c>
      <c r="I163" s="44">
        <v>9.5030210000000004</v>
      </c>
      <c r="J163" s="44">
        <f t="shared" si="159"/>
        <v>3.176874831073865E-2</v>
      </c>
      <c r="K163" s="44">
        <v>6.9153640000000003</v>
      </c>
      <c r="L163" s="46" t="s">
        <v>129</v>
      </c>
      <c r="M163" s="47">
        <v>226013</v>
      </c>
      <c r="N163" s="48"/>
    </row>
    <row r="164" spans="1:14" ht="30" customHeight="1">
      <c r="A164" s="44">
        <f t="shared" si="155"/>
        <v>2.140139596932731E-2</v>
      </c>
      <c r="B164" s="44">
        <v>5.806101</v>
      </c>
      <c r="C164" s="44">
        <f t="shared" si="156"/>
        <v>2.0709401396662792E-2</v>
      </c>
      <c r="D164" s="44">
        <v>5.6797560000000002</v>
      </c>
      <c r="E164" s="45">
        <f t="shared" si="157"/>
        <v>3.401736849749832E-2</v>
      </c>
      <c r="F164" s="45">
        <v>8.948048</v>
      </c>
      <c r="G164" s="42"/>
      <c r="H164" s="44">
        <f t="shared" si="158"/>
        <v>4.3601328774875436E-3</v>
      </c>
      <c r="I164" s="44">
        <v>1.012732</v>
      </c>
      <c r="J164" s="44">
        <f t="shared" si="159"/>
        <v>1.3116655589540057E-2</v>
      </c>
      <c r="K164" s="44">
        <v>2.85521</v>
      </c>
      <c r="L164" s="46" t="s">
        <v>130</v>
      </c>
      <c r="M164" s="47">
        <v>226014</v>
      </c>
      <c r="N164" s="48"/>
    </row>
    <row r="165" spans="1:14" ht="30" customHeight="1">
      <c r="A165" s="44">
        <f t="shared" si="155"/>
        <v>1.6102077139259E-3</v>
      </c>
      <c r="B165" s="44">
        <v>0.43684200000000001</v>
      </c>
      <c r="C165" s="44">
        <f t="shared" si="156"/>
        <v>5.2007259963508939E-3</v>
      </c>
      <c r="D165" s="44">
        <v>1.42635</v>
      </c>
      <c r="E165" s="45">
        <f t="shared" si="157"/>
        <v>1.3025639765976163E-2</v>
      </c>
      <c r="F165" s="45">
        <v>3.42631</v>
      </c>
      <c r="G165" s="42"/>
      <c r="H165" s="44">
        <f t="shared" si="158"/>
        <v>5.6951171402397642E-4</v>
      </c>
      <c r="I165" s="44">
        <v>0.13228100000000001</v>
      </c>
      <c r="J165" s="44">
        <f t="shared" si="159"/>
        <v>7.402541862289759E-3</v>
      </c>
      <c r="K165" s="44">
        <v>1.611372</v>
      </c>
      <c r="L165" s="46" t="s">
        <v>131</v>
      </c>
      <c r="M165" s="47">
        <v>226015</v>
      </c>
      <c r="N165" s="48"/>
    </row>
    <row r="166" spans="1:14" ht="30" customHeight="1">
      <c r="A166" s="44">
        <f t="shared" si="155"/>
        <v>4.7412298199859967E-2</v>
      </c>
      <c r="B166" s="44">
        <v>12.862740000000001</v>
      </c>
      <c r="C166" s="44">
        <f t="shared" si="156"/>
        <v>4.5619604579971093E-2</v>
      </c>
      <c r="D166" s="44">
        <v>12.511623</v>
      </c>
      <c r="E166" s="45">
        <f t="shared" si="157"/>
        <v>4.7533045064427723E-2</v>
      </c>
      <c r="F166" s="45">
        <v>12.503259</v>
      </c>
      <c r="G166" s="42"/>
      <c r="H166" s="44">
        <f t="shared" si="158"/>
        <v>3.5120722827982072E-2</v>
      </c>
      <c r="I166" s="44">
        <v>8.1575220000000002</v>
      </c>
      <c r="J166" s="44">
        <f t="shared" si="159"/>
        <v>7.7116095571683016E-2</v>
      </c>
      <c r="K166" s="44">
        <v>16.786493</v>
      </c>
      <c r="L166" s="46" t="s">
        <v>132</v>
      </c>
      <c r="M166" s="47">
        <v>226016</v>
      </c>
      <c r="N166" s="48"/>
    </row>
    <row r="167" spans="1:14" ht="30" customHeight="1">
      <c r="A167" s="44">
        <f t="shared" si="155"/>
        <v>5.5865396614494973E-2</v>
      </c>
      <c r="B167" s="44">
        <v>15.156027</v>
      </c>
      <c r="C167" s="44">
        <f t="shared" si="156"/>
        <v>5.4394332486970232E-2</v>
      </c>
      <c r="D167" s="44">
        <v>14.918177999999999</v>
      </c>
      <c r="E167" s="45">
        <f t="shared" si="157"/>
        <v>5.4761510812321765E-2</v>
      </c>
      <c r="F167" s="45">
        <v>14.40466</v>
      </c>
      <c r="G167" s="42"/>
      <c r="H167" s="44">
        <f t="shared" si="158"/>
        <v>8.119528003117675E-2</v>
      </c>
      <c r="I167" s="44">
        <v>18.859300999999999</v>
      </c>
      <c r="J167" s="44">
        <f t="shared" si="159"/>
        <v>8.8627776490355969E-2</v>
      </c>
      <c r="K167" s="44">
        <v>19.292335000000001</v>
      </c>
      <c r="L167" s="46" t="s">
        <v>133</v>
      </c>
      <c r="M167" s="47">
        <v>226017</v>
      </c>
      <c r="N167" s="48"/>
    </row>
    <row r="168" spans="1:14" ht="30" customHeight="1">
      <c r="A168" s="44">
        <f t="shared" si="155"/>
        <v>1.4744074186327319E-4</v>
      </c>
      <c r="B168" s="44">
        <v>0.04</v>
      </c>
      <c r="C168" s="44">
        <f t="shared" si="156"/>
        <v>2.916942403393778E-4</v>
      </c>
      <c r="D168" s="44">
        <v>0.08</v>
      </c>
      <c r="E168" s="45">
        <f t="shared" si="157"/>
        <v>1.5206609753321985E-4</v>
      </c>
      <c r="F168" s="45">
        <v>0.04</v>
      </c>
      <c r="G168" s="42"/>
      <c r="H168" s="44">
        <f t="shared" si="158"/>
        <v>0</v>
      </c>
      <c r="I168" s="44">
        <v>0</v>
      </c>
      <c r="J168" s="44">
        <f t="shared" si="159"/>
        <v>0</v>
      </c>
      <c r="K168" s="44">
        <v>0</v>
      </c>
      <c r="L168" s="46" t="s">
        <v>134</v>
      </c>
      <c r="M168" s="47">
        <v>226018</v>
      </c>
      <c r="N168" s="48"/>
    </row>
    <row r="169" spans="1:14" ht="11.25" customHeight="1" thickBot="1">
      <c r="A169" s="5"/>
      <c r="B169" s="5"/>
      <c r="C169" s="5"/>
      <c r="D169" s="5"/>
      <c r="E169" s="28"/>
      <c r="F169" s="28"/>
      <c r="H169" s="5"/>
      <c r="I169" s="5"/>
      <c r="J169" s="5"/>
      <c r="K169" s="5"/>
      <c r="L169" s="9"/>
      <c r="M169" s="12"/>
      <c r="N169" s="1"/>
    </row>
    <row r="170" spans="1:14" ht="30" customHeight="1" thickBot="1">
      <c r="A170" s="22">
        <f t="shared" ref="A170:J170" si="160">SUM(A171:A174)</f>
        <v>9.2285676998245556</v>
      </c>
      <c r="B170" s="22">
        <f t="shared" si="160"/>
        <v>2503.6682760000003</v>
      </c>
      <c r="C170" s="22">
        <f t="shared" si="160"/>
        <v>8.3436396580611465</v>
      </c>
      <c r="D170" s="22">
        <f t="shared" si="160"/>
        <v>2288.3248290000001</v>
      </c>
      <c r="E170" s="26">
        <f t="shared" si="160"/>
        <v>7.6091498564584858</v>
      </c>
      <c r="F170" s="26">
        <f t="shared" si="160"/>
        <v>2001.5374839999999</v>
      </c>
      <c r="H170" s="22">
        <f t="shared" si="160"/>
        <v>6.7937904216055367</v>
      </c>
      <c r="I170" s="22">
        <f t="shared" si="160"/>
        <v>1577.9998350000001</v>
      </c>
      <c r="J170" s="22">
        <f t="shared" si="160"/>
        <v>5.0393041234093605</v>
      </c>
      <c r="K170" s="22">
        <f>SUM(K171:K174)</f>
        <v>1096.946659</v>
      </c>
      <c r="L170" s="23" t="s">
        <v>16</v>
      </c>
      <c r="M170" s="31">
        <v>227</v>
      </c>
      <c r="N170" s="25"/>
    </row>
    <row r="171" spans="1:14" ht="30" customHeight="1">
      <c r="A171" s="44">
        <f>+B171/$B$11*100</f>
        <v>0.52857240564648089</v>
      </c>
      <c r="B171" s="44">
        <v>143.39928</v>
      </c>
      <c r="C171" s="44">
        <f>+D171/$D$11*100</f>
        <v>0.53104182352807783</v>
      </c>
      <c r="D171" s="44">
        <v>145.643417</v>
      </c>
      <c r="E171" s="45">
        <f>+F171/$F$11*100</f>
        <v>0.55898674775623958</v>
      </c>
      <c r="F171" s="45">
        <v>147.037836</v>
      </c>
      <c r="G171" s="42"/>
      <c r="H171" s="44">
        <f>+I171/$I$11*100</f>
        <v>0.69314928398057862</v>
      </c>
      <c r="I171" s="44">
        <v>160.99841000000001</v>
      </c>
      <c r="J171" s="44">
        <f t="shared" ref="J171:J174" si="161">+K171/$K$11*100</f>
        <v>0.69192828165188891</v>
      </c>
      <c r="K171" s="44">
        <v>150.617704</v>
      </c>
      <c r="L171" s="46" t="s">
        <v>135</v>
      </c>
      <c r="M171" s="47">
        <v>227001</v>
      </c>
      <c r="N171" s="48"/>
    </row>
    <row r="172" spans="1:14" ht="30" customHeight="1">
      <c r="A172" s="44">
        <f>+B172/$B$11*100</f>
        <v>5.2009316230229499E-3</v>
      </c>
      <c r="B172" s="44">
        <v>1.410989</v>
      </c>
      <c r="C172" s="44">
        <f>+D172/$D$11*100</f>
        <v>5.943022206810534E-3</v>
      </c>
      <c r="D172" s="44">
        <v>1.6299319999999999</v>
      </c>
      <c r="E172" s="45">
        <f>+F172/$F$11*100</f>
        <v>6.9498844588656234E-3</v>
      </c>
      <c r="F172" s="45">
        <v>1.828122</v>
      </c>
      <c r="G172" s="42"/>
      <c r="H172" s="44">
        <f>+I172/$I$11*100</f>
        <v>7.9047516390191697E-2</v>
      </c>
      <c r="I172" s="44">
        <v>18.360437999999998</v>
      </c>
      <c r="J172" s="44">
        <f t="shared" si="161"/>
        <v>0.11132582325493398</v>
      </c>
      <c r="K172" s="44">
        <v>24.233205000000002</v>
      </c>
      <c r="L172" s="46" t="s">
        <v>136</v>
      </c>
      <c r="M172" s="47">
        <v>227002</v>
      </c>
      <c r="N172" s="48"/>
    </row>
    <row r="173" spans="1:14" ht="30" customHeight="1">
      <c r="A173" s="44">
        <f>+B173/$B$11*100</f>
        <v>3.880336376752</v>
      </c>
      <c r="B173" s="44">
        <v>1052.7175400000001</v>
      </c>
      <c r="C173" s="44">
        <f>+D173/$D$11*100</f>
        <v>3.474418149662247</v>
      </c>
      <c r="D173" s="44">
        <v>952.89317900000003</v>
      </c>
      <c r="E173" s="45">
        <f>+F173/$F$11*100</f>
        <v>3.1223433756944865</v>
      </c>
      <c r="F173" s="45">
        <v>821.31215999999995</v>
      </c>
      <c r="G173" s="42"/>
      <c r="H173" s="44">
        <f>+I173/$I$11*100</f>
        <v>2.2880674827497018</v>
      </c>
      <c r="I173" s="44">
        <v>531.45150000000001</v>
      </c>
      <c r="J173" s="44">
        <f t="shared" si="161"/>
        <v>0.8587423757125765</v>
      </c>
      <c r="K173" s="44">
        <v>186.929496</v>
      </c>
      <c r="L173" s="46" t="s">
        <v>137</v>
      </c>
      <c r="M173" s="47">
        <v>227003</v>
      </c>
      <c r="N173" s="48"/>
    </row>
    <row r="174" spans="1:14" ht="30" customHeight="1">
      <c r="A174" s="44">
        <f>+B174/$B$11*100</f>
        <v>4.8144579858030525</v>
      </c>
      <c r="B174" s="44">
        <v>1306.1404669999999</v>
      </c>
      <c r="C174" s="44">
        <f>+D174/$D$11*100</f>
        <v>4.3322366626640099</v>
      </c>
      <c r="D174" s="44">
        <v>1188.1583009999999</v>
      </c>
      <c r="E174" s="45">
        <f>+F174/$F$11*100</f>
        <v>3.920869848548894</v>
      </c>
      <c r="F174" s="45">
        <v>1031.3593659999999</v>
      </c>
      <c r="G174" s="42"/>
      <c r="H174" s="44">
        <f>+I174/$I$11*100</f>
        <v>3.7335261384850646</v>
      </c>
      <c r="I174" s="44">
        <v>867.18948699999999</v>
      </c>
      <c r="J174" s="44">
        <f t="shared" si="161"/>
        <v>3.3773076427899609</v>
      </c>
      <c r="K174" s="44">
        <v>735.16625399999998</v>
      </c>
      <c r="L174" s="46" t="s">
        <v>138</v>
      </c>
      <c r="M174" s="47">
        <v>227011</v>
      </c>
      <c r="N174" s="48"/>
    </row>
    <row r="175" spans="1:14" ht="11.25" customHeight="1" thickBot="1">
      <c r="A175" s="5"/>
      <c r="B175" s="5"/>
      <c r="C175" s="5"/>
      <c r="D175" s="5"/>
      <c r="E175" s="28"/>
      <c r="F175" s="28"/>
      <c r="H175" s="5"/>
      <c r="I175" s="5"/>
      <c r="J175" s="5"/>
      <c r="K175" s="5"/>
      <c r="L175" s="9"/>
      <c r="M175" s="12"/>
      <c r="N175" s="1"/>
    </row>
    <row r="176" spans="1:14" ht="30" customHeight="1" thickBot="1">
      <c r="A176" s="22">
        <f t="shared" ref="A176:F176" si="162">SUM(A177:A196)</f>
        <v>11.201406216930678</v>
      </c>
      <c r="B176" s="22">
        <f t="shared" si="162"/>
        <v>3038.8903569999998</v>
      </c>
      <c r="C176" s="22">
        <f t="shared" si="162"/>
        <v>10.896710936300945</v>
      </c>
      <c r="D176" s="22">
        <f t="shared" si="162"/>
        <v>2988.5296119999998</v>
      </c>
      <c r="E176" s="26">
        <f t="shared" si="162"/>
        <v>10.540564582899519</v>
      </c>
      <c r="F176" s="26">
        <f t="shared" si="162"/>
        <v>2772.6271019999999</v>
      </c>
      <c r="H176" s="22">
        <f>SUM(H177:H196)</f>
        <v>12.005630566652789</v>
      </c>
      <c r="I176" s="22">
        <f>SUM(I177:I196)</f>
        <v>2788.5586510000003</v>
      </c>
      <c r="J176" s="22">
        <f>SUM(J177:J196)</f>
        <v>8.9012884918191748</v>
      </c>
      <c r="K176" s="22">
        <f>SUM(K177:K196)</f>
        <v>1937.6164710000003</v>
      </c>
      <c r="L176" s="23" t="s">
        <v>17</v>
      </c>
      <c r="M176" s="31">
        <v>228</v>
      </c>
      <c r="N176" s="25"/>
    </row>
    <row r="177" spans="1:14" ht="30" customHeight="1">
      <c r="A177" s="44">
        <f t="shared" ref="A177:A196" si="163">+B177/$B$11*100</f>
        <v>2.0273102006200068</v>
      </c>
      <c r="B177" s="44">
        <v>550</v>
      </c>
      <c r="C177" s="44">
        <f t="shared" ref="C177:C196" si="164">+D177/$D$11*100</f>
        <v>2.0053979023332227</v>
      </c>
      <c r="D177" s="44">
        <v>550</v>
      </c>
      <c r="E177" s="45">
        <f t="shared" ref="E177:E196" si="165">+F177/$F$11*100</f>
        <v>2.166941889848383</v>
      </c>
      <c r="F177" s="45">
        <v>570</v>
      </c>
      <c r="G177" s="42"/>
      <c r="H177" s="44">
        <f t="shared" ref="H177:H196" si="166">+I177/$I$11*100</f>
        <v>2.0094454504334398</v>
      </c>
      <c r="I177" s="44">
        <v>466.73570899999999</v>
      </c>
      <c r="J177" s="44">
        <f t="shared" ref="J177:J196" si="167">+K177/$K$11*100</f>
        <v>0.21718067150577006</v>
      </c>
      <c r="K177" s="44">
        <v>47.275497999999999</v>
      </c>
      <c r="L177" s="46" t="s">
        <v>139</v>
      </c>
      <c r="M177" s="47">
        <v>228001</v>
      </c>
      <c r="N177" s="48"/>
    </row>
    <row r="178" spans="1:14" ht="30" customHeight="1">
      <c r="A178" s="44">
        <f t="shared" si="163"/>
        <v>0</v>
      </c>
      <c r="B178" s="44">
        <v>0</v>
      </c>
      <c r="C178" s="44">
        <f t="shared" si="164"/>
        <v>0</v>
      </c>
      <c r="D178" s="44">
        <v>0</v>
      </c>
      <c r="E178" s="45">
        <f t="shared" si="165"/>
        <v>0</v>
      </c>
      <c r="F178" s="45">
        <v>0</v>
      </c>
      <c r="G178" s="42"/>
      <c r="H178" s="44">
        <f t="shared" si="166"/>
        <v>1.897913146205347E-4</v>
      </c>
      <c r="I178" s="44">
        <v>4.4082999999999997E-2</v>
      </c>
      <c r="J178" s="44">
        <f t="shared" si="167"/>
        <v>4.2265600926182453E-4</v>
      </c>
      <c r="K178" s="44">
        <v>9.2003000000000001E-2</v>
      </c>
      <c r="L178" s="46" t="s">
        <v>140</v>
      </c>
      <c r="M178" s="47">
        <v>228002</v>
      </c>
      <c r="N178" s="48"/>
    </row>
    <row r="179" spans="1:14" ht="30" customHeight="1">
      <c r="A179" s="44">
        <f t="shared" si="163"/>
        <v>0.36681104677954879</v>
      </c>
      <c r="B179" s="44">
        <v>99.514161999999999</v>
      </c>
      <c r="C179" s="44">
        <f t="shared" si="164"/>
        <v>0.34417324281307565</v>
      </c>
      <c r="D179" s="44">
        <v>94.392880000000005</v>
      </c>
      <c r="E179" s="45">
        <f t="shared" si="165"/>
        <v>0.43235062949862824</v>
      </c>
      <c r="F179" s="45">
        <v>113.72702700000001</v>
      </c>
      <c r="G179" s="42"/>
      <c r="H179" s="44">
        <f t="shared" si="166"/>
        <v>0.33800003804479983</v>
      </c>
      <c r="I179" s="44">
        <v>78.507574000000005</v>
      </c>
      <c r="J179" s="44">
        <f t="shared" si="167"/>
        <v>0.60940539297349616</v>
      </c>
      <c r="K179" s="44">
        <v>132.65427</v>
      </c>
      <c r="L179" s="46" t="s">
        <v>141</v>
      </c>
      <c r="M179" s="47">
        <v>228003</v>
      </c>
      <c r="N179" s="48"/>
    </row>
    <row r="180" spans="1:14" ht="30" customHeight="1">
      <c r="A180" s="44">
        <f t="shared" si="163"/>
        <v>4.1936725020949757E-2</v>
      </c>
      <c r="B180" s="44">
        <v>11.377242000000001</v>
      </c>
      <c r="C180" s="44">
        <f t="shared" si="164"/>
        <v>4.07299303829841E-2</v>
      </c>
      <c r="D180" s="44">
        <v>11.170582</v>
      </c>
      <c r="E180" s="45">
        <f t="shared" si="165"/>
        <v>4.1301083660278626E-2</v>
      </c>
      <c r="F180" s="45">
        <v>10.863982</v>
      </c>
      <c r="G180" s="42"/>
      <c r="H180" s="44">
        <f t="shared" si="166"/>
        <v>3.9745314142778355E-2</v>
      </c>
      <c r="I180" s="44">
        <v>9.2316800000000008</v>
      </c>
      <c r="J180" s="44">
        <f t="shared" si="167"/>
        <v>3.9919596612477751E-2</v>
      </c>
      <c r="K180" s="44">
        <v>8.6896260000000005</v>
      </c>
      <c r="L180" s="46" t="s">
        <v>142</v>
      </c>
      <c r="M180" s="47">
        <v>228004</v>
      </c>
      <c r="N180" s="48"/>
    </row>
    <row r="181" spans="1:14" ht="30" customHeight="1">
      <c r="A181" s="44">
        <f t="shared" si="163"/>
        <v>4.0688852930152848E-2</v>
      </c>
      <c r="B181" s="44">
        <v>11.0387</v>
      </c>
      <c r="C181" s="44">
        <f t="shared" si="164"/>
        <v>4.0249065135428627E-2</v>
      </c>
      <c r="D181" s="44">
        <v>11.0387</v>
      </c>
      <c r="E181" s="45">
        <f t="shared" si="165"/>
        <v>4.1965300770998852E-2</v>
      </c>
      <c r="F181" s="45">
        <v>11.0387</v>
      </c>
      <c r="G181" s="42"/>
      <c r="H181" s="44">
        <f t="shared" si="166"/>
        <v>4.7283963962944577E-2</v>
      </c>
      <c r="I181" s="44">
        <v>10.982689000000001</v>
      </c>
      <c r="J181" s="44">
        <f t="shared" si="167"/>
        <v>4.5467575192842134E-2</v>
      </c>
      <c r="K181" s="44">
        <v>9.8972999999999995</v>
      </c>
      <c r="L181" s="46" t="s">
        <v>143</v>
      </c>
      <c r="M181" s="47">
        <v>228005</v>
      </c>
      <c r="N181" s="48"/>
    </row>
    <row r="182" spans="1:14" ht="30" customHeight="1">
      <c r="A182" s="44">
        <f t="shared" si="163"/>
        <v>2.5230059747643308E-4</v>
      </c>
      <c r="B182" s="44">
        <v>6.8447999999999995E-2</v>
      </c>
      <c r="C182" s="44">
        <f t="shared" si="164"/>
        <v>2.4939128313415958E-4</v>
      </c>
      <c r="D182" s="44">
        <v>6.8398E-2</v>
      </c>
      <c r="E182" s="45">
        <f t="shared" si="165"/>
        <v>2.5983534085501282E-4</v>
      </c>
      <c r="F182" s="45">
        <v>6.8348000000000006E-2</v>
      </c>
      <c r="G182" s="42"/>
      <c r="H182" s="44">
        <f t="shared" si="166"/>
        <v>2.6555198797256492E-4</v>
      </c>
      <c r="I182" s="44">
        <v>6.1679999999999999E-2</v>
      </c>
      <c r="J182" s="44">
        <f t="shared" si="167"/>
        <v>1.6999818872355129E-3</v>
      </c>
      <c r="K182" s="44">
        <v>0.37004900000000002</v>
      </c>
      <c r="L182" s="46" t="s">
        <v>144</v>
      </c>
      <c r="M182" s="47">
        <v>228006</v>
      </c>
      <c r="N182" s="48"/>
    </row>
    <row r="183" spans="1:14" ht="30" customHeight="1">
      <c r="A183" s="44">
        <f t="shared" si="163"/>
        <v>9.6374567198557609E-2</v>
      </c>
      <c r="B183" s="44">
        <v>26.145980000000002</v>
      </c>
      <c r="C183" s="44">
        <f t="shared" si="164"/>
        <v>9.4103456998818655E-2</v>
      </c>
      <c r="D183" s="44">
        <v>25.808793999999999</v>
      </c>
      <c r="E183" s="45">
        <f t="shared" si="165"/>
        <v>0.1171131537756057</v>
      </c>
      <c r="F183" s="45">
        <v>30.805855000000001</v>
      </c>
      <c r="G183" s="42"/>
      <c r="H183" s="44">
        <f t="shared" si="166"/>
        <v>0.11705134679550327</v>
      </c>
      <c r="I183" s="44">
        <v>27.187622000000001</v>
      </c>
      <c r="J183" s="44">
        <f t="shared" si="167"/>
        <v>8.1003218828411799E-2</v>
      </c>
      <c r="K183" s="44">
        <v>17.632635000000001</v>
      </c>
      <c r="L183" s="46" t="s">
        <v>145</v>
      </c>
      <c r="M183" s="47">
        <v>228007</v>
      </c>
      <c r="N183" s="48"/>
    </row>
    <row r="184" spans="1:14" ht="30" customHeight="1">
      <c r="A184" s="44">
        <f t="shared" si="163"/>
        <v>0</v>
      </c>
      <c r="B184" s="44">
        <v>0</v>
      </c>
      <c r="C184" s="44">
        <f t="shared" si="164"/>
        <v>0</v>
      </c>
      <c r="D184" s="44">
        <v>0</v>
      </c>
      <c r="E184" s="45">
        <f t="shared" si="165"/>
        <v>0</v>
      </c>
      <c r="F184" s="45">
        <v>0</v>
      </c>
      <c r="G184" s="42"/>
      <c r="H184" s="44">
        <f t="shared" si="166"/>
        <v>0</v>
      </c>
      <c r="I184" s="44">
        <v>0</v>
      </c>
      <c r="J184" s="44">
        <f t="shared" si="167"/>
        <v>1.7675173588196794E-3</v>
      </c>
      <c r="K184" s="44">
        <v>0.38474999999999998</v>
      </c>
      <c r="L184" s="46" t="s">
        <v>146</v>
      </c>
      <c r="M184" s="47">
        <v>228008</v>
      </c>
      <c r="N184" s="48"/>
    </row>
    <row r="185" spans="1:14" ht="30" customHeight="1">
      <c r="A185" s="44">
        <f t="shared" si="163"/>
        <v>0.36651025660809206</v>
      </c>
      <c r="B185" s="44">
        <v>99.432558999999998</v>
      </c>
      <c r="C185" s="44">
        <f t="shared" si="164"/>
        <v>0.36361980504268115</v>
      </c>
      <c r="D185" s="44">
        <v>99.726290000000006</v>
      </c>
      <c r="E185" s="45">
        <f t="shared" si="165"/>
        <v>0.35441388806691454</v>
      </c>
      <c r="F185" s="45">
        <v>93.226273000000006</v>
      </c>
      <c r="G185" s="42"/>
      <c r="H185" s="44">
        <f t="shared" si="166"/>
        <v>0.34950735543670797</v>
      </c>
      <c r="I185" s="44">
        <v>81.180389000000005</v>
      </c>
      <c r="J185" s="44">
        <f t="shared" si="167"/>
        <v>0.39302056596988899</v>
      </c>
      <c r="K185" s="44">
        <v>85.552009999999996</v>
      </c>
      <c r="L185" s="46" t="s">
        <v>147</v>
      </c>
      <c r="M185" s="47">
        <v>228009</v>
      </c>
      <c r="N185" s="48"/>
    </row>
    <row r="186" spans="1:14" ht="30" customHeight="1">
      <c r="A186" s="44">
        <f t="shared" si="163"/>
        <v>0.21181447188032368</v>
      </c>
      <c r="B186" s="44">
        <v>57.464298999999997</v>
      </c>
      <c r="C186" s="44">
        <f t="shared" si="164"/>
        <v>0.20770469044349041</v>
      </c>
      <c r="D186" s="44">
        <v>56.965043999999999</v>
      </c>
      <c r="E186" s="45">
        <f t="shared" si="165"/>
        <v>0.21433590612611628</v>
      </c>
      <c r="F186" s="45">
        <v>56.379669</v>
      </c>
      <c r="G186" s="42"/>
      <c r="H186" s="44">
        <f t="shared" si="166"/>
        <v>0.24164271680747895</v>
      </c>
      <c r="I186" s="44">
        <v>56.126572000000003</v>
      </c>
      <c r="J186" s="44">
        <f t="shared" si="167"/>
        <v>0.22483591207463965</v>
      </c>
      <c r="K186" s="44">
        <v>48.941876999999998</v>
      </c>
      <c r="L186" s="46" t="s">
        <v>148</v>
      </c>
      <c r="M186" s="47">
        <v>228010</v>
      </c>
      <c r="N186" s="48"/>
    </row>
    <row r="187" spans="1:14" ht="30" customHeight="1">
      <c r="A187" s="44">
        <f t="shared" si="163"/>
        <v>1.2003341251667374</v>
      </c>
      <c r="B187" s="44">
        <v>325.64516700000001</v>
      </c>
      <c r="C187" s="44">
        <f t="shared" si="164"/>
        <v>1.0861961503542299</v>
      </c>
      <c r="D187" s="44">
        <v>297.899924</v>
      </c>
      <c r="E187" s="45">
        <f t="shared" si="165"/>
        <v>1.0371069345961172</v>
      </c>
      <c r="F187" s="45">
        <v>272.80424799999997</v>
      </c>
      <c r="G187" s="42"/>
      <c r="H187" s="44">
        <f t="shared" si="166"/>
        <v>0.78864308767205538</v>
      </c>
      <c r="I187" s="44">
        <v>183.178842</v>
      </c>
      <c r="J187" s="44">
        <f t="shared" si="167"/>
        <v>0.53059975294002071</v>
      </c>
      <c r="K187" s="44">
        <v>115.5</v>
      </c>
      <c r="L187" s="46" t="s">
        <v>149</v>
      </c>
      <c r="M187" s="47">
        <v>228011</v>
      </c>
      <c r="N187" s="48"/>
    </row>
    <row r="188" spans="1:14" ht="30" customHeight="1">
      <c r="A188" s="44">
        <f t="shared" si="163"/>
        <v>0.84992510528567566</v>
      </c>
      <c r="B188" s="44">
        <v>230.58080000000001</v>
      </c>
      <c r="C188" s="44">
        <f t="shared" si="164"/>
        <v>0.84054612296195108</v>
      </c>
      <c r="D188" s="44">
        <v>230.52799999999999</v>
      </c>
      <c r="E188" s="45">
        <f t="shared" si="165"/>
        <v>0.87620485398641268</v>
      </c>
      <c r="F188" s="45">
        <v>230.48</v>
      </c>
      <c r="G188" s="42"/>
      <c r="H188" s="44">
        <f t="shared" si="166"/>
        <v>1.0952901111522073</v>
      </c>
      <c r="I188" s="44">
        <v>254.404023</v>
      </c>
      <c r="J188" s="44">
        <f t="shared" si="167"/>
        <v>0.79028339870387077</v>
      </c>
      <c r="K188" s="44">
        <v>172.027469</v>
      </c>
      <c r="L188" s="46" t="s">
        <v>150</v>
      </c>
      <c r="M188" s="47">
        <v>228013</v>
      </c>
      <c r="N188" s="48"/>
    </row>
    <row r="189" spans="1:14" ht="30" customHeight="1">
      <c r="A189" s="44">
        <f t="shared" si="163"/>
        <v>0.12901064913036403</v>
      </c>
      <c r="B189" s="44">
        <v>35</v>
      </c>
      <c r="C189" s="44">
        <f t="shared" si="164"/>
        <v>0.12761623014847778</v>
      </c>
      <c r="D189" s="44">
        <v>35</v>
      </c>
      <c r="E189" s="45">
        <f t="shared" si="165"/>
        <v>0.13305783534156737</v>
      </c>
      <c r="F189" s="45">
        <v>35</v>
      </c>
      <c r="G189" s="42"/>
      <c r="H189" s="44">
        <f t="shared" si="166"/>
        <v>0.1628130968450317</v>
      </c>
      <c r="I189" s="44">
        <v>37.816744999999997</v>
      </c>
      <c r="J189" s="44">
        <f t="shared" si="167"/>
        <v>0.25432955430532839</v>
      </c>
      <c r="K189" s="44">
        <v>55.362000000000002</v>
      </c>
      <c r="L189" s="46" t="s">
        <v>151</v>
      </c>
      <c r="M189" s="47">
        <v>228014</v>
      </c>
      <c r="N189" s="48"/>
    </row>
    <row r="190" spans="1:14" ht="30" customHeight="1">
      <c r="A190" s="44">
        <f t="shared" si="163"/>
        <v>0.12901064913036403</v>
      </c>
      <c r="B190" s="44">
        <v>35</v>
      </c>
      <c r="C190" s="44">
        <f t="shared" si="164"/>
        <v>0.12761623014847778</v>
      </c>
      <c r="D190" s="44">
        <v>35</v>
      </c>
      <c r="E190" s="45">
        <f t="shared" si="165"/>
        <v>0.13305783534156737</v>
      </c>
      <c r="F190" s="45">
        <v>35</v>
      </c>
      <c r="G190" s="42"/>
      <c r="H190" s="44">
        <f t="shared" si="166"/>
        <v>0.15068611509467855</v>
      </c>
      <c r="I190" s="44">
        <v>35</v>
      </c>
      <c r="J190" s="44">
        <f t="shared" si="167"/>
        <v>9.3609873879662769E-2</v>
      </c>
      <c r="K190" s="44">
        <v>20.376829000000001</v>
      </c>
      <c r="L190" s="46" t="s">
        <v>152</v>
      </c>
      <c r="M190" s="47">
        <v>228015</v>
      </c>
      <c r="N190" s="48"/>
    </row>
    <row r="191" spans="1:14" ht="30" customHeight="1">
      <c r="A191" s="44">
        <f t="shared" si="163"/>
        <v>9.215046366454574E-2</v>
      </c>
      <c r="B191" s="44">
        <v>25</v>
      </c>
      <c r="C191" s="44">
        <f t="shared" si="164"/>
        <v>9.1154450106055565E-2</v>
      </c>
      <c r="D191" s="44">
        <v>25</v>
      </c>
      <c r="E191" s="45">
        <f t="shared" si="165"/>
        <v>9.5041310958262418E-2</v>
      </c>
      <c r="F191" s="45">
        <v>25</v>
      </c>
      <c r="G191" s="42"/>
      <c r="H191" s="44">
        <f t="shared" si="166"/>
        <v>9.4716986630940803E-2</v>
      </c>
      <c r="I191" s="44">
        <v>22</v>
      </c>
      <c r="J191" s="44">
        <f t="shared" si="167"/>
        <v>0.20157993163045501</v>
      </c>
      <c r="K191" s="44">
        <v>43.879556999999998</v>
      </c>
      <c r="L191" s="46" t="s">
        <v>153</v>
      </c>
      <c r="M191" s="47">
        <v>228016</v>
      </c>
      <c r="N191" s="48"/>
    </row>
    <row r="192" spans="1:14" ht="30" customHeight="1">
      <c r="A192" s="44">
        <f t="shared" si="163"/>
        <v>9.2150463664545761E-3</v>
      </c>
      <c r="B192" s="44">
        <v>2.5</v>
      </c>
      <c r="C192" s="44">
        <f t="shared" si="164"/>
        <v>9.1154450106055562E-3</v>
      </c>
      <c r="D192" s="44">
        <v>2.5</v>
      </c>
      <c r="E192" s="45">
        <f t="shared" si="165"/>
        <v>9.50413109582624E-3</v>
      </c>
      <c r="F192" s="45">
        <v>2.5</v>
      </c>
      <c r="G192" s="42"/>
      <c r="H192" s="44">
        <f t="shared" si="166"/>
        <v>1.0184228721613203E-2</v>
      </c>
      <c r="I192" s="44">
        <v>2.3654999999999999</v>
      </c>
      <c r="J192" s="44">
        <f t="shared" si="167"/>
        <v>1.0710764709780593E-2</v>
      </c>
      <c r="K192" s="44">
        <v>2.3315000000000001</v>
      </c>
      <c r="L192" s="46" t="s">
        <v>154</v>
      </c>
      <c r="M192" s="47">
        <v>228017</v>
      </c>
      <c r="N192" s="48"/>
    </row>
    <row r="193" spans="1:14" ht="30" customHeight="1">
      <c r="A193" s="44">
        <f t="shared" si="163"/>
        <v>3.6860185465818298</v>
      </c>
      <c r="B193" s="44">
        <v>1000</v>
      </c>
      <c r="C193" s="44">
        <f t="shared" si="164"/>
        <v>3.6461780042422225</v>
      </c>
      <c r="D193" s="44">
        <v>1000</v>
      </c>
      <c r="E193" s="45">
        <f t="shared" si="165"/>
        <v>3.8016524383304962</v>
      </c>
      <c r="F193" s="45">
        <v>1000</v>
      </c>
      <c r="G193" s="42"/>
      <c r="H193" s="44">
        <f t="shared" si="166"/>
        <v>5.7450617387997127</v>
      </c>
      <c r="I193" s="44">
        <v>1334.4106770000001</v>
      </c>
      <c r="J193" s="44">
        <f t="shared" si="167"/>
        <v>4.2639804495459437</v>
      </c>
      <c r="K193" s="44">
        <v>928.17559600000004</v>
      </c>
      <c r="L193" s="46" t="s">
        <v>155</v>
      </c>
      <c r="M193" s="47">
        <v>228018</v>
      </c>
      <c r="N193" s="48"/>
    </row>
    <row r="194" spans="1:14" ht="30" customHeight="1">
      <c r="A194" s="44">
        <f t="shared" si="163"/>
        <v>0.78616140765206588</v>
      </c>
      <c r="B194" s="44">
        <v>213.28200000000001</v>
      </c>
      <c r="C194" s="44">
        <f t="shared" si="164"/>
        <v>0.71680213385397862</v>
      </c>
      <c r="D194" s="44">
        <v>196.59</v>
      </c>
      <c r="E194" s="45">
        <f t="shared" si="165"/>
        <v>0.69529181775114113</v>
      </c>
      <c r="F194" s="45">
        <v>182.892</v>
      </c>
      <c r="G194" s="42"/>
      <c r="H194" s="44">
        <f t="shared" si="166"/>
        <v>0.66732422399071933</v>
      </c>
      <c r="I194" s="44">
        <v>155</v>
      </c>
      <c r="J194" s="44">
        <f t="shared" si="167"/>
        <v>0.74651852041518174</v>
      </c>
      <c r="K194" s="44">
        <v>162.500809</v>
      </c>
      <c r="L194" s="46" t="s">
        <v>156</v>
      </c>
      <c r="M194" s="47">
        <v>228019</v>
      </c>
      <c r="N194" s="48"/>
    </row>
    <row r="195" spans="1:14" ht="30" customHeight="1">
      <c r="A195" s="44">
        <f t="shared" si="163"/>
        <v>8.109240802480025E-2</v>
      </c>
      <c r="B195" s="44">
        <v>22</v>
      </c>
      <c r="C195" s="44">
        <f t="shared" si="164"/>
        <v>8.0215916093328898E-2</v>
      </c>
      <c r="D195" s="44">
        <v>22</v>
      </c>
      <c r="E195" s="45">
        <f t="shared" si="165"/>
        <v>8.3636353643270919E-2</v>
      </c>
      <c r="F195" s="45">
        <v>22</v>
      </c>
      <c r="G195" s="42"/>
      <c r="H195" s="44">
        <f t="shared" si="166"/>
        <v>8.1801033908539794E-2</v>
      </c>
      <c r="I195" s="44">
        <v>19</v>
      </c>
      <c r="J195" s="44">
        <f t="shared" si="167"/>
        <v>0.32993790588814409</v>
      </c>
      <c r="K195" s="44">
        <v>71.82029</v>
      </c>
      <c r="L195" s="46" t="s">
        <v>157</v>
      </c>
      <c r="M195" s="47">
        <v>228022</v>
      </c>
      <c r="N195" s="48"/>
    </row>
    <row r="196" spans="1:14" ht="30" customHeight="1">
      <c r="A196" s="44">
        <f t="shared" si="163"/>
        <v>1.0867893942927334</v>
      </c>
      <c r="B196" s="44">
        <v>294.84100000000001</v>
      </c>
      <c r="C196" s="44">
        <f t="shared" si="164"/>
        <v>1.0750427689487811</v>
      </c>
      <c r="D196" s="44">
        <v>294.84100000000001</v>
      </c>
      <c r="E196" s="45">
        <f t="shared" si="165"/>
        <v>0.30732938476707566</v>
      </c>
      <c r="F196" s="45">
        <v>80.840999999999994</v>
      </c>
      <c r="G196" s="42"/>
      <c r="H196" s="44">
        <f t="shared" si="166"/>
        <v>6.5978414911043615E-2</v>
      </c>
      <c r="I196" s="44">
        <v>15.324866</v>
      </c>
      <c r="J196" s="44">
        <f t="shared" si="167"/>
        <v>6.5015251387944659E-2</v>
      </c>
      <c r="K196" s="44">
        <v>14.152403</v>
      </c>
      <c r="L196" s="46" t="s">
        <v>158</v>
      </c>
      <c r="M196" s="47">
        <v>228999</v>
      </c>
      <c r="N196" s="48"/>
    </row>
    <row r="197" spans="1:14" ht="11.25" customHeight="1" thickBot="1">
      <c r="A197" s="5"/>
      <c r="B197" s="5"/>
      <c r="C197" s="5"/>
      <c r="D197" s="5"/>
      <c r="E197" s="28"/>
      <c r="F197" s="28"/>
      <c r="H197" s="5"/>
      <c r="I197" s="5"/>
      <c r="J197" s="5"/>
      <c r="K197" s="5"/>
      <c r="L197" s="9"/>
      <c r="M197" s="12"/>
      <c r="N197" s="1"/>
    </row>
    <row r="198" spans="1:14" ht="30" customHeight="1" thickBot="1">
      <c r="A198" s="22">
        <f t="shared" ref="A198:F198" si="168">SUM(A199:A203)</f>
        <v>0.18562081685025156</v>
      </c>
      <c r="B198" s="22">
        <f t="shared" si="168"/>
        <v>50.358080000000001</v>
      </c>
      <c r="C198" s="22">
        <f t="shared" si="168"/>
        <v>0.18359964722561287</v>
      </c>
      <c r="D198" s="22">
        <f t="shared" si="168"/>
        <v>50.353999999999999</v>
      </c>
      <c r="E198" s="26">
        <f t="shared" si="168"/>
        <v>0.19141320026994049</v>
      </c>
      <c r="F198" s="26">
        <f t="shared" si="168"/>
        <v>50.35</v>
      </c>
      <c r="H198" s="22">
        <f>SUM(H199:H203)</f>
        <v>0.49546787646630103</v>
      </c>
      <c r="I198" s="22">
        <f>SUM(I199:I203)</f>
        <v>115.08277100000001</v>
      </c>
      <c r="J198" s="22">
        <f>SUM(J199:J203)</f>
        <v>0.20067512812448057</v>
      </c>
      <c r="K198" s="22">
        <f>SUM(K199:K203)</f>
        <v>43.682601000000005</v>
      </c>
      <c r="L198" s="23" t="s">
        <v>18</v>
      </c>
      <c r="M198" s="31">
        <v>281</v>
      </c>
      <c r="N198" s="25"/>
    </row>
    <row r="199" spans="1:14" ht="30" customHeight="1">
      <c r="A199" s="44">
        <f t="shared" ref="A199:A203" si="169">+B199/$B$11*100</f>
        <v>0.14744074186327322</v>
      </c>
      <c r="B199" s="44">
        <v>40</v>
      </c>
      <c r="C199" s="44">
        <f t="shared" ref="C199:C203" si="170">+D199/$D$11*100</f>
        <v>0.1458471201696889</v>
      </c>
      <c r="D199" s="44">
        <v>40</v>
      </c>
      <c r="E199" s="45">
        <f t="shared" ref="E199:E203" si="171">+F199/$F$11*100</f>
        <v>0.15206609753321984</v>
      </c>
      <c r="F199" s="45">
        <v>40</v>
      </c>
      <c r="G199" s="42"/>
      <c r="H199" s="44">
        <f t="shared" ref="H199:H203" si="172">+I199/$I$11*100</f>
        <v>2.9182691059574536E-3</v>
      </c>
      <c r="I199" s="44">
        <v>0.67782900000000001</v>
      </c>
      <c r="J199" s="44">
        <f>+K199/$K$11*100</f>
        <v>0.16692393969438937</v>
      </c>
      <c r="K199" s="44">
        <v>36.335703000000002</v>
      </c>
      <c r="L199" s="46" t="s">
        <v>159</v>
      </c>
      <c r="M199" s="47">
        <v>281001</v>
      </c>
      <c r="N199" s="48"/>
    </row>
    <row r="200" spans="1:14" ht="30" customHeight="1">
      <c r="A200" s="44">
        <f t="shared" si="169"/>
        <v>1.3198895211600217E-3</v>
      </c>
      <c r="B200" s="44">
        <v>0.35808000000000001</v>
      </c>
      <c r="C200" s="44">
        <f t="shared" si="170"/>
        <v>1.2907470135017467E-3</v>
      </c>
      <c r="D200" s="44">
        <v>0.35399999999999998</v>
      </c>
      <c r="E200" s="45">
        <f t="shared" si="171"/>
        <v>1.3305783534156737E-3</v>
      </c>
      <c r="F200" s="45">
        <v>0.35</v>
      </c>
      <c r="G200" s="42"/>
      <c r="H200" s="44">
        <f t="shared" si="172"/>
        <v>4.0332697230052554E-2</v>
      </c>
      <c r="I200" s="44">
        <v>9.368112</v>
      </c>
      <c r="J200" s="44">
        <f>+K200/$K$11*100</f>
        <v>8.5979854026322512E-3</v>
      </c>
      <c r="K200" s="44">
        <v>1.871594</v>
      </c>
      <c r="L200" s="46" t="s">
        <v>160</v>
      </c>
      <c r="M200" s="47">
        <v>281002</v>
      </c>
      <c r="N200" s="48"/>
    </row>
    <row r="201" spans="1:14" ht="30" customHeight="1">
      <c r="A201" s="44">
        <f t="shared" si="169"/>
        <v>0</v>
      </c>
      <c r="B201" s="44">
        <v>0</v>
      </c>
      <c r="C201" s="44">
        <f t="shared" si="170"/>
        <v>0</v>
      </c>
      <c r="D201" s="44">
        <v>0</v>
      </c>
      <c r="E201" s="45">
        <f t="shared" si="171"/>
        <v>0</v>
      </c>
      <c r="F201" s="45">
        <v>0</v>
      </c>
      <c r="G201" s="42"/>
      <c r="H201" s="44">
        <f t="shared" si="172"/>
        <v>2.1154315670668174E-2</v>
      </c>
      <c r="I201" s="44">
        <v>4.913532</v>
      </c>
      <c r="J201" s="44">
        <f>+K201/$K$11*100</f>
        <v>2.3201941960255348E-2</v>
      </c>
      <c r="K201" s="44">
        <v>5.0505570000000004</v>
      </c>
      <c r="L201" s="46" t="s">
        <v>161</v>
      </c>
      <c r="M201" s="47">
        <v>281003</v>
      </c>
      <c r="N201" s="48"/>
    </row>
    <row r="202" spans="1:14" ht="30" customHeight="1">
      <c r="A202" s="44">
        <f t="shared" si="169"/>
        <v>3.6860185465818304E-2</v>
      </c>
      <c r="B202" s="44">
        <v>10</v>
      </c>
      <c r="C202" s="44">
        <f t="shared" si="170"/>
        <v>3.6461780042422225E-2</v>
      </c>
      <c r="D202" s="44">
        <v>10</v>
      </c>
      <c r="E202" s="45">
        <f t="shared" si="171"/>
        <v>3.801652438330496E-2</v>
      </c>
      <c r="F202" s="45">
        <v>10</v>
      </c>
      <c r="G202" s="42"/>
      <c r="H202" s="44">
        <f t="shared" si="172"/>
        <v>0</v>
      </c>
      <c r="I202" s="44">
        <v>0</v>
      </c>
      <c r="J202" s="44">
        <f>+K202/$K$11*100</f>
        <v>0</v>
      </c>
      <c r="K202" s="44">
        <v>0</v>
      </c>
      <c r="L202" s="46" t="s">
        <v>162</v>
      </c>
      <c r="M202" s="47">
        <v>281006</v>
      </c>
      <c r="N202" s="48"/>
    </row>
    <row r="203" spans="1:14" ht="30" customHeight="1">
      <c r="A203" s="44">
        <f t="shared" si="169"/>
        <v>0</v>
      </c>
      <c r="B203" s="44">
        <v>0</v>
      </c>
      <c r="C203" s="44">
        <f t="shared" si="170"/>
        <v>0</v>
      </c>
      <c r="D203" s="44">
        <v>0</v>
      </c>
      <c r="E203" s="45">
        <f t="shared" si="171"/>
        <v>0</v>
      </c>
      <c r="F203" s="45">
        <v>0</v>
      </c>
      <c r="G203" s="42"/>
      <c r="H203" s="44">
        <f t="shared" si="172"/>
        <v>0.43106259445962286</v>
      </c>
      <c r="I203" s="44">
        <v>100.12329800000001</v>
      </c>
      <c r="J203" s="44">
        <f>+K203/$K$11*100</f>
        <v>1.9512610672035927E-3</v>
      </c>
      <c r="K203" s="44">
        <v>0.42474699999999999</v>
      </c>
      <c r="L203" s="46" t="s">
        <v>163</v>
      </c>
      <c r="M203" s="47">
        <v>281999</v>
      </c>
      <c r="N203" s="48"/>
    </row>
    <row r="204" spans="1:14" ht="11.25" customHeight="1" thickBot="1">
      <c r="A204" s="5"/>
      <c r="B204" s="5"/>
      <c r="C204" s="5"/>
      <c r="D204" s="5"/>
      <c r="E204" s="28"/>
      <c r="F204" s="28"/>
      <c r="H204" s="5"/>
      <c r="I204" s="5"/>
      <c r="J204" s="5"/>
      <c r="K204" s="5"/>
      <c r="L204" s="9"/>
      <c r="M204" s="12"/>
      <c r="N204" s="1"/>
    </row>
    <row r="205" spans="1:14" ht="30" customHeight="1" thickBot="1">
      <c r="A205" s="22">
        <f t="shared" ref="A205:F205" si="173">SUM(A206:A207)</f>
        <v>2.985487035785407E-3</v>
      </c>
      <c r="B205" s="22">
        <f t="shared" si="173"/>
        <v>0.80994900000000003</v>
      </c>
      <c r="C205" s="22">
        <f t="shared" si="173"/>
        <v>2.9457800252293297E-3</v>
      </c>
      <c r="D205" s="22">
        <f t="shared" si="173"/>
        <v>0.80790899999999999</v>
      </c>
      <c r="E205" s="26">
        <f t="shared" si="173"/>
        <v>3.0637859149224918E-3</v>
      </c>
      <c r="F205" s="26">
        <f t="shared" si="173"/>
        <v>0.80590899999999999</v>
      </c>
      <c r="H205" s="22">
        <f>SUM(H206:H207)</f>
        <v>4.4192784692574774E-2</v>
      </c>
      <c r="I205" s="22">
        <f>SUM(I206:I207)</f>
        <v>10.264697999999999</v>
      </c>
      <c r="J205" s="22">
        <f>SUM(J206:J207)</f>
        <v>5.1270379472735383E-2</v>
      </c>
      <c r="K205" s="22">
        <f>SUM(K206:K207)</f>
        <v>11.160444</v>
      </c>
      <c r="L205" s="23" t="s">
        <v>19</v>
      </c>
      <c r="M205" s="31">
        <v>291</v>
      </c>
      <c r="N205" s="25"/>
    </row>
    <row r="206" spans="1:14" ht="30" customHeight="1">
      <c r="A206" s="44">
        <f>+B206/$B$11*100</f>
        <v>0</v>
      </c>
      <c r="B206" s="44">
        <v>0</v>
      </c>
      <c r="C206" s="44">
        <f>+D206/$D$11*100</f>
        <v>0</v>
      </c>
      <c r="D206" s="44">
        <v>0</v>
      </c>
      <c r="E206" s="45">
        <f>+F206/$F$11*100</f>
        <v>0</v>
      </c>
      <c r="F206" s="45">
        <v>0</v>
      </c>
      <c r="G206" s="42"/>
      <c r="H206" s="44">
        <f>+I206/$I$11*100</f>
        <v>1.4572199782535097E-2</v>
      </c>
      <c r="I206" s="44">
        <v>3.3846980000000002</v>
      </c>
      <c r="J206" s="44">
        <f>+K206/$K$11*100</f>
        <v>2.945760279292407E-2</v>
      </c>
      <c r="K206" s="44">
        <v>6.4122779999999997</v>
      </c>
      <c r="L206" s="46" t="s">
        <v>164</v>
      </c>
      <c r="M206" s="47">
        <v>291001</v>
      </c>
      <c r="N206" s="48"/>
    </row>
    <row r="207" spans="1:14" ht="30" customHeight="1">
      <c r="A207" s="44">
        <f>+B207/$B$11*100</f>
        <v>2.985487035785407E-3</v>
      </c>
      <c r="B207" s="44">
        <v>0.80994900000000003</v>
      </c>
      <c r="C207" s="44">
        <f>+D207/$D$11*100</f>
        <v>2.9457800252293297E-3</v>
      </c>
      <c r="D207" s="44">
        <v>0.80790899999999999</v>
      </c>
      <c r="E207" s="45">
        <f>+F207/$F$11*100</f>
        <v>3.0637859149224918E-3</v>
      </c>
      <c r="F207" s="45">
        <v>0.80590899999999999</v>
      </c>
      <c r="G207" s="42"/>
      <c r="H207" s="44">
        <f>+I207/$I$11*100</f>
        <v>2.9620584910039674E-2</v>
      </c>
      <c r="I207" s="44">
        <v>6.88</v>
      </c>
      <c r="J207" s="44">
        <f>+K207/$K$11*100</f>
        <v>2.1812776679811314E-2</v>
      </c>
      <c r="K207" s="44">
        <v>4.7481660000000003</v>
      </c>
      <c r="L207" s="46" t="s">
        <v>165</v>
      </c>
      <c r="M207" s="47">
        <v>291003</v>
      </c>
      <c r="N207" s="48"/>
    </row>
    <row r="208" spans="1:14" ht="11.25" customHeight="1" thickBot="1">
      <c r="A208" s="5"/>
      <c r="B208" s="5"/>
      <c r="C208" s="5"/>
      <c r="D208" s="5"/>
      <c r="E208" s="28"/>
      <c r="F208" s="28"/>
      <c r="H208" s="5"/>
      <c r="I208" s="5"/>
      <c r="J208" s="5"/>
      <c r="K208" s="5"/>
      <c r="L208" s="9"/>
      <c r="M208" s="12"/>
      <c r="N208" s="1"/>
    </row>
    <row r="209" spans="1:14" ht="30" customHeight="1" thickBot="1">
      <c r="A209" s="22">
        <f t="shared" ref="A209:J209" si="174">A210</f>
        <v>1.1522605036353608</v>
      </c>
      <c r="B209" s="22">
        <f t="shared" si="174"/>
        <v>312.60301299999998</v>
      </c>
      <c r="C209" s="22">
        <f t="shared" si="174"/>
        <v>1.0269149329964458</v>
      </c>
      <c r="D209" s="22">
        <f t="shared" si="174"/>
        <v>281.64147000000003</v>
      </c>
      <c r="E209" s="26">
        <f t="shared" si="174"/>
        <v>1.5623392589474083</v>
      </c>
      <c r="F209" s="26">
        <f t="shared" si="174"/>
        <v>410.96320200000002</v>
      </c>
      <c r="H209" s="22">
        <f t="shared" si="174"/>
        <v>0</v>
      </c>
      <c r="I209" s="22">
        <f t="shared" si="174"/>
        <v>0</v>
      </c>
      <c r="J209" s="22">
        <f t="shared" si="174"/>
        <v>0</v>
      </c>
      <c r="K209" s="22">
        <f>K210</f>
        <v>0</v>
      </c>
      <c r="L209" s="23" t="s">
        <v>20</v>
      </c>
      <c r="M209" s="31">
        <v>292</v>
      </c>
      <c r="N209" s="25"/>
    </row>
    <row r="210" spans="1:14" ht="30" customHeight="1">
      <c r="A210" s="44">
        <f>+B210/$B$11*100</f>
        <v>1.1522605036353608</v>
      </c>
      <c r="B210" s="44">
        <v>312.60301299999998</v>
      </c>
      <c r="C210" s="44">
        <f>+D210/$D$11*100</f>
        <v>1.0269149329964458</v>
      </c>
      <c r="D210" s="44">
        <v>281.64147000000003</v>
      </c>
      <c r="E210" s="45">
        <f>+F210/$F$11*100</f>
        <v>1.5623392589474083</v>
      </c>
      <c r="F210" s="45">
        <v>410.96320200000002</v>
      </c>
      <c r="G210" s="42"/>
      <c r="H210" s="44">
        <f>+I210/$I$11*100</f>
        <v>0</v>
      </c>
      <c r="I210" s="44">
        <v>0</v>
      </c>
      <c r="J210" s="44">
        <f>+K210/$K$11*100</f>
        <v>0</v>
      </c>
      <c r="K210" s="44">
        <v>0</v>
      </c>
      <c r="L210" s="46" t="s">
        <v>20</v>
      </c>
      <c r="M210" s="47">
        <v>292101</v>
      </c>
      <c r="N210" s="48"/>
    </row>
    <row r="211" spans="1:14" ht="11.25" customHeight="1" thickBot="1">
      <c r="A211" s="5"/>
      <c r="B211" s="5"/>
      <c r="C211" s="5"/>
      <c r="D211" s="5"/>
      <c r="E211" s="28"/>
      <c r="F211" s="28"/>
      <c r="H211" s="5"/>
      <c r="I211" s="5"/>
      <c r="J211" s="5"/>
      <c r="K211" s="5"/>
      <c r="L211" s="9"/>
      <c r="M211" s="12"/>
      <c r="N211" s="1"/>
    </row>
    <row r="212" spans="1:14" ht="30" customHeight="1" thickBot="1">
      <c r="A212" s="22">
        <f t="shared" ref="A212:J212" si="175">SUM(A213:A215)</f>
        <v>2.9622276616214709</v>
      </c>
      <c r="B212" s="22">
        <f t="shared" si="175"/>
        <v>803.63883799999996</v>
      </c>
      <c r="C212" s="22">
        <f t="shared" si="175"/>
        <v>5.1176541785201408</v>
      </c>
      <c r="D212" s="22">
        <f t="shared" si="175"/>
        <v>1403.5667410000001</v>
      </c>
      <c r="E212" s="26">
        <f t="shared" si="175"/>
        <v>4.5984791695698117</v>
      </c>
      <c r="F212" s="26">
        <f t="shared" si="175"/>
        <v>1209.6001000000001</v>
      </c>
      <c r="H212" s="22">
        <f t="shared" si="175"/>
        <v>3.1774936591029839</v>
      </c>
      <c r="I212" s="22">
        <f t="shared" si="175"/>
        <v>738.03932099999997</v>
      </c>
      <c r="J212" s="22">
        <f t="shared" si="175"/>
        <v>3.3016291555670754</v>
      </c>
      <c r="K212" s="22">
        <f>SUM(K213:K215)</f>
        <v>718.69269699999995</v>
      </c>
      <c r="L212" s="23" t="s">
        <v>206</v>
      </c>
      <c r="M212" s="31">
        <v>421</v>
      </c>
      <c r="N212" s="25"/>
    </row>
    <row r="213" spans="1:14" ht="30" customHeight="1">
      <c r="A213" s="44">
        <f t="shared" ref="A213:A223" si="176">+B213/$B$11*100</f>
        <v>0</v>
      </c>
      <c r="B213" s="44">
        <v>0</v>
      </c>
      <c r="C213" s="44">
        <f t="shared" ref="C213:C223" si="177">+D213/$D$11*100</f>
        <v>1.369558793737998</v>
      </c>
      <c r="D213" s="44">
        <v>375.61490199999997</v>
      </c>
      <c r="E213" s="45">
        <f t="shared" ref="E213:E223" si="178">+F213/$F$11*100</f>
        <v>1.5054814295425851</v>
      </c>
      <c r="F213" s="45">
        <v>396.00711899999999</v>
      </c>
      <c r="G213" s="42"/>
      <c r="H213" s="44">
        <f t="shared" ref="H213:H223" si="179">+I213/$I$11*100</f>
        <v>0.66730115609915708</v>
      </c>
      <c r="I213" s="44">
        <v>154.994642</v>
      </c>
      <c r="J213" s="44">
        <f t="shared" ref="J213:J223" si="180">+K213/$K$11*100</f>
        <v>0.72711790533948284</v>
      </c>
      <c r="K213" s="44">
        <v>158.27771799999999</v>
      </c>
      <c r="L213" s="46" t="s">
        <v>166</v>
      </c>
      <c r="M213" s="47">
        <v>421001</v>
      </c>
      <c r="N213" s="48"/>
    </row>
    <row r="214" spans="1:14" ht="30" customHeight="1">
      <c r="A214" s="44">
        <f t="shared" si="176"/>
        <v>2.3221916843465529</v>
      </c>
      <c r="B214" s="44">
        <v>630</v>
      </c>
      <c r="C214" s="44">
        <f t="shared" si="177"/>
        <v>1.9819388670570686</v>
      </c>
      <c r="D214" s="44">
        <v>543.56613000000004</v>
      </c>
      <c r="E214" s="45">
        <f t="shared" si="178"/>
        <v>0.71411665401429658</v>
      </c>
      <c r="F214" s="45">
        <v>187.843751</v>
      </c>
      <c r="G214" s="42"/>
      <c r="H214" s="44">
        <f t="shared" si="179"/>
        <v>0.4651262800221212</v>
      </c>
      <c r="I214" s="44">
        <v>108.035301</v>
      </c>
      <c r="J214" s="44">
        <f t="shared" si="180"/>
        <v>0.48431373566765884</v>
      </c>
      <c r="K214" s="44">
        <v>105.424543</v>
      </c>
      <c r="L214" s="46" t="s">
        <v>167</v>
      </c>
      <c r="M214" s="47">
        <v>421002</v>
      </c>
      <c r="N214" s="48"/>
    </row>
    <row r="215" spans="1:14" ht="30" customHeight="1">
      <c r="A215" s="44">
        <f t="shared" si="176"/>
        <v>0.64003597727491779</v>
      </c>
      <c r="B215" s="44">
        <v>173.63883799999999</v>
      </c>
      <c r="C215" s="44">
        <f t="shared" si="177"/>
        <v>1.7661565177250742</v>
      </c>
      <c r="D215" s="44">
        <v>484.38570900000002</v>
      </c>
      <c r="E215" s="45">
        <f t="shared" si="178"/>
        <v>2.3788810860129304</v>
      </c>
      <c r="F215" s="45">
        <v>625.74923000000001</v>
      </c>
      <c r="G215" s="42"/>
      <c r="H215" s="44">
        <f t="shared" si="179"/>
        <v>2.0450662229817054</v>
      </c>
      <c r="I215" s="44">
        <v>475.00937800000003</v>
      </c>
      <c r="J215" s="44">
        <f t="shared" si="180"/>
        <v>2.0901975145599336</v>
      </c>
      <c r="K215" s="44">
        <v>454.99043599999999</v>
      </c>
      <c r="L215" s="46" t="s">
        <v>168</v>
      </c>
      <c r="M215" s="47">
        <v>421003</v>
      </c>
      <c r="N215" s="48"/>
    </row>
    <row r="216" spans="1:14" ht="11.25" customHeight="1" thickBot="1">
      <c r="A216" s="5"/>
      <c r="B216" s="5"/>
      <c r="C216" s="5"/>
      <c r="D216" s="5"/>
      <c r="E216" s="28"/>
      <c r="F216" s="28"/>
      <c r="H216" s="5"/>
      <c r="I216" s="5"/>
      <c r="J216" s="5"/>
      <c r="K216" s="5"/>
      <c r="L216" s="9"/>
      <c r="M216" s="12"/>
      <c r="N216" s="1"/>
    </row>
    <row r="217" spans="1:14" ht="30" customHeight="1" thickBot="1">
      <c r="A217" s="22">
        <f t="shared" ref="A217:J217" si="181">SUM(A218:A223)</f>
        <v>8.5437665791152106</v>
      </c>
      <c r="B217" s="22">
        <f t="shared" si="181"/>
        <v>2317.8848589999998</v>
      </c>
      <c r="C217" s="22">
        <f t="shared" si="181"/>
        <v>10.457282602104945</v>
      </c>
      <c r="D217" s="22">
        <f t="shared" si="181"/>
        <v>2868.0120910000005</v>
      </c>
      <c r="E217" s="26">
        <f t="shared" si="181"/>
        <v>8.2724948300928371</v>
      </c>
      <c r="F217" s="26">
        <f t="shared" si="181"/>
        <v>2176.0260739999999</v>
      </c>
      <c r="H217" s="22">
        <f t="shared" si="181"/>
        <v>8.3896593507386026</v>
      </c>
      <c r="I217" s="22">
        <f t="shared" si="181"/>
        <v>1948.6737519999997</v>
      </c>
      <c r="J217" s="22">
        <f t="shared" si="181"/>
        <v>10.475077228819309</v>
      </c>
      <c r="K217" s="22">
        <f>SUM(K218:K223)</f>
        <v>2280.1959729999999</v>
      </c>
      <c r="L217" s="23" t="s">
        <v>207</v>
      </c>
      <c r="M217" s="31">
        <v>422</v>
      </c>
      <c r="N217" s="25"/>
    </row>
    <row r="218" spans="1:14" ht="30" customHeight="1">
      <c r="A218" s="44">
        <f t="shared" si="176"/>
        <v>0.84557265458587183</v>
      </c>
      <c r="B218" s="44">
        <v>229.4</v>
      </c>
      <c r="C218" s="44">
        <f t="shared" si="177"/>
        <v>2.8612864276861361</v>
      </c>
      <c r="D218" s="44">
        <v>784.73580400000003</v>
      </c>
      <c r="E218" s="45">
        <f t="shared" si="178"/>
        <v>1.4161494136046404</v>
      </c>
      <c r="F218" s="45">
        <v>372.50891200000001</v>
      </c>
      <c r="G218" s="42"/>
      <c r="H218" s="44">
        <f t="shared" si="179"/>
        <v>1.6113676720054131</v>
      </c>
      <c r="I218" s="44">
        <v>374.27382399999999</v>
      </c>
      <c r="J218" s="44">
        <f t="shared" si="180"/>
        <v>0.74849353673193042</v>
      </c>
      <c r="K218" s="44">
        <v>162.93072699999999</v>
      </c>
      <c r="L218" s="46" t="s">
        <v>169</v>
      </c>
      <c r="M218" s="47">
        <v>422001</v>
      </c>
      <c r="N218" s="48"/>
    </row>
    <row r="219" spans="1:14" ht="30" customHeight="1">
      <c r="A219" s="44">
        <f t="shared" si="176"/>
        <v>0.29064256239797726</v>
      </c>
      <c r="B219" s="44">
        <v>78.849999999999994</v>
      </c>
      <c r="C219" s="44">
        <f t="shared" si="177"/>
        <v>1.1619005993564178</v>
      </c>
      <c r="D219" s="44">
        <v>318.66260999999997</v>
      </c>
      <c r="E219" s="45">
        <f t="shared" si="178"/>
        <v>0.70036298640142292</v>
      </c>
      <c r="F219" s="45">
        <v>184.22593800000001</v>
      </c>
      <c r="G219" s="42"/>
      <c r="H219" s="44">
        <f t="shared" si="179"/>
        <v>1.1510878190914133</v>
      </c>
      <c r="I219" s="44">
        <v>267.36420700000002</v>
      </c>
      <c r="J219" s="44">
        <f t="shared" si="180"/>
        <v>0.30289495920726178</v>
      </c>
      <c r="K219" s="44">
        <v>65.933629999999994</v>
      </c>
      <c r="L219" s="46" t="s">
        <v>170</v>
      </c>
      <c r="M219" s="47">
        <v>422002</v>
      </c>
      <c r="N219" s="48"/>
    </row>
    <row r="220" spans="1:14" ht="30" customHeight="1">
      <c r="A220" s="44">
        <f t="shared" si="176"/>
        <v>2.2501778625955944</v>
      </c>
      <c r="B220" s="44">
        <v>610.46297900000002</v>
      </c>
      <c r="C220" s="44">
        <f t="shared" si="177"/>
        <v>2.6727927126190414</v>
      </c>
      <c r="D220" s="44">
        <v>733.03955800000006</v>
      </c>
      <c r="E220" s="45">
        <f t="shared" si="178"/>
        <v>2.650884497480186</v>
      </c>
      <c r="F220" s="45">
        <v>697.29796199999998</v>
      </c>
      <c r="G220" s="42"/>
      <c r="H220" s="44">
        <f t="shared" si="179"/>
        <v>2.206204800998818</v>
      </c>
      <c r="I220" s="44">
        <v>512.43718100000001</v>
      </c>
      <c r="J220" s="44">
        <f t="shared" si="180"/>
        <v>3.4175019614442186</v>
      </c>
      <c r="K220" s="44">
        <v>743.91568099999995</v>
      </c>
      <c r="L220" s="46" t="s">
        <v>171</v>
      </c>
      <c r="M220" s="47">
        <v>422003</v>
      </c>
      <c r="N220" s="48"/>
    </row>
    <row r="221" spans="1:14" ht="30" customHeight="1">
      <c r="A221" s="44">
        <f t="shared" si="176"/>
        <v>2.4454609688726499</v>
      </c>
      <c r="B221" s="44">
        <v>663.44239400000004</v>
      </c>
      <c r="C221" s="44">
        <f t="shared" si="177"/>
        <v>3.2842489611095331</v>
      </c>
      <c r="D221" s="44">
        <v>900.73741800000005</v>
      </c>
      <c r="E221" s="45">
        <f t="shared" si="178"/>
        <v>2.4651125844700936</v>
      </c>
      <c r="F221" s="45">
        <v>648.43186600000001</v>
      </c>
      <c r="G221" s="42"/>
      <c r="H221" s="44">
        <f t="shared" si="179"/>
        <v>2.0502788130441885</v>
      </c>
      <c r="I221" s="44">
        <v>476.22011099999997</v>
      </c>
      <c r="J221" s="44">
        <f t="shared" si="180"/>
        <v>2.6165526394521121</v>
      </c>
      <c r="K221" s="44">
        <v>569.56647299999997</v>
      </c>
      <c r="L221" s="46" t="s">
        <v>172</v>
      </c>
      <c r="M221" s="47">
        <v>422004</v>
      </c>
      <c r="N221" s="48"/>
    </row>
    <row r="222" spans="1:14" ht="30" customHeight="1">
      <c r="A222" s="44">
        <f t="shared" si="176"/>
        <v>0</v>
      </c>
      <c r="B222" s="44">
        <v>0</v>
      </c>
      <c r="C222" s="44">
        <f t="shared" si="177"/>
        <v>9.7855173625393657E-2</v>
      </c>
      <c r="D222" s="44">
        <v>26.837738999999999</v>
      </c>
      <c r="E222" s="45">
        <f t="shared" si="178"/>
        <v>6.4100828869989065E-2</v>
      </c>
      <c r="F222" s="45">
        <v>16.861307</v>
      </c>
      <c r="G222" s="42"/>
      <c r="H222" s="44">
        <f t="shared" si="179"/>
        <v>0</v>
      </c>
      <c r="I222" s="44">
        <v>0</v>
      </c>
      <c r="J222" s="44">
        <f t="shared" si="180"/>
        <v>2.7713817713963165E-2</v>
      </c>
      <c r="K222" s="44">
        <v>6.0326940000000002</v>
      </c>
      <c r="L222" s="46" t="s">
        <v>173</v>
      </c>
      <c r="M222" s="47">
        <v>422005</v>
      </c>
      <c r="N222" s="48"/>
    </row>
    <row r="223" spans="1:14" ht="30" customHeight="1">
      <c r="A223" s="44">
        <f t="shared" si="176"/>
        <v>2.7119125306631164</v>
      </c>
      <c r="B223" s="44">
        <v>735.72948599999995</v>
      </c>
      <c r="C223" s="44">
        <f t="shared" si="177"/>
        <v>0.37919872770842278</v>
      </c>
      <c r="D223" s="44">
        <v>103.99896200000001</v>
      </c>
      <c r="E223" s="45">
        <f t="shared" si="178"/>
        <v>0.97588451926650543</v>
      </c>
      <c r="F223" s="45">
        <v>256.70008899999999</v>
      </c>
      <c r="G223" s="42"/>
      <c r="H223" s="44">
        <f t="shared" si="179"/>
        <v>1.3707202455987699</v>
      </c>
      <c r="I223" s="44">
        <v>318.37842899999998</v>
      </c>
      <c r="J223" s="44">
        <f t="shared" si="180"/>
        <v>3.3619203142698222</v>
      </c>
      <c r="K223" s="44">
        <v>731.81676800000002</v>
      </c>
      <c r="L223" s="46" t="s">
        <v>174</v>
      </c>
      <c r="M223" s="47">
        <v>422999</v>
      </c>
      <c r="N223" s="48"/>
    </row>
    <row r="224" spans="1:14" ht="11.25" customHeight="1" thickBot="1">
      <c r="A224" s="5"/>
      <c r="B224" s="5"/>
      <c r="C224" s="5"/>
      <c r="D224" s="5"/>
      <c r="E224" s="28"/>
      <c r="F224" s="28"/>
      <c r="H224" s="5"/>
      <c r="I224" s="5"/>
      <c r="J224" s="5"/>
      <c r="K224" s="5"/>
      <c r="L224" s="2"/>
      <c r="M224" s="12"/>
      <c r="N224" s="1"/>
    </row>
    <row r="225" spans="1:14" ht="30" customHeight="1" thickBot="1">
      <c r="A225" s="22">
        <f t="shared" ref="A225:F225" si="182">SUM(A226:A238)</f>
        <v>1.3990734341060325</v>
      </c>
      <c r="B225" s="22">
        <f t="shared" si="182"/>
        <v>379.56223399999999</v>
      </c>
      <c r="C225" s="22">
        <f t="shared" si="182"/>
        <v>1.4889475107281755</v>
      </c>
      <c r="D225" s="22">
        <f t="shared" si="182"/>
        <v>408.35842600000001</v>
      </c>
      <c r="E225" s="26">
        <f t="shared" si="182"/>
        <v>1.6795047614770897</v>
      </c>
      <c r="F225" s="26">
        <f t="shared" si="182"/>
        <v>441.78282700000005</v>
      </c>
      <c r="H225" s="22">
        <f>SUM(H226:H238)</f>
        <v>2.0097193977906822</v>
      </c>
      <c r="I225" s="22">
        <f>SUM(I226:I238)</f>
        <v>466.79933899999992</v>
      </c>
      <c r="J225" s="22">
        <f>SUM(J226:J238)</f>
        <v>1.9648127548693592</v>
      </c>
      <c r="K225" s="22">
        <f>SUM(K226:K238)</f>
        <v>427.69690700000001</v>
      </c>
      <c r="L225" s="23" t="s">
        <v>21</v>
      </c>
      <c r="M225" s="31">
        <v>423</v>
      </c>
      <c r="N225" s="25"/>
    </row>
    <row r="226" spans="1:14" ht="30" customHeight="1">
      <c r="A226" s="44">
        <f t="shared" ref="A226:A238" si="183">+B226/$B$11*100</f>
        <v>0.13054363475573905</v>
      </c>
      <c r="B226" s="44">
        <v>35.415891999999999</v>
      </c>
      <c r="C226" s="44">
        <f t="shared" ref="C226:C238" si="184">+D226/$D$11*100</f>
        <v>0.12560162564668384</v>
      </c>
      <c r="D226" s="44">
        <v>34.447474999999997</v>
      </c>
      <c r="E226" s="45">
        <f t="shared" ref="E226:E238" si="185">+F226/$F$11*100</f>
        <v>0.15196457060320182</v>
      </c>
      <c r="F226" s="45">
        <v>39.973294000000003</v>
      </c>
      <c r="G226" s="42"/>
      <c r="H226" s="44">
        <f t="shared" ref="H226:H238" si="186">+I226/$I$11*100</f>
        <v>7.1385256597154528E-2</v>
      </c>
      <c r="I226" s="44">
        <v>16.580718000000001</v>
      </c>
      <c r="J226" s="44">
        <f t="shared" ref="J226:J238" si="187">+K226/$K$11*100</f>
        <v>0.13996624730108334</v>
      </c>
      <c r="K226" s="44">
        <v>30.467600999999998</v>
      </c>
      <c r="L226" s="46" t="s">
        <v>175</v>
      </c>
      <c r="M226" s="47">
        <v>423001</v>
      </c>
      <c r="N226" s="48"/>
    </row>
    <row r="227" spans="1:14" ht="30" customHeight="1">
      <c r="A227" s="44">
        <f t="shared" si="183"/>
        <v>0.33831469910324141</v>
      </c>
      <c r="B227" s="44">
        <v>91.783232999999996</v>
      </c>
      <c r="C227" s="44">
        <f t="shared" si="184"/>
        <v>0.30546890651239028</v>
      </c>
      <c r="D227" s="44">
        <v>83.777837000000005</v>
      </c>
      <c r="E227" s="45">
        <f t="shared" si="185"/>
        <v>0.29700830517381926</v>
      </c>
      <c r="F227" s="45">
        <v>78.126107000000005</v>
      </c>
      <c r="G227" s="42"/>
      <c r="H227" s="44">
        <f t="shared" si="186"/>
        <v>0.55882691463865386</v>
      </c>
      <c r="I227" s="44">
        <v>129.79923199999999</v>
      </c>
      <c r="J227" s="44">
        <f t="shared" si="187"/>
        <v>0.54958385410056765</v>
      </c>
      <c r="K227" s="44">
        <v>119.632425</v>
      </c>
      <c r="L227" s="46" t="s">
        <v>176</v>
      </c>
      <c r="M227" s="47">
        <v>423002</v>
      </c>
      <c r="N227" s="48"/>
    </row>
    <row r="228" spans="1:14" ht="30" customHeight="1">
      <c r="A228" s="44">
        <f t="shared" si="183"/>
        <v>5.3685754325400381E-4</v>
      </c>
      <c r="B228" s="44">
        <v>0.145647</v>
      </c>
      <c r="C228" s="44">
        <f t="shared" si="184"/>
        <v>5.3105488778386702E-4</v>
      </c>
      <c r="D228" s="44">
        <v>0.145647</v>
      </c>
      <c r="E228" s="45">
        <f t="shared" si="185"/>
        <v>3.8570223655990492E-2</v>
      </c>
      <c r="F228" s="45">
        <v>10.145647</v>
      </c>
      <c r="G228" s="42"/>
      <c r="H228" s="44">
        <f t="shared" si="186"/>
        <v>0</v>
      </c>
      <c r="I228" s="44">
        <v>0</v>
      </c>
      <c r="J228" s="44">
        <f t="shared" si="187"/>
        <v>0.11425056259613546</v>
      </c>
      <c r="K228" s="44">
        <v>24.869857</v>
      </c>
      <c r="L228" s="46" t="s">
        <v>177</v>
      </c>
      <c r="M228" s="47">
        <v>423003</v>
      </c>
      <c r="N228" s="48"/>
    </row>
    <row r="229" spans="1:14" ht="30" customHeight="1">
      <c r="A229" s="44">
        <f t="shared" si="183"/>
        <v>2.7220874678633607E-2</v>
      </c>
      <c r="B229" s="44">
        <v>7.3848989999999999</v>
      </c>
      <c r="C229" s="44">
        <f t="shared" si="184"/>
        <v>2.6370563105211388E-2</v>
      </c>
      <c r="D229" s="44">
        <v>7.2323849999999998</v>
      </c>
      <c r="E229" s="45">
        <f t="shared" si="185"/>
        <v>2.9343255832833169E-2</v>
      </c>
      <c r="F229" s="45">
        <v>7.718553</v>
      </c>
      <c r="G229" s="42"/>
      <c r="H229" s="44">
        <f t="shared" si="186"/>
        <v>9.5014053543556035E-2</v>
      </c>
      <c r="I229" s="44">
        <v>22.068999999999999</v>
      </c>
      <c r="J229" s="44">
        <f t="shared" si="187"/>
        <v>6.7130286318285146E-2</v>
      </c>
      <c r="K229" s="44">
        <v>14.6128</v>
      </c>
      <c r="L229" s="46" t="s">
        <v>178</v>
      </c>
      <c r="M229" s="47">
        <v>423004</v>
      </c>
      <c r="N229" s="48"/>
    </row>
    <row r="230" spans="1:14" ht="30" customHeight="1">
      <c r="A230" s="44">
        <f t="shared" si="183"/>
        <v>7.9772776524938502E-3</v>
      </c>
      <c r="B230" s="44">
        <v>2.164199</v>
      </c>
      <c r="C230" s="44">
        <f t="shared" si="184"/>
        <v>7.1124390010431169E-3</v>
      </c>
      <c r="D230" s="44">
        <v>1.9506559999999999</v>
      </c>
      <c r="E230" s="45">
        <f t="shared" si="185"/>
        <v>7.9498521079818859E-3</v>
      </c>
      <c r="F230" s="45">
        <v>2.0911569999999999</v>
      </c>
      <c r="G230" s="42"/>
      <c r="H230" s="44">
        <f t="shared" si="186"/>
        <v>7.0289475778821165E-4</v>
      </c>
      <c r="I230" s="44">
        <v>0.16326199999999999</v>
      </c>
      <c r="J230" s="44">
        <f t="shared" si="187"/>
        <v>3.5891512985019859E-4</v>
      </c>
      <c r="K230" s="44">
        <v>7.8128000000000003E-2</v>
      </c>
      <c r="L230" s="46" t="s">
        <v>179</v>
      </c>
      <c r="M230" s="47">
        <v>423005</v>
      </c>
      <c r="N230" s="48"/>
    </row>
    <row r="231" spans="1:14" ht="30" customHeight="1">
      <c r="A231" s="44">
        <f t="shared" si="183"/>
        <v>3.2511689863914957E-2</v>
      </c>
      <c r="B231" s="44">
        <v>8.8202730000000003</v>
      </c>
      <c r="C231" s="44">
        <f t="shared" si="184"/>
        <v>4.8815012889904856E-2</v>
      </c>
      <c r="D231" s="44">
        <v>13.387995</v>
      </c>
      <c r="E231" s="45">
        <f t="shared" si="185"/>
        <v>4.9788280332156327E-2</v>
      </c>
      <c r="F231" s="45">
        <v>13.096484</v>
      </c>
      <c r="G231" s="42"/>
      <c r="H231" s="44">
        <f t="shared" si="186"/>
        <v>0.16635624835433407</v>
      </c>
      <c r="I231" s="44">
        <v>38.639716</v>
      </c>
      <c r="J231" s="44">
        <f t="shared" si="187"/>
        <v>8.5733242286605421E-2</v>
      </c>
      <c r="K231" s="44">
        <v>18.662258000000001</v>
      </c>
      <c r="L231" s="46" t="s">
        <v>180</v>
      </c>
      <c r="M231" s="47">
        <v>423006</v>
      </c>
      <c r="N231" s="48"/>
    </row>
    <row r="232" spans="1:14" ht="30" customHeight="1">
      <c r="A232" s="44">
        <f t="shared" si="183"/>
        <v>0.12183747642380702</v>
      </c>
      <c r="B232" s="44">
        <v>33.053950999999998</v>
      </c>
      <c r="C232" s="44">
        <f t="shared" si="184"/>
        <v>0.11750203864366222</v>
      </c>
      <c r="D232" s="44">
        <v>32.226084</v>
      </c>
      <c r="E232" s="45">
        <f t="shared" si="185"/>
        <v>0.14355264664960304</v>
      </c>
      <c r="F232" s="45">
        <v>37.760592000000003</v>
      </c>
      <c r="G232" s="42"/>
      <c r="H232" s="44">
        <f t="shared" si="186"/>
        <v>0.13736406329209738</v>
      </c>
      <c r="I232" s="44">
        <v>31.905674999999999</v>
      </c>
      <c r="J232" s="44">
        <f t="shared" si="187"/>
        <v>0.1636476998380671</v>
      </c>
      <c r="K232" s="44">
        <v>35.622537000000001</v>
      </c>
      <c r="L232" s="46" t="s">
        <v>181</v>
      </c>
      <c r="M232" s="47">
        <v>423007</v>
      </c>
      <c r="N232" s="48"/>
    </row>
    <row r="233" spans="1:14" ht="30" customHeight="1">
      <c r="A233" s="44">
        <f t="shared" si="183"/>
        <v>0.66925515687422843</v>
      </c>
      <c r="B233" s="44">
        <v>181.56586799999999</v>
      </c>
      <c r="C233" s="44">
        <f t="shared" si="184"/>
        <v>0.76201099648177173</v>
      </c>
      <c r="D233" s="44">
        <v>208.98897299999999</v>
      </c>
      <c r="E233" s="45">
        <f t="shared" si="185"/>
        <v>0.69228928025865255</v>
      </c>
      <c r="F233" s="45">
        <v>182.10220200000001</v>
      </c>
      <c r="G233" s="42"/>
      <c r="H233" s="44">
        <f t="shared" si="186"/>
        <v>0.78689868062395574</v>
      </c>
      <c r="I233" s="44">
        <v>182.77366699999999</v>
      </c>
      <c r="J233" s="44">
        <f t="shared" si="187"/>
        <v>0.41289267520180656</v>
      </c>
      <c r="K233" s="44">
        <v>89.877735000000001</v>
      </c>
      <c r="L233" s="46" t="s">
        <v>182</v>
      </c>
      <c r="M233" s="47">
        <v>423008</v>
      </c>
      <c r="N233" s="48"/>
    </row>
    <row r="234" spans="1:14" ht="30" customHeight="1">
      <c r="A234" s="44">
        <f t="shared" si="183"/>
        <v>2.6695141539353193E-2</v>
      </c>
      <c r="B234" s="44">
        <v>7.2422700000000004</v>
      </c>
      <c r="C234" s="44">
        <f t="shared" si="184"/>
        <v>7.2487043300354589E-2</v>
      </c>
      <c r="D234" s="44">
        <v>19.880281</v>
      </c>
      <c r="E234" s="45">
        <f t="shared" si="185"/>
        <v>8.6202134493729432E-2</v>
      </c>
      <c r="F234" s="45">
        <v>22.674911999999999</v>
      </c>
      <c r="G234" s="42"/>
      <c r="H234" s="44">
        <f t="shared" si="186"/>
        <v>0.1801486173540312</v>
      </c>
      <c r="I234" s="44">
        <v>41.843282000000002</v>
      </c>
      <c r="J234" s="44">
        <f t="shared" si="187"/>
        <v>0.11729133101058373</v>
      </c>
      <c r="K234" s="44">
        <v>25.531766000000001</v>
      </c>
      <c r="L234" s="46" t="s">
        <v>183</v>
      </c>
      <c r="M234" s="47">
        <v>423999</v>
      </c>
      <c r="N234" s="48"/>
    </row>
    <row r="235" spans="1:14" ht="30" customHeight="1">
      <c r="A235" s="44">
        <f t="shared" si="183"/>
        <v>4.4105139697551456E-2</v>
      </c>
      <c r="B235" s="44">
        <v>11.965522999999999</v>
      </c>
      <c r="C235" s="44">
        <f t="shared" si="184"/>
        <v>2.2973160180020609E-2</v>
      </c>
      <c r="D235" s="44">
        <v>6.3006140000000004</v>
      </c>
      <c r="E235" s="45">
        <f t="shared" si="185"/>
        <v>0.18275835832883727</v>
      </c>
      <c r="F235" s="45">
        <v>48.073399999999999</v>
      </c>
      <c r="G235" s="42"/>
      <c r="H235" s="44">
        <f t="shared" si="186"/>
        <v>6.9122045865419096E-3</v>
      </c>
      <c r="I235" s="44">
        <v>1.605504</v>
      </c>
      <c r="J235" s="44">
        <f t="shared" si="187"/>
        <v>0.21715725161364466</v>
      </c>
      <c r="K235" s="44">
        <v>47.270400000000002</v>
      </c>
      <c r="L235" s="46" t="s">
        <v>184</v>
      </c>
      <c r="M235" s="47">
        <v>424001</v>
      </c>
      <c r="N235" s="48"/>
    </row>
    <row r="236" spans="1:14" ht="30" customHeight="1">
      <c r="A236" s="44">
        <f t="shared" si="183"/>
        <v>0</v>
      </c>
      <c r="B236" s="44">
        <v>0</v>
      </c>
      <c r="C236" s="44">
        <f t="shared" si="184"/>
        <v>0</v>
      </c>
      <c r="D236" s="44">
        <v>0</v>
      </c>
      <c r="E236" s="45">
        <f t="shared" si="185"/>
        <v>0</v>
      </c>
      <c r="F236" s="45">
        <v>0</v>
      </c>
      <c r="G236" s="42"/>
      <c r="H236" s="44">
        <f t="shared" si="186"/>
        <v>6.0222954439684787E-3</v>
      </c>
      <c r="I236" s="44">
        <v>1.3988039999999999</v>
      </c>
      <c r="J236" s="44">
        <f t="shared" si="187"/>
        <v>6.212754836889213E-2</v>
      </c>
      <c r="K236" s="44">
        <v>13.523813000000001</v>
      </c>
      <c r="L236" s="46" t="s">
        <v>185</v>
      </c>
      <c r="M236" s="47">
        <v>424002</v>
      </c>
      <c r="N236" s="48"/>
    </row>
    <row r="237" spans="1:14" ht="30" customHeight="1">
      <c r="A237" s="44">
        <f t="shared" si="183"/>
        <v>0</v>
      </c>
      <c r="B237" s="44">
        <v>0</v>
      </c>
      <c r="C237" s="44">
        <f t="shared" si="184"/>
        <v>0</v>
      </c>
      <c r="D237" s="44">
        <v>0</v>
      </c>
      <c r="E237" s="45">
        <f t="shared" si="185"/>
        <v>0</v>
      </c>
      <c r="F237" s="45">
        <v>0</v>
      </c>
      <c r="G237" s="42"/>
      <c r="H237" s="44">
        <f t="shared" si="186"/>
        <v>0</v>
      </c>
      <c r="I237" s="44">
        <v>0</v>
      </c>
      <c r="J237" s="44">
        <f t="shared" si="187"/>
        <v>3.1952322043444129E-2</v>
      </c>
      <c r="K237" s="44">
        <v>6.9553240000000001</v>
      </c>
      <c r="L237" s="46" t="s">
        <v>186</v>
      </c>
      <c r="M237" s="47">
        <v>451011</v>
      </c>
      <c r="N237" s="48"/>
    </row>
    <row r="238" spans="1:14" ht="30" customHeight="1">
      <c r="A238" s="44">
        <f t="shared" si="183"/>
        <v>7.5485973815449299E-5</v>
      </c>
      <c r="B238" s="44">
        <v>2.0479000000000001E-2</v>
      </c>
      <c r="C238" s="44">
        <f t="shared" si="184"/>
        <v>7.4670079348876484E-5</v>
      </c>
      <c r="D238" s="44">
        <v>2.0479000000000001E-2</v>
      </c>
      <c r="E238" s="45">
        <f t="shared" si="185"/>
        <v>7.7854040284570225E-5</v>
      </c>
      <c r="F238" s="45">
        <v>2.0479000000000001E-2</v>
      </c>
      <c r="G238" s="42"/>
      <c r="H238" s="44">
        <f t="shared" si="186"/>
        <v>8.8168598600683494E-5</v>
      </c>
      <c r="I238" s="44">
        <v>2.0479000000000001E-2</v>
      </c>
      <c r="J238" s="44">
        <f t="shared" si="187"/>
        <v>2.7208190603940732E-3</v>
      </c>
      <c r="K238" s="44">
        <v>0.59226299999999998</v>
      </c>
      <c r="L238" s="46" t="s">
        <v>187</v>
      </c>
      <c r="M238" s="47">
        <v>451012</v>
      </c>
      <c r="N238" s="48"/>
    </row>
    <row r="239" spans="1:14" ht="11.25" customHeight="1" thickBot="1">
      <c r="A239" s="5"/>
      <c r="B239" s="5"/>
      <c r="C239" s="5"/>
      <c r="D239" s="5"/>
      <c r="E239" s="28"/>
      <c r="F239" s="28"/>
      <c r="H239" s="5"/>
      <c r="I239" s="5"/>
      <c r="J239" s="5"/>
      <c r="K239" s="5"/>
      <c r="L239" s="2"/>
      <c r="M239" s="12"/>
      <c r="N239" s="1"/>
    </row>
    <row r="240" spans="1:14" ht="30" customHeight="1" thickBot="1">
      <c r="A240" s="22">
        <f t="shared" ref="A240:J240" si="188">SUM(A241:A243)</f>
        <v>2.7512534913892117</v>
      </c>
      <c r="B240" s="22">
        <f t="shared" si="188"/>
        <v>746.40250900000001</v>
      </c>
      <c r="C240" s="22">
        <f t="shared" si="188"/>
        <v>2.8855944208179078</v>
      </c>
      <c r="D240" s="22">
        <f t="shared" si="188"/>
        <v>791.40250900000001</v>
      </c>
      <c r="E240" s="26">
        <f t="shared" si="188"/>
        <v>3.0656948158514363</v>
      </c>
      <c r="F240" s="26">
        <f t="shared" si="188"/>
        <v>806.41112399999997</v>
      </c>
      <c r="H240" s="22">
        <f t="shared" si="188"/>
        <v>1.8865280352527807</v>
      </c>
      <c r="I240" s="22">
        <f t="shared" si="188"/>
        <v>438.18556999999998</v>
      </c>
      <c r="J240" s="22">
        <f t="shared" si="188"/>
        <v>2.7487083113839264</v>
      </c>
      <c r="K240" s="22">
        <f>SUM(K241:K243)</f>
        <v>598.33388200000002</v>
      </c>
      <c r="L240" s="23" t="s">
        <v>22</v>
      </c>
      <c r="M240" s="31">
        <v>440</v>
      </c>
      <c r="N240" s="25"/>
    </row>
    <row r="241" spans="1:14" ht="30" customHeight="1">
      <c r="A241" s="44">
        <f>+B241/$B$11*100</f>
        <v>0</v>
      </c>
      <c r="B241" s="44">
        <v>0</v>
      </c>
      <c r="C241" s="44">
        <f>+D241/$D$11*100</f>
        <v>0</v>
      </c>
      <c r="D241" s="44">
        <v>0</v>
      </c>
      <c r="E241" s="45">
        <f>+F241/$F$11*100</f>
        <v>0</v>
      </c>
      <c r="F241" s="45">
        <v>0</v>
      </c>
      <c r="G241" s="42"/>
      <c r="H241" s="44">
        <f>+I241/$I$11*100</f>
        <v>0</v>
      </c>
      <c r="I241" s="44">
        <v>0</v>
      </c>
      <c r="J241" s="44">
        <f t="shared" ref="J241:J243" si="189">+K241/$K$11*100</f>
        <v>0.24178859715075959</v>
      </c>
      <c r="K241" s="44">
        <v>52.632106999999998</v>
      </c>
      <c r="L241" s="46" t="s">
        <v>188</v>
      </c>
      <c r="M241" s="47">
        <v>441001</v>
      </c>
      <c r="N241" s="48"/>
    </row>
    <row r="242" spans="1:14" ht="30" customHeight="1">
      <c r="A242" s="44">
        <f>+B242/$B$11*100</f>
        <v>2.6715910042252053</v>
      </c>
      <c r="B242" s="44">
        <v>724.79043999999999</v>
      </c>
      <c r="C242" s="44">
        <f>+D242/$D$11*100</f>
        <v>2.8067929702039427</v>
      </c>
      <c r="D242" s="44">
        <v>769.79043999999999</v>
      </c>
      <c r="E242" s="45">
        <f>+F242/$F$11*100</f>
        <v>2.983500489804463</v>
      </c>
      <c r="F242" s="45">
        <v>784.79043999999999</v>
      </c>
      <c r="G242" s="42"/>
      <c r="H242" s="44">
        <f>+I242/$I$11*100</f>
        <v>1.8004216837701073</v>
      </c>
      <c r="I242" s="44">
        <v>418.18556999999998</v>
      </c>
      <c r="J242" s="44">
        <f t="shared" si="189"/>
        <v>2.2810436107277137</v>
      </c>
      <c r="K242" s="44">
        <v>496.53347100000002</v>
      </c>
      <c r="L242" s="46" t="s">
        <v>189</v>
      </c>
      <c r="M242" s="47">
        <v>441002</v>
      </c>
      <c r="N242" s="48"/>
    </row>
    <row r="243" spans="1:14" ht="30" customHeight="1">
      <c r="A243" s="44">
        <f>+B243/$B$11*100</f>
        <v>7.9662487164006229E-2</v>
      </c>
      <c r="B243" s="44">
        <v>21.612069000000002</v>
      </c>
      <c r="C243" s="44">
        <f>+D243/$D$11*100</f>
        <v>7.8801450613965221E-2</v>
      </c>
      <c r="D243" s="44">
        <v>21.612069000000002</v>
      </c>
      <c r="E243" s="45">
        <f>+F243/$F$11*100</f>
        <v>8.2194326046973146E-2</v>
      </c>
      <c r="F243" s="45">
        <v>21.620684000000001</v>
      </c>
      <c r="G243" s="42"/>
      <c r="H243" s="44">
        <f>+I243/$I$11*100</f>
        <v>8.6106351482673468E-2</v>
      </c>
      <c r="I243" s="44">
        <v>20</v>
      </c>
      <c r="J243" s="44">
        <f t="shared" si="189"/>
        <v>0.22587610350545312</v>
      </c>
      <c r="K243" s="44">
        <v>49.168303999999999</v>
      </c>
      <c r="L243" s="46" t="s">
        <v>190</v>
      </c>
      <c r="M243" s="47">
        <v>442001</v>
      </c>
      <c r="N243" s="48"/>
    </row>
    <row r="244" spans="1:14" ht="11.25" customHeight="1" thickBot="1">
      <c r="A244" s="6"/>
      <c r="B244" s="6"/>
      <c r="C244" s="6"/>
      <c r="D244" s="6"/>
      <c r="E244" s="29"/>
      <c r="F244" s="29"/>
      <c r="H244" s="6"/>
      <c r="I244" s="6"/>
      <c r="J244" s="6"/>
      <c r="K244" s="6"/>
      <c r="L244" s="2"/>
      <c r="M244" s="12"/>
      <c r="N244" s="1"/>
    </row>
    <row r="245" spans="1:14" ht="30" customHeight="1" thickBot="1">
      <c r="A245" s="22">
        <f t="shared" ref="A245:F245" si="190">SUM(A246:A252)</f>
        <v>12.327620137675975</v>
      </c>
      <c r="B245" s="22">
        <f t="shared" si="190"/>
        <v>3344.4270509999997</v>
      </c>
      <c r="C245" s="22">
        <f t="shared" si="190"/>
        <v>10.214590977806147</v>
      </c>
      <c r="D245" s="22">
        <f t="shared" si="190"/>
        <v>2801.4515380000003</v>
      </c>
      <c r="E245" s="26">
        <f t="shared" si="190"/>
        <v>10.978605609404193</v>
      </c>
      <c r="F245" s="26">
        <f t="shared" si="190"/>
        <v>2887.8509509999999</v>
      </c>
      <c r="H245" s="22">
        <f>SUM(H246:H252)</f>
        <v>9.0735174752432393</v>
      </c>
      <c r="I245" s="22">
        <f>SUM(I246:I252)</f>
        <v>2107.5140959999999</v>
      </c>
      <c r="J245" s="22">
        <f>SUM(J246:J252)</f>
        <v>11.045452324148068</v>
      </c>
      <c r="K245" s="22">
        <f>SUM(K246:K252)</f>
        <v>2404.3541979999995</v>
      </c>
      <c r="L245" s="23" t="s">
        <v>23</v>
      </c>
      <c r="M245" s="31">
        <v>720</v>
      </c>
      <c r="N245" s="25"/>
    </row>
    <row r="246" spans="1:14" ht="30" customHeight="1">
      <c r="A246" s="44">
        <f t="shared" ref="A246:A252" si="191">+B246/$B$11*100</f>
        <v>2.3005178952926517</v>
      </c>
      <c r="B246" s="44">
        <v>624.12</v>
      </c>
      <c r="C246" s="44">
        <f t="shared" ref="C246:C252" si="192">+D246/$D$11*100</f>
        <v>2.2683237982191291</v>
      </c>
      <c r="D246" s="44">
        <v>622.11</v>
      </c>
      <c r="E246" s="45">
        <f t="shared" ref="E246:E252" si="193">+F246/$F$11*100</f>
        <v>2.5758856426395949</v>
      </c>
      <c r="F246" s="45">
        <v>677.57</v>
      </c>
      <c r="G246" s="42"/>
      <c r="H246" s="44">
        <f t="shared" ref="H246:H252" si="194">+I246/$I$11*100</f>
        <v>1.2185119811704388</v>
      </c>
      <c r="I246" s="44">
        <v>283.024878</v>
      </c>
      <c r="J246" s="44">
        <f t="shared" ref="J246:J252" si="195">+K246/$K$11*100</f>
        <v>3.7610398051211176</v>
      </c>
      <c r="K246" s="44">
        <v>818.69638099999997</v>
      </c>
      <c r="L246" s="46" t="s">
        <v>191</v>
      </c>
      <c r="M246" s="47">
        <v>721999</v>
      </c>
      <c r="N246" s="48"/>
    </row>
    <row r="247" spans="1:14" ht="30" customHeight="1">
      <c r="A247" s="44">
        <f t="shared" si="191"/>
        <v>2.2383135751772105</v>
      </c>
      <c r="B247" s="44">
        <v>607.24425199999996</v>
      </c>
      <c r="C247" s="44">
        <f t="shared" si="192"/>
        <v>2.3125562143773863</v>
      </c>
      <c r="D247" s="44">
        <v>634.241173</v>
      </c>
      <c r="E247" s="45">
        <f t="shared" si="193"/>
        <v>2.5127727529904069</v>
      </c>
      <c r="F247" s="45">
        <v>660.96856400000001</v>
      </c>
      <c r="G247" s="42"/>
      <c r="H247" s="44">
        <f t="shared" si="194"/>
        <v>2.7826191790255921</v>
      </c>
      <c r="I247" s="44">
        <v>646.32146899999998</v>
      </c>
      <c r="J247" s="44">
        <f t="shared" si="195"/>
        <v>0.38912101151894851</v>
      </c>
      <c r="K247" s="44">
        <v>84.703162000000006</v>
      </c>
      <c r="L247" s="46" t="s">
        <v>192</v>
      </c>
      <c r="M247" s="47">
        <v>723002</v>
      </c>
      <c r="N247" s="48"/>
    </row>
    <row r="248" spans="1:14" ht="30" customHeight="1">
      <c r="A248" s="44">
        <f t="shared" si="191"/>
        <v>0.33290571016335668</v>
      </c>
      <c r="B248" s="44">
        <v>90.315798999999998</v>
      </c>
      <c r="C248" s="44">
        <f t="shared" si="192"/>
        <v>0.23967554960782561</v>
      </c>
      <c r="D248" s="44">
        <v>65.733365000000006</v>
      </c>
      <c r="E248" s="45">
        <f t="shared" si="193"/>
        <v>0.21100078487171284</v>
      </c>
      <c r="F248" s="45">
        <v>55.502386999999999</v>
      </c>
      <c r="G248" s="42"/>
      <c r="H248" s="44">
        <f t="shared" si="194"/>
        <v>0.21254383736512011</v>
      </c>
      <c r="I248" s="44">
        <v>49.367749000000003</v>
      </c>
      <c r="J248" s="44">
        <f t="shared" si="195"/>
        <v>2.0770260119535071</v>
      </c>
      <c r="K248" s="44">
        <v>452.123287</v>
      </c>
      <c r="L248" s="46" t="s">
        <v>193</v>
      </c>
      <c r="M248" s="47">
        <v>723003</v>
      </c>
      <c r="N248" s="48"/>
    </row>
    <row r="249" spans="1:14" ht="30" customHeight="1">
      <c r="A249" s="44">
        <f t="shared" si="191"/>
        <v>1.9195531344292331</v>
      </c>
      <c r="B249" s="44">
        <v>520.76599999999996</v>
      </c>
      <c r="C249" s="44">
        <f t="shared" si="192"/>
        <v>1.6122961593398599</v>
      </c>
      <c r="D249" s="44">
        <v>442.18799999999999</v>
      </c>
      <c r="E249" s="45">
        <f t="shared" si="193"/>
        <v>1.6065555105238376</v>
      </c>
      <c r="F249" s="45">
        <v>422.59399999999999</v>
      </c>
      <c r="G249" s="42"/>
      <c r="H249" s="44">
        <f t="shared" si="194"/>
        <v>1.221418595781723</v>
      </c>
      <c r="I249" s="44">
        <v>283.7</v>
      </c>
      <c r="J249" s="44">
        <f t="shared" si="195"/>
        <v>1.018387010505476</v>
      </c>
      <c r="K249" s="44">
        <v>221.68065300000001</v>
      </c>
      <c r="L249" s="46" t="s">
        <v>194</v>
      </c>
      <c r="M249" s="47">
        <v>725001</v>
      </c>
      <c r="N249" s="48"/>
    </row>
    <row r="250" spans="1:14" ht="30" customHeight="1">
      <c r="A250" s="44">
        <f t="shared" si="191"/>
        <v>2.2203617359786834</v>
      </c>
      <c r="B250" s="44">
        <v>602.37400000000002</v>
      </c>
      <c r="C250" s="44">
        <f t="shared" si="192"/>
        <v>1.7632843904955304</v>
      </c>
      <c r="D250" s="44">
        <v>483.59800000000001</v>
      </c>
      <c r="E250" s="45">
        <f t="shared" si="193"/>
        <v>1.6779733532303145</v>
      </c>
      <c r="F250" s="45">
        <v>441.38</v>
      </c>
      <c r="G250" s="42"/>
      <c r="H250" s="44">
        <f t="shared" si="194"/>
        <v>2.2486673689700174</v>
      </c>
      <c r="I250" s="44">
        <v>522.29999999999995</v>
      </c>
      <c r="J250" s="44">
        <f t="shared" si="195"/>
        <v>2.4161017414050434</v>
      </c>
      <c r="K250" s="44">
        <v>525.932682</v>
      </c>
      <c r="L250" s="46" t="s">
        <v>195</v>
      </c>
      <c r="M250" s="47">
        <v>725002</v>
      </c>
      <c r="N250" s="48"/>
    </row>
    <row r="251" spans="1:14" ht="30" customHeight="1">
      <c r="A251" s="44">
        <f t="shared" si="191"/>
        <v>0.19941360337007702</v>
      </c>
      <c r="B251" s="44">
        <v>54.1</v>
      </c>
      <c r="C251" s="44">
        <f t="shared" si="192"/>
        <v>0.25286609077220235</v>
      </c>
      <c r="D251" s="44">
        <v>69.350999999999999</v>
      </c>
      <c r="E251" s="45">
        <f t="shared" si="193"/>
        <v>0.55354340493555021</v>
      </c>
      <c r="F251" s="45">
        <v>145.60599999999999</v>
      </c>
      <c r="G251" s="42"/>
      <c r="H251" s="44">
        <f t="shared" si="194"/>
        <v>0.38963124045909742</v>
      </c>
      <c r="I251" s="44">
        <v>90.5</v>
      </c>
      <c r="J251" s="44">
        <f t="shared" si="195"/>
        <v>0.41683159050714697</v>
      </c>
      <c r="K251" s="44">
        <v>90.735151000000002</v>
      </c>
      <c r="L251" s="46" t="s">
        <v>196</v>
      </c>
      <c r="M251" s="47">
        <v>725003</v>
      </c>
      <c r="N251" s="48"/>
    </row>
    <row r="252" spans="1:14" ht="30" customHeight="1">
      <c r="A252" s="44">
        <f t="shared" si="191"/>
        <v>3.1165544832647631</v>
      </c>
      <c r="B252" s="44">
        <v>845.50699999999995</v>
      </c>
      <c r="C252" s="44">
        <f t="shared" si="192"/>
        <v>1.7655887749942116</v>
      </c>
      <c r="D252" s="44">
        <v>484.23</v>
      </c>
      <c r="E252" s="45">
        <f t="shared" si="193"/>
        <v>1.8408741602127763</v>
      </c>
      <c r="F252" s="45">
        <v>484.23</v>
      </c>
      <c r="G252" s="42"/>
      <c r="H252" s="44">
        <f t="shared" si="194"/>
        <v>1.0001252724712524</v>
      </c>
      <c r="I252" s="44">
        <v>232.3</v>
      </c>
      <c r="J252" s="44">
        <f t="shared" si="195"/>
        <v>0.96694515313682716</v>
      </c>
      <c r="K252" s="44">
        <v>210.48288199999999</v>
      </c>
      <c r="L252" s="46" t="s">
        <v>197</v>
      </c>
      <c r="M252" s="47">
        <v>725004</v>
      </c>
      <c r="N252" s="48"/>
    </row>
    <row r="253" spans="1:14" ht="11.25" customHeight="1" thickBot="1">
      <c r="A253" s="6"/>
      <c r="B253" s="6"/>
      <c r="C253" s="6"/>
      <c r="D253" s="6"/>
      <c r="E253" s="29"/>
      <c r="F253" s="29"/>
      <c r="H253" s="6"/>
      <c r="I253" s="6"/>
      <c r="J253" s="6"/>
      <c r="K253" s="6"/>
      <c r="L253" s="2"/>
      <c r="M253" s="12"/>
      <c r="N253" s="1"/>
    </row>
    <row r="254" spans="1:14" ht="30" customHeight="1" thickBot="1">
      <c r="A254" s="22">
        <f t="shared" ref="A254:F254" si="196">SUM(A255:A257)</f>
        <v>0.3317416691923647</v>
      </c>
      <c r="B254" s="22">
        <f t="shared" si="196"/>
        <v>90</v>
      </c>
      <c r="C254" s="22">
        <f t="shared" si="196"/>
        <v>0.32815602038180003</v>
      </c>
      <c r="D254" s="22">
        <f t="shared" si="196"/>
        <v>90</v>
      </c>
      <c r="E254" s="26">
        <f t="shared" si="196"/>
        <v>0.34214871944974468</v>
      </c>
      <c r="F254" s="26">
        <f t="shared" si="196"/>
        <v>90</v>
      </c>
      <c r="H254" s="22">
        <f>SUM(H255:H257)</f>
        <v>2.8467381961614482</v>
      </c>
      <c r="I254" s="22">
        <f>SUM(I255:I257)</f>
        <v>661.21445099999994</v>
      </c>
      <c r="J254" s="22">
        <f>SUM(J255:J257)</f>
        <v>3.2440893334499061</v>
      </c>
      <c r="K254" s="22">
        <f>SUM(K255:K257)</f>
        <v>706.16753200000005</v>
      </c>
      <c r="L254" s="23" t="s">
        <v>24</v>
      </c>
      <c r="M254" s="31">
        <v>730</v>
      </c>
      <c r="N254" s="25"/>
    </row>
    <row r="255" spans="1:14" ht="30" customHeight="1">
      <c r="A255" s="44">
        <f t="shared" ref="A255:A257" si="197">+B255/$B$11*100</f>
        <v>0</v>
      </c>
      <c r="B255" s="44">
        <v>0</v>
      </c>
      <c r="C255" s="44">
        <f t="shared" ref="C255:C257" si="198">+D255/$D$11*100</f>
        <v>0</v>
      </c>
      <c r="D255" s="44">
        <v>0</v>
      </c>
      <c r="E255" s="45">
        <f t="shared" ref="E255:E257" si="199">+F255/$F$11*100</f>
        <v>0</v>
      </c>
      <c r="F255" s="45">
        <v>0</v>
      </c>
      <c r="G255" s="42"/>
      <c r="H255" s="44">
        <f t="shared" ref="H255:H257" si="200">+I255/$I$11*100</f>
        <v>1.9637968441297597</v>
      </c>
      <c r="I255" s="44">
        <v>456.13286599999998</v>
      </c>
      <c r="J255" s="44">
        <f>+K255/$K$11*100</f>
        <v>2.47690181188295</v>
      </c>
      <c r="K255" s="44">
        <v>539.16753200000005</v>
      </c>
      <c r="L255" s="46" t="s">
        <v>198</v>
      </c>
      <c r="M255" s="47">
        <v>731001</v>
      </c>
      <c r="N255" s="48"/>
    </row>
    <row r="256" spans="1:14" ht="30" customHeight="1">
      <c r="A256" s="44">
        <f t="shared" si="197"/>
        <v>0.3317416691923647</v>
      </c>
      <c r="B256" s="44">
        <v>90</v>
      </c>
      <c r="C256" s="44">
        <f t="shared" si="198"/>
        <v>0.32815602038180003</v>
      </c>
      <c r="D256" s="44">
        <v>90</v>
      </c>
      <c r="E256" s="45">
        <f t="shared" si="199"/>
        <v>0.34214871944974468</v>
      </c>
      <c r="F256" s="45">
        <v>90</v>
      </c>
      <c r="G256" s="42"/>
      <c r="H256" s="44">
        <f t="shared" si="200"/>
        <v>0</v>
      </c>
      <c r="I256" s="44">
        <v>0</v>
      </c>
      <c r="J256" s="44">
        <f>+K256/$K$11*100</f>
        <v>0.12403630588208277</v>
      </c>
      <c r="K256" s="44">
        <v>27</v>
      </c>
      <c r="L256" s="46" t="s">
        <v>199</v>
      </c>
      <c r="M256" s="47">
        <v>731003</v>
      </c>
      <c r="N256" s="48"/>
    </row>
    <row r="257" spans="1:14" ht="30" customHeight="1">
      <c r="A257" s="44">
        <f t="shared" si="197"/>
        <v>0</v>
      </c>
      <c r="B257" s="44">
        <v>0</v>
      </c>
      <c r="C257" s="44">
        <f t="shared" si="198"/>
        <v>0</v>
      </c>
      <c r="D257" s="44">
        <v>0</v>
      </c>
      <c r="E257" s="45">
        <f t="shared" si="199"/>
        <v>0</v>
      </c>
      <c r="F257" s="45">
        <v>0</v>
      </c>
      <c r="G257" s="42"/>
      <c r="H257" s="44">
        <f t="shared" si="200"/>
        <v>0.88294135203168866</v>
      </c>
      <c r="I257" s="44">
        <v>205.08158499999999</v>
      </c>
      <c r="J257" s="44">
        <f>+K257/$K$11*100</f>
        <v>0.64315121568487355</v>
      </c>
      <c r="K257" s="44">
        <v>140</v>
      </c>
      <c r="L257" s="46" t="s">
        <v>200</v>
      </c>
      <c r="M257" s="47">
        <v>731999</v>
      </c>
      <c r="N257" s="48"/>
    </row>
  </sheetData>
  <mergeCells count="9">
    <mergeCell ref="L6:L8"/>
    <mergeCell ref="A6:B6"/>
    <mergeCell ref="C6:D6"/>
    <mergeCell ref="A7:F7"/>
    <mergeCell ref="H7:I7"/>
    <mergeCell ref="J7:K7"/>
    <mergeCell ref="E6:F6"/>
    <mergeCell ref="H6:I6"/>
    <mergeCell ref="J6:K6"/>
  </mergeCells>
  <printOptions horizontalCentered="1"/>
  <pageMargins left="0.78740157480314965" right="0.78740157480314965" top="0.9055118110236221" bottom="0.9055118110236221" header="0.31496062992125984" footer="0.31496062992125984"/>
  <pageSetup paperSize="9" scale="59" fitToHeight="0" orientation="portrait" r:id="rId1"/>
  <rowBreaks count="1" manualBreakCount="1">
    <brk id="174" max="15" man="1"/>
  </rowBreaks>
  <customProperties>
    <customPr name="FPMExcelClientCellBasedFunctionStatus" r:id="rId2"/>
    <customPr name="FPMExcelClientRefreshTime" r:id="rId3"/>
  </customProperties>
  <drawing r:id="rId4"/>
  <legacyDrawing r:id="rId5"/>
  <controls>
    <mc:AlternateContent xmlns:mc="http://schemas.openxmlformats.org/markup-compatibility/2006">
      <mc:Choice Requires="x14">
        <control shapeId="1033" r:id="rId6" name="FPMExcelClientSheetOptions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33" r:id="rId6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2019-01-06T05:04:39Z</cp:lastPrinted>
  <dcterms:created xsi:type="dcterms:W3CDTF">2018-10-08T06:38:21Z</dcterms:created>
  <dcterms:modified xsi:type="dcterms:W3CDTF">2019-01-08T03:29:39Z</dcterms:modified>
  <cp:category>Chapter 4</cp:category>
</cp:coreProperties>
</file>