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Approved budget details\Value Pasted\"/>
    </mc:Choice>
  </mc:AlternateContent>
  <bookViews>
    <workbookView xWindow="0" yWindow="0" windowWidth="28800" windowHeight="12045"/>
  </bookViews>
  <sheets>
    <sheet name="Sheet1" sheetId="1" r:id="rId1"/>
  </sheets>
  <definedNames>
    <definedName name="EPMWorkbookOptions_1" hidden="1">"qiAAAB+LCAAAAAAABADtWmuPmkAU/d6k/8HwXR6Kj92wNhRZl0SB8Nhtu2kM4qiT4kAH1N1/3wFEQVnrum3TNZooZO65d+6cOXMZMgqfnuZeZQlwCH10Q3E0S1UAcv0xRNMbahFNqlyT+tT5+EF48PGPke//0IKIQMMK8UPh9VMIb6hZFAXXDLNarehVnfbxlKmxLMd8GfRNdwbmThWiMHKQC6iN1/j3XhTptVIRJB8h4MZ9Wr60wBig6B6C"</definedName>
    <definedName name="EPMWorkbookOptions_2" hidden="1">"VWIsmLtO5KxbSbvqzEHa26anCMyDBYZJV3YIsI7BBJB4LqBJQlRneKsPhp91SX3g2OHj2inAI+hClqMnEMVDoKf+kp4vr9ssyzKhEzCjwGW+Dx972oD86p6DEKGO3E4cLwSbq8DECW3TE4PAg66To/LoNLMYxSi55vXoO1kyO32ntG2ZrDAvmu7geAxQF84BCpNMX4ZuswwLGIIyZ/5qE0PyPR93IrwAAlNiOOSajKLEc290a0cijQg8RbfO"</definedName>
    <definedName name="EPMWorkbookOptions_3" hidden="1">"0scwInltffdMO+53cDrzyDcygUfUBcZ3EGAHuzNIsMmMCsxBzBHp3EIcRgdySu07gTaDfpnvY1F5nI3gzwVIiBQlSbNVS2DKjIdipBNI6kWD5eptLhegbGoTXw2PAe6wApPelEYPA8951rEfABw9d7hGszEBo0m10RzzVb42uaq2GwBUWQfU+PGoxbdG9bjnoldJ4L4TbiZuAOYjUgFLYEWNlwIIJPXP0fS4JvE7/aiLhqxadxy5rXEcqQN7"</definedName>
    <definedName name="EPMWorkbookOptions_4" hidden="1">"4BeCZmp63kIrpNpeI+jdULFqqJ3VeHhej/MVmN8N9w/yYWmW2B/KX3RZNWXzQs0eNYZ8L6u2/N6ZEZhjFluuXvy12iaJltzTjK+nFzeW5cmT//jaxp1fbctIJDKNixrLXQ0/292ebF10WprmCTolZUCxTldpvd5o8Dx/vEpr56fSlMJiVY336BeNlqV5gkZvbbU77CqDk1XabHFsu906XqX181NpRmLZ0z+xSbLSV9TeRbalaZ4gW83oiary"</definedName>
    <definedName name="EPMWorkbookOptions_5" hidden="1">"TbQUTX2TfMlWoNms11+xF+DPT7+7bBZ1LPb7Q1OWLM1497v7/0fAuqH1DHHwNu2++h29cX7azRFZlK1uXl2x5HPRbGmaJ2jW0C3JNgjB0htevV6t2eb5aTZHZPr6JdvGRaalaZ4gU0sZyP9Qn63z02fMYLGYKqpuW3Syo33vQv1zpNTI3vE8OPl/Fu9AFk3bkM1/uIDb57eAMxbTp4suG4rWVaSLSl8DKmRTDhKYsqPbQmsGJ9H2j7jzjfvH"</definedName>
    <definedName name="EPMWorkbookOptions_6" hidden="1">"4oIBJhiEMw1pAUDZeWWxMcFJHnBwHFRDprMEGXK3OcFm5/9Em1FCY4beNxTxq/F61gQlvHcwdEYeGAA83UbYa//4YRt2/X+Dzi/vrGrPqiAAAA=="</definedName>
    <definedName name="_xlnm.Print_Area" localSheetId="0">Sheet1!$A$1:$N$143</definedName>
    <definedName name="_xlnm.Print_Titles" localSheetId="0">Sheet1!$6:$8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5" i="1" l="1"/>
  <c r="B32" i="1" l="1"/>
  <c r="I125" i="1"/>
  <c r="I27" i="1" s="1"/>
  <c r="D128" i="1"/>
  <c r="D28" i="1" s="1"/>
  <c r="K125" i="1"/>
  <c r="I128" i="1"/>
  <c r="I28" i="1" s="1"/>
  <c r="B125" i="1"/>
  <c r="F125" i="1"/>
  <c r="F27" i="1" s="1"/>
  <c r="B128" i="1"/>
  <c r="K128" i="1"/>
  <c r="D125" i="1"/>
  <c r="D27" i="1" s="1"/>
  <c r="F128" i="1"/>
  <c r="F28" i="1" s="1"/>
  <c r="F48" i="1"/>
  <c r="F15" i="1" s="1"/>
  <c r="F35" i="1"/>
  <c r="F32" i="1" s="1"/>
  <c r="F134" i="1"/>
  <c r="F29" i="1" s="1"/>
  <c r="F59" i="1"/>
  <c r="F17" i="1" s="1"/>
  <c r="B59" i="1"/>
  <c r="B51" i="1"/>
  <c r="F51" i="1"/>
  <c r="F16" i="1" s="1"/>
  <c r="B48" i="1"/>
  <c r="D35" i="1"/>
  <c r="D32" i="1" s="1"/>
  <c r="F120" i="1"/>
  <c r="F26" i="1" s="1"/>
  <c r="B134" i="1"/>
  <c r="F69" i="1"/>
  <c r="F18" i="1" s="1"/>
  <c r="B69" i="1"/>
  <c r="B92" i="1"/>
  <c r="D134" i="1"/>
  <c r="D29" i="1" s="1"/>
  <c r="I48" i="1"/>
  <c r="I15" i="1" s="1"/>
  <c r="K92" i="1"/>
  <c r="I92" i="1"/>
  <c r="I19" i="1" s="1"/>
  <c r="D96" i="1"/>
  <c r="D20" i="1" s="1"/>
  <c r="I104" i="1"/>
  <c r="I21" i="1" s="1"/>
  <c r="F113" i="1"/>
  <c r="F22" i="1" s="1"/>
  <c r="B117" i="1"/>
  <c r="F117" i="1"/>
  <c r="F23" i="1" s="1"/>
  <c r="F39" i="1"/>
  <c r="F33" i="1" s="1"/>
  <c r="B39" i="1"/>
  <c r="K35" i="1"/>
  <c r="K48" i="1"/>
  <c r="K113" i="1"/>
  <c r="D120" i="1"/>
  <c r="D26" i="1" s="1"/>
  <c r="K51" i="1"/>
  <c r="I59" i="1"/>
  <c r="I17" i="1" s="1"/>
  <c r="K69" i="1"/>
  <c r="D59" i="1"/>
  <c r="D17" i="1" s="1"/>
  <c r="K59" i="1"/>
  <c r="I51" i="1"/>
  <c r="I16" i="1" s="1"/>
  <c r="D51" i="1"/>
  <c r="D16" i="1" s="1"/>
  <c r="D48" i="1"/>
  <c r="D15" i="1" s="1"/>
  <c r="D39" i="1"/>
  <c r="D33" i="1" s="1"/>
  <c r="K39" i="1"/>
  <c r="I39" i="1"/>
  <c r="I33" i="1" s="1"/>
  <c r="D92" i="1"/>
  <c r="D19" i="1" s="1"/>
  <c r="K96" i="1"/>
  <c r="I96" i="1"/>
  <c r="I20" i="1" s="1"/>
  <c r="D104" i="1"/>
  <c r="D21" i="1" s="1"/>
  <c r="K104" i="1"/>
  <c r="D113" i="1"/>
  <c r="D22" i="1" s="1"/>
  <c r="I113" i="1"/>
  <c r="I22" i="1" s="1"/>
  <c r="F96" i="1"/>
  <c r="F20" i="1" s="1"/>
  <c r="B104" i="1"/>
  <c r="F104" i="1"/>
  <c r="F21" i="1" s="1"/>
  <c r="B113" i="1"/>
  <c r="D117" i="1"/>
  <c r="D23" i="1" s="1"/>
  <c r="I117" i="1"/>
  <c r="I23" i="1" s="1"/>
  <c r="K117" i="1"/>
  <c r="I120" i="1"/>
  <c r="I26" i="1" s="1"/>
  <c r="K120" i="1"/>
  <c r="K134" i="1"/>
  <c r="I134" i="1"/>
  <c r="I29" i="1" s="1"/>
  <c r="I69" i="1"/>
  <c r="I18" i="1" s="1"/>
  <c r="D69" i="1"/>
  <c r="D18" i="1" s="1"/>
  <c r="I35" i="1"/>
  <c r="I32" i="1" s="1"/>
  <c r="F92" i="1"/>
  <c r="F19" i="1" s="1"/>
  <c r="B96" i="1"/>
  <c r="B120" i="1"/>
  <c r="B28" i="1" l="1"/>
  <c r="B26" i="1"/>
  <c r="B33" i="1"/>
  <c r="B31" i="1" s="1"/>
  <c r="B18" i="1"/>
  <c r="B20" i="1"/>
  <c r="B22" i="1"/>
  <c r="B16" i="1"/>
  <c r="B27" i="1"/>
  <c r="B23" i="1"/>
  <c r="B19" i="1"/>
  <c r="B21" i="1"/>
  <c r="B29" i="1"/>
  <c r="B15" i="1"/>
  <c r="B17" i="1"/>
  <c r="K29" i="1"/>
  <c r="K21" i="1"/>
  <c r="K32" i="1"/>
  <c r="K28" i="1"/>
  <c r="K26" i="1"/>
  <c r="K18" i="1"/>
  <c r="K19" i="1"/>
  <c r="K33" i="1"/>
  <c r="K22" i="1"/>
  <c r="K23" i="1"/>
  <c r="K20" i="1"/>
  <c r="K17" i="1"/>
  <c r="K16" i="1"/>
  <c r="K15" i="1"/>
  <c r="F31" i="1"/>
  <c r="F14" i="1" s="1"/>
  <c r="I31" i="1"/>
  <c r="I14" i="1" s="1"/>
  <c r="I13" i="1" s="1"/>
  <c r="K27" i="1"/>
  <c r="D31" i="1"/>
  <c r="D14" i="1" s="1"/>
  <c r="D13" i="1" s="1"/>
  <c r="D9" i="1" s="1"/>
  <c r="D25" i="1"/>
  <c r="D10" i="1" s="1"/>
  <c r="F25" i="1"/>
  <c r="K31" i="1" l="1"/>
  <c r="B25" i="1"/>
  <c r="B10" i="1" s="1"/>
  <c r="B14" i="1"/>
  <c r="B13" i="1" s="1"/>
  <c r="B9" i="1" s="1"/>
  <c r="B11" i="1" s="1"/>
  <c r="K14" i="1"/>
  <c r="K13" i="1" s="1"/>
  <c r="K9" i="1" s="1"/>
  <c r="F13" i="1"/>
  <c r="K25" i="1"/>
  <c r="I25" i="1"/>
  <c r="D11" i="1"/>
  <c r="F10" i="1"/>
  <c r="I9" i="1"/>
  <c r="K10" i="1" l="1"/>
  <c r="K11" i="1" s="1"/>
  <c r="J79" i="1" s="1"/>
  <c r="F9" i="1"/>
  <c r="F11" i="1" s="1"/>
  <c r="I10" i="1"/>
  <c r="I11" i="1" s="1"/>
  <c r="A63" i="1"/>
  <c r="A130" i="1"/>
  <c r="A65" i="1"/>
  <c r="A70" i="1"/>
  <c r="A43" i="1"/>
  <c r="A80" i="1"/>
  <c r="A123" i="1"/>
  <c r="A85" i="1"/>
  <c r="A75" i="1"/>
  <c r="A57" i="1"/>
  <c r="A99" i="1"/>
  <c r="A67" i="1"/>
  <c r="A115" i="1"/>
  <c r="A135" i="1"/>
  <c r="A49" i="1"/>
  <c r="A94" i="1"/>
  <c r="A77" i="1"/>
  <c r="A55" i="1"/>
  <c r="A62" i="1"/>
  <c r="A52" i="1"/>
  <c r="A88" i="1"/>
  <c r="A110" i="1"/>
  <c r="A93" i="1"/>
  <c r="A102" i="1"/>
  <c r="A129" i="1"/>
  <c r="A101" i="1"/>
  <c r="A142" i="1"/>
  <c r="A121" i="1"/>
  <c r="A42" i="1"/>
  <c r="A132" i="1"/>
  <c r="A45" i="1"/>
  <c r="A106" i="1"/>
  <c r="A126" i="1"/>
  <c r="A143" i="1"/>
  <c r="C44" i="1"/>
  <c r="C108" i="1"/>
  <c r="C79" i="1"/>
  <c r="C140" i="1"/>
  <c r="C142" i="1"/>
  <c r="C93" i="1"/>
  <c r="C37" i="1"/>
  <c r="C70" i="1"/>
  <c r="C49" i="1"/>
  <c r="C72" i="1"/>
  <c r="C101" i="1"/>
  <c r="C130" i="1"/>
  <c r="C84" i="1"/>
  <c r="C109" i="1"/>
  <c r="C143" i="1"/>
  <c r="C122" i="1"/>
  <c r="C76" i="1"/>
  <c r="C97" i="1"/>
  <c r="C129" i="1"/>
  <c r="C56" i="1"/>
  <c r="C73" i="1"/>
  <c r="C131" i="1"/>
  <c r="C67" i="1"/>
  <c r="C94" i="1"/>
  <c r="C36" i="1"/>
  <c r="C65" i="1"/>
  <c r="C63" i="1"/>
  <c r="C115" i="1"/>
  <c r="C86" i="1"/>
  <c r="C77" i="1"/>
  <c r="C100" i="1"/>
  <c r="C90" i="1"/>
  <c r="C107" i="1"/>
  <c r="A108" i="1"/>
  <c r="A76" i="1"/>
  <c r="A97" i="1"/>
  <c r="A82" i="1"/>
  <c r="C123" i="1"/>
  <c r="C132" i="1"/>
  <c r="C81" i="1"/>
  <c r="C78" i="1"/>
  <c r="C74" i="1"/>
  <c r="C52" i="1"/>
  <c r="C98" i="1"/>
  <c r="C88" i="1"/>
  <c r="C118" i="1"/>
  <c r="C121" i="1"/>
  <c r="C105" i="1"/>
  <c r="C46" i="1"/>
  <c r="C106" i="1"/>
  <c r="C85" i="1"/>
  <c r="C45" i="1"/>
  <c r="C75" i="1"/>
  <c r="C111" i="1"/>
  <c r="C40" i="1"/>
  <c r="C139" i="1"/>
  <c r="C57" i="1"/>
  <c r="C80" i="1"/>
  <c r="C54" i="1"/>
  <c r="C137" i="1"/>
  <c r="C61" i="1"/>
  <c r="C126" i="1"/>
  <c r="C136" i="1"/>
  <c r="C110" i="1"/>
  <c r="C87" i="1"/>
  <c r="C53" i="1"/>
  <c r="C135" i="1"/>
  <c r="C43" i="1"/>
  <c r="C62" i="1"/>
  <c r="C71" i="1"/>
  <c r="C66" i="1"/>
  <c r="C64" i="1"/>
  <c r="C82" i="1"/>
  <c r="C138" i="1"/>
  <c r="C55" i="1"/>
  <c r="C99" i="1"/>
  <c r="C114" i="1"/>
  <c r="C141" i="1"/>
  <c r="C102" i="1"/>
  <c r="C41" i="1"/>
  <c r="C83" i="1"/>
  <c r="C60" i="1"/>
  <c r="C89" i="1"/>
  <c r="C42" i="1"/>
  <c r="A36" i="1"/>
  <c r="A40" i="1"/>
  <c r="A46" i="1"/>
  <c r="A54" i="1"/>
  <c r="A100" i="1"/>
  <c r="A74" i="1"/>
  <c r="A140" i="1"/>
  <c r="A66" i="1"/>
  <c r="A64" i="1"/>
  <c r="A79" i="1"/>
  <c r="A122" i="1"/>
  <c r="A81" i="1"/>
  <c r="A136" i="1"/>
  <c r="A61" i="1"/>
  <c r="A139" i="1"/>
  <c r="A84" i="1"/>
  <c r="A56" i="1"/>
  <c r="A44" i="1"/>
  <c r="A98" i="1"/>
  <c r="A90" i="1"/>
  <c r="A86" i="1"/>
  <c r="A73" i="1"/>
  <c r="A71" i="1"/>
  <c r="A78" i="1"/>
  <c r="A37" i="1"/>
  <c r="A72" i="1"/>
  <c r="A111" i="1"/>
  <c r="A105" i="1"/>
  <c r="A107" i="1"/>
  <c r="A138" i="1"/>
  <c r="A109" i="1"/>
  <c r="A53" i="1"/>
  <c r="A87" i="1"/>
  <c r="A137" i="1"/>
  <c r="A89" i="1"/>
  <c r="A83" i="1"/>
  <c r="A131" i="1"/>
  <c r="A60" i="1"/>
  <c r="A141" i="1"/>
  <c r="A114" i="1"/>
  <c r="A118" i="1"/>
  <c r="A41" i="1"/>
  <c r="J130" i="1" l="1"/>
  <c r="J60" i="1"/>
  <c r="J49" i="1"/>
  <c r="J121" i="1"/>
  <c r="J138" i="1"/>
  <c r="J55" i="1"/>
  <c r="J99" i="1"/>
  <c r="J109" i="1"/>
  <c r="J141" i="1"/>
  <c r="J42" i="1"/>
  <c r="J56" i="1"/>
  <c r="J114" i="1"/>
  <c r="J86" i="1"/>
  <c r="J82" i="1"/>
  <c r="J43" i="1"/>
  <c r="J84" i="1"/>
  <c r="J83" i="1"/>
  <c r="J40" i="1"/>
  <c r="J126" i="1"/>
  <c r="J107" i="1"/>
  <c r="J75" i="1"/>
  <c r="J105" i="1"/>
  <c r="J136" i="1"/>
  <c r="J131" i="1"/>
  <c r="J115" i="1"/>
  <c r="J72" i="1"/>
  <c r="J140" i="1"/>
  <c r="J108" i="1"/>
  <c r="J94" i="1"/>
  <c r="J57" i="1"/>
  <c r="J90" i="1"/>
  <c r="J118" i="1"/>
  <c r="J76" i="1"/>
  <c r="J41" i="1"/>
  <c r="J139" i="1"/>
  <c r="J65" i="1"/>
  <c r="J110" i="1"/>
  <c r="J45" i="1"/>
  <c r="J64" i="1"/>
  <c r="J46" i="1"/>
  <c r="J44" i="1"/>
  <c r="J97" i="1"/>
  <c r="J52" i="1"/>
  <c r="J132" i="1"/>
  <c r="J98" i="1"/>
  <c r="J87" i="1"/>
  <c r="J101" i="1"/>
  <c r="J89" i="1"/>
  <c r="J100" i="1"/>
  <c r="J54" i="1"/>
  <c r="J81" i="1"/>
  <c r="J111" i="1"/>
  <c r="J36" i="1"/>
  <c r="J88" i="1"/>
  <c r="J85" i="1"/>
  <c r="J102" i="1"/>
  <c r="J63" i="1"/>
  <c r="J53" i="1"/>
  <c r="J122" i="1"/>
  <c r="J67" i="1"/>
  <c r="J142" i="1"/>
  <c r="J66" i="1"/>
  <c r="J74" i="1"/>
  <c r="J135" i="1"/>
  <c r="J73" i="1"/>
  <c r="J143" i="1"/>
  <c r="J78" i="1"/>
  <c r="J61" i="1"/>
  <c r="J80" i="1"/>
  <c r="J123" i="1"/>
  <c r="J62" i="1"/>
  <c r="J71" i="1"/>
  <c r="J37" i="1"/>
  <c r="J35" i="1" s="1"/>
  <c r="J32" i="1" s="1"/>
  <c r="J137" i="1"/>
  <c r="J106" i="1"/>
  <c r="J77" i="1"/>
  <c r="J70" i="1"/>
  <c r="J129" i="1"/>
  <c r="J93" i="1"/>
  <c r="H138" i="1"/>
  <c r="H40" i="1"/>
  <c r="H66" i="1"/>
  <c r="H41" i="1"/>
  <c r="H108" i="1"/>
  <c r="H89" i="1"/>
  <c r="H101" i="1"/>
  <c r="H74" i="1"/>
  <c r="H122" i="1"/>
  <c r="H82" i="1"/>
  <c r="H132" i="1"/>
  <c r="H118" i="1"/>
  <c r="H86" i="1"/>
  <c r="H88" i="1"/>
  <c r="H61" i="1"/>
  <c r="H102" i="1"/>
  <c r="H87" i="1"/>
  <c r="H143" i="1"/>
  <c r="H49" i="1"/>
  <c r="H107" i="1"/>
  <c r="H42" i="1"/>
  <c r="H137" i="1"/>
  <c r="H37" i="1"/>
  <c r="H76" i="1"/>
  <c r="H43" i="1"/>
  <c r="H52" i="1"/>
  <c r="H100" i="1"/>
  <c r="H75" i="1"/>
  <c r="H97" i="1"/>
  <c r="H110" i="1"/>
  <c r="H135" i="1"/>
  <c r="H130" i="1"/>
  <c r="H60" i="1"/>
  <c r="H55" i="1"/>
  <c r="H126" i="1"/>
  <c r="H54" i="1"/>
  <c r="H44" i="1"/>
  <c r="H140" i="1"/>
  <c r="H83" i="1"/>
  <c r="H85" i="1"/>
  <c r="H84" i="1"/>
  <c r="H57" i="1"/>
  <c r="H81" i="1"/>
  <c r="H111" i="1"/>
  <c r="H56" i="1"/>
  <c r="H129" i="1"/>
  <c r="H62" i="1"/>
  <c r="H63" i="1"/>
  <c r="H136" i="1"/>
  <c r="H71" i="1"/>
  <c r="H90" i="1"/>
  <c r="H77" i="1"/>
  <c r="H142" i="1"/>
  <c r="H109" i="1"/>
  <c r="H99" i="1"/>
  <c r="H121" i="1"/>
  <c r="H98" i="1"/>
  <c r="H45" i="1"/>
  <c r="H105" i="1"/>
  <c r="H46" i="1"/>
  <c r="H131" i="1"/>
  <c r="H106" i="1"/>
  <c r="H73" i="1"/>
  <c r="H53" i="1"/>
  <c r="H141" i="1"/>
  <c r="H94" i="1"/>
  <c r="H114" i="1"/>
  <c r="H93" i="1"/>
  <c r="H65" i="1"/>
  <c r="H79" i="1"/>
  <c r="H78" i="1"/>
  <c r="H64" i="1"/>
  <c r="H70" i="1"/>
  <c r="H139" i="1"/>
  <c r="H80" i="1"/>
  <c r="H123" i="1"/>
  <c r="H115" i="1"/>
  <c r="H67" i="1"/>
  <c r="H72" i="1"/>
  <c r="H36" i="1"/>
  <c r="A120" i="1"/>
  <c r="A26" i="1" s="1"/>
  <c r="A125" i="1"/>
  <c r="A27" i="1" s="1"/>
  <c r="A92" i="1"/>
  <c r="A19" i="1" s="1"/>
  <c r="E138" i="1"/>
  <c r="E74" i="1"/>
  <c r="C92" i="1"/>
  <c r="C19" i="1" s="1"/>
  <c r="A35" i="1"/>
  <c r="A32" i="1" s="1"/>
  <c r="E106" i="1"/>
  <c r="E108" i="1"/>
  <c r="E109" i="1"/>
  <c r="E101" i="1"/>
  <c r="E73" i="1"/>
  <c r="E86" i="1"/>
  <c r="E98" i="1"/>
  <c r="E88" i="1"/>
  <c r="E56" i="1"/>
  <c r="E107" i="1"/>
  <c r="E136" i="1"/>
  <c r="E99" i="1"/>
  <c r="E64" i="1"/>
  <c r="E43" i="1"/>
  <c r="E40" i="1"/>
  <c r="E36" i="1"/>
  <c r="E137" i="1"/>
  <c r="E111" i="1"/>
  <c r="E141" i="1"/>
  <c r="E57" i="1"/>
  <c r="E110" i="1"/>
  <c r="E80" i="1"/>
  <c r="A51" i="1"/>
  <c r="A16" i="1" s="1"/>
  <c r="C48" i="1"/>
  <c r="C15" i="1" s="1"/>
  <c r="C120" i="1"/>
  <c r="C26" i="1" s="1"/>
  <c r="A96" i="1"/>
  <c r="A20" i="1" s="1"/>
  <c r="C35" i="1"/>
  <c r="C32" i="1" s="1"/>
  <c r="E66" i="1"/>
  <c r="E62" i="1"/>
  <c r="E90" i="1"/>
  <c r="E71" i="1"/>
  <c r="E53" i="1"/>
  <c r="E79" i="1"/>
  <c r="E140" i="1"/>
  <c r="E143" i="1"/>
  <c r="E114" i="1"/>
  <c r="E42" i="1"/>
  <c r="E76" i="1"/>
  <c r="E60" i="1"/>
  <c r="E67" i="1"/>
  <c r="E63" i="1"/>
  <c r="E85" i="1"/>
  <c r="E49" i="1"/>
  <c r="E45" i="1"/>
  <c r="E135" i="1"/>
  <c r="E87" i="1"/>
  <c r="E123" i="1"/>
  <c r="E130" i="1"/>
  <c r="E81" i="1"/>
  <c r="E65" i="1"/>
  <c r="E46" i="1"/>
  <c r="E82" i="1"/>
  <c r="E105" i="1"/>
  <c r="E89" i="1"/>
  <c r="E132" i="1"/>
  <c r="E70" i="1"/>
  <c r="E78" i="1"/>
  <c r="E121" i="1"/>
  <c r="E94" i="1"/>
  <c r="E139" i="1"/>
  <c r="E37" i="1"/>
  <c r="E72" i="1"/>
  <c r="E83" i="1"/>
  <c r="E93" i="1"/>
  <c r="E142" i="1"/>
  <c r="E97" i="1"/>
  <c r="E77" i="1"/>
  <c r="E52" i="1"/>
  <c r="E54" i="1"/>
  <c r="E122" i="1"/>
  <c r="E115" i="1"/>
  <c r="E131" i="1"/>
  <c r="E126" i="1"/>
  <c r="E55" i="1"/>
  <c r="E44" i="1"/>
  <c r="E75" i="1"/>
  <c r="E100" i="1"/>
  <c r="E84" i="1"/>
  <c r="E102" i="1"/>
  <c r="E41" i="1"/>
  <c r="E118" i="1"/>
  <c r="E61" i="1"/>
  <c r="E129" i="1"/>
  <c r="C96" i="1"/>
  <c r="C20" i="1" s="1"/>
  <c r="C51" i="1"/>
  <c r="C16" i="1" s="1"/>
  <c r="A128" i="1"/>
  <c r="A28" i="1" s="1"/>
  <c r="A59" i="1"/>
  <c r="A17" i="1" s="1"/>
  <c r="C113" i="1"/>
  <c r="C22" i="1" s="1"/>
  <c r="C117" i="1"/>
  <c r="C23" i="1" s="1"/>
  <c r="C128" i="1"/>
  <c r="C28" i="1" s="1"/>
  <c r="A134" i="1"/>
  <c r="A29" i="1" s="1"/>
  <c r="A39" i="1"/>
  <c r="A33" i="1" s="1"/>
  <c r="C59" i="1"/>
  <c r="C17" i="1" s="1"/>
  <c r="C69" i="1"/>
  <c r="C18" i="1" s="1"/>
  <c r="C134" i="1"/>
  <c r="C29" i="1" s="1"/>
  <c r="C39" i="1"/>
  <c r="C33" i="1" s="1"/>
  <c r="C104" i="1"/>
  <c r="C21" i="1" s="1"/>
  <c r="C125" i="1"/>
  <c r="C27" i="1" s="1"/>
  <c r="A113" i="1"/>
  <c r="A22" i="1" s="1"/>
  <c r="A69" i="1"/>
  <c r="A18" i="1" s="1"/>
  <c r="A48" i="1"/>
  <c r="A15" i="1" s="1"/>
  <c r="A104" i="1"/>
  <c r="A21" i="1" s="1"/>
  <c r="A117" i="1"/>
  <c r="A23" i="1" s="1"/>
  <c r="J51" i="1" l="1"/>
  <c r="J16" i="1" s="1"/>
  <c r="J128" i="1"/>
  <c r="J28" i="1" s="1"/>
  <c r="J104" i="1"/>
  <c r="J21" i="1" s="1"/>
  <c r="J125" i="1"/>
  <c r="J27" i="1" s="1"/>
  <c r="E35" i="1"/>
  <c r="E32" i="1" s="1"/>
  <c r="J39" i="1"/>
  <c r="J33" i="1" s="1"/>
  <c r="J31" i="1" s="1"/>
  <c r="J14" i="1" s="1"/>
  <c r="J120" i="1"/>
  <c r="J26" i="1" s="1"/>
  <c r="J92" i="1"/>
  <c r="J19" i="1" s="1"/>
  <c r="J134" i="1"/>
  <c r="J29" i="1" s="1"/>
  <c r="J59" i="1"/>
  <c r="J17" i="1" s="1"/>
  <c r="J48" i="1"/>
  <c r="J15" i="1" s="1"/>
  <c r="J69" i="1"/>
  <c r="J18" i="1" s="1"/>
  <c r="J113" i="1"/>
  <c r="J22" i="1" s="1"/>
  <c r="J96" i="1"/>
  <c r="J20" i="1" s="1"/>
  <c r="J117" i="1"/>
  <c r="J23" i="1" s="1"/>
  <c r="H125" i="1"/>
  <c r="H128" i="1"/>
  <c r="H28" i="1" s="1"/>
  <c r="A31" i="1"/>
  <c r="A14" i="1" s="1"/>
  <c r="A13" i="1" s="1"/>
  <c r="A9" i="1" s="1"/>
  <c r="E125" i="1"/>
  <c r="E27" i="1" s="1"/>
  <c r="C31" i="1"/>
  <c r="C14" i="1" s="1"/>
  <c r="C13" i="1" s="1"/>
  <c r="C9" i="1" s="1"/>
  <c r="E117" i="1"/>
  <c r="E23" i="1" s="1"/>
  <c r="E96" i="1"/>
  <c r="E20" i="1" s="1"/>
  <c r="E120" i="1"/>
  <c r="E26" i="1" s="1"/>
  <c r="E134" i="1"/>
  <c r="E29" i="1" s="1"/>
  <c r="E104" i="1"/>
  <c r="E21" i="1" s="1"/>
  <c r="E48" i="1"/>
  <c r="E15" i="1" s="1"/>
  <c r="E92" i="1"/>
  <c r="E19" i="1" s="1"/>
  <c r="E59" i="1"/>
  <c r="E17" i="1" s="1"/>
  <c r="E51" i="1"/>
  <c r="E16" i="1" s="1"/>
  <c r="E69" i="1"/>
  <c r="E18" i="1" s="1"/>
  <c r="E128" i="1"/>
  <c r="E28" i="1" s="1"/>
  <c r="E39" i="1"/>
  <c r="E33" i="1" s="1"/>
  <c r="E113" i="1"/>
  <c r="E22" i="1" s="1"/>
  <c r="C25" i="1"/>
  <c r="C10" i="1" s="1"/>
  <c r="A25" i="1"/>
  <c r="A10" i="1" s="1"/>
  <c r="H117" i="1"/>
  <c r="H23" i="1" s="1"/>
  <c r="H51" i="1"/>
  <c r="H16" i="1" s="1"/>
  <c r="H92" i="1"/>
  <c r="H19" i="1" s="1"/>
  <c r="H104" i="1"/>
  <c r="H21" i="1" s="1"/>
  <c r="H39" i="1"/>
  <c r="H33" i="1" s="1"/>
  <c r="H48" i="1"/>
  <c r="H15" i="1" s="1"/>
  <c r="H134" i="1"/>
  <c r="H120" i="1"/>
  <c r="H26" i="1" s="1"/>
  <c r="H113" i="1"/>
  <c r="H22" i="1" s="1"/>
  <c r="H59" i="1"/>
  <c r="H17" i="1" s="1"/>
  <c r="H96" i="1"/>
  <c r="H20" i="1" s="1"/>
  <c r="H69" i="1"/>
  <c r="H18" i="1" s="1"/>
  <c r="H35" i="1"/>
  <c r="H32" i="1" s="1"/>
  <c r="E31" i="1" l="1"/>
  <c r="E14" i="1" s="1"/>
  <c r="E13" i="1" s="1"/>
  <c r="E9" i="1" s="1"/>
  <c r="J13" i="1"/>
  <c r="J9" i="1" s="1"/>
  <c r="J25" i="1"/>
  <c r="J10" i="1" s="1"/>
  <c r="J11" i="1" s="1"/>
  <c r="A11" i="1"/>
  <c r="C11" i="1"/>
  <c r="E25" i="1"/>
  <c r="E10" i="1" s="1"/>
  <c r="H29" i="1"/>
  <c r="H27" i="1"/>
  <c r="H31" i="1"/>
  <c r="H14" i="1" s="1"/>
  <c r="H13" i="1" s="1"/>
  <c r="H9" i="1" s="1"/>
  <c r="E11" i="1" l="1"/>
  <c r="H25" i="1"/>
  <c r="H10" i="1" s="1"/>
  <c r="H11" i="1" s="1"/>
</calcChain>
</file>

<file path=xl/sharedStrings.xml><?xml version="1.0" encoding="utf-8"?>
<sst xmlns="http://schemas.openxmlformats.org/spreadsheetml/2006/main" count="133" uniqueCount="107">
  <si>
    <t>(އަދަދުތައް މިލިއަން ރުފިޔާއިން)</t>
  </si>
  <si>
    <t xml:space="preserve"> ރިވައިޒްކުރި</t>
  </si>
  <si>
    <t>އެކްޗުއަލް</t>
  </si>
  <si>
    <t>%</t>
  </si>
  <si>
    <t>ރުފިޔާ</t>
  </si>
  <si>
    <t>ފާސްކުރި</t>
  </si>
  <si>
    <t xml:space="preserve"> މުޅިޖުމްލަ</t>
  </si>
  <si>
    <t>ރިކަރަންޓް ޚަރަދު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</si>
  <si>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</si>
  <si>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</si>
  <si>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</si>
  <si>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</si>
  <si>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</si>
  <si>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</si>
  <si>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</si>
  <si>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</si>
  <si>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</si>
  <si>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</si>
  <si>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</si>
  <si>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އޮފީސް ހިންގުމަށް ބޭނުންވާ ހަރުމުދާ ހޯދުމަށް ކުރާ ޚަރަދު</t>
  </si>
  <si>
    <t>ކެޕިޓަލް ޚަރަދު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</si>
  <si>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</si>
  <si>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</si>
  <si>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</si>
  <si>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</si>
  <si>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 xml:space="preserve">ރަމަޟާން މަހުގެ މުނާސަބަތުގައި ދޭ އެލަވަންސް </t>
  </si>
  <si>
    <t>މުވައްޒަފުންގެ މަޤާމުގެގޮތުން ދޭ ޚާއްޞަ އެލަވަންސް</t>
  </si>
  <si>
    <t>މުވައްޒަފުންނާއި މުވައްޒަފުންގެ އަނބިދަރީންގެ ލިވިންގ އެލަވަންސްއާއި ފެމިލީ އެލަވަންސް</t>
  </si>
  <si>
    <t>ފޯނު އެލަވަންސް</t>
  </si>
  <si>
    <t>ރިސްކް އެލަވަންސް</t>
  </si>
  <si>
    <t>ސަރވިސް އެލަވަންސް</t>
  </si>
  <si>
    <t>އެހެނިހެން ގޮތްގޮތުން މުވައްޒަފުންނަށް ދޭ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</si>
  <si>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</si>
  <si>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</si>
  <si>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</si>
  <si>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</si>
  <si>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</si>
  <si>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</si>
  <si>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</si>
  <si>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</si>
  <si>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</si>
  <si>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</si>
  <si>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</si>
  <si>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</si>
  <si>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</si>
  <si>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</si>
  <si>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</si>
  <si>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</si>
  <si>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</si>
  <si>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</si>
  <si>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</si>
  <si>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</si>
  <si>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</si>
  <si>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</si>
  <si>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</si>
  <si>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</si>
  <si>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</si>
  <si>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</si>
  <si>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</si>
  <si>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</si>
  <si>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</si>
  <si>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</si>
  <si>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</si>
  <si>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ޢާންމުފައިދާއަށް ޗާޕުކުރާ ތަކެތީގެ ޚަރަދު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</si>
  <si>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</si>
  <si>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</si>
  <si>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</si>
  <si>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</si>
  <si>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</si>
  <si>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</si>
  <si>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</si>
  <si>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</si>
  <si>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</si>
  <si>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</si>
  <si>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</si>
  <si>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</si>
  <si>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ދިރިއުޅުން ނޫން ބޭނުންތަކަށް ބިނާކުރާ ޢިމާރާތް މަރާމާތުކުރުން</t>
  </si>
  <si>
    <t>މަގަތު ފާލަމާއި ބަނދަރު މަރާމާތްކުރުން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</si>
  <si>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</si>
  <si>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</si>
  <si>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</si>
  <si>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ކޮމިޔުނިކޭޝަން އިންފްރާސްޓްރަކްޗަރ މަރާމާތުކުރުން</t>
  </si>
  <si>
    <t>އައި.ޓީ. އާއި ގުޅޭގޮތުން ހޯދާ ހާޑްވެޔަރ މަރާމާތުކުރުން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</si>
  <si>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</si>
  <si>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</si>
  <si>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އެކްސްޗޭންޖް ރޭޓަށް އަންނަ ބަދަލަކާއި ގުޅިގެން ލިބޭ ގެއްލުމަށް ދޭ ފައިސާ</t>
  </si>
  <si>
    <t>ބޭރުގެއެހީގެ ދަށުން ހިންގާ ތަރައްޤީގެ މަޝްރޫޢުތަކަށް ސަރުކާރުން ކުރާޚަރަދު (ލޯކަލް ކޮމްޕޯނަންޓް)</t>
  </si>
  <si>
    <t>ބޭރުގެ އެހީގެދަށުން ހިންގާ އިޤްތިޞާދީ ތަރައްޤީގެ އެހެނިހެން މަޝްރޫޢުތައް ހިންގުމުގެ ޚަރަދު</t>
  </si>
  <si>
    <t>ސަރުކާރުގެ ބަޖެޓުން ހިންގާ އިޤްތިޞާދީ ތަރައްޤީގެ އެހެނިހެން ކަންތައްތަކަށް ކުރެވޭ ޚަރަދު</t>
  </si>
  <si>
    <t>މީހުން ދިރިއުޅުން ނޫން ބޭނުންތަކަށް ބިނާކުރާ ޢިމާރާތް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</si>
  <si>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</si>
  <si>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</si>
  <si>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</si>
  <si>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</si>
  <si>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</si>
  <si>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</si>
  <si>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</si>
  <si>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</si>
  <si>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</si>
  <si>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</si>
  <si>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</si>
  <si>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</si>
  <si>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މީހުން ދިރިއުޅުން ނޫން ބޭނުންތަކަށް ބިނާކުރާ ޢިމާރާތަށް ގެނެވޭ ބަދަލު</t>
  </si>
  <si>
    <t>ބިން ހިއްކުމާއި އިމާރާތް ކުރުން</t>
  </si>
  <si>
    <t>އިންފްރާސްޓްރަކްޗަރ ބިނާކުރުން</t>
  </si>
  <si>
    <r>
      <t xml:space="preserve">ހިލޭ އެހީއިން ކުރާ ޚަރަދު ބައިކުރެވިފައިވާ ގޮތުގެ ޖުމްލަ ހިސާބު </t>
    </r>
    <r>
      <rPr>
        <b/>
        <sz val="24"/>
        <color rgb="FFC5908D"/>
        <rFont val="Roboto Condensed"/>
      </rPr>
      <t>2017 - 2021</t>
    </r>
    <r>
      <rPr>
        <sz val="24"/>
        <color rgb="FFC5908D"/>
        <rFont val="Mv Eamaan XP"/>
        <family val="3"/>
      </rPr>
      <t xml:space="preserve">
</t>
    </r>
  </si>
  <si>
    <t>ބަޖެޓު މައުލޫމާތު (4.7)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</si>
</sst>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.0_);_(* \(#,##0.0\);_(* &quot;-&quot;??_);_(@_)"/>
    <numFmt numFmtId="166" formatCode="#,##0.0_);\(#,##0.0\)"/>
  </numFmts>
  <fonts count="29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/>
      <name val="Faruma"/>
    </font>
    <font>
      <sz val="11"/>
      <color theme="1"/>
      <name val="Calibri"/>
      <family val="2"/>
      <scheme val="minor"/>
    </font>
    <font>
      <b/>
      <sz val="14"/>
      <name val="Faruma"/>
    </font>
    <font>
      <b/>
      <i/>
      <sz val="10"/>
      <name val="Mv Iyyu Nala"/>
    </font>
    <font>
      <b/>
      <i/>
      <sz val="10"/>
      <name val="Faruma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theme="0"/>
      <name val="Roboto Condensed"/>
    </font>
    <font>
      <sz val="12"/>
      <color theme="0"/>
      <name val="Faruma"/>
    </font>
    <font>
      <b/>
      <sz val="12"/>
      <name val="Roboto Condensed"/>
    </font>
    <font>
      <sz val="11"/>
      <name val="Calibri"/>
      <family val="2"/>
      <scheme val="minor"/>
    </font>
    <font>
      <sz val="14"/>
      <name val="Mv Eamaan XP"/>
      <family val="3"/>
    </font>
    <font>
      <sz val="12"/>
      <name val="Roboto Condensed"/>
    </font>
    <font>
      <sz val="12"/>
      <name val="Faruma"/>
    </font>
    <font>
      <b/>
      <i/>
      <sz val="10"/>
      <name val="Times New Roman"/>
      <family val="1"/>
    </font>
    <font>
      <sz val="10"/>
      <color theme="0" tint="-0.499984740745262"/>
      <name val="Roboto Condensed"/>
    </font>
    <font>
      <b/>
      <sz val="13"/>
      <name val="Roboto Condensed"/>
    </font>
    <font>
      <sz val="12"/>
      <color theme="1" tint="-0.249977111117893"/>
      <name val="Faruma"/>
    </font>
    <font>
      <sz val="12"/>
      <color theme="1" tint="-0.249977111117893"/>
      <name val="Roboto Condensed"/>
    </font>
    <font>
      <b/>
      <i/>
      <sz val="10"/>
      <color theme="1" tint="-0.249977111117893"/>
      <name val="Faruma"/>
    </font>
    <font>
      <b/>
      <sz val="11"/>
      <color theme="1" tint="-0.249977111117893"/>
      <name val="Calibri"/>
      <family val="2"/>
      <scheme val="minor"/>
    </font>
    <font>
      <sz val="12"/>
      <color theme="1" tint="-0.249977111117893"/>
      <name val="Century Gothic"/>
      <family val="2"/>
    </font>
    <font>
      <sz val="24"/>
      <color rgb="FFC5908D"/>
      <name val="Mv Eamaan XP"/>
      <family val="3"/>
    </font>
    <font>
      <b/>
      <sz val="24"/>
      <color rgb="FFC5908D"/>
      <name val="Roboto Condensed"/>
    </font>
    <font>
      <sz val="12"/>
      <color rgb="FFB06864"/>
      <name val="Roboto Condensed"/>
    </font>
    <font>
      <b/>
      <sz val="12"/>
      <color rgb="FFB06864"/>
      <name val="Roboto Condensed"/>
    </font>
    <font>
      <sz val="12"/>
      <color rgb="FFB06864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C5908D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rgb="FFC5908D"/>
      </top>
      <bottom style="medium">
        <color rgb="FFC5908D"/>
      </bottom>
      <diagonal/>
    </border>
    <border>
      <left/>
      <right/>
      <top/>
      <bottom style="thin">
        <color rgb="FFEBBAB5"/>
      </bottom>
      <diagonal/>
    </border>
    <border>
      <left/>
      <right/>
      <top style="thin">
        <color rgb="FFEBBAB5"/>
      </top>
      <bottom/>
      <diagonal/>
    </border>
    <border>
      <left/>
      <right/>
      <top style="medium">
        <color rgb="FFC5908D"/>
      </top>
      <bottom style="thin">
        <color rgb="FFEBBAB5"/>
      </bottom>
      <diagonal/>
    </border>
    <border>
      <left/>
      <right/>
      <top style="thin">
        <color rgb="FFEBBAB5"/>
      </top>
      <bottom style="thin">
        <color rgb="FFEBBAB5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55">
    <xf numFmtId="0" fontId="0" fillId="0" borderId="0" xfId="0"/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166" fontId="11" fillId="0" borderId="0" xfId="1" applyNumberFormat="1" applyFont="1" applyFill="1" applyBorder="1" applyAlignment="1" applyProtection="1">
      <alignment vertical="center"/>
      <protection hidden="1"/>
    </xf>
    <xf numFmtId="166" fontId="14" fillId="0" borderId="0" xfId="1" applyNumberFormat="1" applyFont="1" applyFill="1" applyBorder="1" applyAlignment="1" applyProtection="1">
      <alignment vertical="center"/>
      <protection hidden="1"/>
    </xf>
    <xf numFmtId="0" fontId="15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16" fillId="0" borderId="0" xfId="0" applyNumberFormat="1" applyFont="1" applyFill="1" applyBorder="1" applyAlignment="1">
      <alignment horizontal="right" vertical="center"/>
    </xf>
    <xf numFmtId="0" fontId="17" fillId="0" borderId="0" xfId="0" applyNumberFormat="1" applyFont="1" applyFill="1" applyBorder="1" applyAlignment="1">
      <alignment horizontal="right" vertical="center"/>
    </xf>
    <xf numFmtId="0" fontId="19" fillId="0" borderId="0" xfId="0" applyFont="1" applyBorder="1" applyAlignment="1">
      <alignment horizontal="right" vertical="center" readingOrder="2"/>
    </xf>
    <xf numFmtId="0" fontId="19" fillId="0" borderId="0" xfId="0" applyFont="1" applyBorder="1" applyAlignment="1">
      <alignment vertical="center"/>
    </xf>
    <xf numFmtId="0" fontId="24" fillId="0" borderId="0" xfId="1" applyNumberFormat="1" applyFont="1" applyBorder="1" applyAlignment="1">
      <alignment vertical="center" readingOrder="2"/>
    </xf>
    <xf numFmtId="0" fontId="5" fillId="2" borderId="0" xfId="0" applyNumberFormat="1" applyFont="1" applyFill="1" applyBorder="1" applyAlignment="1" applyProtection="1">
      <alignment horizontal="right" vertical="center"/>
    </xf>
    <xf numFmtId="0" fontId="0" fillId="2" borderId="0" xfId="0" applyFill="1" applyBorder="1" applyAlignment="1">
      <alignment vertical="center"/>
    </xf>
    <xf numFmtId="164" fontId="9" fillId="2" borderId="0" xfId="1" applyNumberFormat="1" applyFont="1" applyFill="1" applyBorder="1" applyAlignment="1" applyProtection="1">
      <alignment horizontal="center" vertical="center" readingOrder="2"/>
    </xf>
    <xf numFmtId="164" fontId="10" fillId="2" borderId="0" xfId="1" applyNumberFormat="1" applyFont="1" applyFill="1" applyBorder="1" applyAlignment="1" applyProtection="1">
      <alignment horizontal="center" vertical="center" readingOrder="2"/>
    </xf>
    <xf numFmtId="0" fontId="6" fillId="2" borderId="0" xfId="0" applyNumberFormat="1" applyFont="1" applyFill="1" applyBorder="1" applyAlignment="1">
      <alignment horizontal="right" vertical="center"/>
    </xf>
    <xf numFmtId="166" fontId="11" fillId="0" borderId="1" xfId="1" applyNumberFormat="1" applyFont="1" applyFill="1" applyBorder="1" applyAlignment="1" applyProtection="1">
      <alignment vertical="center"/>
      <protection hidden="1"/>
    </xf>
    <xf numFmtId="0" fontId="13" fillId="0" borderId="1" xfId="0" applyFont="1" applyFill="1" applyBorder="1" applyAlignment="1">
      <alignment vertical="center"/>
    </xf>
    <xf numFmtId="0" fontId="6" fillId="0" borderId="1" xfId="0" applyNumberFormat="1" applyFont="1" applyFill="1" applyBorder="1" applyAlignment="1">
      <alignment horizontal="right" vertical="center"/>
    </xf>
    <xf numFmtId="0" fontId="12" fillId="0" borderId="1" xfId="0" applyFont="1" applyFill="1" applyBorder="1" applyAlignment="1">
      <alignment vertical="center"/>
    </xf>
    <xf numFmtId="166" fontId="0" fillId="0" borderId="0" xfId="0" applyNumberFormat="1" applyBorder="1" applyAlignment="1">
      <alignment vertical="center"/>
    </xf>
    <xf numFmtId="166" fontId="27" fillId="0" borderId="1" xfId="1" applyNumberFormat="1" applyFont="1" applyFill="1" applyBorder="1" applyAlignment="1" applyProtection="1">
      <alignment vertical="center"/>
      <protection hidden="1"/>
    </xf>
    <xf numFmtId="166" fontId="27" fillId="0" borderId="0" xfId="1" applyNumberFormat="1" applyFont="1" applyFill="1" applyBorder="1" applyAlignment="1" applyProtection="1">
      <alignment vertical="center"/>
      <protection hidden="1"/>
    </xf>
    <xf numFmtId="166" fontId="26" fillId="0" borderId="0" xfId="1" applyNumberFormat="1" applyFont="1" applyFill="1" applyBorder="1" applyAlignment="1" applyProtection="1">
      <alignment vertical="center"/>
      <protection hidden="1"/>
    </xf>
    <xf numFmtId="0" fontId="28" fillId="0" borderId="0" xfId="0" applyFont="1" applyAlignment="1">
      <alignment vertical="center"/>
    </xf>
    <xf numFmtId="0" fontId="18" fillId="0" borderId="1" xfId="0" applyFont="1" applyFill="1" applyBorder="1" applyAlignment="1">
      <alignment horizontal="right" vertical="center"/>
    </xf>
    <xf numFmtId="164" fontId="20" fillId="0" borderId="2" xfId="1" applyNumberFormat="1" applyFont="1" applyFill="1" applyBorder="1" applyAlignment="1" applyProtection="1">
      <alignment vertical="center"/>
      <protection hidden="1"/>
    </xf>
    <xf numFmtId="164" fontId="26" fillId="0" borderId="2" xfId="1" applyNumberFormat="1" applyFont="1" applyFill="1" applyBorder="1" applyAlignment="1" applyProtection="1">
      <alignment vertical="center"/>
      <protection hidden="1"/>
    </xf>
    <xf numFmtId="0" fontId="19" fillId="0" borderId="2" xfId="0" applyFont="1" applyFill="1" applyBorder="1" applyAlignment="1">
      <alignment horizontal="right" vertical="center"/>
    </xf>
    <xf numFmtId="0" fontId="21" fillId="0" borderId="2" xfId="0" applyNumberFormat="1" applyFont="1" applyFill="1" applyBorder="1" applyAlignment="1">
      <alignment horizontal="right" vertical="center"/>
    </xf>
    <xf numFmtId="0" fontId="22" fillId="0" borderId="2" xfId="0" applyFont="1" applyFill="1" applyBorder="1" applyAlignment="1">
      <alignment vertical="center"/>
    </xf>
    <xf numFmtId="164" fontId="20" fillId="0" borderId="3" xfId="1" applyNumberFormat="1" applyFont="1" applyFill="1" applyBorder="1" applyAlignment="1" applyProtection="1">
      <alignment vertical="center"/>
      <protection hidden="1"/>
    </xf>
    <xf numFmtId="164" fontId="26" fillId="0" borderId="3" xfId="1" applyNumberFormat="1" applyFont="1" applyFill="1" applyBorder="1" applyAlignment="1" applyProtection="1">
      <alignment vertical="center"/>
      <protection hidden="1"/>
    </xf>
    <xf numFmtId="0" fontId="19" fillId="0" borderId="3" xfId="0" applyFont="1" applyFill="1" applyBorder="1" applyAlignment="1">
      <alignment horizontal="right" vertical="center"/>
    </xf>
    <xf numFmtId="0" fontId="23" fillId="0" borderId="3" xfId="0" applyFont="1" applyBorder="1" applyAlignment="1">
      <alignment horizontal="right" vertical="center"/>
    </xf>
    <xf numFmtId="0" fontId="23" fillId="0" borderId="3" xfId="0" applyFont="1" applyBorder="1" applyAlignment="1">
      <alignment vertical="center"/>
    </xf>
    <xf numFmtId="0" fontId="0" fillId="0" borderId="0" xfId="0" applyBorder="1"/>
    <xf numFmtId="0" fontId="20" fillId="0" borderId="4" xfId="0" applyNumberFormat="1" applyFont="1" applyFill="1" applyBorder="1" applyAlignment="1">
      <alignment horizontal="right" vertical="center"/>
    </xf>
    <xf numFmtId="164" fontId="20" fillId="0" borderId="5" xfId="1" applyNumberFormat="1" applyFont="1" applyFill="1" applyBorder="1" applyAlignment="1" applyProtection="1">
      <alignment vertical="center"/>
      <protection hidden="1"/>
    </xf>
    <xf numFmtId="164" fontId="26" fillId="0" borderId="5" xfId="1" applyNumberFormat="1" applyFont="1" applyFill="1" applyBorder="1" applyAlignment="1" applyProtection="1">
      <alignment vertical="center"/>
      <protection hidden="1"/>
    </xf>
    <xf numFmtId="0" fontId="19" fillId="0" borderId="5" xfId="0" applyFont="1" applyFill="1" applyBorder="1" applyAlignment="1">
      <alignment horizontal="right" vertical="center"/>
    </xf>
    <xf numFmtId="0" fontId="20" fillId="0" borderId="5" xfId="0" applyNumberFormat="1" applyFont="1" applyFill="1" applyBorder="1" applyAlignment="1">
      <alignment horizontal="right" vertical="center"/>
    </xf>
    <xf numFmtId="0" fontId="22" fillId="0" borderId="5" xfId="0" applyFont="1" applyFill="1" applyBorder="1" applyAlignment="1">
      <alignment vertical="center"/>
    </xf>
    <xf numFmtId="164" fontId="20" fillId="0" borderId="4" xfId="1" applyNumberFormat="1" applyFont="1" applyFill="1" applyBorder="1" applyAlignment="1" applyProtection="1">
      <alignment vertical="center"/>
      <protection hidden="1"/>
    </xf>
    <xf numFmtId="0" fontId="19" fillId="0" borderId="4" xfId="0" applyFont="1" applyFill="1" applyBorder="1" applyAlignment="1">
      <alignment horizontal="right" vertical="center"/>
    </xf>
    <xf numFmtId="0" fontId="22" fillId="0" borderId="4" xfId="0" applyFont="1" applyFill="1" applyBorder="1" applyAlignment="1">
      <alignment vertical="center"/>
    </xf>
    <xf numFmtId="164" fontId="26" fillId="0" borderId="4" xfId="1" applyNumberFormat="1" applyFont="1" applyFill="1" applyBorder="1" applyAlignment="1" applyProtection="1">
      <alignment vertical="center"/>
      <protection hidden="1"/>
    </xf>
    <xf numFmtId="0" fontId="4" fillId="2" borderId="0" xfId="0" applyFont="1" applyFill="1" applyBorder="1" applyAlignment="1">
      <alignment horizontal="center" vertical="center"/>
    </xf>
    <xf numFmtId="0" fontId="7" fillId="2" borderId="0" xfId="1" applyNumberFormat="1" applyFont="1" applyFill="1" applyBorder="1" applyAlignment="1" applyProtection="1">
      <alignment horizontal="center" vertical="center" readingOrder="2"/>
    </xf>
    <xf numFmtId="0" fontId="8" fillId="2" borderId="0" xfId="2" applyFont="1" applyFill="1" applyBorder="1" applyAlignment="1">
      <alignment horizontal="center" vertical="center" readingOrder="2"/>
    </xf>
    <xf numFmtId="164" fontId="8" fillId="2" borderId="0" xfId="1" applyNumberFormat="1" applyFont="1" applyFill="1" applyBorder="1" applyAlignment="1" applyProtection="1">
      <alignment horizontal="center" vertical="center" readingOrder="2"/>
    </xf>
  </cellXfs>
  <cellStyles count="3">
    <cellStyle name="Comma" xfId="1" builtinId="3"/>
    <cellStyle name="Normal" xfId="0" builtinId="0"/>
    <cellStyle name="Normal 2 2" xfId="2"/>
  </cellStyles>
  <dxfs count="0"/>
  <tableStyles count="0" defaultTableStyle="TableStyleMedium2" defaultPivotStyle="PivotStyleLight16"/>
  <colors>
    <mruColors>
      <color rgb="FFEBBAB5"/>
      <color rgb="FFC5908D"/>
      <color rgb="FFB06864"/>
      <color rgb="FFEBFDFF"/>
      <color rgb="FFF7FE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33" name="FPMExcelClientSheetOptionstb1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7" Type="http://schemas.openxmlformats.org/officeDocument/2006/relationships/image" Target="../media/image1.emf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N143"/>
  <sheetViews>
    <sheetView showGridLines="0" tabSelected="1" view="pageBreakPreview" zoomScaleNormal="100" zoomScaleSheetLayoutView="100" workbookViewId="0">
      <selection activeCell="P13" sqref="P13"/>
    </sheetView>
  </sheetViews>
  <sheetFormatPr defaultColWidth="8.88671875" defaultRowHeight="17.25"/>
  <cols>
    <col min="1" max="1" width="5.5546875" style="3" customWidth="1"/>
    <col min="2" max="2" width="8" style="3" customWidth="1"/>
    <col min="3" max="3" width="5.5546875" style="3" customWidth="1"/>
    <col min="4" max="4" width="8" style="3" customWidth="1"/>
    <col min="5" max="5" width="5.5546875" style="3" customWidth="1"/>
    <col min="6" max="6" width="8" style="3" customWidth="1"/>
    <col min="7" max="7" width="1.109375" customWidth="1"/>
    <col min="8" max="8" width="5.5546875" style="3" customWidth="1"/>
    <col min="9" max="9" width="8" style="3" customWidth="1"/>
    <col min="10" max="10" width="5.5546875" style="3" customWidth="1"/>
    <col min="11" max="11" width="8" style="3" customWidth="1"/>
    <col min="12" max="12" width="41.6640625" style="3" customWidth="1"/>
    <col min="13" max="13" width="7.21875" style="9" customWidth="1"/>
    <col min="14" max="14" width="2.77734375" style="3" customWidth="1"/>
    <col min="15" max="16384" width="8.88671875" style="3"/>
  </cols>
  <sheetData>
    <row r="1" spans="1:14" ht="18.75" customHeight="1">
      <c r="N1" s="1"/>
    </row>
    <row r="2" spans="1:14" ht="18.75" customHeight="1">
      <c r="N2" s="13" t="s">
        <v>106</v>
      </c>
    </row>
    <row r="3" spans="1:14" ht="37.5" customHeight="1">
      <c r="N3" s="14" t="s">
        <v>105</v>
      </c>
    </row>
    <row r="4" spans="1:14" ht="18.75" customHeight="1">
      <c r="N4" s="12" t="s">
        <v>0</v>
      </c>
    </row>
    <row r="5" spans="1:14" ht="11.25" customHeight="1">
      <c r="N5" s="1"/>
    </row>
    <row r="6" spans="1:14" ht="26.25" customHeight="1">
      <c r="A6" s="52">
        <v>2021</v>
      </c>
      <c r="B6" s="52"/>
      <c r="C6" s="52">
        <v>2020</v>
      </c>
      <c r="D6" s="52"/>
      <c r="E6" s="52">
        <v>2019</v>
      </c>
      <c r="F6" s="52"/>
      <c r="H6" s="52">
        <v>2018</v>
      </c>
      <c r="I6" s="52"/>
      <c r="J6" s="52">
        <v>2017</v>
      </c>
      <c r="K6" s="52"/>
      <c r="L6" s="51"/>
      <c r="M6" s="15"/>
      <c r="N6" s="16"/>
    </row>
    <row r="7" spans="1:14" ht="26.25" customHeight="1">
      <c r="A7" s="53" t="s">
        <v>5</v>
      </c>
      <c r="B7" s="53"/>
      <c r="C7" s="53"/>
      <c r="D7" s="53"/>
      <c r="E7" s="53"/>
      <c r="F7" s="53"/>
      <c r="H7" s="54" t="s">
        <v>1</v>
      </c>
      <c r="I7" s="54"/>
      <c r="J7" s="54" t="s">
        <v>2</v>
      </c>
      <c r="K7" s="54"/>
      <c r="L7" s="51"/>
      <c r="M7" s="15"/>
      <c r="N7" s="16"/>
    </row>
    <row r="8" spans="1:14" ht="26.25" customHeight="1">
      <c r="A8" s="17" t="s">
        <v>3</v>
      </c>
      <c r="B8" s="18" t="s">
        <v>4</v>
      </c>
      <c r="C8" s="17" t="s">
        <v>3</v>
      </c>
      <c r="D8" s="18" t="s">
        <v>4</v>
      </c>
      <c r="E8" s="17" t="s">
        <v>3</v>
      </c>
      <c r="F8" s="18" t="s">
        <v>4</v>
      </c>
      <c r="H8" s="17" t="s">
        <v>3</v>
      </c>
      <c r="I8" s="18" t="s">
        <v>4</v>
      </c>
      <c r="J8" s="17" t="s">
        <v>3</v>
      </c>
      <c r="K8" s="18" t="s">
        <v>4</v>
      </c>
      <c r="L8" s="51"/>
      <c r="M8" s="19"/>
      <c r="N8" s="16"/>
    </row>
    <row r="9" spans="1:14" ht="30" customHeight="1">
      <c r="A9" s="30">
        <f t="shared" ref="A9" si="0">A13</f>
        <v>15.596973512203149</v>
      </c>
      <c r="B9" s="30">
        <f t="shared" ref="B9:J9" si="1">B13</f>
        <v>89.140301999999991</v>
      </c>
      <c r="C9" s="30">
        <f t="shared" ref="C9" si="2">C13</f>
        <v>10.388574053941779</v>
      </c>
      <c r="D9" s="30">
        <f t="shared" si="1"/>
        <v>88.990302</v>
      </c>
      <c r="E9" s="31">
        <f t="shared" ref="E9" si="3">E13</f>
        <v>13.546910426331337</v>
      </c>
      <c r="F9" s="31">
        <f t="shared" si="1"/>
        <v>102.59182299999999</v>
      </c>
      <c r="G9" s="40"/>
      <c r="H9" s="30">
        <f t="shared" ref="H9" si="4">H13</f>
        <v>17.228899628458571</v>
      </c>
      <c r="I9" s="30">
        <f t="shared" si="1"/>
        <v>101.25897400000001</v>
      </c>
      <c r="J9" s="30">
        <f t="shared" si="1"/>
        <v>51.824016650462482</v>
      </c>
      <c r="K9" s="30">
        <f>K13</f>
        <v>152.965059</v>
      </c>
      <c r="L9" s="32" t="s">
        <v>7</v>
      </c>
      <c r="M9" s="33"/>
      <c r="N9" s="34"/>
    </row>
    <row r="10" spans="1:14" ht="30" customHeight="1" thickBot="1">
      <c r="A10" s="35">
        <f t="shared" ref="A10" si="5">A25</f>
        <v>84.403026487796865</v>
      </c>
      <c r="B10" s="35">
        <f t="shared" ref="B10:J10" si="6">B25</f>
        <v>482.38276899999994</v>
      </c>
      <c r="C10" s="35">
        <f t="shared" ref="C10" si="7">C25</f>
        <v>89.611425946058233</v>
      </c>
      <c r="D10" s="35">
        <f t="shared" si="6"/>
        <v>767.6268</v>
      </c>
      <c r="E10" s="36">
        <f t="shared" ref="E10" si="8">E25</f>
        <v>86.453089573668649</v>
      </c>
      <c r="F10" s="36">
        <f t="shared" si="6"/>
        <v>654.71607800000004</v>
      </c>
      <c r="G10" s="40"/>
      <c r="H10" s="35">
        <f t="shared" ref="H10" si="9">H25</f>
        <v>82.771100371541436</v>
      </c>
      <c r="I10" s="35">
        <f t="shared" si="6"/>
        <v>486.46848499999999</v>
      </c>
      <c r="J10" s="35">
        <f t="shared" si="6"/>
        <v>48.175983349537518</v>
      </c>
      <c r="K10" s="35">
        <f>K25</f>
        <v>142.19743299999999</v>
      </c>
      <c r="L10" s="37" t="s">
        <v>20</v>
      </c>
      <c r="M10" s="38"/>
      <c r="N10" s="39"/>
    </row>
    <row r="11" spans="1:14" ht="30" customHeight="1" thickBot="1">
      <c r="A11" s="20">
        <f t="shared" ref="A11:J11" si="10">SUM(A9:A10)</f>
        <v>100.00000000000001</v>
      </c>
      <c r="B11" s="20">
        <f t="shared" si="10"/>
        <v>571.52307099999996</v>
      </c>
      <c r="C11" s="20">
        <f t="shared" si="10"/>
        <v>100.00000000000001</v>
      </c>
      <c r="D11" s="20">
        <f t="shared" si="10"/>
        <v>856.61710200000005</v>
      </c>
      <c r="E11" s="25">
        <f t="shared" si="10"/>
        <v>99.999999999999986</v>
      </c>
      <c r="F11" s="25">
        <f t="shared" si="10"/>
        <v>757.30790100000002</v>
      </c>
      <c r="H11" s="20">
        <f t="shared" si="10"/>
        <v>100</v>
      </c>
      <c r="I11" s="20">
        <f t="shared" si="10"/>
        <v>587.72745899999995</v>
      </c>
      <c r="J11" s="20">
        <f t="shared" si="10"/>
        <v>100</v>
      </c>
      <c r="K11" s="20">
        <f>SUM(K9:K10)</f>
        <v>295.16249199999999</v>
      </c>
      <c r="L11" s="21" t="s">
        <v>6</v>
      </c>
      <c r="M11" s="22"/>
      <c r="N11" s="23"/>
    </row>
    <row r="12" spans="1:14" ht="11.25" customHeight="1" thickBot="1">
      <c r="E12" s="28"/>
      <c r="F12" s="26"/>
      <c r="H12" s="1"/>
      <c r="I12" s="24"/>
    </row>
    <row r="13" spans="1:14" ht="30" customHeight="1" thickBot="1">
      <c r="A13" s="20">
        <f>SUM(A14:A23)</f>
        <v>15.596973512203149</v>
      </c>
      <c r="B13" s="20">
        <f>SUM(B14:B23)</f>
        <v>89.140301999999991</v>
      </c>
      <c r="C13" s="20">
        <f>SUM(C14:C23)</f>
        <v>10.388574053941779</v>
      </c>
      <c r="D13" s="20">
        <f>SUM(D14:D23)</f>
        <v>88.990302</v>
      </c>
      <c r="E13" s="25">
        <f>SUM(E14:E23)</f>
        <v>13.546910426331337</v>
      </c>
      <c r="F13" s="25">
        <f>SUM(F14:F23)</f>
        <v>102.59182299999999</v>
      </c>
      <c r="H13" s="20">
        <f>SUM(H14:H23)</f>
        <v>17.228899628458571</v>
      </c>
      <c r="I13" s="20">
        <f>SUM(I14:I23)</f>
        <v>101.25897400000001</v>
      </c>
      <c r="J13" s="20">
        <f>SUM(J14:J23)</f>
        <v>51.824016650462482</v>
      </c>
      <c r="K13" s="20">
        <f>SUM(K14:K23)</f>
        <v>152.965059</v>
      </c>
      <c r="L13" s="21" t="s">
        <v>7</v>
      </c>
      <c r="M13" s="22"/>
      <c r="N13" s="23"/>
    </row>
    <row r="14" spans="1:14" ht="30" customHeight="1">
      <c r="A14" s="30">
        <f t="shared" ref="A14" si="11">A31</f>
        <v>1.0231950898794075</v>
      </c>
      <c r="B14" s="30">
        <f t="shared" ref="B14:J14" si="12">B31</f>
        <v>5.8477959999999998</v>
      </c>
      <c r="C14" s="30">
        <f t="shared" ref="C14" si="13">C31</f>
        <v>0.68266159832050599</v>
      </c>
      <c r="D14" s="30">
        <f t="shared" si="12"/>
        <v>5.8477959999999998</v>
      </c>
      <c r="E14" s="31">
        <f t="shared" ref="E14" si="14">E31</f>
        <v>0.77218209294768725</v>
      </c>
      <c r="F14" s="31">
        <f t="shared" si="12"/>
        <v>5.8477959999999998</v>
      </c>
      <c r="H14" s="47">
        <f t="shared" ref="H14" si="15">H31</f>
        <v>2.0311790468854034</v>
      </c>
      <c r="I14" s="47">
        <f t="shared" si="12"/>
        <v>11.937797</v>
      </c>
      <c r="J14" s="47">
        <f t="shared" si="12"/>
        <v>7.7759832709367434</v>
      </c>
      <c r="K14" s="47">
        <f>K31</f>
        <v>22.951785999999998</v>
      </c>
      <c r="L14" s="48" t="s">
        <v>8</v>
      </c>
      <c r="M14" s="41">
        <v>210</v>
      </c>
      <c r="N14" s="49"/>
    </row>
    <row r="15" spans="1:14" ht="30" customHeight="1">
      <c r="A15" s="42">
        <f t="shared" ref="A15" si="16">A48</f>
        <v>1.8397507525991022E-2</v>
      </c>
      <c r="B15" s="42">
        <f t="shared" ref="B15:J15" si="17">B48</f>
        <v>0.105146</v>
      </c>
      <c r="C15" s="42">
        <f t="shared" ref="C15" si="18">C48</f>
        <v>1.2274562316641677E-2</v>
      </c>
      <c r="D15" s="42">
        <f t="shared" si="17"/>
        <v>0.105146</v>
      </c>
      <c r="E15" s="43">
        <f t="shared" ref="E15" si="19">E48</f>
        <v>1.388418103933132E-2</v>
      </c>
      <c r="F15" s="43">
        <f t="shared" si="17"/>
        <v>0.105146</v>
      </c>
      <c r="H15" s="42">
        <f t="shared" ref="H15" si="20">H48</f>
        <v>1.819976221325402E-2</v>
      </c>
      <c r="I15" s="42">
        <f t="shared" si="17"/>
        <v>0.106965</v>
      </c>
      <c r="J15" s="42">
        <f t="shared" si="17"/>
        <v>0.39579215912027199</v>
      </c>
      <c r="K15" s="42">
        <f>K48</f>
        <v>1.1682300000000001</v>
      </c>
      <c r="L15" s="44" t="s">
        <v>9</v>
      </c>
      <c r="M15" s="45">
        <v>213</v>
      </c>
      <c r="N15" s="46"/>
    </row>
    <row r="16" spans="1:14" ht="30" customHeight="1">
      <c r="A16" s="42">
        <f t="shared" ref="A16" si="21">A51</f>
        <v>0.65352864818995204</v>
      </c>
      <c r="B16" s="42">
        <f t="shared" ref="B16:J16" si="22">B51</f>
        <v>3.7350669999999999</v>
      </c>
      <c r="C16" s="42">
        <f t="shared" ref="C16" si="23">C51</f>
        <v>0.43602526628052307</v>
      </c>
      <c r="D16" s="42">
        <f t="shared" si="22"/>
        <v>3.7350669999999999</v>
      </c>
      <c r="E16" s="43">
        <f t="shared" ref="E16" si="24">E51</f>
        <v>0.49320322620006574</v>
      </c>
      <c r="F16" s="43">
        <f t="shared" si="22"/>
        <v>3.7350669999999999</v>
      </c>
      <c r="H16" s="42">
        <f t="shared" ref="H16" si="25">H51</f>
        <v>0.67878792098430774</v>
      </c>
      <c r="I16" s="42">
        <f t="shared" si="22"/>
        <v>3.9894229999999999</v>
      </c>
      <c r="J16" s="42">
        <f t="shared" si="22"/>
        <v>7.0551921617466222</v>
      </c>
      <c r="K16" s="42">
        <f>K51</f>
        <v>20.824280999999999</v>
      </c>
      <c r="L16" s="44" t="s">
        <v>10</v>
      </c>
      <c r="M16" s="45">
        <v>221</v>
      </c>
      <c r="N16" s="46"/>
    </row>
    <row r="17" spans="1:14" ht="30" customHeight="1">
      <c r="A17" s="42">
        <f t="shared" ref="A17" si="26">A59</f>
        <v>5.7599249567302245E-2</v>
      </c>
      <c r="B17" s="42">
        <f t="shared" ref="B17:J17" si="27">B59</f>
        <v>0.32919300000000001</v>
      </c>
      <c r="C17" s="42">
        <f t="shared" ref="C17" si="28">C59</f>
        <v>3.8429421877220475E-2</v>
      </c>
      <c r="D17" s="42">
        <f t="shared" si="27"/>
        <v>0.32919300000000001</v>
      </c>
      <c r="E17" s="43">
        <f t="shared" ref="E17" si="29">E59</f>
        <v>4.3468845309194794E-2</v>
      </c>
      <c r="F17" s="43">
        <f t="shared" si="27"/>
        <v>0.32919300000000001</v>
      </c>
      <c r="H17" s="42">
        <f t="shared" ref="H17" si="30">H59</f>
        <v>8.5562788040502311E-2</v>
      </c>
      <c r="I17" s="42">
        <f t="shared" si="27"/>
        <v>0.5028760000000001</v>
      </c>
      <c r="J17" s="42">
        <f t="shared" si="27"/>
        <v>0.26745437560542079</v>
      </c>
      <c r="K17" s="42">
        <f>K59</f>
        <v>0.78942499999999993</v>
      </c>
      <c r="L17" s="44" t="s">
        <v>11</v>
      </c>
      <c r="M17" s="45">
        <v>222</v>
      </c>
      <c r="N17" s="46"/>
    </row>
    <row r="18" spans="1:14" ht="30" customHeight="1">
      <c r="A18" s="42">
        <f t="shared" ref="A18" si="31">A69</f>
        <v>12.579212222213162</v>
      </c>
      <c r="B18" s="42">
        <f t="shared" ref="B18:J18" si="32">B69</f>
        <v>71.893100000000004</v>
      </c>
      <c r="C18" s="42">
        <f t="shared" ref="C18" si="33">C69</f>
        <v>8.381002414308556</v>
      </c>
      <c r="D18" s="42">
        <f t="shared" si="32"/>
        <v>71.79310000000001</v>
      </c>
      <c r="E18" s="43">
        <f t="shared" ref="E18" si="34">E69</f>
        <v>11.282679196555748</v>
      </c>
      <c r="F18" s="43">
        <f t="shared" si="32"/>
        <v>85.444620999999998</v>
      </c>
      <c r="H18" s="42">
        <f t="shared" ref="H18" si="35">H69</f>
        <v>13.455030522914534</v>
      </c>
      <c r="I18" s="42">
        <f t="shared" si="32"/>
        <v>79.078908999999996</v>
      </c>
      <c r="J18" s="42">
        <f t="shared" si="32"/>
        <v>19.945012525507476</v>
      </c>
      <c r="K18" s="42">
        <f>K69</f>
        <v>58.870195999999993</v>
      </c>
      <c r="L18" s="44" t="s">
        <v>12</v>
      </c>
      <c r="M18" s="45">
        <v>223</v>
      </c>
      <c r="N18" s="46"/>
    </row>
    <row r="19" spans="1:14" ht="30" customHeight="1">
      <c r="A19" s="42">
        <f t="shared" ref="A19" si="36">A92</f>
        <v>0</v>
      </c>
      <c r="B19" s="42">
        <f t="shared" ref="B19:J19" si="37">B92</f>
        <v>0</v>
      </c>
      <c r="C19" s="42">
        <f t="shared" ref="C19" si="38">C92</f>
        <v>0</v>
      </c>
      <c r="D19" s="42">
        <f t="shared" si="37"/>
        <v>0</v>
      </c>
      <c r="E19" s="43">
        <f t="shared" ref="E19" si="39">E92</f>
        <v>0</v>
      </c>
      <c r="F19" s="43">
        <f t="shared" si="37"/>
        <v>0</v>
      </c>
      <c r="H19" s="42">
        <f t="shared" ref="H19" si="40">H92</f>
        <v>0</v>
      </c>
      <c r="I19" s="42">
        <f t="shared" si="37"/>
        <v>0</v>
      </c>
      <c r="J19" s="42">
        <f t="shared" si="37"/>
        <v>0.20949206513678573</v>
      </c>
      <c r="K19" s="42">
        <f>K92</f>
        <v>0.61834199999999995</v>
      </c>
      <c r="L19" s="44" t="s">
        <v>13</v>
      </c>
      <c r="M19" s="45">
        <v>224</v>
      </c>
      <c r="N19" s="46"/>
    </row>
    <row r="20" spans="1:14" ht="30" customHeight="1">
      <c r="A20" s="42">
        <f t="shared" ref="A20" si="41">A96</f>
        <v>1.2204231734330109</v>
      </c>
      <c r="B20" s="42">
        <f t="shared" ref="B20:J20" si="42">B96</f>
        <v>6.9749999999999996</v>
      </c>
      <c r="C20" s="42">
        <f t="shared" ref="C20" si="43">C96</f>
        <v>0.80841253155368353</v>
      </c>
      <c r="D20" s="42">
        <f t="shared" si="42"/>
        <v>6.9249999999999998</v>
      </c>
      <c r="E20" s="43">
        <f t="shared" ref="E20" si="44">E96</f>
        <v>0.90782097888082114</v>
      </c>
      <c r="F20" s="43">
        <f t="shared" si="42"/>
        <v>6.875</v>
      </c>
      <c r="H20" s="42">
        <f t="shared" ref="H20" si="45">H96</f>
        <v>0.67224577301908917</v>
      </c>
      <c r="I20" s="42">
        <f t="shared" si="42"/>
        <v>3.9509729999999994</v>
      </c>
      <c r="J20" s="42">
        <f t="shared" si="42"/>
        <v>15.718885785799639</v>
      </c>
      <c r="K20" s="42">
        <f>K96</f>
        <v>46.396254999999996</v>
      </c>
      <c r="L20" s="44" t="s">
        <v>14</v>
      </c>
      <c r="M20" s="45">
        <v>225</v>
      </c>
      <c r="N20" s="46"/>
    </row>
    <row r="21" spans="1:14" ht="30" customHeight="1">
      <c r="A21" s="42">
        <f t="shared" ref="A21" si="46">A104</f>
        <v>4.4617621394325131E-2</v>
      </c>
      <c r="B21" s="42">
        <f t="shared" ref="B21:J21" si="47">B104</f>
        <v>0.255</v>
      </c>
      <c r="C21" s="42">
        <f t="shared" ref="C21" si="48">C104</f>
        <v>2.9768259284648272E-2</v>
      </c>
      <c r="D21" s="42">
        <f t="shared" si="47"/>
        <v>0.255</v>
      </c>
      <c r="E21" s="43">
        <f t="shared" ref="E21" si="49">E104</f>
        <v>3.367190539848864E-2</v>
      </c>
      <c r="F21" s="43">
        <f t="shared" si="47"/>
        <v>0.255</v>
      </c>
      <c r="H21" s="42">
        <f t="shared" ref="H21" si="50">H104</f>
        <v>0.28755352061915496</v>
      </c>
      <c r="I21" s="42">
        <f t="shared" si="47"/>
        <v>1.6900310000000003</v>
      </c>
      <c r="J21" s="42">
        <f t="shared" si="47"/>
        <v>0.43768196671818321</v>
      </c>
      <c r="K21" s="42">
        <f>K104</f>
        <v>1.2918730000000003</v>
      </c>
      <c r="L21" s="44" t="s">
        <v>15</v>
      </c>
      <c r="M21" s="45">
        <v>226</v>
      </c>
      <c r="N21" s="46"/>
    </row>
    <row r="22" spans="1:14" ht="30" customHeight="1">
      <c r="A22" s="42">
        <f t="shared" ref="A22" si="51">A113</f>
        <v>0</v>
      </c>
      <c r="B22" s="42">
        <f t="shared" ref="B22:J22" si="52">B113</f>
        <v>0</v>
      </c>
      <c r="C22" s="42">
        <f t="shared" ref="C22" si="53">C113</f>
        <v>0</v>
      </c>
      <c r="D22" s="42">
        <f t="shared" si="52"/>
        <v>0</v>
      </c>
      <c r="E22" s="43">
        <f t="shared" ref="E22" si="54">E113</f>
        <v>0</v>
      </c>
      <c r="F22" s="43">
        <f t="shared" si="52"/>
        <v>0</v>
      </c>
      <c r="H22" s="42">
        <f t="shared" ref="H22" si="55">H113</f>
        <v>3.4029378232606968E-4</v>
      </c>
      <c r="I22" s="42">
        <f t="shared" si="52"/>
        <v>2E-3</v>
      </c>
      <c r="J22" s="42">
        <f t="shared" si="52"/>
        <v>1.7713294004849372E-2</v>
      </c>
      <c r="K22" s="42">
        <f>K113</f>
        <v>5.2283000000000003E-2</v>
      </c>
      <c r="L22" s="44" t="s">
        <v>16</v>
      </c>
      <c r="M22" s="45">
        <v>228</v>
      </c>
      <c r="N22" s="46"/>
    </row>
    <row r="23" spans="1:14" ht="30" customHeight="1">
      <c r="A23" s="42">
        <f t="shared" ref="A23" si="56">A117</f>
        <v>0</v>
      </c>
      <c r="B23" s="42">
        <f t="shared" ref="B23:J23" si="57">B117</f>
        <v>0</v>
      </c>
      <c r="C23" s="42">
        <f t="shared" ref="C23" si="58">C117</f>
        <v>0</v>
      </c>
      <c r="D23" s="42">
        <f t="shared" si="57"/>
        <v>0</v>
      </c>
      <c r="E23" s="43">
        <f t="shared" ref="E23" si="59">E117</f>
        <v>0</v>
      </c>
      <c r="F23" s="43">
        <f t="shared" si="57"/>
        <v>0</v>
      </c>
      <c r="H23" s="42">
        <f t="shared" ref="H23" si="60">H117</f>
        <v>0</v>
      </c>
      <c r="I23" s="42">
        <f t="shared" si="57"/>
        <v>0</v>
      </c>
      <c r="J23" s="42">
        <f t="shared" si="57"/>
        <v>8.0904588649427728E-4</v>
      </c>
      <c r="K23" s="42">
        <f>K117</f>
        <v>2.3879999999999999E-3</v>
      </c>
      <c r="L23" s="44" t="s">
        <v>17</v>
      </c>
      <c r="M23" s="45">
        <v>281</v>
      </c>
      <c r="N23" s="46"/>
    </row>
    <row r="24" spans="1:14" ht="11.25" customHeight="1" thickBot="1">
      <c r="E24" s="28"/>
      <c r="F24" s="26"/>
      <c r="H24" s="1"/>
      <c r="I24" s="1"/>
    </row>
    <row r="25" spans="1:14" ht="30" customHeight="1" thickBot="1">
      <c r="A25" s="20">
        <f>SUM(A26:A29)</f>
        <v>84.403026487796865</v>
      </c>
      <c r="B25" s="20">
        <f>SUM(B26:B29)</f>
        <v>482.38276899999994</v>
      </c>
      <c r="C25" s="20">
        <f>SUM(C26:C29)</f>
        <v>89.611425946058233</v>
      </c>
      <c r="D25" s="20">
        <f>SUM(D26:D29)</f>
        <v>767.6268</v>
      </c>
      <c r="E25" s="25">
        <f>SUM(E26:E29)</f>
        <v>86.453089573668649</v>
      </c>
      <c r="F25" s="25">
        <f>SUM(F26:F29)</f>
        <v>654.71607800000004</v>
      </c>
      <c r="H25" s="20">
        <f>SUM(H26:H29)</f>
        <v>82.771100371541436</v>
      </c>
      <c r="I25" s="20">
        <f>SUM(I26:I29)</f>
        <v>486.46848499999999</v>
      </c>
      <c r="J25" s="20">
        <f>SUM(J26:J29)</f>
        <v>48.175983349537518</v>
      </c>
      <c r="K25" s="20">
        <f>SUM(K26:K29)</f>
        <v>142.19743299999999</v>
      </c>
      <c r="L25" s="21" t="s">
        <v>20</v>
      </c>
      <c r="M25" s="22"/>
      <c r="N25" s="23"/>
    </row>
    <row r="26" spans="1:14" ht="30" customHeight="1">
      <c r="A26" s="47">
        <f t="shared" ref="A26" si="61">A120</f>
        <v>0</v>
      </c>
      <c r="B26" s="47">
        <f t="shared" ref="B26:J26" si="62">B120</f>
        <v>0</v>
      </c>
      <c r="C26" s="47">
        <f t="shared" ref="C26" si="63">C120</f>
        <v>0</v>
      </c>
      <c r="D26" s="47">
        <f t="shared" si="62"/>
        <v>0</v>
      </c>
      <c r="E26" s="50">
        <f t="shared" ref="E26" si="64">E120</f>
        <v>0</v>
      </c>
      <c r="F26" s="50">
        <f t="shared" si="62"/>
        <v>0</v>
      </c>
      <c r="G26" s="40"/>
      <c r="H26" s="47">
        <f t="shared" ref="H26" si="65">H120</f>
        <v>0</v>
      </c>
      <c r="I26" s="47">
        <f t="shared" si="62"/>
        <v>0</v>
      </c>
      <c r="J26" s="47">
        <f t="shared" si="62"/>
        <v>14.272509936662278</v>
      </c>
      <c r="K26" s="47">
        <f>K120</f>
        <v>42.127096000000009</v>
      </c>
      <c r="L26" s="48" t="s">
        <v>18</v>
      </c>
      <c r="M26" s="41">
        <v>291</v>
      </c>
      <c r="N26" s="49"/>
    </row>
    <row r="27" spans="1:14" ht="30" customHeight="1">
      <c r="A27" s="42">
        <f t="shared" ref="A27" si="66">A125</f>
        <v>0.39467838035885694</v>
      </c>
      <c r="B27" s="42">
        <f>B125</f>
        <v>2.2556780000000001</v>
      </c>
      <c r="C27" s="42">
        <f t="shared" ref="C27" si="67">C125</f>
        <v>3.0982566117387651</v>
      </c>
      <c r="D27" s="42">
        <f>D125</f>
        <v>26.540196000000002</v>
      </c>
      <c r="E27" s="43">
        <f t="shared" ref="E27" si="68">E125</f>
        <v>27.917575496152125</v>
      </c>
      <c r="F27" s="43">
        <f>F125</f>
        <v>211.42200500000001</v>
      </c>
      <c r="G27" s="40"/>
      <c r="H27" s="42">
        <f t="shared" ref="H27" si="69">H125</f>
        <v>12.307433639917784</v>
      </c>
      <c r="I27" s="42">
        <f>I125</f>
        <v>72.334166999999994</v>
      </c>
      <c r="J27" s="42">
        <f t="shared" ref="J27" si="70">J125</f>
        <v>25.094309747188337</v>
      </c>
      <c r="K27" s="42">
        <f>K125</f>
        <v>74.068989999999999</v>
      </c>
      <c r="L27" s="44" t="s">
        <v>103</v>
      </c>
      <c r="M27" s="45">
        <v>421</v>
      </c>
      <c r="N27" s="46"/>
    </row>
    <row r="28" spans="1:14" ht="30" customHeight="1">
      <c r="A28" s="42">
        <f t="shared" ref="A28:J28" si="71">A128</f>
        <v>83.898116336934379</v>
      </c>
      <c r="B28" s="42">
        <f t="shared" si="71"/>
        <v>479.49709099999995</v>
      </c>
      <c r="C28" s="42">
        <f t="shared" si="71"/>
        <v>86.439624223145628</v>
      </c>
      <c r="D28" s="42">
        <f t="shared" si="71"/>
        <v>740.45660399999997</v>
      </c>
      <c r="E28" s="43">
        <f t="shared" si="71"/>
        <v>58.452324664179088</v>
      </c>
      <c r="F28" s="43">
        <f t="shared" si="71"/>
        <v>442.66407299999997</v>
      </c>
      <c r="G28" s="40"/>
      <c r="H28" s="42">
        <f t="shared" si="71"/>
        <v>70.182585598744339</v>
      </c>
      <c r="I28" s="42">
        <f t="shared" si="71"/>
        <v>412.482327</v>
      </c>
      <c r="J28" s="42">
        <f t="shared" si="71"/>
        <v>4.8143532410615375</v>
      </c>
      <c r="K28" s="42">
        <f>K128</f>
        <v>14.210165</v>
      </c>
      <c r="L28" s="44" t="s">
        <v>104</v>
      </c>
      <c r="M28" s="45">
        <v>422</v>
      </c>
      <c r="N28" s="46"/>
    </row>
    <row r="29" spans="1:14" ht="30" customHeight="1">
      <c r="A29" s="42">
        <f t="shared" ref="A29" si="72">A134</f>
        <v>0.11023177050362681</v>
      </c>
      <c r="B29" s="42">
        <f t="shared" ref="B29:J29" si="73">B134</f>
        <v>0.63000000000000012</v>
      </c>
      <c r="C29" s="42">
        <f t="shared" ref="C29" si="74">C134</f>
        <v>7.3545111173836913E-2</v>
      </c>
      <c r="D29" s="42">
        <f t="shared" si="73"/>
        <v>0.63000000000000012</v>
      </c>
      <c r="E29" s="43">
        <f t="shared" ref="E29" si="75">E134</f>
        <v>8.3189413337442522E-2</v>
      </c>
      <c r="F29" s="43">
        <f t="shared" si="73"/>
        <v>0.63000000000000012</v>
      </c>
      <c r="G29" s="40"/>
      <c r="H29" s="42">
        <f t="shared" ref="H29" si="76">H134</f>
        <v>0.28108113287931308</v>
      </c>
      <c r="I29" s="42">
        <f t="shared" si="73"/>
        <v>1.651991</v>
      </c>
      <c r="J29" s="42">
        <f t="shared" si="73"/>
        <v>3.9948104246253622</v>
      </c>
      <c r="K29" s="42">
        <f>K134</f>
        <v>11.791181999999999</v>
      </c>
      <c r="L29" s="44" t="s">
        <v>19</v>
      </c>
      <c r="M29" s="45">
        <v>423</v>
      </c>
      <c r="N29" s="46"/>
    </row>
    <row r="30" spans="1:14" ht="11.25" customHeight="1" thickBot="1">
      <c r="A30" s="4"/>
      <c r="B30" s="4"/>
      <c r="C30" s="4"/>
      <c r="D30" s="4"/>
      <c r="E30" s="26"/>
      <c r="F30" s="26"/>
      <c r="H30" s="4"/>
      <c r="I30" s="4"/>
      <c r="J30" s="4"/>
      <c r="K30" s="4"/>
      <c r="L30" s="6"/>
      <c r="M30" s="10"/>
      <c r="N30" s="1"/>
    </row>
    <row r="31" spans="1:14" ht="30" customHeight="1" thickBot="1">
      <c r="A31" s="20">
        <f t="shared" ref="A31:J31" si="77">SUM(A32:A33)</f>
        <v>1.0231950898794075</v>
      </c>
      <c r="B31" s="20">
        <f t="shared" si="77"/>
        <v>5.8477959999999998</v>
      </c>
      <c r="C31" s="20">
        <f t="shared" si="77"/>
        <v>0.68266159832050599</v>
      </c>
      <c r="D31" s="20">
        <f t="shared" si="77"/>
        <v>5.8477959999999998</v>
      </c>
      <c r="E31" s="25">
        <f t="shared" si="77"/>
        <v>0.77218209294768725</v>
      </c>
      <c r="F31" s="25">
        <f t="shared" si="77"/>
        <v>5.8477959999999998</v>
      </c>
      <c r="H31" s="20">
        <f t="shared" si="77"/>
        <v>2.0311790468854034</v>
      </c>
      <c r="I31" s="20">
        <f t="shared" si="77"/>
        <v>11.937797</v>
      </c>
      <c r="J31" s="20">
        <f t="shared" si="77"/>
        <v>7.7759832709367434</v>
      </c>
      <c r="K31" s="20">
        <f>SUM(K32:K33)</f>
        <v>22.951785999999998</v>
      </c>
      <c r="L31" s="21" t="s">
        <v>8</v>
      </c>
      <c r="M31" s="29">
        <v>210</v>
      </c>
      <c r="N31" s="23"/>
    </row>
    <row r="32" spans="1:14" ht="30" customHeight="1">
      <c r="A32" s="42">
        <f t="shared" ref="A32" si="78">A35</f>
        <v>0.85246269962039734</v>
      </c>
      <c r="B32" s="42">
        <f t="shared" ref="B32:J32" si="79">B35</f>
        <v>4.8720210000000002</v>
      </c>
      <c r="C32" s="42">
        <f t="shared" ref="C32" si="80">C35</f>
        <v>0.56875131124804457</v>
      </c>
      <c r="D32" s="42">
        <f t="shared" si="79"/>
        <v>4.8720210000000002</v>
      </c>
      <c r="E32" s="43">
        <f t="shared" ref="E32" si="81">E35</f>
        <v>0.64333423612333329</v>
      </c>
      <c r="F32" s="43">
        <f t="shared" si="79"/>
        <v>4.8720210000000002</v>
      </c>
      <c r="G32" s="40"/>
      <c r="H32" s="42">
        <f t="shared" ref="H32" si="82">H35</f>
        <v>1.8569869133849675</v>
      </c>
      <c r="I32" s="42">
        <f t="shared" si="79"/>
        <v>10.914021999999999</v>
      </c>
      <c r="J32" s="42">
        <f t="shared" si="79"/>
        <v>7.6847843526134758</v>
      </c>
      <c r="K32" s="42">
        <f>K35</f>
        <v>22.682600999999998</v>
      </c>
      <c r="L32" s="44" t="s">
        <v>21</v>
      </c>
      <c r="M32" s="45">
        <v>211</v>
      </c>
      <c r="N32" s="46"/>
    </row>
    <row r="33" spans="1:14" ht="30" customHeight="1">
      <c r="A33" s="42">
        <f t="shared" ref="A33" si="83">A39</f>
        <v>0.17073239025901021</v>
      </c>
      <c r="B33" s="42">
        <f t="shared" ref="B33:J33" si="84">B39</f>
        <v>0.97577499999999995</v>
      </c>
      <c r="C33" s="42">
        <f t="shared" ref="C33" si="85">C39</f>
        <v>0.11391028707246144</v>
      </c>
      <c r="D33" s="42">
        <f t="shared" si="84"/>
        <v>0.97577499999999995</v>
      </c>
      <c r="E33" s="43">
        <f t="shared" ref="E33" si="86">E39</f>
        <v>0.12884785682435393</v>
      </c>
      <c r="F33" s="43">
        <f t="shared" si="84"/>
        <v>0.97577499999999995</v>
      </c>
      <c r="G33" s="40"/>
      <c r="H33" s="42">
        <f t="shared" ref="H33" si="87">H39</f>
        <v>0.174192133500436</v>
      </c>
      <c r="I33" s="42">
        <f t="shared" si="84"/>
        <v>1.0237749999999999</v>
      </c>
      <c r="J33" s="42">
        <f t="shared" si="84"/>
        <v>9.1198918323267167E-2</v>
      </c>
      <c r="K33" s="42">
        <f>K39</f>
        <v>0.26918500000000001</v>
      </c>
      <c r="L33" s="44" t="s">
        <v>22</v>
      </c>
      <c r="M33" s="45">
        <v>212</v>
      </c>
      <c r="N33" s="46"/>
    </row>
    <row r="34" spans="1:14" ht="11.25" customHeight="1" thickBot="1">
      <c r="A34" s="4"/>
      <c r="B34" s="4"/>
      <c r="C34" s="4"/>
      <c r="D34" s="4"/>
      <c r="E34" s="26"/>
      <c r="F34" s="26"/>
      <c r="H34" s="4"/>
      <c r="I34" s="4"/>
      <c r="J34" s="4"/>
      <c r="K34" s="4"/>
      <c r="L34" s="6"/>
      <c r="M34" s="10"/>
      <c r="N34" s="1"/>
    </row>
    <row r="35" spans="1:14" ht="30" customHeight="1" thickBot="1">
      <c r="A35" s="20">
        <f t="shared" ref="A35:J35" si="88">SUM(A36:A37)</f>
        <v>0.85246269962039734</v>
      </c>
      <c r="B35" s="20">
        <f t="shared" si="88"/>
        <v>4.8720210000000002</v>
      </c>
      <c r="C35" s="20">
        <f t="shared" si="88"/>
        <v>0.56875131124804457</v>
      </c>
      <c r="D35" s="20">
        <f t="shared" si="88"/>
        <v>4.8720210000000002</v>
      </c>
      <c r="E35" s="25">
        <f t="shared" si="88"/>
        <v>0.64333423612333329</v>
      </c>
      <c r="F35" s="25">
        <f t="shared" si="88"/>
        <v>4.8720210000000002</v>
      </c>
      <c r="H35" s="20">
        <f t="shared" si="88"/>
        <v>1.8569869133849675</v>
      </c>
      <c r="I35" s="20">
        <f t="shared" si="88"/>
        <v>10.914021999999999</v>
      </c>
      <c r="J35" s="20">
        <f t="shared" si="88"/>
        <v>7.6847843526134758</v>
      </c>
      <c r="K35" s="20">
        <f>SUM(K36:K37)</f>
        <v>22.682600999999998</v>
      </c>
      <c r="L35" s="21" t="s">
        <v>21</v>
      </c>
      <c r="M35" s="29">
        <v>211</v>
      </c>
      <c r="N35" s="23"/>
    </row>
    <row r="36" spans="1:14" ht="30" customHeight="1">
      <c r="A36" s="42">
        <f>+B36/$B$11*100</f>
        <v>0.84788598149172534</v>
      </c>
      <c r="B36" s="42">
        <v>4.8458639999999997</v>
      </c>
      <c r="C36" s="42">
        <f>+D36/$D$11*100</f>
        <v>0.56569778827506989</v>
      </c>
      <c r="D36" s="42">
        <v>4.8458639999999997</v>
      </c>
      <c r="E36" s="43">
        <f>+F36/$F$11*100</f>
        <v>0.63988029090957543</v>
      </c>
      <c r="F36" s="43">
        <v>4.8458639999999997</v>
      </c>
      <c r="G36" s="40"/>
      <c r="H36" s="42">
        <f>+I36/$I$11*100</f>
        <v>1.8525363811528159</v>
      </c>
      <c r="I36" s="42">
        <v>10.887865</v>
      </c>
      <c r="J36" s="42">
        <f>+K36/$K$11*100</f>
        <v>7.6748942070864485</v>
      </c>
      <c r="K36" s="42">
        <v>22.653409</v>
      </c>
      <c r="L36" s="44" t="s">
        <v>23</v>
      </c>
      <c r="M36" s="45">
        <v>211001</v>
      </c>
      <c r="N36" s="46"/>
    </row>
    <row r="37" spans="1:14" ht="30" customHeight="1">
      <c r="A37" s="42">
        <f>+B37/$B$11*100</f>
        <v>4.5767181286720093E-3</v>
      </c>
      <c r="B37" s="42">
        <v>2.6157E-2</v>
      </c>
      <c r="C37" s="42">
        <f>+D37/$D$11*100</f>
        <v>3.053522972974686E-3</v>
      </c>
      <c r="D37" s="42">
        <v>2.6157E-2</v>
      </c>
      <c r="E37" s="43">
        <f>+F37/$F$11*100</f>
        <v>3.453945213757911E-3</v>
      </c>
      <c r="F37" s="43">
        <v>2.6157E-2</v>
      </c>
      <c r="G37" s="40"/>
      <c r="H37" s="42">
        <f>+I37/$I$11*100</f>
        <v>4.4505322321515012E-3</v>
      </c>
      <c r="I37" s="42">
        <v>2.6157E-2</v>
      </c>
      <c r="J37" s="42">
        <f>+K37/$K$11*100</f>
        <v>9.8901455270271939E-3</v>
      </c>
      <c r="K37" s="42">
        <v>2.9191999999999999E-2</v>
      </c>
      <c r="L37" s="44" t="s">
        <v>24</v>
      </c>
      <c r="M37" s="45">
        <v>211002</v>
      </c>
      <c r="N37" s="46"/>
    </row>
    <row r="38" spans="1:14" ht="11.25" customHeight="1" thickBot="1">
      <c r="A38" s="4"/>
      <c r="B38" s="4"/>
      <c r="C38" s="4"/>
      <c r="D38" s="4"/>
      <c r="E38" s="26"/>
      <c r="F38" s="26"/>
      <c r="H38" s="4"/>
      <c r="I38" s="4"/>
      <c r="J38" s="4"/>
      <c r="K38" s="4"/>
      <c r="L38" s="6"/>
      <c r="M38" s="10"/>
      <c r="N38" s="1"/>
    </row>
    <row r="39" spans="1:14" ht="30" customHeight="1" thickBot="1">
      <c r="A39" s="20">
        <f>SUM(A40:A46)</f>
        <v>0.17073239025901021</v>
      </c>
      <c r="B39" s="20">
        <f>SUM(B40:B46)</f>
        <v>0.97577499999999995</v>
      </c>
      <c r="C39" s="20">
        <f>SUM(C40:C46)</f>
        <v>0.11391028707246144</v>
      </c>
      <c r="D39" s="20">
        <f>SUM(D40:D46)</f>
        <v>0.97577499999999995</v>
      </c>
      <c r="E39" s="25">
        <f>SUM(E40:E46)</f>
        <v>0.12884785682435393</v>
      </c>
      <c r="F39" s="25">
        <f>SUM(F40:F46)</f>
        <v>0.97577499999999995</v>
      </c>
      <c r="H39" s="20">
        <f>SUM(H40:H46)</f>
        <v>0.174192133500436</v>
      </c>
      <c r="I39" s="20">
        <f>SUM(I40:I46)</f>
        <v>1.0237749999999999</v>
      </c>
      <c r="J39" s="20">
        <f>SUM(J40:J46)</f>
        <v>9.1198918323267167E-2</v>
      </c>
      <c r="K39" s="20">
        <f>SUM(K40:K46)</f>
        <v>0.26918500000000001</v>
      </c>
      <c r="L39" s="21" t="s">
        <v>22</v>
      </c>
      <c r="M39" s="29">
        <v>212</v>
      </c>
      <c r="N39" s="23"/>
    </row>
    <row r="40" spans="1:14" ht="30" customHeight="1">
      <c r="A40" s="42">
        <f>+B40/$B$11*100</f>
        <v>1.1548090243237094E-2</v>
      </c>
      <c r="B40" s="42">
        <v>6.6000000000000003E-2</v>
      </c>
      <c r="C40" s="42">
        <f>+D40/$D$11*100</f>
        <v>7.7047259324972018E-3</v>
      </c>
      <c r="D40" s="42">
        <v>6.6000000000000003E-2</v>
      </c>
      <c r="E40" s="43">
        <f>+F40/$F$11*100</f>
        <v>8.715081397255884E-3</v>
      </c>
      <c r="F40" s="43">
        <v>6.6000000000000003E-2</v>
      </c>
      <c r="G40" s="40"/>
      <c r="H40" s="42">
        <f>+I40/$I$11*100</f>
        <v>1.939674559258597E-2</v>
      </c>
      <c r="I40" s="42">
        <v>0.114</v>
      </c>
      <c r="J40" s="42">
        <f>+K40/$K$11*100</f>
        <v>2.7137594433916081E-2</v>
      </c>
      <c r="K40" s="42">
        <v>8.0100000000000005E-2</v>
      </c>
      <c r="L40" s="44" t="s">
        <v>25</v>
      </c>
      <c r="M40" s="45">
        <v>212005</v>
      </c>
      <c r="N40" s="46"/>
    </row>
    <row r="41" spans="1:14" ht="30" customHeight="1">
      <c r="A41" s="42">
        <f>+B41/$B$11*100</f>
        <v>4.9490565534842601E-2</v>
      </c>
      <c r="B41" s="42">
        <v>0.28284999999999999</v>
      </c>
      <c r="C41" s="42">
        <f>+D41/$D$11*100</f>
        <v>3.3019420151618684E-2</v>
      </c>
      <c r="D41" s="42">
        <v>0.28284999999999999</v>
      </c>
      <c r="E41" s="43">
        <f>+F41/$F$11*100</f>
        <v>3.7349405654754947E-2</v>
      </c>
      <c r="F41" s="43">
        <v>0.28284999999999999</v>
      </c>
      <c r="G41" s="40"/>
      <c r="H41" s="42">
        <f>+I41/$I$11*100</f>
        <v>4.8126048165464397E-2</v>
      </c>
      <c r="I41" s="42">
        <v>0.28284999999999999</v>
      </c>
      <c r="J41" s="42">
        <f>+K41/$K$11*100</f>
        <v>0</v>
      </c>
      <c r="K41" s="42">
        <v>0</v>
      </c>
      <c r="L41" s="44" t="s">
        <v>26</v>
      </c>
      <c r="M41" s="45">
        <v>212009</v>
      </c>
      <c r="N41" s="46"/>
    </row>
    <row r="42" spans="1:14" ht="30" customHeight="1">
      <c r="A42" s="42">
        <f>+B42/$B$11*100</f>
        <v>3.4070365638835254E-2</v>
      </c>
      <c r="B42" s="42">
        <v>0.19472</v>
      </c>
      <c r="C42" s="42">
        <f>+D42/$D$11*100</f>
        <v>2.273127626630083E-2</v>
      </c>
      <c r="D42" s="42">
        <v>0.19472</v>
      </c>
      <c r="E42" s="43">
        <f>+F42/$F$11*100</f>
        <v>2.57121310556616E-2</v>
      </c>
      <c r="F42" s="43">
        <v>0.19472</v>
      </c>
      <c r="G42" s="40"/>
      <c r="H42" s="42">
        <f>+I42/$I$11*100</f>
        <v>3.3131002647266136E-2</v>
      </c>
      <c r="I42" s="42">
        <v>0.19472</v>
      </c>
      <c r="J42" s="42">
        <f>+K42/$K$11*100</f>
        <v>0</v>
      </c>
      <c r="K42" s="42">
        <v>0</v>
      </c>
      <c r="L42" s="44" t="s">
        <v>27</v>
      </c>
      <c r="M42" s="45">
        <v>212014</v>
      </c>
      <c r="N42" s="46"/>
    </row>
    <row r="43" spans="1:14" ht="30" customHeight="1">
      <c r="A43" s="42">
        <f>+B43/$B$11*100</f>
        <v>5.896524866622576E-3</v>
      </c>
      <c r="B43" s="42">
        <v>3.3700000000000001E-2</v>
      </c>
      <c r="C43" s="42">
        <f>+D43/$D$11*100</f>
        <v>3.9340797564417522E-3</v>
      </c>
      <c r="D43" s="42">
        <v>3.3700000000000001E-2</v>
      </c>
      <c r="E43" s="43">
        <f>+F43/$F$11*100</f>
        <v>4.4499733801139892E-3</v>
      </c>
      <c r="F43" s="43">
        <v>3.3700000000000001E-2</v>
      </c>
      <c r="G43" s="40"/>
      <c r="H43" s="42">
        <f>+I43/$I$11*100</f>
        <v>5.733950232194274E-3</v>
      </c>
      <c r="I43" s="42">
        <v>3.3700000000000001E-2</v>
      </c>
      <c r="J43" s="42">
        <f>+K43/$K$11*100</f>
        <v>0</v>
      </c>
      <c r="K43" s="42">
        <v>0</v>
      </c>
      <c r="L43" s="44" t="s">
        <v>28</v>
      </c>
      <c r="M43" s="45">
        <v>212024</v>
      </c>
      <c r="N43" s="46"/>
    </row>
    <row r="44" spans="1:14" ht="30" customHeight="1">
      <c r="A44" s="42">
        <f>+B44/$B$11*100</f>
        <v>4.2255512026390272E-3</v>
      </c>
      <c r="B44" s="42">
        <v>2.4150000000000001E-2</v>
      </c>
      <c r="C44" s="42">
        <f>+D44/$D$11*100</f>
        <v>2.8192292616637483E-3</v>
      </c>
      <c r="D44" s="42">
        <v>2.4150000000000001E-2</v>
      </c>
      <c r="E44" s="43">
        <f>+F44/$F$11*100</f>
        <v>3.1889275112686301E-3</v>
      </c>
      <c r="F44" s="43">
        <v>2.4150000000000001E-2</v>
      </c>
      <c r="G44" s="40"/>
      <c r="H44" s="42">
        <f>+I44/$I$11*100</f>
        <v>4.1090474215872913E-3</v>
      </c>
      <c r="I44" s="42">
        <v>2.4150000000000001E-2</v>
      </c>
      <c r="J44" s="42">
        <f>+K44/$K$11*100</f>
        <v>6.9619279403563246E-3</v>
      </c>
      <c r="K44" s="42">
        <v>2.0549000000000001E-2</v>
      </c>
      <c r="L44" s="44" t="s">
        <v>29</v>
      </c>
      <c r="M44" s="45">
        <v>212025</v>
      </c>
      <c r="N44" s="46"/>
    </row>
    <row r="45" spans="1:14" ht="30" customHeight="1">
      <c r="A45" s="42">
        <f>+B45/$B$11*100</f>
        <v>5.4674958169798886E-2</v>
      </c>
      <c r="B45" s="42">
        <v>0.31247999999999998</v>
      </c>
      <c r="C45" s="42">
        <f>+D45/$D$11*100</f>
        <v>3.6478375142223109E-2</v>
      </c>
      <c r="D45" s="42">
        <v>0.31247999999999998</v>
      </c>
      <c r="E45" s="43">
        <f>+F45/$F$11*100</f>
        <v>4.1261949015371488E-2</v>
      </c>
      <c r="F45" s="43">
        <v>0.31247999999999998</v>
      </c>
      <c r="G45" s="40"/>
      <c r="H45" s="42">
        <f>+I45/$I$11*100</f>
        <v>5.3167500550625114E-2</v>
      </c>
      <c r="I45" s="42">
        <v>0.31247999999999998</v>
      </c>
      <c r="J45" s="42">
        <f>+K45/$K$11*100</f>
        <v>3.2700970691086316E-2</v>
      </c>
      <c r="K45" s="42">
        <v>9.6520999999999996E-2</v>
      </c>
      <c r="L45" s="44" t="s">
        <v>30</v>
      </c>
      <c r="M45" s="45">
        <v>212027</v>
      </c>
      <c r="N45" s="46"/>
    </row>
    <row r="46" spans="1:14" ht="30" customHeight="1">
      <c r="A46" s="42">
        <f>+B46/$B$11*100</f>
        <v>1.0826334603034775E-2</v>
      </c>
      <c r="B46" s="42">
        <v>6.1874999999999999E-2</v>
      </c>
      <c r="C46" s="42">
        <f>+D46/$D$11*100</f>
        <v>7.2231805617161259E-3</v>
      </c>
      <c r="D46" s="42">
        <v>6.1874999999999999E-2</v>
      </c>
      <c r="E46" s="43">
        <f>+F46/$F$11*100</f>
        <v>8.1703888099273897E-3</v>
      </c>
      <c r="F46" s="43">
        <v>6.1874999999999999E-2</v>
      </c>
      <c r="G46" s="40"/>
      <c r="H46" s="42">
        <f>+I46/$I$11*100</f>
        <v>1.0527838890712779E-2</v>
      </c>
      <c r="I46" s="42">
        <v>6.1874999999999999E-2</v>
      </c>
      <c r="J46" s="42">
        <f>+K46/$K$11*100</f>
        <v>2.4398425257908449E-2</v>
      </c>
      <c r="K46" s="42">
        <v>7.2014999999999996E-2</v>
      </c>
      <c r="L46" s="44" t="s">
        <v>31</v>
      </c>
      <c r="M46" s="45">
        <v>212999</v>
      </c>
      <c r="N46" s="46"/>
    </row>
    <row r="47" spans="1:14" ht="11.25" customHeight="1" thickBot="1">
      <c r="A47" s="4"/>
      <c r="B47" s="4"/>
      <c r="C47" s="4"/>
      <c r="D47" s="4"/>
      <c r="E47" s="26"/>
      <c r="F47" s="26"/>
      <c r="H47" s="4"/>
      <c r="I47" s="4"/>
      <c r="J47" s="4"/>
      <c r="K47" s="4"/>
      <c r="L47" s="6"/>
      <c r="M47" s="10"/>
      <c r="N47" s="1"/>
    </row>
    <row r="48" spans="1:14" ht="30" customHeight="1" thickBot="1">
      <c r="A48" s="20">
        <f>SUM(A49:A49)</f>
        <v>1.8397507525991022E-2</v>
      </c>
      <c r="B48" s="20">
        <f>SUM(B49:B49)</f>
        <v>0.105146</v>
      </c>
      <c r="C48" s="20">
        <f>SUM(C49:C49)</f>
        <v>1.2274562316641677E-2</v>
      </c>
      <c r="D48" s="20">
        <f>SUM(D49:D49)</f>
        <v>0.105146</v>
      </c>
      <c r="E48" s="25">
        <f>SUM(E49:E49)</f>
        <v>1.388418103933132E-2</v>
      </c>
      <c r="F48" s="25">
        <f>SUM(F49:F49)</f>
        <v>0.105146</v>
      </c>
      <c r="H48" s="20">
        <f>SUM(H49:H49)</f>
        <v>1.819976221325402E-2</v>
      </c>
      <c r="I48" s="20">
        <f>SUM(I49:I49)</f>
        <v>0.106965</v>
      </c>
      <c r="J48" s="20">
        <f>SUM(J49:J49)</f>
        <v>0.39579215912027199</v>
      </c>
      <c r="K48" s="20">
        <f>SUM(K49:K49)</f>
        <v>1.1682300000000001</v>
      </c>
      <c r="L48" s="21" t="s">
        <v>9</v>
      </c>
      <c r="M48" s="29">
        <v>213</v>
      </c>
      <c r="N48" s="23"/>
    </row>
    <row r="49" spans="1:14" ht="30" customHeight="1">
      <c r="A49" s="42">
        <f>+B49/$B$11*100</f>
        <v>1.8397507525991022E-2</v>
      </c>
      <c r="B49" s="42">
        <v>0.105146</v>
      </c>
      <c r="C49" s="42">
        <f>+D49/$D$11*100</f>
        <v>1.2274562316641677E-2</v>
      </c>
      <c r="D49" s="42">
        <v>0.105146</v>
      </c>
      <c r="E49" s="43">
        <f>+F49/$F$11*100</f>
        <v>1.388418103933132E-2</v>
      </c>
      <c r="F49" s="43">
        <v>0.105146</v>
      </c>
      <c r="G49" s="40"/>
      <c r="H49" s="42">
        <f>+I49/$I$11*100</f>
        <v>1.819976221325402E-2</v>
      </c>
      <c r="I49" s="42">
        <v>0.106965</v>
      </c>
      <c r="J49" s="42">
        <f>+K49/$K$11*100</f>
        <v>0.39579215912027199</v>
      </c>
      <c r="K49" s="42">
        <v>1.1682300000000001</v>
      </c>
      <c r="L49" s="44" t="s">
        <v>32</v>
      </c>
      <c r="M49" s="45">
        <v>213006</v>
      </c>
      <c r="N49" s="46"/>
    </row>
    <row r="50" spans="1:14" ht="11.25" customHeight="1" thickBot="1">
      <c r="A50" s="5"/>
      <c r="B50" s="5"/>
      <c r="C50" s="5"/>
      <c r="D50" s="5"/>
      <c r="E50" s="27"/>
      <c r="F50" s="27"/>
      <c r="H50" s="5"/>
      <c r="I50" s="5"/>
      <c r="J50" s="5"/>
      <c r="K50" s="5"/>
      <c r="L50" s="7"/>
      <c r="M50" s="11"/>
      <c r="N50" s="1"/>
    </row>
    <row r="51" spans="1:14" ht="30" customHeight="1" thickBot="1">
      <c r="A51" s="20">
        <f t="shared" ref="A51:J51" si="89">SUM(A52:A57)</f>
        <v>0.65352864818995204</v>
      </c>
      <c r="B51" s="20">
        <f t="shared" si="89"/>
        <v>3.7350669999999999</v>
      </c>
      <c r="C51" s="20">
        <f t="shared" si="89"/>
        <v>0.43602526628052307</v>
      </c>
      <c r="D51" s="20">
        <f t="shared" si="89"/>
        <v>3.7350669999999999</v>
      </c>
      <c r="E51" s="25">
        <f t="shared" si="89"/>
        <v>0.49320322620006574</v>
      </c>
      <c r="F51" s="25">
        <f t="shared" si="89"/>
        <v>3.7350669999999999</v>
      </c>
      <c r="H51" s="20">
        <f t="shared" si="89"/>
        <v>0.67878792098430774</v>
      </c>
      <c r="I51" s="20">
        <f t="shared" si="89"/>
        <v>3.9894229999999999</v>
      </c>
      <c r="J51" s="20">
        <f t="shared" si="89"/>
        <v>7.0551921617466222</v>
      </c>
      <c r="K51" s="20">
        <f>SUM(K52:K57)</f>
        <v>20.824280999999999</v>
      </c>
      <c r="L51" s="21" t="s">
        <v>10</v>
      </c>
      <c r="M51" s="29">
        <v>221</v>
      </c>
      <c r="N51" s="23"/>
    </row>
    <row r="52" spans="1:14" ht="30" customHeight="1">
      <c r="A52" s="42">
        <f t="shared" ref="A52:A57" si="90">+B52/$B$11*100</f>
        <v>2.7808501189972086E-2</v>
      </c>
      <c r="B52" s="42">
        <v>0.15893199999999999</v>
      </c>
      <c r="C52" s="42">
        <f t="shared" ref="C52:C57" si="91">+D52/$D$11*100</f>
        <v>1.8553446998540075E-2</v>
      </c>
      <c r="D52" s="42">
        <v>0.15893199999999999</v>
      </c>
      <c r="E52" s="43">
        <f t="shared" ref="E52:E57" si="92">+F52/$F$11*100</f>
        <v>2.0986444191343514E-2</v>
      </c>
      <c r="F52" s="43">
        <v>0.15893199999999999</v>
      </c>
      <c r="G52" s="40"/>
      <c r="H52" s="42">
        <f t="shared" ref="H52:H57" si="93">+I52/$I$11*100</f>
        <v>2.0192692749446645E-2</v>
      </c>
      <c r="I52" s="42">
        <v>0.11867800000000001</v>
      </c>
      <c r="J52" s="42">
        <f t="shared" ref="J52:J57" si="94">+K52/$K$11*100</f>
        <v>0.31021658402314883</v>
      </c>
      <c r="K52" s="42">
        <v>0.91564299999999998</v>
      </c>
      <c r="L52" s="44" t="s">
        <v>33</v>
      </c>
      <c r="M52" s="45">
        <v>221001</v>
      </c>
      <c r="N52" s="46"/>
    </row>
    <row r="53" spans="1:14" ht="30" customHeight="1">
      <c r="A53" s="42">
        <f t="shared" si="90"/>
        <v>0</v>
      </c>
      <c r="B53" s="42">
        <v>0</v>
      </c>
      <c r="C53" s="42">
        <f t="shared" si="91"/>
        <v>0</v>
      </c>
      <c r="D53" s="42">
        <v>0</v>
      </c>
      <c r="E53" s="43">
        <f t="shared" si="92"/>
        <v>0</v>
      </c>
      <c r="F53" s="43">
        <v>0</v>
      </c>
      <c r="G53" s="40"/>
      <c r="H53" s="42">
        <f t="shared" si="93"/>
        <v>5.104406734891044E-5</v>
      </c>
      <c r="I53" s="42">
        <v>2.9999999999999997E-4</v>
      </c>
      <c r="J53" s="42">
        <f t="shared" si="94"/>
        <v>7.598526441496503E-3</v>
      </c>
      <c r="K53" s="42">
        <v>2.2428E-2</v>
      </c>
      <c r="L53" s="44" t="s">
        <v>34</v>
      </c>
      <c r="M53" s="45">
        <v>221002</v>
      </c>
      <c r="N53" s="46"/>
    </row>
    <row r="54" spans="1:14" ht="30" customHeight="1">
      <c r="A54" s="42">
        <f t="shared" si="90"/>
        <v>0.19303787650595125</v>
      </c>
      <c r="B54" s="42">
        <v>1.103256</v>
      </c>
      <c r="C54" s="42">
        <f t="shared" si="91"/>
        <v>0.12879219868762321</v>
      </c>
      <c r="D54" s="42">
        <v>1.103256</v>
      </c>
      <c r="E54" s="43">
        <f t="shared" si="92"/>
        <v>0.14568130063652934</v>
      </c>
      <c r="F54" s="43">
        <v>1.103256</v>
      </c>
      <c r="G54" s="40"/>
      <c r="H54" s="42">
        <f t="shared" si="93"/>
        <v>0.10933247888286941</v>
      </c>
      <c r="I54" s="42">
        <v>0.64257699999999995</v>
      </c>
      <c r="J54" s="42">
        <f t="shared" si="94"/>
        <v>1.0236683460444562</v>
      </c>
      <c r="K54" s="42">
        <v>3.0214850000000002</v>
      </c>
      <c r="L54" s="44" t="s">
        <v>35</v>
      </c>
      <c r="M54" s="45">
        <v>221003</v>
      </c>
      <c r="N54" s="46"/>
    </row>
    <row r="55" spans="1:14" ht="30" customHeight="1">
      <c r="A55" s="42">
        <f t="shared" si="90"/>
        <v>0.36452946621292215</v>
      </c>
      <c r="B55" s="42">
        <v>2.0833699999999999</v>
      </c>
      <c r="C55" s="42">
        <f t="shared" si="91"/>
        <v>0.24320901312101048</v>
      </c>
      <c r="D55" s="42">
        <v>2.0833699999999999</v>
      </c>
      <c r="E55" s="43">
        <f t="shared" si="92"/>
        <v>0.27510210803940893</v>
      </c>
      <c r="F55" s="43">
        <v>2.0833699999999999</v>
      </c>
      <c r="G55" s="40"/>
      <c r="H55" s="42">
        <f t="shared" si="93"/>
        <v>0.45996812954761057</v>
      </c>
      <c r="I55" s="42">
        <v>2.7033589999999998</v>
      </c>
      <c r="J55" s="42">
        <f t="shared" si="94"/>
        <v>4.4855133558094504</v>
      </c>
      <c r="K55" s="42">
        <v>13.239553000000001</v>
      </c>
      <c r="L55" s="44" t="s">
        <v>36</v>
      </c>
      <c r="M55" s="45">
        <v>221004</v>
      </c>
      <c r="N55" s="46"/>
    </row>
    <row r="56" spans="1:14" ht="30" customHeight="1">
      <c r="A56" s="42">
        <f t="shared" si="90"/>
        <v>6.8152804281106621E-2</v>
      </c>
      <c r="B56" s="42">
        <v>0.38950899999999999</v>
      </c>
      <c r="C56" s="42">
        <f t="shared" si="91"/>
        <v>4.5470607473349273E-2</v>
      </c>
      <c r="D56" s="42">
        <v>0.38950899999999999</v>
      </c>
      <c r="E56" s="43">
        <f t="shared" si="92"/>
        <v>5.1433373332783958E-2</v>
      </c>
      <c r="F56" s="43">
        <v>0.38950899999999999</v>
      </c>
      <c r="G56" s="40"/>
      <c r="H56" s="42">
        <f t="shared" si="93"/>
        <v>8.9243575737032232E-2</v>
      </c>
      <c r="I56" s="42">
        <v>0.524509</v>
      </c>
      <c r="J56" s="42">
        <f t="shared" si="94"/>
        <v>1.1858891610116912E-2</v>
      </c>
      <c r="K56" s="42">
        <v>3.5002999999999999E-2</v>
      </c>
      <c r="L56" s="44" t="s">
        <v>37</v>
      </c>
      <c r="M56" s="45">
        <v>221005</v>
      </c>
      <c r="N56" s="46"/>
    </row>
    <row r="57" spans="1:14" ht="30" customHeight="1">
      <c r="A57" s="42">
        <f t="shared" si="90"/>
        <v>0</v>
      </c>
      <c r="B57" s="42">
        <v>0</v>
      </c>
      <c r="C57" s="42">
        <f t="shared" si="91"/>
        <v>0</v>
      </c>
      <c r="D57" s="42">
        <v>0</v>
      </c>
      <c r="E57" s="43">
        <f t="shared" si="92"/>
        <v>0</v>
      </c>
      <c r="F57" s="43">
        <v>0</v>
      </c>
      <c r="G57" s="40"/>
      <c r="H57" s="42">
        <f t="shared" si="93"/>
        <v>0</v>
      </c>
      <c r="I57" s="42">
        <v>0</v>
      </c>
      <c r="J57" s="42">
        <f t="shared" si="94"/>
        <v>1.2163364578179534</v>
      </c>
      <c r="K57" s="42">
        <v>3.5901689999999999</v>
      </c>
      <c r="L57" s="44" t="s">
        <v>38</v>
      </c>
      <c r="M57" s="45">
        <v>221999</v>
      </c>
      <c r="N57" s="46"/>
    </row>
    <row r="58" spans="1:14" ht="11.25" customHeight="1" thickBot="1">
      <c r="A58" s="4"/>
      <c r="B58" s="4"/>
      <c r="C58" s="4"/>
      <c r="D58" s="4"/>
      <c r="E58" s="26"/>
      <c r="F58" s="26"/>
      <c r="H58" s="4"/>
      <c r="I58" s="4"/>
      <c r="J58" s="4"/>
      <c r="K58" s="4"/>
      <c r="L58" s="6"/>
      <c r="M58" s="11"/>
      <c r="N58" s="1"/>
    </row>
    <row r="59" spans="1:14" ht="30" customHeight="1" thickBot="1">
      <c r="A59" s="20">
        <f>SUM(A60:A67)</f>
        <v>5.7599249567302245E-2</v>
      </c>
      <c r="B59" s="20">
        <f>SUM(B60:B67)</f>
        <v>0.32919300000000001</v>
      </c>
      <c r="C59" s="20">
        <f>SUM(C60:C67)</f>
        <v>3.8429421877220475E-2</v>
      </c>
      <c r="D59" s="20">
        <f>SUM(D60:D67)</f>
        <v>0.32919300000000001</v>
      </c>
      <c r="E59" s="25">
        <f>SUM(E60:E67)</f>
        <v>4.3468845309194794E-2</v>
      </c>
      <c r="F59" s="25">
        <f>SUM(F60:F67)</f>
        <v>0.32919300000000001</v>
      </c>
      <c r="H59" s="20">
        <f>SUM(H60:H67)</f>
        <v>8.5562788040502311E-2</v>
      </c>
      <c r="I59" s="20">
        <f>SUM(I60:I67)</f>
        <v>0.5028760000000001</v>
      </c>
      <c r="J59" s="20">
        <f>SUM(J60:J67)</f>
        <v>0.26745437560542079</v>
      </c>
      <c r="K59" s="20">
        <f>SUM(K60:K67)</f>
        <v>0.78942499999999993</v>
      </c>
      <c r="L59" s="21" t="s">
        <v>11</v>
      </c>
      <c r="M59" s="29">
        <v>222</v>
      </c>
      <c r="N59" s="23"/>
    </row>
    <row r="60" spans="1:14" ht="30" customHeight="1">
      <c r="A60" s="42">
        <f>+B60/$B$11*100</f>
        <v>5.1881195186256973E-2</v>
      </c>
      <c r="B60" s="42">
        <v>0.29651300000000003</v>
      </c>
      <c r="C60" s="42">
        <f>+D60/$D$11*100</f>
        <v>3.4614415157917314E-2</v>
      </c>
      <c r="D60" s="42">
        <v>0.29651300000000003</v>
      </c>
      <c r="E60" s="43">
        <f>+F60/$F$11*100</f>
        <v>3.915355955067476E-2</v>
      </c>
      <c r="F60" s="43">
        <v>0.29651300000000003</v>
      </c>
      <c r="G60" s="40"/>
      <c r="H60" s="42">
        <f>+I60/$I$11*100</f>
        <v>4.8867888610935231E-2</v>
      </c>
      <c r="I60" s="42">
        <v>0.28721000000000002</v>
      </c>
      <c r="J60" s="42">
        <f>+K60/$K$11*100</f>
        <v>0.21693067966101873</v>
      </c>
      <c r="K60" s="42">
        <v>0.64029800000000003</v>
      </c>
      <c r="L60" s="44" t="s">
        <v>39</v>
      </c>
      <c r="M60" s="45">
        <v>222001</v>
      </c>
      <c r="N60" s="46"/>
    </row>
    <row r="61" spans="1:14" ht="30" customHeight="1">
      <c r="A61" s="42">
        <f>+B61/$B$11*100</f>
        <v>4.668227995296449E-3</v>
      </c>
      <c r="B61" s="42">
        <v>2.6679999999999999E-2</v>
      </c>
      <c r="C61" s="42">
        <f>+D61/$D$11*100</f>
        <v>3.1145770890761409E-3</v>
      </c>
      <c r="D61" s="42">
        <v>2.6679999999999999E-2</v>
      </c>
      <c r="E61" s="43">
        <f>+F61/$F$11*100</f>
        <v>3.5230056314967716E-3</v>
      </c>
      <c r="F61" s="43">
        <v>2.6679999999999999E-2</v>
      </c>
      <c r="G61" s="40"/>
      <c r="H61" s="42">
        <f>+I61/$I$11*100</f>
        <v>1.7830543459430234E-2</v>
      </c>
      <c r="I61" s="42">
        <v>0.104795</v>
      </c>
      <c r="J61" s="42">
        <f>+K61/$K$11*100</f>
        <v>2.487138508100142E-2</v>
      </c>
      <c r="K61" s="42">
        <v>7.3411000000000004E-2</v>
      </c>
      <c r="L61" s="44" t="s">
        <v>40</v>
      </c>
      <c r="M61" s="45">
        <v>222002</v>
      </c>
      <c r="N61" s="46"/>
    </row>
    <row r="62" spans="1:14" ht="30" customHeight="1">
      <c r="A62" s="42">
        <f>+B62/$B$11*100</f>
        <v>1.0498263857488268E-3</v>
      </c>
      <c r="B62" s="42">
        <v>6.0000000000000001E-3</v>
      </c>
      <c r="C62" s="42">
        <f>+D62/$D$11*100</f>
        <v>7.0042963022701828E-4</v>
      </c>
      <c r="D62" s="42">
        <v>6.0000000000000001E-3</v>
      </c>
      <c r="E62" s="43">
        <f>+F62/$F$11*100</f>
        <v>7.9228012702326216E-4</v>
      </c>
      <c r="F62" s="43">
        <v>6.0000000000000001E-3</v>
      </c>
      <c r="G62" s="40"/>
      <c r="H62" s="42">
        <f>+I62/$I$11*100</f>
        <v>5.8530530560083971E-3</v>
      </c>
      <c r="I62" s="42">
        <v>3.44E-2</v>
      </c>
      <c r="J62" s="42">
        <f>+K62/$K$11*100</f>
        <v>3.7450557911673952E-3</v>
      </c>
      <c r="K62" s="42">
        <v>1.1054E-2</v>
      </c>
      <c r="L62" s="44" t="s">
        <v>41</v>
      </c>
      <c r="M62" s="45">
        <v>222005</v>
      </c>
      <c r="N62" s="46"/>
    </row>
    <row r="63" spans="1:14" ht="30" customHeight="1">
      <c r="A63" s="42">
        <f>+B63/$B$11*100</f>
        <v>0</v>
      </c>
      <c r="B63" s="42">
        <v>0</v>
      </c>
      <c r="C63" s="42">
        <f>+D63/$D$11*100</f>
        <v>0</v>
      </c>
      <c r="D63" s="42">
        <v>0</v>
      </c>
      <c r="E63" s="43">
        <f>+F63/$F$11*100</f>
        <v>0</v>
      </c>
      <c r="F63" s="43">
        <v>0</v>
      </c>
      <c r="G63" s="40"/>
      <c r="H63" s="42">
        <f>+I63/$I$11*100</f>
        <v>0</v>
      </c>
      <c r="I63" s="42">
        <v>0</v>
      </c>
      <c r="J63" s="42">
        <f>+K63/$K$11*100</f>
        <v>1.9304620859482377E-3</v>
      </c>
      <c r="K63" s="42">
        <v>5.6979999999999999E-3</v>
      </c>
      <c r="L63" s="44" t="s">
        <v>42</v>
      </c>
      <c r="M63" s="45">
        <v>222006</v>
      </c>
      <c r="N63" s="46"/>
    </row>
    <row r="64" spans="1:14" ht="30" customHeight="1">
      <c r="A64" s="42">
        <f>+B64/$B$11*100</f>
        <v>0</v>
      </c>
      <c r="B64" s="42">
        <v>0</v>
      </c>
      <c r="C64" s="42">
        <f>+D64/$D$11*100</f>
        <v>0</v>
      </c>
      <c r="D64" s="42">
        <v>0</v>
      </c>
      <c r="E64" s="43">
        <f>+F64/$F$11*100</f>
        <v>0</v>
      </c>
      <c r="F64" s="43">
        <v>0</v>
      </c>
      <c r="G64" s="40"/>
      <c r="H64" s="42">
        <f>+I64/$I$11*100</f>
        <v>8.927607379324437E-4</v>
      </c>
      <c r="I64" s="42">
        <v>5.2469999999999999E-3</v>
      </c>
      <c r="J64" s="42">
        <f>+K64/$K$11*100</f>
        <v>1.6750095740484532E-3</v>
      </c>
      <c r="K64" s="42">
        <v>4.9439999999999996E-3</v>
      </c>
      <c r="L64" s="44" t="s">
        <v>43</v>
      </c>
      <c r="M64" s="45">
        <v>222007</v>
      </c>
      <c r="N64" s="46"/>
    </row>
    <row r="65" spans="1:14" ht="30" customHeight="1">
      <c r="A65" s="42">
        <f>+B65/$B$11*100</f>
        <v>0</v>
      </c>
      <c r="B65" s="42">
        <v>0</v>
      </c>
      <c r="C65" s="42">
        <f>+D65/$D$11*100</f>
        <v>0</v>
      </c>
      <c r="D65" s="42">
        <v>0</v>
      </c>
      <c r="E65" s="43">
        <f>+F65/$F$11*100</f>
        <v>0</v>
      </c>
      <c r="F65" s="43">
        <v>0</v>
      </c>
      <c r="G65" s="40"/>
      <c r="H65" s="42">
        <f>+I65/$I$11*100</f>
        <v>0</v>
      </c>
      <c r="I65" s="42">
        <v>0</v>
      </c>
      <c r="J65" s="42">
        <f>+K65/$K$11*100</f>
        <v>6.3107611925162918E-3</v>
      </c>
      <c r="K65" s="42">
        <v>1.8627000000000001E-2</v>
      </c>
      <c r="L65" s="44" t="s">
        <v>44</v>
      </c>
      <c r="M65" s="45">
        <v>222008</v>
      </c>
      <c r="N65" s="46"/>
    </row>
    <row r="66" spans="1:14" ht="30" customHeight="1">
      <c r="A66" s="42">
        <f>+B66/$B$11*100</f>
        <v>0</v>
      </c>
      <c r="B66" s="42">
        <v>0</v>
      </c>
      <c r="C66" s="42">
        <f>+D66/$D$11*100</f>
        <v>0</v>
      </c>
      <c r="D66" s="42">
        <v>0</v>
      </c>
      <c r="E66" s="43">
        <f>+F66/$F$11*100</f>
        <v>0</v>
      </c>
      <c r="F66" s="43">
        <v>0</v>
      </c>
      <c r="G66" s="40"/>
      <c r="H66" s="42">
        <f>+I66/$I$11*100</f>
        <v>5.2626433436726665E-4</v>
      </c>
      <c r="I66" s="42">
        <v>3.0929999999999998E-3</v>
      </c>
      <c r="J66" s="42">
        <f>+K66/$K$11*100</f>
        <v>2.0812264994699938E-3</v>
      </c>
      <c r="K66" s="42">
        <v>6.143E-3</v>
      </c>
      <c r="L66" s="44" t="s">
        <v>45</v>
      </c>
      <c r="M66" s="45">
        <v>222009</v>
      </c>
      <c r="N66" s="46"/>
    </row>
    <row r="67" spans="1:14" ht="30" customHeight="1">
      <c r="A67" s="42">
        <f>+B67/$B$11*100</f>
        <v>0</v>
      </c>
      <c r="B67" s="42">
        <v>0</v>
      </c>
      <c r="C67" s="42">
        <f>+D67/$D$11*100</f>
        <v>0</v>
      </c>
      <c r="D67" s="42">
        <v>0</v>
      </c>
      <c r="E67" s="43">
        <f>+F67/$F$11*100</f>
        <v>0</v>
      </c>
      <c r="F67" s="43">
        <v>0</v>
      </c>
      <c r="G67" s="40"/>
      <c r="H67" s="42">
        <f>+I67/$I$11*100</f>
        <v>1.1592277841828725E-2</v>
      </c>
      <c r="I67" s="42">
        <v>6.8130999999999997E-2</v>
      </c>
      <c r="J67" s="42">
        <f>+K67/$K$11*100</f>
        <v>9.909795720250256E-3</v>
      </c>
      <c r="K67" s="42">
        <v>2.9250000000000002E-2</v>
      </c>
      <c r="L67" s="44" t="s">
        <v>46</v>
      </c>
      <c r="M67" s="45">
        <v>222999</v>
      </c>
      <c r="N67" s="46"/>
    </row>
    <row r="68" spans="1:14" ht="11.25" customHeight="1" thickBot="1">
      <c r="A68" s="5"/>
      <c r="B68" s="5"/>
      <c r="C68" s="5"/>
      <c r="D68" s="5"/>
      <c r="E68" s="27"/>
      <c r="F68" s="27"/>
      <c r="H68" s="5"/>
      <c r="I68" s="5"/>
      <c r="J68" s="5"/>
      <c r="K68" s="5"/>
      <c r="L68" s="7"/>
      <c r="M68" s="11"/>
      <c r="N68" s="1"/>
    </row>
    <row r="69" spans="1:14" ht="30" customHeight="1" thickBot="1">
      <c r="A69" s="20">
        <f>SUM(A70:A90)</f>
        <v>12.579212222213162</v>
      </c>
      <c r="B69" s="20">
        <f>SUM(B70:B90)</f>
        <v>71.893100000000004</v>
      </c>
      <c r="C69" s="20">
        <f>SUM(C70:C90)</f>
        <v>8.381002414308556</v>
      </c>
      <c r="D69" s="20">
        <f>SUM(D70:D90)</f>
        <v>71.79310000000001</v>
      </c>
      <c r="E69" s="25">
        <f>SUM(E70:E90)</f>
        <v>11.282679196555748</v>
      </c>
      <c r="F69" s="25">
        <f>SUM(F70:F90)</f>
        <v>85.444620999999998</v>
      </c>
      <c r="H69" s="20">
        <f>SUM(H70:H90)</f>
        <v>13.455030522914534</v>
      </c>
      <c r="I69" s="20">
        <f>SUM(I70:I90)</f>
        <v>79.078908999999996</v>
      </c>
      <c r="J69" s="20">
        <f>SUM(J70:J90)</f>
        <v>19.945012525507476</v>
      </c>
      <c r="K69" s="20">
        <f>SUM(K70:K90)</f>
        <v>58.870195999999993</v>
      </c>
      <c r="L69" s="21" t="s">
        <v>12</v>
      </c>
      <c r="M69" s="29">
        <v>223</v>
      </c>
      <c r="N69" s="23"/>
    </row>
    <row r="70" spans="1:14" ht="30" customHeight="1">
      <c r="A70" s="42">
        <f>+B70/$B$11*100</f>
        <v>1.7497106429147111E-3</v>
      </c>
      <c r="B70" s="42">
        <v>0.01</v>
      </c>
      <c r="C70" s="42">
        <f>+D70/$D$11*100</f>
        <v>1.1673827170450304E-3</v>
      </c>
      <c r="D70" s="42">
        <v>0.01</v>
      </c>
      <c r="E70" s="43">
        <f>+F70/$F$11*100</f>
        <v>1.3204668783721035E-3</v>
      </c>
      <c r="F70" s="43">
        <v>0.01</v>
      </c>
      <c r="G70" s="40"/>
      <c r="H70" s="42">
        <f>+I70/$I$11*100</f>
        <v>2.3088933130823821E-4</v>
      </c>
      <c r="I70" s="42">
        <v>1.3569999999999999E-3</v>
      </c>
      <c r="J70" s="42">
        <f>+K70/$K$11*100</f>
        <v>4.675052004913958E-3</v>
      </c>
      <c r="K70" s="42">
        <v>1.3799000000000001E-2</v>
      </c>
      <c r="L70" s="44" t="s">
        <v>47</v>
      </c>
      <c r="M70" s="45">
        <v>223001</v>
      </c>
      <c r="N70" s="46"/>
    </row>
    <row r="71" spans="1:14" ht="30" customHeight="1">
      <c r="A71" s="42">
        <f>+B71/$B$11*100</f>
        <v>1.7497106429147111E-3</v>
      </c>
      <c r="B71" s="42">
        <v>0.01</v>
      </c>
      <c r="C71" s="42">
        <f>+D71/$D$11*100</f>
        <v>1.1673827170450304E-3</v>
      </c>
      <c r="D71" s="42">
        <v>0.01</v>
      </c>
      <c r="E71" s="43">
        <f>+F71/$F$11*100</f>
        <v>1.3204668783721035E-3</v>
      </c>
      <c r="F71" s="43">
        <v>0.01</v>
      </c>
      <c r="G71" s="40"/>
      <c r="H71" s="42">
        <f>+I71/$I$11*100</f>
        <v>1.2080429272575473E-3</v>
      </c>
      <c r="I71" s="42">
        <v>7.1000000000000004E-3</v>
      </c>
      <c r="J71" s="42">
        <f>+K71/$K$11*100</f>
        <v>0.2139587573342483</v>
      </c>
      <c r="K71" s="42">
        <v>0.63152600000000003</v>
      </c>
      <c r="L71" s="44" t="s">
        <v>48</v>
      </c>
      <c r="M71" s="45">
        <v>223002</v>
      </c>
      <c r="N71" s="46"/>
    </row>
    <row r="72" spans="1:14" ht="30" customHeight="1">
      <c r="A72" s="42">
        <f>+B72/$B$11*100</f>
        <v>8.7485532145735554E-4</v>
      </c>
      <c r="B72" s="42">
        <v>5.0000000000000001E-3</v>
      </c>
      <c r="C72" s="42">
        <f>+D72/$D$11*100</f>
        <v>5.8369135852251518E-4</v>
      </c>
      <c r="D72" s="42">
        <v>5.0000000000000001E-3</v>
      </c>
      <c r="E72" s="43">
        <f>+F72/$F$11*100</f>
        <v>6.6023343918605176E-4</v>
      </c>
      <c r="F72" s="43">
        <v>5.0000000000000001E-3</v>
      </c>
      <c r="G72" s="40"/>
      <c r="H72" s="42">
        <f>+I72/$I$11*100</f>
        <v>8.5073445581517414E-4</v>
      </c>
      <c r="I72" s="42">
        <v>5.0000000000000001E-3</v>
      </c>
      <c r="J72" s="42">
        <f>+K72/$K$11*100</f>
        <v>4.7133360020554377E-3</v>
      </c>
      <c r="K72" s="42">
        <v>1.3912000000000001E-2</v>
      </c>
      <c r="L72" s="44" t="s">
        <v>49</v>
      </c>
      <c r="M72" s="45">
        <v>223003</v>
      </c>
      <c r="N72" s="46"/>
    </row>
    <row r="73" spans="1:14" ht="30" customHeight="1">
      <c r="A73" s="42">
        <f>+B73/$B$11*100</f>
        <v>0</v>
      </c>
      <c r="B73" s="42">
        <v>0</v>
      </c>
      <c r="C73" s="42">
        <f>+D73/$D$11*100</f>
        <v>0</v>
      </c>
      <c r="D73" s="42">
        <v>0</v>
      </c>
      <c r="E73" s="43">
        <f>+F73/$F$11*100</f>
        <v>0</v>
      </c>
      <c r="F73" s="43">
        <v>0</v>
      </c>
      <c r="G73" s="40"/>
      <c r="H73" s="42">
        <f>+I73/$I$11*100</f>
        <v>4.2536722790758709E-3</v>
      </c>
      <c r="I73" s="42">
        <v>2.5000000000000001E-2</v>
      </c>
      <c r="J73" s="42">
        <f>+K73/$K$11*100</f>
        <v>0</v>
      </c>
      <c r="K73" s="42">
        <v>0</v>
      </c>
      <c r="L73" s="44" t="s">
        <v>50</v>
      </c>
      <c r="M73" s="45">
        <v>223004</v>
      </c>
      <c r="N73" s="46"/>
    </row>
    <row r="74" spans="1:14" ht="30" customHeight="1">
      <c r="A74" s="42">
        <f>+B74/$B$11*100</f>
        <v>0</v>
      </c>
      <c r="B74" s="42">
        <v>0</v>
      </c>
      <c r="C74" s="42">
        <f>+D74/$D$11*100</f>
        <v>0</v>
      </c>
      <c r="D74" s="42">
        <v>0</v>
      </c>
      <c r="E74" s="43">
        <f>+F74/$F$11*100</f>
        <v>0</v>
      </c>
      <c r="F74" s="43">
        <v>0</v>
      </c>
      <c r="G74" s="40"/>
      <c r="H74" s="42">
        <f>+I74/$I$11*100</f>
        <v>2.5522033674455224E-2</v>
      </c>
      <c r="I74" s="42">
        <v>0.15</v>
      </c>
      <c r="J74" s="42">
        <f>+K74/$K$11*100</f>
        <v>0</v>
      </c>
      <c r="K74" s="42">
        <v>0</v>
      </c>
      <c r="L74" s="44" t="s">
        <v>51</v>
      </c>
      <c r="M74" s="45">
        <v>223005</v>
      </c>
      <c r="N74" s="46"/>
    </row>
    <row r="75" spans="1:14" ht="30" customHeight="1">
      <c r="A75" s="42">
        <f>+B75/$B$11*100</f>
        <v>0</v>
      </c>
      <c r="B75" s="42">
        <v>0</v>
      </c>
      <c r="C75" s="42">
        <f>+D75/$D$11*100</f>
        <v>0</v>
      </c>
      <c r="D75" s="42">
        <v>0</v>
      </c>
      <c r="E75" s="43">
        <f>+F75/$F$11*100</f>
        <v>0</v>
      </c>
      <c r="F75" s="43">
        <v>0</v>
      </c>
      <c r="G75" s="40"/>
      <c r="H75" s="42">
        <f>+I75/$I$11*100</f>
        <v>0</v>
      </c>
      <c r="I75" s="42">
        <v>0</v>
      </c>
      <c r="J75" s="42">
        <f>+K75/$K$11*100</f>
        <v>5.1501123659031867E-2</v>
      </c>
      <c r="K75" s="42">
        <v>0.15201200000000001</v>
      </c>
      <c r="L75" s="44" t="s">
        <v>52</v>
      </c>
      <c r="M75" s="45">
        <v>223006</v>
      </c>
      <c r="N75" s="46"/>
    </row>
    <row r="76" spans="1:14" ht="30" customHeight="1">
      <c r="A76" s="42">
        <f>+B76/$B$11*100</f>
        <v>0</v>
      </c>
      <c r="B76" s="42">
        <v>0</v>
      </c>
      <c r="C76" s="42">
        <f>+D76/$D$11*100</f>
        <v>0</v>
      </c>
      <c r="D76" s="42">
        <v>0</v>
      </c>
      <c r="E76" s="43">
        <f>+F76/$F$11*100</f>
        <v>0</v>
      </c>
      <c r="F76" s="43">
        <v>0</v>
      </c>
      <c r="G76" s="40"/>
      <c r="H76" s="42">
        <f>+I76/$I$11*100</f>
        <v>0</v>
      </c>
      <c r="I76" s="42">
        <v>0</v>
      </c>
      <c r="J76" s="42">
        <f>+K76/$K$11*100</f>
        <v>3.6846145071847407E-2</v>
      </c>
      <c r="K76" s="42">
        <v>0.10875600000000001</v>
      </c>
      <c r="L76" s="44" t="s">
        <v>53</v>
      </c>
      <c r="M76" s="45">
        <v>223007</v>
      </c>
      <c r="N76" s="46"/>
    </row>
    <row r="77" spans="1:14" ht="30" customHeight="1">
      <c r="A77" s="42">
        <f>+B77/$B$11*100</f>
        <v>1.2247974500402979E-4</v>
      </c>
      <c r="B77" s="42">
        <v>6.9999999999999999E-4</v>
      </c>
      <c r="C77" s="42">
        <f>+D77/$D$11*100</f>
        <v>8.1716790193152138E-5</v>
      </c>
      <c r="D77" s="42">
        <v>6.9999999999999999E-4</v>
      </c>
      <c r="E77" s="43">
        <f>+F77/$F$11*100</f>
        <v>9.2432681486047239E-5</v>
      </c>
      <c r="F77" s="43">
        <v>6.9999999999999999E-4</v>
      </c>
      <c r="G77" s="40"/>
      <c r="H77" s="42">
        <f>+I77/$I$11*100</f>
        <v>1.2063414583459169E-4</v>
      </c>
      <c r="I77" s="42">
        <v>7.0899999999999999E-4</v>
      </c>
      <c r="J77" s="42">
        <f>+K77/$K$11*100</f>
        <v>2.3817389372088644E-4</v>
      </c>
      <c r="K77" s="42">
        <v>7.0299999999999996E-4</v>
      </c>
      <c r="L77" s="44" t="s">
        <v>54</v>
      </c>
      <c r="M77" s="45">
        <v>223009</v>
      </c>
      <c r="N77" s="46"/>
    </row>
    <row r="78" spans="1:14" ht="30" customHeight="1">
      <c r="A78" s="42">
        <f>+B78/$B$11*100</f>
        <v>8.7485532145735554E-4</v>
      </c>
      <c r="B78" s="42">
        <v>5.0000000000000001E-3</v>
      </c>
      <c r="C78" s="42">
        <f>+D78/$D$11*100</f>
        <v>5.8369135852251518E-4</v>
      </c>
      <c r="D78" s="42">
        <v>5.0000000000000001E-3</v>
      </c>
      <c r="E78" s="43">
        <f>+F78/$F$11*100</f>
        <v>6.6023343918605176E-4</v>
      </c>
      <c r="F78" s="43">
        <v>5.0000000000000001E-3</v>
      </c>
      <c r="G78" s="40"/>
      <c r="H78" s="42">
        <f>+I78/$I$11*100</f>
        <v>1.3373545645414537E-4</v>
      </c>
      <c r="I78" s="42">
        <v>7.8600000000000002E-4</v>
      </c>
      <c r="J78" s="42">
        <f>+K78/$K$11*100</f>
        <v>1.65058235109358E-2</v>
      </c>
      <c r="K78" s="42">
        <v>4.8718999999999998E-2</v>
      </c>
      <c r="L78" s="44" t="s">
        <v>55</v>
      </c>
      <c r="M78" s="45">
        <v>223010</v>
      </c>
      <c r="N78" s="46"/>
    </row>
    <row r="79" spans="1:14" ht="30" customHeight="1">
      <c r="A79" s="42">
        <f>+B79/$B$11*100</f>
        <v>1.749710642914711E-4</v>
      </c>
      <c r="B79" s="42">
        <v>1E-3</v>
      </c>
      <c r="C79" s="42">
        <f>+D79/$D$11*100</f>
        <v>1.1673827170450305E-4</v>
      </c>
      <c r="D79" s="42">
        <v>1E-3</v>
      </c>
      <c r="E79" s="43">
        <f>+F79/$F$11*100</f>
        <v>1.3204668783721034E-4</v>
      </c>
      <c r="F79" s="43">
        <v>1E-3</v>
      </c>
      <c r="G79" s="40"/>
      <c r="H79" s="42">
        <f>+I79/$I$11*100</f>
        <v>1.0382363298768384E-3</v>
      </c>
      <c r="I79" s="42">
        <v>6.1019999999999998E-3</v>
      </c>
      <c r="J79" s="42">
        <f>+K79/$K$11*100</f>
        <v>4.4574430547903082E-2</v>
      </c>
      <c r="K79" s="42">
        <v>0.13156699999999999</v>
      </c>
      <c r="L79" s="44" t="s">
        <v>56</v>
      </c>
      <c r="M79" s="45">
        <v>223011</v>
      </c>
      <c r="N79" s="46"/>
    </row>
    <row r="80" spans="1:14" ht="30" customHeight="1">
      <c r="A80" s="42">
        <f>+B80/$B$11*100</f>
        <v>0.29395138800967147</v>
      </c>
      <c r="B80" s="42">
        <v>1.68</v>
      </c>
      <c r="C80" s="42">
        <f>+D80/$D$11*100</f>
        <v>0.19612029646356507</v>
      </c>
      <c r="D80" s="42">
        <v>1.68</v>
      </c>
      <c r="E80" s="43">
        <f>+F80/$F$11*100</f>
        <v>0.22183843556651339</v>
      </c>
      <c r="F80" s="43">
        <v>1.68</v>
      </c>
      <c r="G80" s="40"/>
      <c r="H80" s="42">
        <f>+I80/$I$11*100</f>
        <v>0.29977704342719852</v>
      </c>
      <c r="I80" s="42">
        <v>1.7618720000000001</v>
      </c>
      <c r="J80" s="42">
        <f>+K80/$K$11*100</f>
        <v>2.082281511568211</v>
      </c>
      <c r="K80" s="42">
        <v>6.1461139999999999</v>
      </c>
      <c r="L80" s="44" t="s">
        <v>57</v>
      </c>
      <c r="M80" s="45">
        <v>223012</v>
      </c>
      <c r="N80" s="46"/>
    </row>
    <row r="81" spans="1:14" ht="30" customHeight="1">
      <c r="A81" s="42">
        <f>+B81/$B$11*100</f>
        <v>0.41293171172787174</v>
      </c>
      <c r="B81" s="42">
        <v>2.36</v>
      </c>
      <c r="C81" s="42">
        <f>+D81/$D$11*100</f>
        <v>0.27550232122262719</v>
      </c>
      <c r="D81" s="42">
        <v>2.36</v>
      </c>
      <c r="E81" s="43">
        <f>+F81/$F$11*100</f>
        <v>0.31163018329581638</v>
      </c>
      <c r="F81" s="43">
        <v>2.36</v>
      </c>
      <c r="G81" s="40"/>
      <c r="H81" s="42">
        <f>+I81/$I$11*100</f>
        <v>0.42619567312065987</v>
      </c>
      <c r="I81" s="42">
        <v>2.5048689999999998</v>
      </c>
      <c r="J81" s="42">
        <f>+K81/$K$11*100</f>
        <v>1.0967674036306754</v>
      </c>
      <c r="K81" s="42">
        <v>3.2372459999999998</v>
      </c>
      <c r="L81" s="44" t="s">
        <v>58</v>
      </c>
      <c r="M81" s="45">
        <v>223013</v>
      </c>
      <c r="N81" s="46"/>
    </row>
    <row r="82" spans="1:14" ht="30" customHeight="1">
      <c r="A82" s="42">
        <f>+B82/$B$11*100</f>
        <v>2.2851220996466126</v>
      </c>
      <c r="B82" s="42">
        <v>13.06</v>
      </c>
      <c r="C82" s="42">
        <f>+D82/$D$11*100</f>
        <v>1.5129280012903594</v>
      </c>
      <c r="D82" s="42">
        <v>12.96</v>
      </c>
      <c r="E82" s="43">
        <f>+F82/$F$11*100</f>
        <v>1.6981204055865249</v>
      </c>
      <c r="F82" s="43">
        <v>12.86</v>
      </c>
      <c r="G82" s="40"/>
      <c r="H82" s="42">
        <f>+I82/$I$11*100</f>
        <v>0.82114795320461631</v>
      </c>
      <c r="I82" s="42">
        <v>4.8261120000000002</v>
      </c>
      <c r="J82" s="42">
        <f>+K82/$K$11*100</f>
        <v>2.9326063556883102</v>
      </c>
      <c r="K82" s="42">
        <v>8.6559539999999995</v>
      </c>
      <c r="L82" s="44" t="s">
        <v>59</v>
      </c>
      <c r="M82" s="45">
        <v>223014</v>
      </c>
      <c r="N82" s="46"/>
    </row>
    <row r="83" spans="1:14" ht="30" customHeight="1">
      <c r="A83" s="42">
        <f>+B83/$B$11*100</f>
        <v>0.60714959309140482</v>
      </c>
      <c r="B83" s="42">
        <v>3.47</v>
      </c>
      <c r="C83" s="42">
        <f>+D83/$D$11*100</f>
        <v>0.40508180281462558</v>
      </c>
      <c r="D83" s="42">
        <v>3.47</v>
      </c>
      <c r="E83" s="43">
        <f>+F83/$F$11*100</f>
        <v>0.45820200679511991</v>
      </c>
      <c r="F83" s="43">
        <v>3.47</v>
      </c>
      <c r="G83" s="40"/>
      <c r="H83" s="42">
        <f>+I83/$I$11*100</f>
        <v>1.7934421539423089</v>
      </c>
      <c r="I83" s="42">
        <v>10.540552</v>
      </c>
      <c r="J83" s="42">
        <f>+K83/$K$11*100</f>
        <v>12.444768896991153</v>
      </c>
      <c r="K83" s="42">
        <v>36.732289999999999</v>
      </c>
      <c r="L83" s="44" t="s">
        <v>60</v>
      </c>
      <c r="M83" s="45">
        <v>223016</v>
      </c>
      <c r="N83" s="46"/>
    </row>
    <row r="84" spans="1:14" ht="30" customHeight="1">
      <c r="A84" s="42">
        <f>+B84/$B$11*100</f>
        <v>0</v>
      </c>
      <c r="B84" s="42">
        <v>0</v>
      </c>
      <c r="C84" s="42">
        <f>+D84/$D$11*100</f>
        <v>0</v>
      </c>
      <c r="D84" s="42">
        <v>0</v>
      </c>
      <c r="E84" s="43">
        <f>+F84/$F$11*100</f>
        <v>0</v>
      </c>
      <c r="F84" s="43">
        <v>0</v>
      </c>
      <c r="G84" s="40"/>
      <c r="H84" s="42">
        <f>+I84/$I$11*100</f>
        <v>6.8058756465213936E-4</v>
      </c>
      <c r="I84" s="42">
        <v>4.0000000000000001E-3</v>
      </c>
      <c r="J84" s="42">
        <f>+K84/$K$11*100</f>
        <v>2.8408081064717396E-3</v>
      </c>
      <c r="K84" s="42">
        <v>8.3850000000000001E-3</v>
      </c>
      <c r="L84" s="44" t="s">
        <v>61</v>
      </c>
      <c r="M84" s="45">
        <v>223017</v>
      </c>
      <c r="N84" s="46"/>
    </row>
    <row r="85" spans="1:14" ht="30" customHeight="1">
      <c r="A85" s="42">
        <f>+B85/$B$11*100</f>
        <v>2.6245659643720667E-3</v>
      </c>
      <c r="B85" s="42">
        <v>1.4999999999999999E-2</v>
      </c>
      <c r="C85" s="42">
        <f>+D85/$D$11*100</f>
        <v>1.7510740755675453E-3</v>
      </c>
      <c r="D85" s="42">
        <v>1.4999999999999999E-2</v>
      </c>
      <c r="E85" s="43">
        <f>+F85/$F$11*100</f>
        <v>1.9807003175581553E-3</v>
      </c>
      <c r="F85" s="43">
        <v>1.4999999999999999E-2</v>
      </c>
      <c r="G85" s="40"/>
      <c r="H85" s="42">
        <f>+I85/$I$11*100</f>
        <v>6.278420283915986E-3</v>
      </c>
      <c r="I85" s="42">
        <v>3.6900000000000002E-2</v>
      </c>
      <c r="J85" s="42">
        <f>+K85/$K$11*100</f>
        <v>3.1933257969647452E-2</v>
      </c>
      <c r="K85" s="42">
        <v>9.4255000000000005E-2</v>
      </c>
      <c r="L85" s="44" t="s">
        <v>62</v>
      </c>
      <c r="M85" s="45">
        <v>223018</v>
      </c>
      <c r="N85" s="46"/>
    </row>
    <row r="86" spans="1:14" ht="30" customHeight="1">
      <c r="A86" s="42">
        <f>+B86/$B$11*100</f>
        <v>1.7497106429147112E-2</v>
      </c>
      <c r="B86" s="42">
        <v>0.1</v>
      </c>
      <c r="C86" s="42">
        <f>+D86/$D$11*100</f>
        <v>1.1673827170450304E-2</v>
      </c>
      <c r="D86" s="42">
        <v>0.1</v>
      </c>
      <c r="E86" s="43">
        <f>+F86/$F$11*100</f>
        <v>1.3204668783721034E-2</v>
      </c>
      <c r="F86" s="43">
        <v>0.1</v>
      </c>
      <c r="G86" s="40"/>
      <c r="H86" s="42">
        <f>+I86/$I$11*100</f>
        <v>4.0328045996571353E-2</v>
      </c>
      <c r="I86" s="42">
        <v>0.23701900000000001</v>
      </c>
      <c r="J86" s="42">
        <f>+K86/$K$11*100</f>
        <v>0.18675137083474685</v>
      </c>
      <c r="K86" s="42">
        <v>0.55122000000000004</v>
      </c>
      <c r="L86" s="44" t="s">
        <v>63</v>
      </c>
      <c r="M86" s="45">
        <v>223020</v>
      </c>
      <c r="N86" s="46"/>
    </row>
    <row r="87" spans="1:14" ht="30" customHeight="1">
      <c r="A87" s="42">
        <f>+B87/$B$11*100</f>
        <v>1.7497106429147112E-2</v>
      </c>
      <c r="B87" s="42">
        <v>0.1</v>
      </c>
      <c r="C87" s="42">
        <f>+D87/$D$11*100</f>
        <v>1.1673827170450304E-2</v>
      </c>
      <c r="D87" s="42">
        <v>0.1</v>
      </c>
      <c r="E87" s="43">
        <f>+F87/$F$11*100</f>
        <v>1.3204668783721034E-2</v>
      </c>
      <c r="F87" s="43">
        <v>0.1</v>
      </c>
      <c r="G87" s="40"/>
      <c r="H87" s="42">
        <f>+I87/$I$11*100</f>
        <v>8.5073445581517419E-3</v>
      </c>
      <c r="I87" s="42">
        <v>0.05</v>
      </c>
      <c r="J87" s="42">
        <f>+K87/$K$11*100</f>
        <v>0.19968018158621595</v>
      </c>
      <c r="K87" s="42">
        <v>0.58938100000000004</v>
      </c>
      <c r="L87" s="44" t="s">
        <v>64</v>
      </c>
      <c r="M87" s="45">
        <v>223023</v>
      </c>
      <c r="N87" s="46"/>
    </row>
    <row r="88" spans="1:14" ht="30" customHeight="1">
      <c r="A88" s="42">
        <f>+B88/$B$11*100</f>
        <v>3.6568952436917459E-3</v>
      </c>
      <c r="B88" s="42">
        <v>2.0899999999999998E-2</v>
      </c>
      <c r="C88" s="42">
        <f>+D88/$D$11*100</f>
        <v>2.4398298786241133E-3</v>
      </c>
      <c r="D88" s="42">
        <v>2.0899999999999998E-2</v>
      </c>
      <c r="E88" s="43">
        <f>+F88/$F$11*100</f>
        <v>2.759775775797696E-3</v>
      </c>
      <c r="F88" s="43">
        <v>2.0899999999999998E-2</v>
      </c>
      <c r="G88" s="40"/>
      <c r="H88" s="42">
        <f>+I88/$I$11*100</f>
        <v>2.7457624708325901E-2</v>
      </c>
      <c r="I88" s="42">
        <v>0.16137599999999999</v>
      </c>
      <c r="J88" s="42">
        <f>+K88/$K$11*100</f>
        <v>0.10881192858339198</v>
      </c>
      <c r="K88" s="42">
        <v>0.32117200000000001</v>
      </c>
      <c r="L88" s="44" t="s">
        <v>65</v>
      </c>
      <c r="M88" s="45">
        <v>223024</v>
      </c>
      <c r="N88" s="46"/>
    </row>
    <row r="89" spans="1:14" ht="30" customHeight="1">
      <c r="A89" s="42">
        <f>+B89/$B$11*100</f>
        <v>4.3742766072867777E-4</v>
      </c>
      <c r="B89" s="42">
        <v>2.5000000000000001E-3</v>
      </c>
      <c r="C89" s="42">
        <f>+D89/$D$11*100</f>
        <v>2.9184567926125759E-4</v>
      </c>
      <c r="D89" s="42">
        <v>2.5000000000000001E-3</v>
      </c>
      <c r="E89" s="43">
        <f>+F89/$F$11*100</f>
        <v>3.3011671959302588E-4</v>
      </c>
      <c r="F89" s="43">
        <v>2.5000000000000001E-3</v>
      </c>
      <c r="G89" s="40"/>
      <c r="H89" s="42">
        <f>+I89/$I$11*100</f>
        <v>9.8123712133722199E-4</v>
      </c>
      <c r="I89" s="42">
        <v>5.7670000000000004E-3</v>
      </c>
      <c r="J89" s="42">
        <f>+K89/$K$11*100</f>
        <v>2.2675645386541865E-3</v>
      </c>
      <c r="K89" s="42">
        <v>6.6930000000000002E-3</v>
      </c>
      <c r="L89" s="44" t="s">
        <v>66</v>
      </c>
      <c r="M89" s="45">
        <v>223025</v>
      </c>
      <c r="N89" s="46"/>
    </row>
    <row r="90" spans="1:14" ht="30" customHeight="1">
      <c r="A90" s="42">
        <f>+B90/$B$11*100</f>
        <v>8.9327977452724738</v>
      </c>
      <c r="B90" s="42">
        <v>51.052999999999997</v>
      </c>
      <c r="C90" s="42">
        <f>+D90/$D$11*100</f>
        <v>5.9598389853299931</v>
      </c>
      <c r="D90" s="42">
        <v>51.052999999999997</v>
      </c>
      <c r="E90" s="43">
        <f>+F90/$F$11*100</f>
        <v>8.5572223549269424</v>
      </c>
      <c r="F90" s="43">
        <v>64.804520999999994</v>
      </c>
      <c r="G90" s="40"/>
      <c r="H90" s="42">
        <f>+I90/$I$11*100</f>
        <v>9.9968764603867175</v>
      </c>
      <c r="I90" s="42">
        <v>58.754387999999999</v>
      </c>
      <c r="J90" s="42">
        <f>+K90/$K$11*100</f>
        <v>0.48329040398534112</v>
      </c>
      <c r="K90" s="42">
        <v>1.4264920000000001</v>
      </c>
      <c r="L90" s="44" t="s">
        <v>67</v>
      </c>
      <c r="M90" s="45">
        <v>223999</v>
      </c>
      <c r="N90" s="46"/>
    </row>
    <row r="91" spans="1:14" ht="11.25" customHeight="1" thickBot="1">
      <c r="A91" s="5"/>
      <c r="B91" s="5"/>
      <c r="C91" s="5"/>
      <c r="D91" s="5"/>
      <c r="E91" s="27"/>
      <c r="F91" s="27"/>
      <c r="H91" s="5"/>
      <c r="I91" s="5"/>
      <c r="J91" s="5"/>
      <c r="K91" s="5"/>
      <c r="L91" s="7"/>
      <c r="M91" s="11"/>
      <c r="N91" s="1"/>
    </row>
    <row r="92" spans="1:14" ht="30" customHeight="1" thickBot="1">
      <c r="A92" s="20">
        <f>SUM(A93:A94)</f>
        <v>0</v>
      </c>
      <c r="B92" s="20">
        <f>SUM(B93:B94)</f>
        <v>0</v>
      </c>
      <c r="C92" s="20">
        <f>SUM(C93:C94)</f>
        <v>0</v>
      </c>
      <c r="D92" s="20">
        <f>SUM(D93:D94)</f>
        <v>0</v>
      </c>
      <c r="E92" s="25">
        <f>SUM(E93:E94)</f>
        <v>0</v>
      </c>
      <c r="F92" s="25">
        <f>SUM(F93:F94)</f>
        <v>0</v>
      </c>
      <c r="H92" s="20">
        <f>SUM(H93:H94)</f>
        <v>0</v>
      </c>
      <c r="I92" s="20">
        <f>SUM(I93:I94)</f>
        <v>0</v>
      </c>
      <c r="J92" s="20">
        <f>SUM(J93:J94)</f>
        <v>0.20949206513678573</v>
      </c>
      <c r="K92" s="20">
        <f>SUM(K93:K94)</f>
        <v>0.61834199999999995</v>
      </c>
      <c r="L92" s="21" t="s">
        <v>13</v>
      </c>
      <c r="M92" s="29">
        <v>224</v>
      </c>
      <c r="N92" s="23"/>
    </row>
    <row r="93" spans="1:14" ht="30" customHeight="1">
      <c r="A93" s="42">
        <f>+B93/$B$11*100</f>
        <v>0</v>
      </c>
      <c r="B93" s="42">
        <v>0</v>
      </c>
      <c r="C93" s="42">
        <f>+D93/$D$11*100</f>
        <v>0</v>
      </c>
      <c r="D93" s="42">
        <v>0</v>
      </c>
      <c r="E93" s="43">
        <f>+F93/$F$11*100</f>
        <v>0</v>
      </c>
      <c r="F93" s="43">
        <v>0</v>
      </c>
      <c r="G93" s="40"/>
      <c r="H93" s="42">
        <f>+I93/$I$11*100</f>
        <v>0</v>
      </c>
      <c r="I93" s="42">
        <v>0</v>
      </c>
      <c r="J93" s="42">
        <f>+K93/$K$11*100</f>
        <v>0.20277034386875958</v>
      </c>
      <c r="K93" s="42">
        <v>0.59850199999999998</v>
      </c>
      <c r="L93" s="44" t="s">
        <v>68</v>
      </c>
      <c r="M93" s="45">
        <v>224001</v>
      </c>
      <c r="N93" s="46"/>
    </row>
    <row r="94" spans="1:14" ht="30" customHeight="1">
      <c r="A94" s="42">
        <f>+B94/$B$11*100</f>
        <v>0</v>
      </c>
      <c r="B94" s="42">
        <v>0</v>
      </c>
      <c r="C94" s="42">
        <f>+D94/$D$11*100</f>
        <v>0</v>
      </c>
      <c r="D94" s="42">
        <v>0</v>
      </c>
      <c r="E94" s="43">
        <f>+F94/$F$11*100</f>
        <v>0</v>
      </c>
      <c r="F94" s="43">
        <v>0</v>
      </c>
      <c r="G94" s="40"/>
      <c r="H94" s="42">
        <f>+I94/$I$11*100</f>
        <v>0</v>
      </c>
      <c r="I94" s="42">
        <v>0</v>
      </c>
      <c r="J94" s="42">
        <f>+K94/$K$11*100</f>
        <v>6.7217212680261559E-3</v>
      </c>
      <c r="K94" s="42">
        <v>1.984E-2</v>
      </c>
      <c r="L94" s="44" t="s">
        <v>69</v>
      </c>
      <c r="M94" s="45">
        <v>224999</v>
      </c>
      <c r="N94" s="46"/>
    </row>
    <row r="95" spans="1:14" ht="11.25" customHeight="1" thickBot="1">
      <c r="A95" s="5"/>
      <c r="B95" s="5"/>
      <c r="C95" s="5"/>
      <c r="D95" s="5"/>
      <c r="E95" s="27"/>
      <c r="F95" s="27"/>
      <c r="H95" s="5"/>
      <c r="I95" s="5"/>
      <c r="J95" s="5"/>
      <c r="K95" s="5"/>
      <c r="L95" s="7"/>
      <c r="M95" s="11"/>
      <c r="N95" s="1"/>
    </row>
    <row r="96" spans="1:14" ht="30" customHeight="1" thickBot="1">
      <c r="A96" s="20">
        <f t="shared" ref="A96:J96" si="95">SUM(A97:A102)</f>
        <v>1.2204231734330109</v>
      </c>
      <c r="B96" s="20">
        <f t="shared" si="95"/>
        <v>6.9749999999999996</v>
      </c>
      <c r="C96" s="20">
        <f t="shared" si="95"/>
        <v>0.80841253155368353</v>
      </c>
      <c r="D96" s="20">
        <f t="shared" si="95"/>
        <v>6.9249999999999998</v>
      </c>
      <c r="E96" s="25">
        <f t="shared" si="95"/>
        <v>0.90782097888082114</v>
      </c>
      <c r="F96" s="25">
        <f t="shared" si="95"/>
        <v>6.875</v>
      </c>
      <c r="H96" s="20">
        <f t="shared" si="95"/>
        <v>0.67224577301908917</v>
      </c>
      <c r="I96" s="20">
        <f t="shared" si="95"/>
        <v>3.9509729999999994</v>
      </c>
      <c r="J96" s="20">
        <f t="shared" si="95"/>
        <v>15.718885785799639</v>
      </c>
      <c r="K96" s="20">
        <f>SUM(K97:K102)</f>
        <v>46.396254999999996</v>
      </c>
      <c r="L96" s="21" t="s">
        <v>14</v>
      </c>
      <c r="M96" s="29">
        <v>225</v>
      </c>
      <c r="N96" s="23"/>
    </row>
    <row r="97" spans="1:14" ht="30" customHeight="1">
      <c r="A97" s="42">
        <f t="shared" ref="A97:A102" si="96">+B97/$B$11*100</f>
        <v>0</v>
      </c>
      <c r="B97" s="42">
        <v>0</v>
      </c>
      <c r="C97" s="42">
        <f t="shared" ref="C97:C102" si="97">+D97/$D$11*100</f>
        <v>0</v>
      </c>
      <c r="D97" s="42">
        <v>0</v>
      </c>
      <c r="E97" s="43">
        <f t="shared" ref="E97:E102" si="98">+F97/$F$11*100</f>
        <v>0</v>
      </c>
      <c r="F97" s="43">
        <v>0</v>
      </c>
      <c r="G97" s="40"/>
      <c r="H97" s="42">
        <f t="shared" ref="H97:H102" si="99">+I97/$I$11*100</f>
        <v>2.4313990747197676E-2</v>
      </c>
      <c r="I97" s="42">
        <v>0.1429</v>
      </c>
      <c r="J97" s="42">
        <f t="shared" ref="J97:J102" si="100">+K97/$K$11*100</f>
        <v>1.4341341175558309</v>
      </c>
      <c r="K97" s="42">
        <v>4.2330259999999997</v>
      </c>
      <c r="L97" s="44" t="s">
        <v>70</v>
      </c>
      <c r="M97" s="45">
        <v>225001</v>
      </c>
      <c r="N97" s="46"/>
    </row>
    <row r="98" spans="1:14" ht="30" customHeight="1">
      <c r="A98" s="42">
        <f t="shared" si="96"/>
        <v>8.7485532145735553E-2</v>
      </c>
      <c r="B98" s="42">
        <v>0.5</v>
      </c>
      <c r="C98" s="42">
        <f t="shared" si="97"/>
        <v>5.8369135852251515E-2</v>
      </c>
      <c r="D98" s="42">
        <v>0.5</v>
      </c>
      <c r="E98" s="43">
        <f t="shared" si="98"/>
        <v>6.6023343918605176E-2</v>
      </c>
      <c r="F98" s="43">
        <v>0.5</v>
      </c>
      <c r="G98" s="40"/>
      <c r="H98" s="42">
        <f t="shared" si="99"/>
        <v>2.6138646008030064E-2</v>
      </c>
      <c r="I98" s="42">
        <v>0.15362400000000001</v>
      </c>
      <c r="J98" s="42">
        <f t="shared" si="100"/>
        <v>1.8517142754032583</v>
      </c>
      <c r="K98" s="42">
        <v>5.4655659999999999</v>
      </c>
      <c r="L98" s="44" t="s">
        <v>71</v>
      </c>
      <c r="M98" s="45">
        <v>225002</v>
      </c>
      <c r="N98" s="46"/>
    </row>
    <row r="99" spans="1:14" ht="30" customHeight="1">
      <c r="A99" s="42">
        <f t="shared" si="96"/>
        <v>0.81711487024117013</v>
      </c>
      <c r="B99" s="42">
        <v>4.67</v>
      </c>
      <c r="C99" s="42">
        <f t="shared" si="97"/>
        <v>0.54516772886002918</v>
      </c>
      <c r="D99" s="42">
        <v>4.67</v>
      </c>
      <c r="E99" s="43">
        <f t="shared" si="98"/>
        <v>0.61665803219977233</v>
      </c>
      <c r="F99" s="43">
        <v>4.67</v>
      </c>
      <c r="G99" s="40"/>
      <c r="H99" s="42">
        <f t="shared" si="99"/>
        <v>0.56519428335915134</v>
      </c>
      <c r="I99" s="42">
        <v>3.3218019999999999</v>
      </c>
      <c r="J99" s="42">
        <f t="shared" si="100"/>
        <v>1.9544834307741243</v>
      </c>
      <c r="K99" s="42">
        <v>5.7689019999999998</v>
      </c>
      <c r="L99" s="44" t="s">
        <v>72</v>
      </c>
      <c r="M99" s="45">
        <v>225003</v>
      </c>
      <c r="N99" s="46"/>
    </row>
    <row r="100" spans="1:14" ht="30" customHeight="1">
      <c r="A100" s="42">
        <f t="shared" si="96"/>
        <v>0</v>
      </c>
      <c r="B100" s="42">
        <v>0</v>
      </c>
      <c r="C100" s="42">
        <f t="shared" si="97"/>
        <v>0</v>
      </c>
      <c r="D100" s="42">
        <v>0</v>
      </c>
      <c r="E100" s="43">
        <f t="shared" si="98"/>
        <v>0</v>
      </c>
      <c r="F100" s="43">
        <v>0</v>
      </c>
      <c r="G100" s="40"/>
      <c r="H100" s="42">
        <f t="shared" si="99"/>
        <v>0</v>
      </c>
      <c r="I100" s="42">
        <v>0</v>
      </c>
      <c r="J100" s="42">
        <f t="shared" si="100"/>
        <v>1.8308898137369026E-2</v>
      </c>
      <c r="K100" s="42">
        <v>5.4040999999999999E-2</v>
      </c>
      <c r="L100" s="44" t="s">
        <v>73</v>
      </c>
      <c r="M100" s="45">
        <v>225004</v>
      </c>
      <c r="N100" s="46"/>
    </row>
    <row r="101" spans="1:14" ht="30" customHeight="1">
      <c r="A101" s="42">
        <f t="shared" si="96"/>
        <v>0.31494791572464798</v>
      </c>
      <c r="B101" s="42">
        <v>1.8</v>
      </c>
      <c r="C101" s="42">
        <f t="shared" si="97"/>
        <v>0.20429197548288031</v>
      </c>
      <c r="D101" s="42">
        <v>1.75</v>
      </c>
      <c r="E101" s="43">
        <f t="shared" si="98"/>
        <v>0.22447936932325757</v>
      </c>
      <c r="F101" s="43">
        <v>1.7</v>
      </c>
      <c r="G101" s="40"/>
      <c r="H101" s="42">
        <f t="shared" si="99"/>
        <v>5.6043323305062731E-2</v>
      </c>
      <c r="I101" s="42">
        <v>0.32938200000000001</v>
      </c>
      <c r="J101" s="42">
        <f t="shared" si="100"/>
        <v>3.5619519027505699</v>
      </c>
      <c r="K101" s="42">
        <v>10.513546</v>
      </c>
      <c r="L101" s="44" t="s">
        <v>74</v>
      </c>
      <c r="M101" s="45">
        <v>225005</v>
      </c>
      <c r="N101" s="46"/>
    </row>
    <row r="102" spans="1:14" ht="30" customHeight="1">
      <c r="A102" s="42">
        <f t="shared" si="96"/>
        <v>8.7485532145735554E-4</v>
      </c>
      <c r="B102" s="42">
        <v>5.0000000000000001E-3</v>
      </c>
      <c r="C102" s="42">
        <f t="shared" si="97"/>
        <v>5.8369135852251518E-4</v>
      </c>
      <c r="D102" s="42">
        <v>5.0000000000000001E-3</v>
      </c>
      <c r="E102" s="43">
        <f t="shared" si="98"/>
        <v>6.6023343918605176E-4</v>
      </c>
      <c r="F102" s="43">
        <v>5.0000000000000001E-3</v>
      </c>
      <c r="G102" s="40"/>
      <c r="H102" s="42">
        <f t="shared" si="99"/>
        <v>5.5552959964730872E-4</v>
      </c>
      <c r="I102" s="42">
        <v>3.2650000000000001E-3</v>
      </c>
      <c r="J102" s="42">
        <f t="shared" si="100"/>
        <v>6.8982931611784872</v>
      </c>
      <c r="K102" s="42">
        <v>20.361173999999998</v>
      </c>
      <c r="L102" s="44" t="s">
        <v>75</v>
      </c>
      <c r="M102" s="45">
        <v>225006</v>
      </c>
      <c r="N102" s="46"/>
    </row>
    <row r="103" spans="1:14" ht="11.25" customHeight="1" thickBot="1">
      <c r="A103" s="5"/>
      <c r="B103" s="5"/>
      <c r="C103" s="5"/>
      <c r="D103" s="5"/>
      <c r="E103" s="27"/>
      <c r="F103" s="27"/>
      <c r="H103" s="5"/>
      <c r="I103" s="5"/>
      <c r="J103" s="5"/>
      <c r="K103" s="5"/>
      <c r="L103" s="7"/>
      <c r="M103" s="11"/>
      <c r="N103" s="1"/>
    </row>
    <row r="104" spans="1:14" ht="30" customHeight="1" thickBot="1">
      <c r="A104" s="20">
        <f>SUM(A105:A111)</f>
        <v>4.4617621394325131E-2</v>
      </c>
      <c r="B104" s="20">
        <f>SUM(B105:B111)</f>
        <v>0.255</v>
      </c>
      <c r="C104" s="20">
        <f>SUM(C105:C111)</f>
        <v>2.9768259284648272E-2</v>
      </c>
      <c r="D104" s="20">
        <f>SUM(D105:D111)</f>
        <v>0.255</v>
      </c>
      <c r="E104" s="25">
        <f>SUM(E105:E111)</f>
        <v>3.367190539848864E-2</v>
      </c>
      <c r="F104" s="25">
        <f>SUM(F105:F111)</f>
        <v>0.255</v>
      </c>
      <c r="H104" s="20">
        <f>SUM(H105:H111)</f>
        <v>0.28755352061915496</v>
      </c>
      <c r="I104" s="20">
        <f>SUM(I105:I111)</f>
        <v>1.6900310000000003</v>
      </c>
      <c r="J104" s="20">
        <f>SUM(J105:J111)</f>
        <v>0.43768196671818321</v>
      </c>
      <c r="K104" s="20">
        <f>SUM(K105:K111)</f>
        <v>1.2918730000000003</v>
      </c>
      <c r="L104" s="21" t="s">
        <v>15</v>
      </c>
      <c r="M104" s="29">
        <v>226</v>
      </c>
      <c r="N104" s="23"/>
    </row>
    <row r="105" spans="1:14" ht="30" customHeight="1">
      <c r="A105" s="42">
        <f>+B105/$B$11*100</f>
        <v>4.3742766072867777E-2</v>
      </c>
      <c r="B105" s="42">
        <v>0.25</v>
      </c>
      <c r="C105" s="42">
        <f>+D105/$D$11*100</f>
        <v>2.9184567926125757E-2</v>
      </c>
      <c r="D105" s="42">
        <v>0.25</v>
      </c>
      <c r="E105" s="43">
        <f>+F105/$F$11*100</f>
        <v>3.3011671959302588E-2</v>
      </c>
      <c r="F105" s="43">
        <v>0.25</v>
      </c>
      <c r="G105" s="40"/>
      <c r="H105" s="42">
        <f>+I105/$I$11*100</f>
        <v>0.10588938639329426</v>
      </c>
      <c r="I105" s="42">
        <v>0.62234100000000003</v>
      </c>
      <c r="J105" s="42">
        <f>+K105/$K$11*100</f>
        <v>0.41939305757047213</v>
      </c>
      <c r="K105" s="42">
        <v>1.2378910000000001</v>
      </c>
      <c r="L105" s="44" t="s">
        <v>76</v>
      </c>
      <c r="M105" s="45">
        <v>226002</v>
      </c>
      <c r="N105" s="46"/>
    </row>
    <row r="106" spans="1:14" ht="30" customHeight="1">
      <c r="A106" s="42">
        <f>+B106/$B$11*100</f>
        <v>0</v>
      </c>
      <c r="B106" s="42">
        <v>0</v>
      </c>
      <c r="C106" s="42">
        <f>+D106/$D$11*100</f>
        <v>0</v>
      </c>
      <c r="D106" s="42">
        <v>0</v>
      </c>
      <c r="E106" s="43">
        <f>+F106/$F$11*100</f>
        <v>0</v>
      </c>
      <c r="F106" s="43">
        <v>0</v>
      </c>
      <c r="G106" s="40"/>
      <c r="H106" s="42">
        <f>+I106/$I$11*100</f>
        <v>0.16793821436884745</v>
      </c>
      <c r="I106" s="42">
        <v>0.98701899999999998</v>
      </c>
      <c r="J106" s="42">
        <f>+K106/$K$11*100</f>
        <v>0</v>
      </c>
      <c r="K106" s="42">
        <v>0</v>
      </c>
      <c r="L106" s="44" t="s">
        <v>77</v>
      </c>
      <c r="M106" s="45">
        <v>226005</v>
      </c>
      <c r="N106" s="46"/>
    </row>
    <row r="107" spans="1:14" ht="30" customHeight="1">
      <c r="A107" s="42">
        <f>+B107/$B$11*100</f>
        <v>0</v>
      </c>
      <c r="B107" s="42">
        <v>0</v>
      </c>
      <c r="C107" s="42">
        <f>+D107/$D$11*100</f>
        <v>0</v>
      </c>
      <c r="D107" s="42">
        <v>0</v>
      </c>
      <c r="E107" s="43">
        <f>+F107/$F$11*100</f>
        <v>0</v>
      </c>
      <c r="F107" s="43">
        <v>0</v>
      </c>
      <c r="G107" s="40"/>
      <c r="H107" s="42">
        <f>+I107/$I$11*100</f>
        <v>0</v>
      </c>
      <c r="I107" s="42">
        <v>0</v>
      </c>
      <c r="J107" s="42">
        <f>+K107/$K$11*100</f>
        <v>-3.3879643488035058E-4</v>
      </c>
      <c r="K107" s="42">
        <v>-1E-3</v>
      </c>
      <c r="L107" s="44" t="s">
        <v>78</v>
      </c>
      <c r="M107" s="45">
        <v>226008</v>
      </c>
      <c r="N107" s="46"/>
    </row>
    <row r="108" spans="1:14" ht="30" customHeight="1">
      <c r="A108" s="42">
        <f>+B108/$B$11*100</f>
        <v>0</v>
      </c>
      <c r="B108" s="42">
        <v>0</v>
      </c>
      <c r="C108" s="42">
        <f>+D108/$D$11*100</f>
        <v>0</v>
      </c>
      <c r="D108" s="42">
        <v>0</v>
      </c>
      <c r="E108" s="43">
        <f>+F108/$F$11*100</f>
        <v>0</v>
      </c>
      <c r="F108" s="43">
        <v>0</v>
      </c>
      <c r="G108" s="40"/>
      <c r="H108" s="42">
        <f>+I108/$I$11*100</f>
        <v>0</v>
      </c>
      <c r="I108" s="42">
        <v>0</v>
      </c>
      <c r="J108" s="42">
        <f>+K108/$K$11*100</f>
        <v>5.4207429580856092E-3</v>
      </c>
      <c r="K108" s="42">
        <v>1.6E-2</v>
      </c>
      <c r="L108" s="44" t="s">
        <v>79</v>
      </c>
      <c r="M108" s="45">
        <v>226009</v>
      </c>
      <c r="N108" s="46"/>
    </row>
    <row r="109" spans="1:14" ht="30" customHeight="1">
      <c r="A109" s="42">
        <f>+B109/$B$11*100</f>
        <v>0</v>
      </c>
      <c r="B109" s="42">
        <v>0</v>
      </c>
      <c r="C109" s="42">
        <f>+D109/$D$11*100</f>
        <v>0</v>
      </c>
      <c r="D109" s="42">
        <v>0</v>
      </c>
      <c r="E109" s="43">
        <f>+F109/$F$11*100</f>
        <v>0</v>
      </c>
      <c r="F109" s="43">
        <v>0</v>
      </c>
      <c r="G109" s="40"/>
      <c r="H109" s="42">
        <f>+I109/$I$11*100</f>
        <v>0</v>
      </c>
      <c r="I109" s="42">
        <v>0</v>
      </c>
      <c r="J109" s="42">
        <f>+K109/$K$11*100</f>
        <v>1.0693093077693627E-2</v>
      </c>
      <c r="K109" s="42">
        <v>3.1562E-2</v>
      </c>
      <c r="L109" s="44" t="s">
        <v>80</v>
      </c>
      <c r="M109" s="45">
        <v>226010</v>
      </c>
      <c r="N109" s="46"/>
    </row>
    <row r="110" spans="1:14" ht="30" customHeight="1">
      <c r="A110" s="42">
        <f>+B110/$B$11*100</f>
        <v>0</v>
      </c>
      <c r="B110" s="42">
        <v>0</v>
      </c>
      <c r="C110" s="42">
        <f>+D110/$D$11*100</f>
        <v>0</v>
      </c>
      <c r="D110" s="42">
        <v>0</v>
      </c>
      <c r="E110" s="43">
        <f>+F110/$F$11*100</f>
        <v>0</v>
      </c>
      <c r="F110" s="43">
        <v>0</v>
      </c>
      <c r="G110" s="40"/>
      <c r="H110" s="42">
        <f>+I110/$I$11*100</f>
        <v>1.1910282381412438E-2</v>
      </c>
      <c r="I110" s="42">
        <v>7.0000000000000007E-2</v>
      </c>
      <c r="J110" s="42">
        <f>+K110/$K$11*100</f>
        <v>0</v>
      </c>
      <c r="K110" s="42">
        <v>0</v>
      </c>
      <c r="L110" s="44" t="s">
        <v>81</v>
      </c>
      <c r="M110" s="45">
        <v>226012</v>
      </c>
      <c r="N110" s="46"/>
    </row>
    <row r="111" spans="1:14" ht="30" customHeight="1">
      <c r="A111" s="42">
        <f>+B111/$B$11*100</f>
        <v>8.7485532145735554E-4</v>
      </c>
      <c r="B111" s="42">
        <v>5.0000000000000001E-3</v>
      </c>
      <c r="C111" s="42">
        <f>+D111/$D$11*100</f>
        <v>5.8369135852251518E-4</v>
      </c>
      <c r="D111" s="42">
        <v>5.0000000000000001E-3</v>
      </c>
      <c r="E111" s="43">
        <f>+F111/$F$11*100</f>
        <v>6.6023343918605176E-4</v>
      </c>
      <c r="F111" s="43">
        <v>5.0000000000000001E-3</v>
      </c>
      <c r="G111" s="40"/>
      <c r="H111" s="42">
        <f>+I111/$I$11*100</f>
        <v>1.8156374756007447E-3</v>
      </c>
      <c r="I111" s="42">
        <v>1.0671E-2</v>
      </c>
      <c r="J111" s="42">
        <f>+K111/$K$11*100</f>
        <v>2.5138695468122016E-3</v>
      </c>
      <c r="K111" s="42">
        <v>7.4200000000000004E-3</v>
      </c>
      <c r="L111" s="44" t="s">
        <v>82</v>
      </c>
      <c r="M111" s="45">
        <v>226014</v>
      </c>
      <c r="N111" s="46"/>
    </row>
    <row r="112" spans="1:14" ht="11.25" customHeight="1" thickBot="1">
      <c r="A112" s="5"/>
      <c r="B112" s="5"/>
      <c r="C112" s="5"/>
      <c r="D112" s="5"/>
      <c r="E112" s="27"/>
      <c r="F112" s="27"/>
      <c r="H112" s="5"/>
      <c r="I112" s="5"/>
      <c r="J112" s="5"/>
      <c r="K112" s="5"/>
      <c r="L112" s="8"/>
      <c r="M112" s="11"/>
      <c r="N112" s="1"/>
    </row>
    <row r="113" spans="1:14" ht="30" customHeight="1" thickBot="1">
      <c r="A113" s="20">
        <f>SUM(A114:A115)</f>
        <v>0</v>
      </c>
      <c r="B113" s="20">
        <f>SUM(B114:B115)</f>
        <v>0</v>
      </c>
      <c r="C113" s="20">
        <f>SUM(C114:C115)</f>
        <v>0</v>
      </c>
      <c r="D113" s="20">
        <f>SUM(D114:D115)</f>
        <v>0</v>
      </c>
      <c r="E113" s="25">
        <f>SUM(E114:E115)</f>
        <v>0</v>
      </c>
      <c r="F113" s="25">
        <f>SUM(F114:F115)</f>
        <v>0</v>
      </c>
      <c r="H113" s="20">
        <f>SUM(H114:H115)</f>
        <v>3.4029378232606968E-4</v>
      </c>
      <c r="I113" s="20">
        <f>SUM(I114:I115)</f>
        <v>2E-3</v>
      </c>
      <c r="J113" s="20">
        <f>SUM(J114:J115)</f>
        <v>1.7713294004849372E-2</v>
      </c>
      <c r="K113" s="20">
        <f>SUM(K114:K115)</f>
        <v>5.2283000000000003E-2</v>
      </c>
      <c r="L113" s="21" t="s">
        <v>16</v>
      </c>
      <c r="M113" s="29">
        <v>228</v>
      </c>
      <c r="N113" s="23"/>
    </row>
    <row r="114" spans="1:14" ht="30" customHeight="1">
      <c r="A114" s="42">
        <f>+B114/$B$11*100</f>
        <v>0</v>
      </c>
      <c r="B114" s="42">
        <v>0</v>
      </c>
      <c r="C114" s="42">
        <f>+D114/$D$11*100</f>
        <v>0</v>
      </c>
      <c r="D114" s="42">
        <v>0</v>
      </c>
      <c r="E114" s="43">
        <f>+F114/$F$11*100</f>
        <v>0</v>
      </c>
      <c r="F114" s="43">
        <v>0</v>
      </c>
      <c r="G114" s="40"/>
      <c r="H114" s="42">
        <f>+I114/$I$11*100</f>
        <v>3.4029378232606968E-4</v>
      </c>
      <c r="I114" s="42">
        <v>2E-3</v>
      </c>
      <c r="J114" s="42">
        <f>+K114/$K$11*100</f>
        <v>1.6939821744017532E-2</v>
      </c>
      <c r="K114" s="42">
        <v>0.05</v>
      </c>
      <c r="L114" s="44" t="s">
        <v>83</v>
      </c>
      <c r="M114" s="45">
        <v>228004</v>
      </c>
      <c r="N114" s="46"/>
    </row>
    <row r="115" spans="1:14" ht="30" customHeight="1">
      <c r="A115" s="42">
        <f>+B115/$B$11*100</f>
        <v>0</v>
      </c>
      <c r="B115" s="42">
        <v>0</v>
      </c>
      <c r="C115" s="42">
        <f>+D115/$D$11*100</f>
        <v>0</v>
      </c>
      <c r="D115" s="42">
        <v>0</v>
      </c>
      <c r="E115" s="43">
        <f>+F115/$F$11*100</f>
        <v>0</v>
      </c>
      <c r="F115" s="43">
        <v>0</v>
      </c>
      <c r="G115" s="40"/>
      <c r="H115" s="42">
        <f>+I115/$I$11*100</f>
        <v>0</v>
      </c>
      <c r="I115" s="42">
        <v>0</v>
      </c>
      <c r="J115" s="42">
        <f>+K115/$K$11*100</f>
        <v>7.7347226083184048E-4</v>
      </c>
      <c r="K115" s="42">
        <v>2.2829999999999999E-3</v>
      </c>
      <c r="L115" s="44" t="s">
        <v>84</v>
      </c>
      <c r="M115" s="45">
        <v>228005</v>
      </c>
      <c r="N115" s="46"/>
    </row>
    <row r="116" spans="1:14" ht="11.25" customHeight="1" thickBot="1">
      <c r="A116" s="5"/>
      <c r="B116" s="5"/>
      <c r="C116" s="5"/>
      <c r="D116" s="5"/>
      <c r="E116" s="27"/>
      <c r="F116" s="27"/>
      <c r="H116" s="5"/>
      <c r="I116" s="5"/>
      <c r="J116" s="5"/>
      <c r="K116" s="5"/>
      <c r="L116" s="8"/>
      <c r="M116" s="11"/>
      <c r="N116" s="1"/>
    </row>
    <row r="117" spans="1:14" ht="30" customHeight="1" thickBot="1">
      <c r="A117" s="20">
        <f>SUM(A118:A118)</f>
        <v>0</v>
      </c>
      <c r="B117" s="20">
        <f>SUM(B118:B118)</f>
        <v>0</v>
      </c>
      <c r="C117" s="20">
        <f>SUM(C118:C118)</f>
        <v>0</v>
      </c>
      <c r="D117" s="20">
        <f>SUM(D118:D118)</f>
        <v>0</v>
      </c>
      <c r="E117" s="25">
        <f>SUM(E118:E118)</f>
        <v>0</v>
      </c>
      <c r="F117" s="25">
        <f>SUM(F118:F118)</f>
        <v>0</v>
      </c>
      <c r="H117" s="20">
        <f>SUM(H118:H118)</f>
        <v>0</v>
      </c>
      <c r="I117" s="20">
        <f>SUM(I118:I118)</f>
        <v>0</v>
      </c>
      <c r="J117" s="20">
        <f>SUM(J118:J118)</f>
        <v>8.0904588649427728E-4</v>
      </c>
      <c r="K117" s="20">
        <f>SUM(K118:K118)</f>
        <v>2.3879999999999999E-3</v>
      </c>
      <c r="L117" s="21" t="s">
        <v>17</v>
      </c>
      <c r="M117" s="29">
        <v>281</v>
      </c>
      <c r="N117" s="23"/>
    </row>
    <row r="118" spans="1:14" ht="30" customHeight="1">
      <c r="A118" s="42">
        <f>+B118/$B$11*100</f>
        <v>0</v>
      </c>
      <c r="B118" s="42">
        <v>0</v>
      </c>
      <c r="C118" s="42">
        <f>+D118/$D$11*100</f>
        <v>0</v>
      </c>
      <c r="D118" s="42">
        <v>0</v>
      </c>
      <c r="E118" s="43">
        <f>+F118/$F$11*100</f>
        <v>0</v>
      </c>
      <c r="F118" s="43">
        <v>0</v>
      </c>
      <c r="G118" s="40"/>
      <c r="H118" s="42">
        <f>+I118/$I$11*100</f>
        <v>0</v>
      </c>
      <c r="I118" s="42">
        <v>0</v>
      </c>
      <c r="J118" s="42">
        <f>+K118/$K$11*100</f>
        <v>8.0904588649427728E-4</v>
      </c>
      <c r="K118" s="42">
        <v>2.3879999999999999E-3</v>
      </c>
      <c r="L118" s="44" t="s">
        <v>85</v>
      </c>
      <c r="M118" s="45">
        <v>281003</v>
      </c>
      <c r="N118" s="46"/>
    </row>
    <row r="119" spans="1:14" ht="11.25" customHeight="1" thickBot="1">
      <c r="A119" s="5"/>
      <c r="B119" s="5"/>
      <c r="C119" s="5"/>
      <c r="D119" s="5"/>
      <c r="E119" s="27"/>
      <c r="F119" s="27"/>
      <c r="H119" s="5"/>
      <c r="I119" s="5"/>
      <c r="J119" s="5"/>
      <c r="K119" s="5"/>
      <c r="L119" s="8"/>
      <c r="M119" s="11"/>
      <c r="N119" s="1"/>
    </row>
    <row r="120" spans="1:14" ht="30" customHeight="1" thickBot="1">
      <c r="A120" s="20">
        <f t="shared" ref="A120:J120" si="101">SUM(A121:A123)</f>
        <v>0</v>
      </c>
      <c r="B120" s="20">
        <f t="shared" si="101"/>
        <v>0</v>
      </c>
      <c r="C120" s="20">
        <f t="shared" si="101"/>
        <v>0</v>
      </c>
      <c r="D120" s="20">
        <f t="shared" si="101"/>
        <v>0</v>
      </c>
      <c r="E120" s="25">
        <f t="shared" si="101"/>
        <v>0</v>
      </c>
      <c r="F120" s="25">
        <f t="shared" si="101"/>
        <v>0</v>
      </c>
      <c r="H120" s="20">
        <f t="shared" si="101"/>
        <v>0</v>
      </c>
      <c r="I120" s="20">
        <f t="shared" si="101"/>
        <v>0</v>
      </c>
      <c r="J120" s="20">
        <f t="shared" si="101"/>
        <v>14.272509936662278</v>
      </c>
      <c r="K120" s="20">
        <f>SUM(K121:K123)</f>
        <v>42.127096000000009</v>
      </c>
      <c r="L120" s="21" t="s">
        <v>18</v>
      </c>
      <c r="M120" s="29">
        <v>291</v>
      </c>
      <c r="N120" s="23"/>
    </row>
    <row r="121" spans="1:14" ht="30" customHeight="1">
      <c r="A121" s="42">
        <f>+B121/$B$11*100</f>
        <v>0</v>
      </c>
      <c r="B121" s="42">
        <v>0</v>
      </c>
      <c r="C121" s="42">
        <f>+D121/$D$11*100</f>
        <v>0</v>
      </c>
      <c r="D121" s="42">
        <v>0</v>
      </c>
      <c r="E121" s="43">
        <f>+F121/$F$11*100</f>
        <v>0</v>
      </c>
      <c r="F121" s="43">
        <v>0</v>
      </c>
      <c r="G121" s="40"/>
      <c r="H121" s="42">
        <f>+I121/$I$11*100</f>
        <v>0</v>
      </c>
      <c r="I121" s="42">
        <v>0</v>
      </c>
      <c r="J121" s="42">
        <f t="shared" ref="J121:J123" si="102">+K121/$K$11*100</f>
        <v>0.44773337934821344</v>
      </c>
      <c r="K121" s="42">
        <v>1.3215410000000001</v>
      </c>
      <c r="L121" s="44" t="s">
        <v>86</v>
      </c>
      <c r="M121" s="45">
        <v>291001</v>
      </c>
      <c r="N121" s="46"/>
    </row>
    <row r="122" spans="1:14" ht="30" customHeight="1">
      <c r="A122" s="42">
        <f>+B122/$B$11*100</f>
        <v>0</v>
      </c>
      <c r="B122" s="42">
        <v>0</v>
      </c>
      <c r="C122" s="42">
        <f>+D122/$D$11*100</f>
        <v>0</v>
      </c>
      <c r="D122" s="42">
        <v>0</v>
      </c>
      <c r="E122" s="43">
        <f>+F122/$F$11*100</f>
        <v>0</v>
      </c>
      <c r="F122" s="43">
        <v>0</v>
      </c>
      <c r="G122" s="40"/>
      <c r="H122" s="42">
        <f>+I122/$I$11*100</f>
        <v>0</v>
      </c>
      <c r="I122" s="42">
        <v>0</v>
      </c>
      <c r="J122" s="42">
        <f t="shared" si="102"/>
        <v>13.821049796530382</v>
      </c>
      <c r="K122" s="42">
        <v>40.794555000000003</v>
      </c>
      <c r="L122" s="44" t="s">
        <v>87</v>
      </c>
      <c r="M122" s="45">
        <v>291002</v>
      </c>
      <c r="N122" s="46"/>
    </row>
    <row r="123" spans="1:14" ht="30" customHeight="1">
      <c r="A123" s="42">
        <f>+B123/$B$11*100</f>
        <v>0</v>
      </c>
      <c r="B123" s="42">
        <v>0</v>
      </c>
      <c r="C123" s="42">
        <f>+D123/$D$11*100</f>
        <v>0</v>
      </c>
      <c r="D123" s="42">
        <v>0</v>
      </c>
      <c r="E123" s="43">
        <f>+F123/$F$11*100</f>
        <v>0</v>
      </c>
      <c r="F123" s="43">
        <v>0</v>
      </c>
      <c r="G123" s="40"/>
      <c r="H123" s="42">
        <f>+I123/$I$11*100</f>
        <v>0</v>
      </c>
      <c r="I123" s="42">
        <v>0</v>
      </c>
      <c r="J123" s="42">
        <f t="shared" si="102"/>
        <v>3.7267607836838561E-3</v>
      </c>
      <c r="K123" s="42">
        <v>1.0999999999999999E-2</v>
      </c>
      <c r="L123" s="44" t="s">
        <v>88</v>
      </c>
      <c r="M123" s="45">
        <v>291003</v>
      </c>
      <c r="N123" s="46"/>
    </row>
    <row r="124" spans="1:14" ht="11.25" customHeight="1" thickBot="1">
      <c r="A124" s="5"/>
      <c r="B124" s="5"/>
      <c r="C124" s="5"/>
      <c r="D124" s="5"/>
      <c r="E124" s="27"/>
      <c r="F124" s="27"/>
      <c r="H124" s="5"/>
      <c r="I124" s="5"/>
      <c r="J124" s="5"/>
      <c r="K124" s="5"/>
      <c r="L124" s="8"/>
      <c r="M124" s="11"/>
      <c r="N124" s="1"/>
    </row>
    <row r="125" spans="1:14" ht="30" customHeight="1" thickBot="1">
      <c r="A125" s="20">
        <f>SUM(A126:A126)</f>
        <v>0.39467838035885694</v>
      </c>
      <c r="B125" s="20">
        <f>SUM(B126:B126)</f>
        <v>2.2556780000000001</v>
      </c>
      <c r="C125" s="20">
        <f>SUM(C126:C126)</f>
        <v>3.0982566117387651</v>
      </c>
      <c r="D125" s="20">
        <f>SUM(D126:D126)</f>
        <v>26.540196000000002</v>
      </c>
      <c r="E125" s="25">
        <f>SUM(E126:E126)</f>
        <v>27.917575496152125</v>
      </c>
      <c r="F125" s="25">
        <f>SUM(F126:F126)</f>
        <v>211.42200500000001</v>
      </c>
      <c r="H125" s="20">
        <f>SUM(H126:H126)</f>
        <v>12.307433639917784</v>
      </c>
      <c r="I125" s="20">
        <f>SUM(I126:I126)</f>
        <v>72.334166999999994</v>
      </c>
      <c r="J125" s="20">
        <f>SUM(J126:J126)</f>
        <v>25.094309747188337</v>
      </c>
      <c r="K125" s="20">
        <f>SUM(K126:K126)</f>
        <v>74.068989999999999</v>
      </c>
      <c r="L125" s="21" t="s">
        <v>103</v>
      </c>
      <c r="M125" s="29">
        <v>421</v>
      </c>
      <c r="N125" s="23"/>
    </row>
    <row r="126" spans="1:14" ht="30" customHeight="1">
      <c r="A126" s="42">
        <f>+B126/$B$11*100</f>
        <v>0.39467838035885694</v>
      </c>
      <c r="B126" s="42">
        <v>2.2556780000000001</v>
      </c>
      <c r="C126" s="42">
        <f>+D126/$D$11*100</f>
        <v>3.0982566117387651</v>
      </c>
      <c r="D126" s="42">
        <v>26.540196000000002</v>
      </c>
      <c r="E126" s="43">
        <f>+F126/$F$11*100</f>
        <v>27.917575496152125</v>
      </c>
      <c r="F126" s="43">
        <v>211.42200500000001</v>
      </c>
      <c r="G126" s="40"/>
      <c r="H126" s="42">
        <f>+I126/$I$11*100</f>
        <v>12.307433639917784</v>
      </c>
      <c r="I126" s="42">
        <v>72.334166999999994</v>
      </c>
      <c r="J126" s="42">
        <f>+K126/$K$11*100</f>
        <v>25.094309747188337</v>
      </c>
      <c r="K126" s="42">
        <v>74.068989999999999</v>
      </c>
      <c r="L126" s="44" t="s">
        <v>89</v>
      </c>
      <c r="M126" s="45">
        <v>421003</v>
      </c>
      <c r="N126" s="46"/>
    </row>
    <row r="127" spans="1:14" ht="11.25" customHeight="1" thickBot="1">
      <c r="A127" s="5"/>
      <c r="B127" s="5"/>
      <c r="C127" s="5"/>
      <c r="D127" s="5"/>
      <c r="E127" s="27"/>
      <c r="F127" s="27"/>
      <c r="H127" s="5"/>
      <c r="I127" s="5"/>
      <c r="J127" s="5"/>
      <c r="K127" s="5"/>
      <c r="L127" s="8"/>
      <c r="M127" s="11"/>
      <c r="N127" s="1"/>
    </row>
    <row r="128" spans="1:14" ht="30" customHeight="1" thickBot="1">
      <c r="A128" s="20">
        <f>SUM(A129:A132)</f>
        <v>83.898116336934379</v>
      </c>
      <c r="B128" s="20">
        <f>SUM(B129:B132)</f>
        <v>479.49709099999995</v>
      </c>
      <c r="C128" s="20">
        <f>SUM(C129:C132)</f>
        <v>86.439624223145628</v>
      </c>
      <c r="D128" s="20">
        <f>SUM(D129:D132)</f>
        <v>740.45660399999997</v>
      </c>
      <c r="E128" s="25">
        <f>SUM(E129:E132)</f>
        <v>58.452324664179088</v>
      </c>
      <c r="F128" s="25">
        <f>SUM(F129:F132)</f>
        <v>442.66407299999997</v>
      </c>
      <c r="H128" s="20">
        <f>SUM(H129:H132)</f>
        <v>70.182585598744339</v>
      </c>
      <c r="I128" s="20">
        <f>SUM(I129:I132)</f>
        <v>412.482327</v>
      </c>
      <c r="J128" s="20">
        <f>SUM(J129:J132)</f>
        <v>4.8143532410615375</v>
      </c>
      <c r="K128" s="20">
        <f>SUM(K129:K132)</f>
        <v>14.210165</v>
      </c>
      <c r="L128" s="21" t="s">
        <v>104</v>
      </c>
      <c r="M128" s="29">
        <v>422</v>
      </c>
      <c r="N128" s="23"/>
    </row>
    <row r="129" spans="1:14" ht="30" customHeight="1">
      <c r="A129" s="42">
        <f>+B129/$B$11*100</f>
        <v>7.9620131380488051</v>
      </c>
      <c r="B129" s="42">
        <v>45.504742</v>
      </c>
      <c r="C129" s="42">
        <f>+D129/$D$11*100</f>
        <v>5.3121449354393118</v>
      </c>
      <c r="D129" s="42">
        <v>45.504742</v>
      </c>
      <c r="E129" s="43">
        <f>+F129/$F$11*100</f>
        <v>4.9467463564730449</v>
      </c>
      <c r="F129" s="43">
        <v>37.462100999999997</v>
      </c>
      <c r="G129" s="40"/>
      <c r="H129" s="42">
        <f>+I129/$I$11*100</f>
        <v>2.2073712570914608</v>
      </c>
      <c r="I129" s="42">
        <v>12.973326999999999</v>
      </c>
      <c r="J129" s="42">
        <f>+K129/$K$11*100</f>
        <v>0</v>
      </c>
      <c r="K129" s="42">
        <v>0</v>
      </c>
      <c r="L129" s="44" t="s">
        <v>90</v>
      </c>
      <c r="M129" s="45">
        <v>422003</v>
      </c>
      <c r="N129" s="46"/>
    </row>
    <row r="130" spans="1:14" ht="30" customHeight="1">
      <c r="A130" s="42">
        <f>+B130/$B$11*100</f>
        <v>23.98624411786869</v>
      </c>
      <c r="B130" s="42">
        <v>137.08691899999999</v>
      </c>
      <c r="C130" s="42">
        <f>+D130/$D$11*100</f>
        <v>48.689938599895008</v>
      </c>
      <c r="D130" s="42">
        <v>417.086341</v>
      </c>
      <c r="E130" s="43">
        <f>+F130/$F$11*100</f>
        <v>20.545512834943999</v>
      </c>
      <c r="F130" s="43">
        <v>155.592792</v>
      </c>
      <c r="G130" s="40"/>
      <c r="H130" s="42">
        <f>+I130/$I$11*100</f>
        <v>3.6813251905591162</v>
      </c>
      <c r="I130" s="42">
        <v>21.636158999999999</v>
      </c>
      <c r="J130" s="42">
        <f>+K130/$K$11*100</f>
        <v>0.71803872695315241</v>
      </c>
      <c r="K130" s="42">
        <v>2.1193810000000002</v>
      </c>
      <c r="L130" s="44" t="s">
        <v>91</v>
      </c>
      <c r="M130" s="45">
        <v>422004</v>
      </c>
      <c r="N130" s="46"/>
    </row>
    <row r="131" spans="1:14" ht="30" customHeight="1">
      <c r="A131" s="42">
        <f>+B131/$B$11*100</f>
        <v>39.37623053540738</v>
      </c>
      <c r="B131" s="42">
        <v>225.044242</v>
      </c>
      <c r="C131" s="42">
        <f>+D131/$D$11*100</f>
        <v>24.048589798058924</v>
      </c>
      <c r="D131" s="42">
        <v>206.004333</v>
      </c>
      <c r="E131" s="43">
        <f>+F131/$F$11*100</f>
        <v>23.337873639852596</v>
      </c>
      <c r="F131" s="43">
        <v>176.73956100000001</v>
      </c>
      <c r="G131" s="40"/>
      <c r="H131" s="42">
        <f>+I131/$I$11*100</f>
        <v>32.849547191226272</v>
      </c>
      <c r="I131" s="42">
        <v>193.065809</v>
      </c>
      <c r="J131" s="42">
        <f>+K131/$K$11*100</f>
        <v>0</v>
      </c>
      <c r="K131" s="42">
        <v>0</v>
      </c>
      <c r="L131" s="44" t="s">
        <v>92</v>
      </c>
      <c r="M131" s="45">
        <v>422005</v>
      </c>
      <c r="N131" s="46"/>
    </row>
    <row r="132" spans="1:14" ht="30" customHeight="1">
      <c r="A132" s="42">
        <f>+B132/$B$11*100</f>
        <v>12.573628545609491</v>
      </c>
      <c r="B132" s="42">
        <v>71.861187999999999</v>
      </c>
      <c r="C132" s="42">
        <f>+D132/$D$11*100</f>
        <v>8.3889508897523744</v>
      </c>
      <c r="D132" s="42">
        <v>71.861187999999999</v>
      </c>
      <c r="E132" s="43">
        <f>+F132/$F$11*100</f>
        <v>9.6221918329094525</v>
      </c>
      <c r="F132" s="43">
        <v>72.869619</v>
      </c>
      <c r="G132" s="40"/>
      <c r="H132" s="42">
        <f>+I132/$I$11*100</f>
        <v>31.44434195986749</v>
      </c>
      <c r="I132" s="42">
        <v>184.80703199999999</v>
      </c>
      <c r="J132" s="42">
        <f>+K132/$K$11*100</f>
        <v>4.0963145141083848</v>
      </c>
      <c r="K132" s="42">
        <v>12.090783999999999</v>
      </c>
      <c r="L132" s="44" t="s">
        <v>93</v>
      </c>
      <c r="M132" s="45">
        <v>422999</v>
      </c>
      <c r="N132" s="46"/>
    </row>
    <row r="133" spans="1:14" ht="11.25" customHeight="1" thickBot="1">
      <c r="A133" s="5"/>
      <c r="B133" s="5"/>
      <c r="C133" s="5"/>
      <c r="D133" s="5"/>
      <c r="E133" s="27"/>
      <c r="F133" s="27"/>
      <c r="H133" s="5"/>
      <c r="I133" s="5"/>
      <c r="J133" s="5"/>
      <c r="K133" s="5"/>
      <c r="L133" s="2"/>
      <c r="M133" s="11"/>
      <c r="N133" s="1"/>
    </row>
    <row r="134" spans="1:14" ht="30" customHeight="1" thickBot="1">
      <c r="A134" s="20">
        <f>SUM(A135:A143)</f>
        <v>0.11023177050362681</v>
      </c>
      <c r="B134" s="20">
        <f>SUM(B135:B143)</f>
        <v>0.63000000000000012</v>
      </c>
      <c r="C134" s="20">
        <f>SUM(C135:C143)</f>
        <v>7.3545111173836913E-2</v>
      </c>
      <c r="D134" s="20">
        <f>SUM(D135:D143)</f>
        <v>0.63000000000000012</v>
      </c>
      <c r="E134" s="25">
        <f>SUM(E135:E143)</f>
        <v>8.3189413337442522E-2</v>
      </c>
      <c r="F134" s="25">
        <f>SUM(F135:F143)</f>
        <v>0.63000000000000012</v>
      </c>
      <c r="H134" s="20">
        <f>SUM(H135:H143)</f>
        <v>0.28108113287931308</v>
      </c>
      <c r="I134" s="20">
        <f>SUM(I135:I143)</f>
        <v>1.651991</v>
      </c>
      <c r="J134" s="20">
        <f>SUM(J135:J143)</f>
        <v>3.9948104246253622</v>
      </c>
      <c r="K134" s="20">
        <f>SUM(K135:K143)</f>
        <v>11.791181999999999</v>
      </c>
      <c r="L134" s="21" t="s">
        <v>19</v>
      </c>
      <c r="M134" s="29">
        <v>423</v>
      </c>
      <c r="N134" s="23"/>
    </row>
    <row r="135" spans="1:14" ht="30" customHeight="1">
      <c r="A135" s="42">
        <f>+B135/$B$11*100</f>
        <v>8.748553214573556E-3</v>
      </c>
      <c r="B135" s="42">
        <v>0.05</v>
      </c>
      <c r="C135" s="42">
        <f>+D135/$D$11*100</f>
        <v>5.8369135852251522E-3</v>
      </c>
      <c r="D135" s="42">
        <v>0.05</v>
      </c>
      <c r="E135" s="43">
        <f>+F135/$F$11*100</f>
        <v>6.6023343918605168E-3</v>
      </c>
      <c r="F135" s="43">
        <v>0.05</v>
      </c>
      <c r="G135" s="40"/>
      <c r="H135" s="42">
        <f>+I135/$I$11*100</f>
        <v>1.228392495440646E-2</v>
      </c>
      <c r="I135" s="42">
        <v>7.2195999999999996E-2</v>
      </c>
      <c r="J135" s="42">
        <f>+K135/$K$11*100</f>
        <v>0.14804692731758071</v>
      </c>
      <c r="K135" s="42">
        <v>0.43697900000000001</v>
      </c>
      <c r="L135" s="44" t="s">
        <v>94</v>
      </c>
      <c r="M135" s="45">
        <v>423001</v>
      </c>
      <c r="N135" s="46"/>
    </row>
    <row r="136" spans="1:14" ht="30" customHeight="1">
      <c r="A136" s="42">
        <f>+B136/$B$11*100</f>
        <v>9.2734664074479695E-2</v>
      </c>
      <c r="B136" s="42">
        <v>0.53</v>
      </c>
      <c r="C136" s="42">
        <f>+D136/$D$11*100</f>
        <v>6.1871284003386616E-2</v>
      </c>
      <c r="D136" s="42">
        <v>0.53</v>
      </c>
      <c r="E136" s="43">
        <f>+F136/$F$11*100</f>
        <v>6.9984744553721487E-2</v>
      </c>
      <c r="F136" s="43">
        <v>0.53</v>
      </c>
      <c r="G136" s="40"/>
      <c r="H136" s="42">
        <f>+I136/$I$11*100</f>
        <v>0.20795523184837278</v>
      </c>
      <c r="I136" s="42">
        <v>1.22221</v>
      </c>
      <c r="J136" s="42">
        <f>+K136/$K$11*100</f>
        <v>1.658080593790352</v>
      </c>
      <c r="K136" s="42">
        <v>4.8940320000000002</v>
      </c>
      <c r="L136" s="44" t="s">
        <v>95</v>
      </c>
      <c r="M136" s="45">
        <v>423002</v>
      </c>
      <c r="N136" s="46"/>
    </row>
    <row r="137" spans="1:14" ht="30" customHeight="1">
      <c r="A137" s="42">
        <f>+B137/$B$11*100</f>
        <v>0</v>
      </c>
      <c r="B137" s="42">
        <v>0</v>
      </c>
      <c r="C137" s="42">
        <f>+D137/$D$11*100</f>
        <v>0</v>
      </c>
      <c r="D137" s="42">
        <v>0</v>
      </c>
      <c r="E137" s="43">
        <f>+F137/$F$11*100</f>
        <v>0</v>
      </c>
      <c r="F137" s="43">
        <v>0</v>
      </c>
      <c r="G137" s="40"/>
      <c r="H137" s="42">
        <f>+I137/$I$11*100</f>
        <v>5.1163170172724578E-4</v>
      </c>
      <c r="I137" s="42">
        <v>3.0070000000000001E-3</v>
      </c>
      <c r="J137" s="42">
        <f>+K137/$K$11*100</f>
        <v>4.6753908013488386E-3</v>
      </c>
      <c r="K137" s="42">
        <v>1.38E-2</v>
      </c>
      <c r="L137" s="44" t="s">
        <v>96</v>
      </c>
      <c r="M137" s="45">
        <v>423004</v>
      </c>
      <c r="N137" s="46"/>
    </row>
    <row r="138" spans="1:14" ht="30" customHeight="1">
      <c r="A138" s="42">
        <f>+B138/$B$11*100</f>
        <v>0</v>
      </c>
      <c r="B138" s="42">
        <v>0</v>
      </c>
      <c r="C138" s="42">
        <f>+D138/$D$11*100</f>
        <v>0</v>
      </c>
      <c r="D138" s="42">
        <v>0</v>
      </c>
      <c r="E138" s="43">
        <f>+F138/$F$11*100</f>
        <v>0</v>
      </c>
      <c r="F138" s="43">
        <v>0</v>
      </c>
      <c r="G138" s="40"/>
      <c r="H138" s="42">
        <f>+I138/$I$11*100</f>
        <v>0</v>
      </c>
      <c r="I138" s="42">
        <v>0</v>
      </c>
      <c r="J138" s="42">
        <f>+K138/$K$11*100</f>
        <v>8.4123154780791059E-4</v>
      </c>
      <c r="K138" s="42">
        <v>2.483E-3</v>
      </c>
      <c r="L138" s="44" t="s">
        <v>97</v>
      </c>
      <c r="M138" s="45">
        <v>423005</v>
      </c>
      <c r="N138" s="46"/>
    </row>
    <row r="139" spans="1:14" ht="30" customHeight="1">
      <c r="A139" s="42">
        <f>+B139/$B$11*100</f>
        <v>0</v>
      </c>
      <c r="B139" s="42">
        <v>0</v>
      </c>
      <c r="C139" s="42">
        <f>+D139/$D$11*100</f>
        <v>0</v>
      </c>
      <c r="D139" s="42">
        <v>0</v>
      </c>
      <c r="E139" s="43">
        <f>+F139/$F$11*100</f>
        <v>0</v>
      </c>
      <c r="F139" s="43">
        <v>0</v>
      </c>
      <c r="G139" s="40"/>
      <c r="H139" s="42">
        <f>+I139/$I$11*100</f>
        <v>0</v>
      </c>
      <c r="I139" s="42">
        <v>0</v>
      </c>
      <c r="J139" s="42">
        <f>+K139/$K$11*100</f>
        <v>1.4890103312991411E-2</v>
      </c>
      <c r="K139" s="42">
        <v>4.3950000000000003E-2</v>
      </c>
      <c r="L139" s="44" t="s">
        <v>98</v>
      </c>
      <c r="M139" s="45">
        <v>423006</v>
      </c>
      <c r="N139" s="46"/>
    </row>
    <row r="140" spans="1:14" ht="30" customHeight="1">
      <c r="A140" s="42">
        <f>+B140/$B$11*100</f>
        <v>0</v>
      </c>
      <c r="B140" s="42">
        <v>0</v>
      </c>
      <c r="C140" s="42">
        <f>+D140/$D$11*100</f>
        <v>0</v>
      </c>
      <c r="D140" s="42">
        <v>0</v>
      </c>
      <c r="E140" s="43">
        <f>+F140/$F$11*100</f>
        <v>0</v>
      </c>
      <c r="F140" s="43">
        <v>0</v>
      </c>
      <c r="G140" s="40"/>
      <c r="H140" s="42">
        <f>+I140/$I$11*100</f>
        <v>1.6322191269269929E-2</v>
      </c>
      <c r="I140" s="42">
        <v>9.5930000000000001E-2</v>
      </c>
      <c r="J140" s="42">
        <f>+K140/$K$11*100</f>
        <v>0.14874688075204354</v>
      </c>
      <c r="K140" s="42">
        <v>0.43904500000000002</v>
      </c>
      <c r="L140" s="44" t="s">
        <v>99</v>
      </c>
      <c r="M140" s="45">
        <v>423007</v>
      </c>
      <c r="N140" s="46"/>
    </row>
    <row r="141" spans="1:14" ht="30" customHeight="1">
      <c r="A141" s="42">
        <f>+B141/$B$11*100</f>
        <v>8.748553214573556E-3</v>
      </c>
      <c r="B141" s="42">
        <v>0.05</v>
      </c>
      <c r="C141" s="42">
        <f>+D141/$D$11*100</f>
        <v>5.8369135852251522E-3</v>
      </c>
      <c r="D141" s="42">
        <v>0.05</v>
      </c>
      <c r="E141" s="43">
        <f>+F141/$F$11*100</f>
        <v>6.6023343918605168E-3</v>
      </c>
      <c r="F141" s="43">
        <v>0.05</v>
      </c>
      <c r="G141" s="40"/>
      <c r="H141" s="42">
        <f>+I141/$I$11*100</f>
        <v>4.2024240354575644E-2</v>
      </c>
      <c r="I141" s="42">
        <v>0.24698800000000001</v>
      </c>
      <c r="J141" s="42">
        <f>+K141/$K$11*100</f>
        <v>1.8628234105029851</v>
      </c>
      <c r="K141" s="42">
        <v>5.4983560000000002</v>
      </c>
      <c r="L141" s="44" t="s">
        <v>100</v>
      </c>
      <c r="M141" s="45">
        <v>423008</v>
      </c>
      <c r="N141" s="46"/>
    </row>
    <row r="142" spans="1:14" ht="30" customHeight="1">
      <c r="A142" s="42">
        <f>+B142/$B$11*100</f>
        <v>0</v>
      </c>
      <c r="B142" s="42">
        <v>0</v>
      </c>
      <c r="C142" s="42">
        <f>+D142/$D$11*100</f>
        <v>0</v>
      </c>
      <c r="D142" s="42">
        <v>0</v>
      </c>
      <c r="E142" s="43">
        <f>+F142/$F$11*100</f>
        <v>0</v>
      </c>
      <c r="F142" s="43">
        <v>0</v>
      </c>
      <c r="G142" s="40"/>
      <c r="H142" s="42">
        <f>+I142/$I$11*100</f>
        <v>0</v>
      </c>
      <c r="I142" s="42">
        <v>0</v>
      </c>
      <c r="J142" s="42">
        <f>+K142/$K$11*100</f>
        <v>0.15670588660025273</v>
      </c>
      <c r="K142" s="42">
        <v>0.46253699999999998</v>
      </c>
      <c r="L142" s="44" t="s">
        <v>101</v>
      </c>
      <c r="M142" s="45">
        <v>423999</v>
      </c>
      <c r="N142" s="46"/>
    </row>
    <row r="143" spans="1:14" ht="30" customHeight="1">
      <c r="A143" s="42">
        <f>+B143/$B$11*100</f>
        <v>0</v>
      </c>
      <c r="B143" s="42">
        <v>0</v>
      </c>
      <c r="C143" s="42">
        <f>+D143/$D$11*100</f>
        <v>0</v>
      </c>
      <c r="D143" s="42">
        <v>0</v>
      </c>
      <c r="E143" s="43">
        <f>+F143/$F$11*100</f>
        <v>0</v>
      </c>
      <c r="F143" s="43">
        <v>0</v>
      </c>
      <c r="G143" s="40"/>
      <c r="H143" s="42">
        <f>+I143/$I$11*100</f>
        <v>1.9839127509609861E-3</v>
      </c>
      <c r="I143" s="42">
        <v>1.166E-2</v>
      </c>
      <c r="J143" s="42">
        <f>+K143/$K$11*100</f>
        <v>0</v>
      </c>
      <c r="K143" s="42">
        <v>0</v>
      </c>
      <c r="L143" s="44" t="s">
        <v>102</v>
      </c>
      <c r="M143" s="45">
        <v>451012</v>
      </c>
      <c r="N143" s="46"/>
    </row>
  </sheetData>
  <mergeCells count="9">
    <mergeCell ref="L6:L8"/>
    <mergeCell ref="A6:B6"/>
    <mergeCell ref="C6:D6"/>
    <mergeCell ref="A7:F7"/>
    <mergeCell ref="H7:I7"/>
    <mergeCell ref="J7:K7"/>
    <mergeCell ref="E6:F6"/>
    <mergeCell ref="H6:I6"/>
    <mergeCell ref="J6:K6"/>
  </mergeCells>
  <printOptions horizontalCentered="1"/>
  <pageMargins left="0.78740157480314965" right="0.78740157480314965" top="0.9055118110236221" bottom="0.9055118110236221" header="0.31496062992125984" footer="0.31496062992125984"/>
  <pageSetup paperSize="9" scale="60" fitToHeight="0" orientation="portrait" r:id="rId1"/>
  <rowBreaks count="1" manualBreakCount="1">
    <brk id="46" max="15" man="1"/>
  </rowBreaks>
  <customProperties>
    <customPr name="FPMExcelClientCellBasedFunctionStatus" r:id="rId2"/>
    <customPr name="FPMExcelClientRefreshTime" r:id="rId3"/>
  </customProperties>
  <drawing r:id="rId4"/>
  <legacyDrawing r:id="rId5"/>
  <controls>
    <mc:AlternateContent xmlns:mc="http://schemas.openxmlformats.org/markup-compatibility/2006">
      <mc:Choice Requires="x14">
        <control shapeId="1033" r:id="rId6" name="FPMExcelClientSheetOptions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33" r:id="rId6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2018-12-29T17:10:18Z</cp:lastPrinted>
  <dcterms:created xsi:type="dcterms:W3CDTF">2018-10-08T06:38:21Z</dcterms:created>
  <dcterms:modified xsi:type="dcterms:W3CDTF">2019-01-08T03:50:10Z</dcterms:modified>
  <cp:category>Chapter 4</cp:category>
</cp:coreProperties>
</file>