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activeX/activeX4.xml" ContentType="application/vnd.ms-office.activeX+xml"/>
  <Override PartName="/xl/activeX/activeX4.bin" ContentType="application/vnd.ms-office.activeX"/>
  <Override PartName="/xl/activeX/activeX5.xml" ContentType="application/vnd.ms-office.activeX+xml"/>
  <Override PartName="/xl/activeX/activeX5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19\Approved budget details\Value Pasted\"/>
    </mc:Choice>
  </mc:AlternateContent>
  <bookViews>
    <workbookView xWindow="0" yWindow="0" windowWidth="28800" windowHeight="12045"/>
  </bookViews>
  <sheets>
    <sheet name="Sheet1" sheetId="1" r:id="rId1"/>
  </sheets>
  <definedNames>
    <definedName name="EPMWorkbookOptions_1" hidden="1">"dgEAAB+LCAAAAAAABACFkMEKgkAQhu9B77DsPVcLOoTaoS5BYhRU10lHXdJZ2d3aHj8pLKpD12++f4b5w/mtqdkVtZGKIh54PmdImcollRG/2GIUTPk8Hg7Cg9Lnk1LntLWdaliXIzO7GRnxytp2JoRzznMTT+lSjH0/EMdkvcsqbGAkyVigDPkrlf9P8e4qY+EWC42mSiltkeICaoOh+IQPb1Ej6CVYSGkHV+zNb/xw+182WlnMLOa9/Tv4"</definedName>
    <definedName name="EPMWorkbookOptions_2" hidden="1">"9F3OxBOtzB60hFONCeryveGHd9WJr+7iO45h/1l2AQAA"</definedName>
    <definedName name="_xlnm.Print_Area" localSheetId="0">Sheet1!$A$1:$I$84</definedName>
    <definedName name="_xlnm.Print_Titles" localSheetId="0">Sheet1!$6:$7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" l="1"/>
  <c r="B9" i="1"/>
  <c r="A9" i="1"/>
  <c r="E9" i="1"/>
  <c r="F9" i="1"/>
  <c r="F11" i="1"/>
  <c r="E11" i="1"/>
  <c r="C11" i="1"/>
  <c r="B11" i="1"/>
  <c r="A11" i="1"/>
  <c r="F13" i="1"/>
  <c r="E13" i="1"/>
  <c r="C13" i="1"/>
  <c r="B13" i="1"/>
  <c r="A13" i="1"/>
  <c r="F15" i="1"/>
  <c r="E15" i="1"/>
  <c r="C15" i="1"/>
  <c r="B15" i="1"/>
  <c r="A15" i="1"/>
  <c r="F17" i="1"/>
  <c r="E17" i="1"/>
  <c r="C17" i="1"/>
  <c r="B17" i="1"/>
  <c r="A17" i="1"/>
  <c r="F19" i="1"/>
  <c r="E19" i="1"/>
  <c r="C19" i="1"/>
  <c r="B19" i="1"/>
  <c r="A19" i="1"/>
  <c r="F21" i="1"/>
  <c r="E21" i="1"/>
  <c r="C21" i="1"/>
  <c r="B21" i="1"/>
  <c r="A21" i="1"/>
  <c r="F23" i="1"/>
  <c r="E23" i="1"/>
  <c r="C23" i="1"/>
  <c r="B23" i="1"/>
  <c r="A23" i="1"/>
  <c r="F25" i="1"/>
  <c r="E25" i="1"/>
  <c r="C25" i="1"/>
  <c r="B25" i="1"/>
  <c r="A25" i="1"/>
  <c r="C27" i="1"/>
  <c r="B27" i="1"/>
  <c r="A27" i="1"/>
  <c r="E27" i="1"/>
  <c r="F27" i="1"/>
  <c r="F30" i="1"/>
  <c r="E30" i="1"/>
  <c r="C30" i="1"/>
  <c r="B30" i="1"/>
  <c r="A30" i="1"/>
  <c r="C32" i="1"/>
  <c r="B32" i="1"/>
  <c r="A32" i="1"/>
  <c r="E32" i="1"/>
  <c r="F32" i="1"/>
  <c r="C39" i="1"/>
  <c r="B39" i="1"/>
  <c r="A39" i="1"/>
  <c r="E39" i="1"/>
  <c r="F39" i="1"/>
  <c r="F35" i="1"/>
  <c r="E35" i="1"/>
  <c r="C35" i="1"/>
  <c r="B35" i="1"/>
  <c r="A35" i="1"/>
  <c r="F37" i="1"/>
  <c r="E37" i="1"/>
  <c r="C37" i="1"/>
  <c r="B37" i="1"/>
  <c r="A37" i="1"/>
  <c r="F44" i="1"/>
  <c r="E44" i="1"/>
  <c r="C44" i="1"/>
  <c r="B44" i="1"/>
  <c r="A44" i="1"/>
  <c r="F46" i="1"/>
  <c r="E46" i="1"/>
  <c r="C46" i="1"/>
  <c r="B46" i="1"/>
  <c r="A46" i="1"/>
  <c r="F48" i="1"/>
  <c r="E48" i="1"/>
  <c r="C48" i="1"/>
  <c r="B48" i="1"/>
  <c r="A48" i="1"/>
  <c r="F50" i="1"/>
  <c r="E50" i="1"/>
  <c r="C50" i="1"/>
  <c r="B50" i="1"/>
  <c r="A50" i="1"/>
  <c r="C52" i="1"/>
  <c r="B52" i="1"/>
  <c r="A52" i="1"/>
  <c r="E52" i="1"/>
  <c r="F52" i="1"/>
  <c r="F56" i="1"/>
  <c r="E56" i="1"/>
  <c r="C56" i="1"/>
  <c r="B56" i="1"/>
  <c r="A56" i="1"/>
  <c r="F58" i="1"/>
  <c r="E58" i="1"/>
  <c r="C58" i="1"/>
  <c r="B58" i="1"/>
  <c r="A58" i="1"/>
  <c r="F60" i="1"/>
  <c r="E60" i="1"/>
  <c r="C60" i="1"/>
  <c r="B60" i="1"/>
  <c r="A60" i="1"/>
  <c r="C62" i="1"/>
  <c r="B62" i="1"/>
  <c r="A62" i="1"/>
  <c r="E62" i="1"/>
  <c r="F62" i="1"/>
  <c r="F64" i="1"/>
  <c r="E64" i="1"/>
  <c r="C64" i="1"/>
  <c r="B64" i="1"/>
  <c r="A64" i="1"/>
  <c r="C67" i="1"/>
  <c r="B67" i="1"/>
  <c r="A67" i="1"/>
  <c r="E67" i="1"/>
  <c r="F67" i="1"/>
  <c r="F70" i="1"/>
  <c r="E70" i="1"/>
  <c r="C70" i="1"/>
  <c r="B70" i="1"/>
  <c r="A70" i="1"/>
  <c r="C72" i="1"/>
  <c r="B72" i="1"/>
  <c r="A72" i="1"/>
  <c r="E72" i="1"/>
  <c r="F72" i="1"/>
  <c r="C74" i="1"/>
  <c r="B74" i="1"/>
  <c r="A74" i="1"/>
  <c r="E74" i="1"/>
  <c r="F74" i="1"/>
  <c r="C77" i="1"/>
  <c r="B77" i="1"/>
  <c r="A77" i="1"/>
  <c r="E77" i="1"/>
  <c r="F77" i="1"/>
  <c r="C82" i="1"/>
  <c r="B82" i="1"/>
  <c r="A82" i="1"/>
  <c r="E82" i="1"/>
  <c r="F82" i="1"/>
</calcChain>
</file>

<file path=xl/sharedStrings.xml><?xml version="1.0" encoding="utf-8"?>
<sst xmlns="http://schemas.openxmlformats.org/spreadsheetml/2006/main" count="111" uniqueCount="87">
  <si>
    <t>(އަދަދުތައް ރުފިޔާއިން)</t>
  </si>
  <si>
    <t>ރިވައިޒްކުރި</t>
  </si>
  <si>
    <t>އެކްޗުއަލް</t>
  </si>
  <si>
    <t>ފާސްކުރި</t>
  </si>
  <si>
    <t>S06</t>
  </si>
  <si>
    <t>S07</t>
  </si>
  <si>
    <t>S08</t>
  </si>
  <si>
    <t>S11</t>
  </si>
  <si>
    <t>S13</t>
  </si>
  <si>
    <t>S16</t>
  </si>
  <si>
    <t>S20</t>
  </si>
  <si>
    <t>S21</t>
  </si>
  <si>
    <t>S45</t>
  </si>
  <si>
    <t>S22</t>
  </si>
  <si>
    <t>S39</t>
  </si>
  <si>
    <t>S40</t>
  </si>
  <si>
    <t>S23</t>
  </si>
  <si>
    <t>S24</t>
  </si>
  <si>
    <t>S25</t>
  </si>
  <si>
    <t>S26</t>
  </si>
  <si>
    <t>S27</t>
  </si>
  <si>
    <t>S42</t>
  </si>
  <si>
    <t>S41</t>
  </si>
  <si>
    <t>S28</t>
  </si>
  <si>
    <t>S31</t>
  </si>
  <si>
    <t>S32</t>
  </si>
  <si>
    <t>S33</t>
  </si>
  <si>
    <t>S34</t>
  </si>
  <si>
    <t>S36</t>
  </si>
  <si>
    <t>S44</t>
  </si>
  <si>
    <t>ސިވިލް ސަރވިސް ކޮމިޝަން</t>
  </si>
  <si>
    <t>ހިއުމަން ރައިޓްސް ކޮމިޝަން</t>
  </si>
  <si>
    <t>އެންޓި - ކޮރަޕްޝަން ކޮމިޝަން</t>
  </si>
  <si>
    <t>މޯލްޑިވްސް އިންލަންޑް ރެވެނިއު އޮތޯރިޓީ</t>
  </si>
  <si>
    <t>މޯލްޑިވްސް މީޑިއާ ކައުންސިލް</t>
  </si>
  <si>
    <t>ލޯކަލް ގަވަރމަންޓް އޮތޯރިޓީ</t>
  </si>
  <si>
    <t>ނޭޝަނަލް ބިއުރޯ އޮފް ސްޓެޓިސްޓިކްސް</t>
  </si>
  <si>
    <t>ނެޝަނަލް ސެންޓަރ ފޮރ އިންފޮމޭޝަން ޓެކްނޯލޮޖީ</t>
  </si>
  <si>
    <t>ނެޝަނަލް ޑިޒާސްޓަރ މެނޭޖްމަންޓް ސެންޓަރ</t>
  </si>
  <si>
    <t>ދިވެހިރާއްޖޭގެ ޤައުމީ ދިފާއީ ބާރު</t>
  </si>
  <si>
    <t>މިނިސްޓްރީ އޮފް ހޯމް އެފެއާޒް</t>
  </si>
  <si>
    <t>ނެޝަނަލް ޑްރަގް އެޖެންސީ</t>
  </si>
  <si>
    <t>ޖުވެނައިލް ޖަސްޓިސް ޔުނިޓް</t>
  </si>
  <si>
    <t>މޯލްޑިވްސް ޕޮލިސް ސަރވިސް</t>
  </si>
  <si>
    <t>މޯލްޑިވްސް ކަސްޓަމްސް ސަރވިސް</t>
  </si>
  <si>
    <t xml:space="preserve">މިނިސްޓްރީ އޮފް އެޑިޔުކޭޝަން </t>
  </si>
  <si>
    <t>ނެޝަނަލް އިންސްޓިޓިއުޓް އޮފް އެޑިޔުކޭޝަން</t>
  </si>
  <si>
    <t>ކޮލިޓީ އެޝުއަރަންސް ޑިޕާޓްމަންޓް</t>
  </si>
  <si>
    <t>އަތޮޅުތެރޭ ސްކޫލް އިމާރާތް ކުރުން</t>
  </si>
  <si>
    <t>ދިވެހިރާއްޖޭގެ އިސްލާމީ ޔުނިވަރސިޓީ</t>
  </si>
  <si>
    <t>ދިވެހިރާއްޖޭގެ ޤައުމީ ޔުނިވަރސިޓީ</t>
  </si>
  <si>
    <t>މިނިސްޓްރީ އޮފް ފޮރިން އެފެއާޒް</t>
  </si>
  <si>
    <t xml:space="preserve">މިނިސްޓްރީ އޮފް ހެލްތް </t>
  </si>
  <si>
    <t>ހެލްތް ޕްރޮޓެކްޝަން އެޖެންސީ</t>
  </si>
  <si>
    <t>މޯލްޑިވްސް ފުޑް އެންޑް ޑްރަގް އޮތޯރިޓީ</t>
  </si>
  <si>
    <t>ނޭޝަނަލް ސޯޝަލް ޕްރޮޓެކްޝަން އެޖެންސީ</t>
  </si>
  <si>
    <t>މިނިސްޓްރީ އޮފް އިކޮނޮމިކް ޑިވެލޮޕްމަންޓް</t>
  </si>
  <si>
    <t>ޓްރާންސްޕޯޓް އޮތޯރިޓީ</t>
  </si>
  <si>
    <t>ޤައުމީ ކުތުބުޚާނާ</t>
  </si>
  <si>
    <t xml:space="preserve">މިނިސްޓްރީ އޮފް އިސްލާމިކް އެފެއާޒް </t>
  </si>
  <si>
    <t>ކީރިތި ޤުރުއާނާއި ބެހޭ މަރުކަޒު</t>
  </si>
  <si>
    <t>މޯލްޑިވްސް މީޓިއޮރޮލޮޖިކަލް ސަރވިސް</t>
  </si>
  <si>
    <t>މޯލްޑިވްސް އެނަރޖީ އޮތޯރިޓީ</t>
  </si>
  <si>
    <t>އެންވަޔަރަމެންޓަލް ޕްރޮޓެކްޝަން އެޖެންސީ</t>
  </si>
  <si>
    <t>ފެމިލީ ޕްރޮޓެކްޝަން އޮތޯރިޓީ</t>
  </si>
  <si>
    <t>ދަރުމަވަންތަ ގްރޫޕް އޮފް ހޮސްޕިޓަލްސް</t>
  </si>
  <si>
    <t>ޖުމްލަ</t>
  </si>
  <si>
    <t>ބަޖެޓު މައުލޫމާތު (4.5)</t>
  </si>
  <si>
    <t>މިނިސްޓްރީ އޮފް ފިނޭންސް</t>
  </si>
  <si>
    <t>މިނިސްޓްރީ އޮފް ޑިފެންސް</t>
  </si>
  <si>
    <t xml:space="preserve">މިނިސްޓްރީ އޮފް ހަޔަރ އެޑިޔުކޭޝަން </t>
  </si>
  <si>
    <t>މިނިސްޓްރީ އޮފް ޓްރާންސްޕޯޓް އެންޑް ސިވިލް އޭވިއޭޝަން</t>
  </si>
  <si>
    <t>މިނިސްޓްރީ އޮފް އާޓްސް، ކަލްޗަރ އެންޑް ހެރިޓޭޖް</t>
  </si>
  <si>
    <t>މިނިސްޓްރީ އޮފް ނެޝަނަލް ޕްލޭނިންގ އެންޑް އިންފްރާސްޓްރަކްޗަރ</t>
  </si>
  <si>
    <t>މިނިސްޓްރީ އޮފް ކޮމިއުނިކޭޝަން، ސައެންސް އެންޑް ޓެކްނޮލޮޖީ</t>
  </si>
  <si>
    <t>މިނިސްޓްރީ އޮފް ފިޝަރީޒް، މެރިން ރިސޯރސަސް އެންޑް އެގްރިކަލްޗަރ</t>
  </si>
  <si>
    <t>މިނިސްޓްރީ އޮފް އެންވަޔަރަމަންޓް</t>
  </si>
  <si>
    <t>މިނިސްޓްރީ އޮފް ޖެންޑަރ، ފެމިލީ އެންޑް ސޯޝަލް ސަރވިސަސް</t>
  </si>
  <si>
    <t>އެންޓި- ކޮރަޕްޝަން ކޮމިޝަން</t>
  </si>
  <si>
    <t>އިންދިރާ ގާންދީ މެމޯރިއަލް ހޮސްޕިޓަލް</t>
  </si>
  <si>
    <t>ޑިޕާޓްމަންޓް އޮފް ހެރިޓޭޖް</t>
  </si>
  <si>
    <t>މިނިސްޓްރީ އޮފް ފިޝަރީޒް، މެރިން ރިސޯސަސް އެންޑް އެގްރިކަލްޗަރ</t>
  </si>
  <si>
    <r>
      <t xml:space="preserve">ހިލޭ އެހީއިން ޚަރަދުކުރާ އޮފީސްތައް </t>
    </r>
    <r>
      <rPr>
        <b/>
        <sz val="24"/>
        <color rgb="FFC5908D"/>
        <rFont val="Roboto Condensed"/>
      </rPr>
      <t>2017 - 2021</t>
    </r>
    <r>
      <rPr>
        <sz val="24"/>
        <color rgb="FFC5908D"/>
        <rFont val="Mv Eamaan XP"/>
        <family val="3"/>
      </rPr>
      <t xml:space="preserve">
</t>
    </r>
  </si>
  <si>
    <t>S48</t>
  </si>
  <si>
    <t>S50</t>
  </si>
  <si>
    <t>S52</t>
  </si>
  <si>
    <t>S51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</si>
</sst>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17" x14ac:knownFonts="1">
    <font>
      <sz val="12"/>
      <color theme="1"/>
      <name val="Century Gothic"/>
      <family val="2"/>
    </font>
    <font>
      <sz val="12"/>
      <color theme="1"/>
      <name val="Century Gothic"/>
      <family val="2"/>
    </font>
    <font>
      <sz val="12"/>
      <color theme="1" tint="0.34998626667073579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0"/>
      <name val="Roboto Condensed"/>
    </font>
    <font>
      <sz val="12"/>
      <color theme="0"/>
      <name val="Mv Eamaan XP"/>
      <family val="3"/>
    </font>
    <font>
      <b/>
      <sz val="12"/>
      <name val="Roboto Condensed"/>
    </font>
    <font>
      <sz val="12"/>
      <color theme="1"/>
      <name val="Roboto Condensed"/>
    </font>
    <font>
      <b/>
      <sz val="12"/>
      <name val="Century Gothic"/>
      <family val="2"/>
    </font>
    <font>
      <sz val="12"/>
      <color theme="1"/>
      <name val="Roboto Condensed"/>
      <family val="2"/>
    </font>
    <font>
      <sz val="12"/>
      <name val="Century Gothic"/>
      <family val="2"/>
    </font>
    <font>
      <sz val="12"/>
      <color theme="1" tint="-0.249977111117893"/>
      <name val="Faruma"/>
    </font>
    <font>
      <sz val="24"/>
      <color rgb="FFC5908D"/>
      <name val="Mv Eamaan XP"/>
      <family val="3"/>
    </font>
    <font>
      <b/>
      <sz val="24"/>
      <color rgb="FFC5908D"/>
      <name val="Roboto Condensed"/>
    </font>
    <font>
      <b/>
      <sz val="12"/>
      <color rgb="FFB06864"/>
      <name val="Roboto Condensed"/>
    </font>
    <font>
      <sz val="12"/>
      <color rgb="FFB06864"/>
      <name val="Century Gothic"/>
      <family val="2"/>
    </font>
    <font>
      <sz val="12"/>
      <color rgb="FFB06864"/>
      <name val="Roboto Condensed"/>
    </font>
  </fonts>
  <fills count="3">
    <fill>
      <patternFill patternType="none"/>
    </fill>
    <fill>
      <patternFill patternType="gray125"/>
    </fill>
    <fill>
      <patternFill patternType="solid">
        <fgColor rgb="FFC5908D"/>
        <bgColor indexed="64"/>
      </patternFill>
    </fill>
  </fills>
  <borders count="4">
    <border>
      <left/>
      <right/>
      <top/>
      <bottom/>
      <diagonal/>
    </border>
    <border>
      <left/>
      <right/>
      <top style="medium">
        <color rgb="FFC5908D"/>
      </top>
      <bottom style="medium">
        <color rgb="FFC5908D"/>
      </bottom>
      <diagonal/>
    </border>
    <border>
      <left/>
      <right/>
      <top/>
      <bottom style="thin">
        <color rgb="FFC5908D"/>
      </bottom>
      <diagonal/>
    </border>
    <border>
      <left/>
      <right/>
      <top/>
      <bottom style="thin">
        <color rgb="FFEBBAB5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3" fillId="0" borderId="0"/>
    <xf numFmtId="0" fontId="9" fillId="0" borderId="0"/>
    <xf numFmtId="43" fontId="9" fillId="0" borderId="0" applyFont="0" applyFill="0" applyBorder="0" applyAlignment="0" applyProtection="0"/>
  </cellStyleXfs>
  <cellXfs count="28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7" fillId="0" borderId="0" xfId="0" applyFont="1" applyAlignment="1">
      <alignment horizontal="center" vertical="center"/>
    </xf>
    <xf numFmtId="0" fontId="11" fillId="0" borderId="0" xfId="0" applyFont="1" applyAlignment="1">
      <alignment horizontal="right" vertical="center"/>
    </xf>
    <xf numFmtId="0" fontId="11" fillId="0" borderId="0" xfId="0" applyFont="1" applyBorder="1" applyAlignment="1">
      <alignment horizontal="right" vertical="center" readingOrder="2"/>
    </xf>
    <xf numFmtId="0" fontId="12" fillId="0" borderId="0" xfId="0" applyFont="1" applyBorder="1" applyAlignment="1">
      <alignment horizontal="right" vertical="center"/>
    </xf>
    <xf numFmtId="0" fontId="4" fillId="2" borderId="0" xfId="2" applyFont="1" applyFill="1" applyBorder="1" applyAlignment="1">
      <alignment horizontal="center" vertical="center" readingOrder="2"/>
    </xf>
    <xf numFmtId="0" fontId="2" fillId="2" borderId="0" xfId="0" applyFont="1" applyFill="1" applyBorder="1" applyAlignment="1">
      <alignment vertical="center"/>
    </xf>
    <xf numFmtId="0" fontId="5" fillId="2" borderId="0" xfId="2" applyFont="1" applyFill="1" applyBorder="1" applyAlignment="1">
      <alignment horizontal="centerContinuous" vertical="center"/>
    </xf>
    <xf numFmtId="164" fontId="6" fillId="0" borderId="1" xfId="1" applyNumberFormat="1" applyFont="1" applyBorder="1" applyAlignment="1">
      <alignment vertical="center"/>
    </xf>
    <xf numFmtId="0" fontId="8" fillId="0" borderId="1" xfId="0" applyFont="1" applyBorder="1" applyAlignment="1">
      <alignment horizontal="left" vertical="center" indent="5"/>
    </xf>
    <xf numFmtId="0" fontId="7" fillId="0" borderId="1" xfId="0" applyFont="1" applyBorder="1" applyAlignment="1">
      <alignment horizontal="center" vertical="center"/>
    </xf>
    <xf numFmtId="164" fontId="14" fillId="0" borderId="1" xfId="1" applyNumberFormat="1" applyFont="1" applyBorder="1" applyAlignment="1">
      <alignment vertical="center"/>
    </xf>
    <xf numFmtId="0" fontId="15" fillId="0" borderId="0" xfId="0" applyFont="1" applyAlignment="1">
      <alignment vertical="center"/>
    </xf>
    <xf numFmtId="164" fontId="6" fillId="0" borderId="2" xfId="1" applyNumberFormat="1" applyFont="1" applyBorder="1" applyAlignment="1">
      <alignment vertical="center"/>
    </xf>
    <xf numFmtId="164" fontId="14" fillId="0" borderId="2" xfId="1" applyNumberFormat="1" applyFont="1" applyBorder="1" applyAlignment="1">
      <alignment vertical="center"/>
    </xf>
    <xf numFmtId="0" fontId="8" fillId="0" borderId="2" xfId="1" applyNumberFormat="1" applyFont="1" applyBorder="1" applyAlignment="1">
      <alignment vertical="center"/>
    </xf>
    <xf numFmtId="0" fontId="6" fillId="0" borderId="2" xfId="1" applyNumberFormat="1" applyFont="1" applyBorder="1" applyAlignment="1">
      <alignment horizontal="right" vertical="center" indent="1"/>
    </xf>
    <xf numFmtId="0" fontId="6" fillId="0" borderId="2" xfId="1" applyNumberFormat="1" applyFont="1" applyBorder="1" applyAlignment="1">
      <alignment horizontal="center" vertical="center"/>
    </xf>
    <xf numFmtId="0" fontId="10" fillId="0" borderId="0" xfId="0" applyFont="1" applyBorder="1"/>
    <xf numFmtId="164" fontId="7" fillId="0" borderId="3" xfId="1" applyNumberFormat="1" applyFont="1" applyBorder="1" applyAlignment="1">
      <alignment vertical="center"/>
    </xf>
    <xf numFmtId="164" fontId="16" fillId="0" borderId="3" xfId="1" applyNumberFormat="1" applyFont="1" applyBorder="1" applyAlignment="1">
      <alignment vertical="center"/>
    </xf>
    <xf numFmtId="0" fontId="0" fillId="0" borderId="3" xfId="0" applyBorder="1" applyAlignment="1">
      <alignment vertical="center"/>
    </xf>
    <xf numFmtId="0" fontId="7" fillId="0" borderId="3" xfId="0" applyFont="1" applyBorder="1" applyAlignment="1">
      <alignment horizontal="center" vertical="center"/>
    </xf>
    <xf numFmtId="0" fontId="0" fillId="0" borderId="0" xfId="0" applyBorder="1"/>
    <xf numFmtId="0" fontId="5" fillId="2" borderId="0" xfId="2" applyFont="1" applyFill="1" applyBorder="1" applyAlignment="1">
      <alignment horizontal="center" vertical="center"/>
    </xf>
  </cellXfs>
  <cellStyles count="5">
    <cellStyle name="Comma" xfId="1" builtinId="3"/>
    <cellStyle name="Comma 2" xfId="4"/>
    <cellStyle name="Normal" xfId="0" builtinId="0"/>
    <cellStyle name="Normal 2" xfId="3"/>
    <cellStyle name="Normal 2 2" xfId="2"/>
  </cellStyles>
  <dxfs count="0"/>
  <tableStyles count="0" defaultTableStyle="TableStyleMedium2" defaultPivotStyle="PivotStyleLight16"/>
  <colors>
    <mruColors>
      <color rgb="FFEBBAB5"/>
      <color rgb="FFC5908D"/>
      <color rgb="FFB06864"/>
      <color rgb="FF4D7791"/>
      <color rgb="FF719AB3"/>
      <color rgb="FFB5D3E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_rels/activeX5.xml.rels><?xml version="1.0" encoding="UTF-8" standalone="yes"?>
<Relationships xmlns="http://schemas.openxmlformats.org/package/2006/relationships"><Relationship Id="rId1" Type="http://schemas.microsoft.com/office/2006/relationships/activeXControlBinary" Target="activeX5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4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5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152400</xdr:colOff>
          <xdr:row>0</xdr:row>
          <xdr:rowOff>0</xdr:rowOff>
        </xdr:to>
        <xdr:sp macro="" textlink="">
          <xdr:nvSpPr>
            <xdr:cNvPr id="1025" name="FPMExcelClientSheetOptionstb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152400</xdr:colOff>
          <xdr:row>0</xdr:row>
          <xdr:rowOff>0</xdr:rowOff>
        </xdr:to>
        <xdr:sp macro="" textlink="">
          <xdr:nvSpPr>
            <xdr:cNvPr id="1026" name="ConnectionDescriptorsInfotb1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152400</xdr:colOff>
          <xdr:row>0</xdr:row>
          <xdr:rowOff>0</xdr:rowOff>
        </xdr:to>
        <xdr:sp macro="" textlink="">
          <xdr:nvSpPr>
            <xdr:cNvPr id="1027" name="MultipleReportManagerInfotb1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152400</xdr:colOff>
          <xdr:row>0</xdr:row>
          <xdr:rowOff>0</xdr:rowOff>
        </xdr:to>
        <xdr:sp macro="" textlink="">
          <xdr:nvSpPr>
            <xdr:cNvPr id="1028" name="ReportSubmitManagerControltb1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152400</xdr:colOff>
          <xdr:row>0</xdr:row>
          <xdr:rowOff>0</xdr:rowOff>
        </xdr:to>
        <xdr:sp macro="" textlink="">
          <xdr:nvSpPr>
            <xdr:cNvPr id="1030" name="AnalyzerDynReport000tb1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Budget 2018">
      <a:dk1>
        <a:srgbClr val="595959"/>
      </a:dk1>
      <a:lt1>
        <a:sysClr val="window" lastClr="FFFFFF"/>
      </a:lt1>
      <a:dk2>
        <a:srgbClr val="44546A"/>
      </a:dk2>
      <a:lt2>
        <a:srgbClr val="E7E6E6"/>
      </a:lt2>
      <a:accent1>
        <a:srgbClr val="0693A2"/>
      </a:accent1>
      <a:accent2>
        <a:srgbClr val="A3D0C6"/>
      </a:accent2>
      <a:accent3>
        <a:srgbClr val="07BCD0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2.xml"/><Relationship Id="rId13" Type="http://schemas.openxmlformats.org/officeDocument/2006/relationships/image" Target="../media/image4.emf"/><Relationship Id="rId3" Type="http://schemas.openxmlformats.org/officeDocument/2006/relationships/customProperty" Target="../customProperty2.bin"/><Relationship Id="rId7" Type="http://schemas.openxmlformats.org/officeDocument/2006/relationships/image" Target="../media/image1.emf"/><Relationship Id="rId12" Type="http://schemas.openxmlformats.org/officeDocument/2006/relationships/control" Target="../activeX/activeX4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1.xml"/><Relationship Id="rId11" Type="http://schemas.openxmlformats.org/officeDocument/2006/relationships/image" Target="../media/image3.emf"/><Relationship Id="rId5" Type="http://schemas.openxmlformats.org/officeDocument/2006/relationships/vmlDrawing" Target="../drawings/vmlDrawing1.vml"/><Relationship Id="rId15" Type="http://schemas.openxmlformats.org/officeDocument/2006/relationships/image" Target="../media/image5.emf"/><Relationship Id="rId10" Type="http://schemas.openxmlformats.org/officeDocument/2006/relationships/control" Target="../activeX/activeX3.xml"/><Relationship Id="rId4" Type="http://schemas.openxmlformats.org/officeDocument/2006/relationships/drawing" Target="../drawings/drawing1.xml"/><Relationship Id="rId9" Type="http://schemas.openxmlformats.org/officeDocument/2006/relationships/image" Target="../media/image2.emf"/><Relationship Id="rId14" Type="http://schemas.openxmlformats.org/officeDocument/2006/relationships/control" Target="../activeX/activeX5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>
    <pageSetUpPr fitToPage="1"/>
  </sheetPr>
  <dimension ref="A1:I85"/>
  <sheetViews>
    <sheetView showGridLines="0" tabSelected="1" view="pageBreakPreview" zoomScaleNormal="100" zoomScaleSheetLayoutView="100" workbookViewId="0">
      <selection activeCell="C11" sqref="C11"/>
    </sheetView>
  </sheetViews>
  <sheetFormatPr defaultRowHeight="17.25" x14ac:dyDescent="0.3"/>
  <cols>
    <col min="1" max="3" width="13.33203125" style="1" customWidth="1"/>
    <col min="4" max="4" width="1.109375" customWidth="1"/>
    <col min="5" max="6" width="13.33203125" style="1" customWidth="1"/>
    <col min="7" max="7" width="37.77734375" style="1" customWidth="1"/>
    <col min="8" max="8" width="7.21875" style="1" customWidth="1"/>
    <col min="9" max="9" width="3.33203125" style="1" customWidth="1"/>
    <col min="10" max="16384" width="8.88671875" style="1"/>
  </cols>
  <sheetData>
    <row r="1" spans="1:9" ht="18.75" customHeight="1" x14ac:dyDescent="0.3">
      <c r="I1" s="2"/>
    </row>
    <row r="2" spans="1:9" ht="18.75" customHeight="1" x14ac:dyDescent="0.3">
      <c r="I2" s="5" t="s">
        <v>67</v>
      </c>
    </row>
    <row r="3" spans="1:9" ht="37.5" customHeight="1" x14ac:dyDescent="0.3">
      <c r="I3" s="7" t="s">
        <v>82</v>
      </c>
    </row>
    <row r="4" spans="1:9" ht="18.75" customHeight="1" x14ac:dyDescent="0.3">
      <c r="I4" s="6" t="s">
        <v>0</v>
      </c>
    </row>
    <row r="5" spans="1:9" ht="11.25" customHeight="1" x14ac:dyDescent="0.3">
      <c r="I5" s="2"/>
    </row>
    <row r="6" spans="1:9" ht="30" customHeight="1" x14ac:dyDescent="0.3">
      <c r="A6" s="8">
        <v>2021</v>
      </c>
      <c r="B6" s="8">
        <v>2020</v>
      </c>
      <c r="C6" s="8">
        <v>2019</v>
      </c>
      <c r="E6" s="8">
        <v>2018</v>
      </c>
      <c r="F6" s="8">
        <v>2017</v>
      </c>
      <c r="G6" s="9"/>
      <c r="H6" s="9"/>
      <c r="I6" s="9"/>
    </row>
    <row r="7" spans="1:9" ht="30" customHeight="1" x14ac:dyDescent="0.3">
      <c r="A7" s="27" t="s">
        <v>3</v>
      </c>
      <c r="B7" s="27"/>
      <c r="C7" s="27"/>
      <c r="E7" s="10" t="s">
        <v>1</v>
      </c>
      <c r="F7" s="10" t="s">
        <v>2</v>
      </c>
      <c r="G7" s="9"/>
      <c r="H7" s="9"/>
      <c r="I7" s="9"/>
    </row>
    <row r="8" spans="1:9" ht="11.25" customHeight="1" thickBot="1" x14ac:dyDescent="0.35">
      <c r="A8" s="3"/>
      <c r="B8" s="3"/>
      <c r="C8" s="3"/>
      <c r="E8" s="3"/>
    </row>
    <row r="9" spans="1:9" ht="30" customHeight="1" thickBot="1" x14ac:dyDescent="0.35">
      <c r="A9" s="11">
        <f t="shared" ref="A9:C9" si="0">A11+A13+A15+A17+A19+A21+A23+A25+A27+A30+A32+A35+A37+A39+A44+A46+A48+A50+A52+A56+A58+A60+A62+A64+A67+A70+A72+A74+A77+A82</f>
        <v>571523071</v>
      </c>
      <c r="B9" s="11">
        <f t="shared" si="0"/>
        <v>856617102</v>
      </c>
      <c r="C9" s="14">
        <f t="shared" si="0"/>
        <v>757307901</v>
      </c>
      <c r="E9" s="11">
        <f>E11+E13+E15+E17+E19+E21+E23+E25+E27+E30+E32+E35+E37+E39+E44+E46+E48+E50+E52+E56+E58+E60+E62+E64+E67+E70+E72+E74+E77+E82</f>
        <v>587727459</v>
      </c>
      <c r="F9" s="11">
        <f>F11+F13+F15+F17+F19+F21+F23+F25+F27+F30+F32+F35+F37+F39+F44+F46+F48+F50+F52+F56+F58+F60+F62+F64+F67+F70+F72+F74+F77+F82</f>
        <v>295162492</v>
      </c>
      <c r="G9" s="12" t="s">
        <v>66</v>
      </c>
      <c r="H9" s="13"/>
      <c r="I9" s="13"/>
    </row>
    <row r="10" spans="1:9" ht="11.25" customHeight="1" x14ac:dyDescent="0.3">
      <c r="C10" s="15"/>
      <c r="H10" s="4"/>
      <c r="I10" s="4"/>
    </row>
    <row r="11" spans="1:9" ht="30" customHeight="1" x14ac:dyDescent="0.3">
      <c r="A11" s="16">
        <f t="shared" ref="A11" si="1">A12</f>
        <v>0</v>
      </c>
      <c r="B11" s="16">
        <f t="shared" ref="B11" si="2">B12</f>
        <v>0</v>
      </c>
      <c r="C11" s="17">
        <f t="shared" ref="C11" si="3">C12</f>
        <v>0</v>
      </c>
      <c r="D11" s="21"/>
      <c r="E11" s="16">
        <f>E12</f>
        <v>0</v>
      </c>
      <c r="F11" s="16">
        <f>F12</f>
        <v>141590</v>
      </c>
      <c r="G11" s="18"/>
      <c r="H11" s="19" t="s">
        <v>30</v>
      </c>
      <c r="I11" s="20" t="s">
        <v>4</v>
      </c>
    </row>
    <row r="12" spans="1:9" ht="30" customHeight="1" x14ac:dyDescent="0.3">
      <c r="A12" s="22">
        <v>0</v>
      </c>
      <c r="B12" s="22">
        <v>0</v>
      </c>
      <c r="C12" s="23">
        <v>0</v>
      </c>
      <c r="D12" s="26"/>
      <c r="E12" s="22">
        <v>0</v>
      </c>
      <c r="F12" s="22">
        <v>141590</v>
      </c>
      <c r="G12" s="24" t="s">
        <v>30</v>
      </c>
      <c r="H12" s="25">
        <v>1256</v>
      </c>
      <c r="I12" s="25"/>
    </row>
    <row r="13" spans="1:9" ht="30" customHeight="1" x14ac:dyDescent="0.3">
      <c r="A13" s="16">
        <f t="shared" ref="A13" si="4">A14</f>
        <v>0</v>
      </c>
      <c r="B13" s="16">
        <f t="shared" ref="B13" si="5">B14</f>
        <v>0</v>
      </c>
      <c r="C13" s="17">
        <f t="shared" ref="C13" si="6">C14</f>
        <v>0</v>
      </c>
      <c r="D13" s="21"/>
      <c r="E13" s="16">
        <f>E14</f>
        <v>6120</v>
      </c>
      <c r="F13" s="16">
        <f>F14</f>
        <v>13490</v>
      </c>
      <c r="G13" s="18"/>
      <c r="H13" s="19" t="s">
        <v>31</v>
      </c>
      <c r="I13" s="20" t="s">
        <v>5</v>
      </c>
    </row>
    <row r="14" spans="1:9" ht="30" customHeight="1" x14ac:dyDescent="0.3">
      <c r="A14" s="22">
        <v>0</v>
      </c>
      <c r="B14" s="22">
        <v>0</v>
      </c>
      <c r="C14" s="23">
        <v>0</v>
      </c>
      <c r="D14" s="26"/>
      <c r="E14" s="22">
        <v>6120</v>
      </c>
      <c r="F14" s="22">
        <v>13490</v>
      </c>
      <c r="G14" s="24" t="s">
        <v>31</v>
      </c>
      <c r="H14" s="25">
        <v>1246</v>
      </c>
      <c r="I14" s="25"/>
    </row>
    <row r="15" spans="1:9" ht="30" customHeight="1" x14ac:dyDescent="0.3">
      <c r="A15" s="16">
        <f t="shared" ref="A15" si="7">A16</f>
        <v>350000</v>
      </c>
      <c r="B15" s="16">
        <f t="shared" ref="B15" si="8">B16</f>
        <v>350000</v>
      </c>
      <c r="C15" s="17">
        <f t="shared" ref="C15" si="9">C16</f>
        <v>350000</v>
      </c>
      <c r="D15" s="21"/>
      <c r="E15" s="16">
        <f>E16</f>
        <v>50000</v>
      </c>
      <c r="F15" s="16">
        <f>F16</f>
        <v>580732</v>
      </c>
      <c r="G15" s="18"/>
      <c r="H15" s="19" t="s">
        <v>32</v>
      </c>
      <c r="I15" s="20" t="s">
        <v>6</v>
      </c>
    </row>
    <row r="16" spans="1:9" ht="30" customHeight="1" x14ac:dyDescent="0.3">
      <c r="A16" s="22">
        <v>350000</v>
      </c>
      <c r="B16" s="22">
        <v>350000</v>
      </c>
      <c r="C16" s="23">
        <v>350000</v>
      </c>
      <c r="D16" s="26"/>
      <c r="E16" s="22">
        <v>50000</v>
      </c>
      <c r="F16" s="22">
        <v>580732</v>
      </c>
      <c r="G16" s="24" t="s">
        <v>78</v>
      </c>
      <c r="H16" s="25">
        <v>1245</v>
      </c>
      <c r="I16" s="25"/>
    </row>
    <row r="17" spans="1:9" ht="30" customHeight="1" x14ac:dyDescent="0.3">
      <c r="A17" s="16">
        <f t="shared" ref="A17" si="10">A18</f>
        <v>10000</v>
      </c>
      <c r="B17" s="16">
        <f t="shared" ref="B17" si="11">B18</f>
        <v>10000</v>
      </c>
      <c r="C17" s="17">
        <f t="shared" ref="C17" si="12">C18</f>
        <v>10000</v>
      </c>
      <c r="D17" s="21"/>
      <c r="E17" s="16">
        <f>E18</f>
        <v>11295</v>
      </c>
      <c r="F17" s="16">
        <f>F18</f>
        <v>37017</v>
      </c>
      <c r="G17" s="18"/>
      <c r="H17" s="19" t="s">
        <v>33</v>
      </c>
      <c r="I17" s="20" t="s">
        <v>7</v>
      </c>
    </row>
    <row r="18" spans="1:9" ht="30" customHeight="1" x14ac:dyDescent="0.3">
      <c r="A18" s="22">
        <v>10000</v>
      </c>
      <c r="B18" s="22">
        <v>10000</v>
      </c>
      <c r="C18" s="23">
        <v>10000</v>
      </c>
      <c r="D18" s="26"/>
      <c r="E18" s="22">
        <v>11295</v>
      </c>
      <c r="F18" s="22">
        <v>37017</v>
      </c>
      <c r="G18" s="24" t="s">
        <v>33</v>
      </c>
      <c r="H18" s="25">
        <v>1009</v>
      </c>
      <c r="I18" s="25"/>
    </row>
    <row r="19" spans="1:9" ht="30" customHeight="1" x14ac:dyDescent="0.3">
      <c r="A19" s="16">
        <f t="shared" ref="A19" si="13">A20</f>
        <v>0</v>
      </c>
      <c r="B19" s="16">
        <f t="shared" ref="B19" si="14">B20</f>
        <v>0</v>
      </c>
      <c r="C19" s="17">
        <f t="shared" ref="C19" si="15">C20</f>
        <v>0</v>
      </c>
      <c r="D19" s="21"/>
      <c r="E19" s="16">
        <f>E20</f>
        <v>0</v>
      </c>
      <c r="F19" s="16">
        <f>F20</f>
        <v>64571</v>
      </c>
      <c r="G19" s="18"/>
      <c r="H19" s="19" t="s">
        <v>34</v>
      </c>
      <c r="I19" s="20" t="s">
        <v>8</v>
      </c>
    </row>
    <row r="20" spans="1:9" ht="30" customHeight="1" x14ac:dyDescent="0.3">
      <c r="A20" s="22">
        <v>0</v>
      </c>
      <c r="B20" s="22">
        <v>0</v>
      </c>
      <c r="C20" s="23">
        <v>0</v>
      </c>
      <c r="D20" s="26"/>
      <c r="E20" s="22">
        <v>0</v>
      </c>
      <c r="F20" s="22">
        <v>64571</v>
      </c>
      <c r="G20" s="24" t="s">
        <v>34</v>
      </c>
      <c r="H20" s="25">
        <v>1270</v>
      </c>
      <c r="I20" s="25"/>
    </row>
    <row r="21" spans="1:9" ht="30" customHeight="1" x14ac:dyDescent="0.3">
      <c r="A21" s="16">
        <f t="shared" ref="A21" si="16">A22</f>
        <v>0</v>
      </c>
      <c r="B21" s="16">
        <f t="shared" ref="B21" si="17">B22</f>
        <v>0</v>
      </c>
      <c r="C21" s="17">
        <f t="shared" ref="C21" si="18">C22</f>
        <v>0</v>
      </c>
      <c r="D21" s="21"/>
      <c r="E21" s="16">
        <f>E22</f>
        <v>82093</v>
      </c>
      <c r="F21" s="16">
        <f>F22</f>
        <v>0</v>
      </c>
      <c r="G21" s="18"/>
      <c r="H21" s="19" t="s">
        <v>35</v>
      </c>
      <c r="I21" s="20" t="s">
        <v>9</v>
      </c>
    </row>
    <row r="22" spans="1:9" ht="30" customHeight="1" x14ac:dyDescent="0.3">
      <c r="A22" s="22">
        <v>0</v>
      </c>
      <c r="B22" s="22">
        <v>0</v>
      </c>
      <c r="C22" s="23">
        <v>0</v>
      </c>
      <c r="D22" s="26"/>
      <c r="E22" s="22">
        <v>82093</v>
      </c>
      <c r="F22" s="22">
        <v>0</v>
      </c>
      <c r="G22" s="24" t="s">
        <v>35</v>
      </c>
      <c r="H22" s="25">
        <v>1276</v>
      </c>
      <c r="I22" s="25"/>
    </row>
    <row r="23" spans="1:9" ht="30" customHeight="1" x14ac:dyDescent="0.3">
      <c r="A23" s="16">
        <f t="shared" ref="A23" si="19">A24</f>
        <v>100000</v>
      </c>
      <c r="B23" s="16">
        <f t="shared" ref="B23" si="20">B24</f>
        <v>100000</v>
      </c>
      <c r="C23" s="17">
        <f t="shared" ref="C23" si="21">C24</f>
        <v>100000</v>
      </c>
      <c r="D23" s="21"/>
      <c r="E23" s="16">
        <f>E24</f>
        <v>147662</v>
      </c>
      <c r="F23" s="16">
        <f>F24</f>
        <v>202069</v>
      </c>
      <c r="G23" s="18"/>
      <c r="H23" s="19" t="s">
        <v>64</v>
      </c>
      <c r="I23" s="20" t="s">
        <v>29</v>
      </c>
    </row>
    <row r="24" spans="1:9" ht="30" customHeight="1" x14ac:dyDescent="0.3">
      <c r="A24" s="22">
        <v>100000</v>
      </c>
      <c r="B24" s="22">
        <v>100000</v>
      </c>
      <c r="C24" s="23">
        <v>100000</v>
      </c>
      <c r="D24" s="26"/>
      <c r="E24" s="22">
        <v>147662</v>
      </c>
      <c r="F24" s="22">
        <v>202069</v>
      </c>
      <c r="G24" s="24" t="s">
        <v>64</v>
      </c>
      <c r="H24" s="25">
        <v>1505</v>
      </c>
      <c r="I24" s="25"/>
    </row>
    <row r="25" spans="1:9" ht="30" customHeight="1" x14ac:dyDescent="0.3">
      <c r="A25" s="16">
        <f t="shared" ref="A25" si="22">A26</f>
        <v>27738000</v>
      </c>
      <c r="B25" s="16">
        <f t="shared" ref="B25" si="23">B26</f>
        <v>39295500</v>
      </c>
      <c r="C25" s="17">
        <f t="shared" ref="C25" si="24">C26</f>
        <v>61137271</v>
      </c>
      <c r="D25" s="21"/>
      <c r="E25" s="16">
        <f>E26</f>
        <v>57136172</v>
      </c>
      <c r="F25" s="16">
        <f>F26</f>
        <v>30144055</v>
      </c>
      <c r="G25" s="18"/>
      <c r="H25" s="19" t="s">
        <v>68</v>
      </c>
      <c r="I25" s="20" t="s">
        <v>10</v>
      </c>
    </row>
    <row r="26" spans="1:9" ht="30" customHeight="1" x14ac:dyDescent="0.3">
      <c r="A26" s="22">
        <v>27738000</v>
      </c>
      <c r="B26" s="22">
        <v>39295500</v>
      </c>
      <c r="C26" s="23">
        <v>61137271</v>
      </c>
      <c r="D26" s="26"/>
      <c r="E26" s="22">
        <v>57136172</v>
      </c>
      <c r="F26" s="22">
        <v>30144055</v>
      </c>
      <c r="G26" s="24" t="s">
        <v>68</v>
      </c>
      <c r="H26" s="25">
        <v>1272</v>
      </c>
      <c r="I26" s="25"/>
    </row>
    <row r="27" spans="1:9" ht="30" customHeight="1" x14ac:dyDescent="0.3">
      <c r="A27" s="16">
        <f t="shared" ref="A27:C27" si="25">SUM(A28:A29)</f>
        <v>331418</v>
      </c>
      <c r="B27" s="16">
        <f t="shared" si="25"/>
        <v>331418</v>
      </c>
      <c r="C27" s="17">
        <f t="shared" si="25"/>
        <v>331418</v>
      </c>
      <c r="D27" s="21"/>
      <c r="E27" s="16">
        <f>SUM(E28:E29)</f>
        <v>426249</v>
      </c>
      <c r="F27" s="16">
        <f>SUM(F28:F29)</f>
        <v>628616</v>
      </c>
      <c r="G27" s="18"/>
      <c r="H27" s="19" t="s">
        <v>69</v>
      </c>
      <c r="I27" s="20" t="s">
        <v>11</v>
      </c>
    </row>
    <row r="28" spans="1:9" ht="30" customHeight="1" x14ac:dyDescent="0.3">
      <c r="A28" s="22">
        <v>0</v>
      </c>
      <c r="B28" s="22">
        <v>0</v>
      </c>
      <c r="C28" s="23">
        <v>0</v>
      </c>
      <c r="D28" s="26"/>
      <c r="E28" s="22">
        <v>1000</v>
      </c>
      <c r="F28" s="22">
        <v>8213</v>
      </c>
      <c r="G28" s="24" t="s">
        <v>69</v>
      </c>
      <c r="H28" s="25">
        <v>1012</v>
      </c>
      <c r="I28" s="25"/>
    </row>
    <row r="29" spans="1:9" ht="30" customHeight="1" x14ac:dyDescent="0.3">
      <c r="A29" s="22">
        <v>331418</v>
      </c>
      <c r="B29" s="22">
        <v>331418</v>
      </c>
      <c r="C29" s="23">
        <v>331418</v>
      </c>
      <c r="D29" s="26"/>
      <c r="E29" s="22">
        <v>425249</v>
      </c>
      <c r="F29" s="22">
        <v>620403</v>
      </c>
      <c r="G29" s="24" t="s">
        <v>38</v>
      </c>
      <c r="H29" s="25">
        <v>1014</v>
      </c>
      <c r="I29" s="25"/>
    </row>
    <row r="30" spans="1:9" ht="30" customHeight="1" x14ac:dyDescent="0.3">
      <c r="A30" s="16">
        <f t="shared" ref="A30" si="26">A31</f>
        <v>0</v>
      </c>
      <c r="B30" s="16">
        <f t="shared" ref="B30" si="27">B31</f>
        <v>0</v>
      </c>
      <c r="C30" s="17">
        <f t="shared" ref="C30" si="28">C31</f>
        <v>0</v>
      </c>
      <c r="D30" s="21"/>
      <c r="E30" s="16">
        <f>E31</f>
        <v>0</v>
      </c>
      <c r="F30" s="16">
        <f>F31</f>
        <v>1900000</v>
      </c>
      <c r="G30" s="18"/>
      <c r="H30" s="19" t="s">
        <v>39</v>
      </c>
      <c r="I30" s="20" t="s">
        <v>12</v>
      </c>
    </row>
    <row r="31" spans="1:9" ht="30" customHeight="1" x14ac:dyDescent="0.3">
      <c r="A31" s="22">
        <v>0</v>
      </c>
      <c r="B31" s="22">
        <v>0</v>
      </c>
      <c r="C31" s="23">
        <v>0</v>
      </c>
      <c r="D31" s="26"/>
      <c r="E31" s="22">
        <v>0</v>
      </c>
      <c r="F31" s="22">
        <v>1900000</v>
      </c>
      <c r="G31" s="24" t="s">
        <v>39</v>
      </c>
      <c r="H31" s="25">
        <v>1013</v>
      </c>
      <c r="I31" s="25"/>
    </row>
    <row r="32" spans="1:9" ht="30" customHeight="1" x14ac:dyDescent="0.3">
      <c r="A32" s="16">
        <f t="shared" ref="A32:C32" si="29">SUM(A33:A34)</f>
        <v>350000</v>
      </c>
      <c r="B32" s="16">
        <f t="shared" si="29"/>
        <v>350000</v>
      </c>
      <c r="C32" s="17">
        <f t="shared" si="29"/>
        <v>350000</v>
      </c>
      <c r="D32" s="21"/>
      <c r="E32" s="16">
        <f>SUM(E33:E34)</f>
        <v>117290</v>
      </c>
      <c r="F32" s="16">
        <f>SUM(F33:F34)</f>
        <v>59273</v>
      </c>
      <c r="G32" s="18"/>
      <c r="H32" s="19" t="s">
        <v>40</v>
      </c>
      <c r="I32" s="20" t="s">
        <v>13</v>
      </c>
    </row>
    <row r="33" spans="1:9" ht="30" customHeight="1" x14ac:dyDescent="0.3">
      <c r="A33" s="22">
        <v>150000</v>
      </c>
      <c r="B33" s="22">
        <v>150000</v>
      </c>
      <c r="C33" s="23">
        <v>150000</v>
      </c>
      <c r="D33" s="26"/>
      <c r="E33" s="22">
        <v>87290</v>
      </c>
      <c r="F33" s="22">
        <v>0</v>
      </c>
      <c r="G33" s="24" t="s">
        <v>40</v>
      </c>
      <c r="H33" s="25">
        <v>1016</v>
      </c>
      <c r="I33" s="25"/>
    </row>
    <row r="34" spans="1:9" ht="30" customHeight="1" x14ac:dyDescent="0.3">
      <c r="A34" s="22">
        <v>200000</v>
      </c>
      <c r="B34" s="22">
        <v>200000</v>
      </c>
      <c r="C34" s="23">
        <v>200000</v>
      </c>
      <c r="D34" s="26"/>
      <c r="E34" s="22">
        <v>30000</v>
      </c>
      <c r="F34" s="22">
        <v>59273</v>
      </c>
      <c r="G34" s="24" t="s">
        <v>42</v>
      </c>
      <c r="H34" s="25">
        <v>1057</v>
      </c>
      <c r="I34" s="25"/>
    </row>
    <row r="35" spans="1:9" ht="30" customHeight="1" x14ac:dyDescent="0.3">
      <c r="A35" s="16">
        <f t="shared" ref="A35" si="30">A36</f>
        <v>1080000</v>
      </c>
      <c r="B35" s="16">
        <f t="shared" ref="B35" si="31">B36</f>
        <v>1030000</v>
      </c>
      <c r="C35" s="17">
        <f t="shared" ref="C35" si="32">C36</f>
        <v>980000</v>
      </c>
      <c r="D35" s="21"/>
      <c r="E35" s="16">
        <f>E36</f>
        <v>532772</v>
      </c>
      <c r="F35" s="16">
        <f>F36</f>
        <v>1793020</v>
      </c>
      <c r="G35" s="18"/>
      <c r="H35" s="19" t="s">
        <v>43</v>
      </c>
      <c r="I35" s="20" t="s">
        <v>14</v>
      </c>
    </row>
    <row r="36" spans="1:9" ht="30" customHeight="1" x14ac:dyDescent="0.3">
      <c r="A36" s="22">
        <v>1080000</v>
      </c>
      <c r="B36" s="22">
        <v>1030000</v>
      </c>
      <c r="C36" s="23">
        <v>980000</v>
      </c>
      <c r="D36" s="26"/>
      <c r="E36" s="22">
        <v>532772</v>
      </c>
      <c r="F36" s="22">
        <v>1793020</v>
      </c>
      <c r="G36" s="24" t="s">
        <v>43</v>
      </c>
      <c r="H36" s="25">
        <v>1027</v>
      </c>
      <c r="I36" s="25"/>
    </row>
    <row r="37" spans="1:9" ht="30" customHeight="1" x14ac:dyDescent="0.3">
      <c r="A37" s="16">
        <f t="shared" ref="A37" si="33">A38</f>
        <v>5000</v>
      </c>
      <c r="B37" s="16">
        <f t="shared" ref="B37" si="34">B38</f>
        <v>5000</v>
      </c>
      <c r="C37" s="17">
        <f t="shared" ref="C37" si="35">C38</f>
        <v>5000</v>
      </c>
      <c r="D37" s="21"/>
      <c r="E37" s="16">
        <f>E38</f>
        <v>14925</v>
      </c>
      <c r="F37" s="16">
        <f>F38</f>
        <v>46804</v>
      </c>
      <c r="G37" s="18"/>
      <c r="H37" s="19" t="s">
        <v>44</v>
      </c>
      <c r="I37" s="20" t="s">
        <v>15</v>
      </c>
    </row>
    <row r="38" spans="1:9" ht="30" customHeight="1" x14ac:dyDescent="0.3">
      <c r="A38" s="22">
        <v>5000</v>
      </c>
      <c r="B38" s="22">
        <v>5000</v>
      </c>
      <c r="C38" s="23">
        <v>5000</v>
      </c>
      <c r="D38" s="26"/>
      <c r="E38" s="22">
        <v>14925</v>
      </c>
      <c r="F38" s="22">
        <v>46804</v>
      </c>
      <c r="G38" s="24" t="s">
        <v>44</v>
      </c>
      <c r="H38" s="25">
        <v>1008</v>
      </c>
      <c r="I38" s="25"/>
    </row>
    <row r="39" spans="1:9" ht="30" customHeight="1" x14ac:dyDescent="0.3">
      <c r="A39" s="16">
        <f t="shared" ref="A39:C39" si="36">SUM(A40:A43)</f>
        <v>3347760</v>
      </c>
      <c r="B39" s="16">
        <f t="shared" si="36"/>
        <v>3347760</v>
      </c>
      <c r="C39" s="17">
        <f t="shared" si="36"/>
        <v>4356191</v>
      </c>
      <c r="D39" s="21"/>
      <c r="E39" s="16">
        <f>SUM(E40:E43)</f>
        <v>44410307</v>
      </c>
      <c r="F39" s="16">
        <f>SUM(F40:F43)</f>
        <v>49451072</v>
      </c>
      <c r="G39" s="18"/>
      <c r="H39" s="19" t="s">
        <v>45</v>
      </c>
      <c r="I39" s="20" t="s">
        <v>16</v>
      </c>
    </row>
    <row r="40" spans="1:9" ht="30" customHeight="1" x14ac:dyDescent="0.3">
      <c r="A40" s="22">
        <v>2297760</v>
      </c>
      <c r="B40" s="22">
        <v>2297760</v>
      </c>
      <c r="C40" s="23">
        <v>2297760</v>
      </c>
      <c r="D40" s="26"/>
      <c r="E40" s="22">
        <v>4578575</v>
      </c>
      <c r="F40" s="22">
        <v>2260298</v>
      </c>
      <c r="G40" s="24" t="s">
        <v>45</v>
      </c>
      <c r="H40" s="25">
        <v>1058</v>
      </c>
      <c r="I40" s="25"/>
    </row>
    <row r="41" spans="1:9" ht="30" customHeight="1" x14ac:dyDescent="0.3">
      <c r="A41" s="22">
        <v>50000</v>
      </c>
      <c r="B41" s="22">
        <v>50000</v>
      </c>
      <c r="C41" s="23">
        <v>50000</v>
      </c>
      <c r="D41" s="26"/>
      <c r="E41" s="22">
        <v>34152</v>
      </c>
      <c r="F41" s="22">
        <v>1513447</v>
      </c>
      <c r="G41" s="24" t="s">
        <v>46</v>
      </c>
      <c r="H41" s="25">
        <v>1500</v>
      </c>
      <c r="I41" s="25"/>
    </row>
    <row r="42" spans="1:9" ht="30" customHeight="1" x14ac:dyDescent="0.3">
      <c r="A42" s="22">
        <v>1000000</v>
      </c>
      <c r="B42" s="22">
        <v>1000000</v>
      </c>
      <c r="C42" s="23">
        <v>1000000</v>
      </c>
      <c r="D42" s="26"/>
      <c r="E42" s="22">
        <v>1412000</v>
      </c>
      <c r="F42" s="22">
        <v>897904</v>
      </c>
      <c r="G42" s="24" t="s">
        <v>47</v>
      </c>
      <c r="H42" s="25">
        <v>1518</v>
      </c>
      <c r="I42" s="25"/>
    </row>
    <row r="43" spans="1:9" ht="30" customHeight="1" x14ac:dyDescent="0.3">
      <c r="A43" s="22">
        <v>0</v>
      </c>
      <c r="B43" s="22">
        <v>0</v>
      </c>
      <c r="C43" s="23">
        <v>1008431</v>
      </c>
      <c r="D43" s="26"/>
      <c r="E43" s="22">
        <v>38385580</v>
      </c>
      <c r="F43" s="22">
        <v>44779423</v>
      </c>
      <c r="G43" s="24" t="s">
        <v>48</v>
      </c>
      <c r="H43" s="25">
        <v>1062</v>
      </c>
      <c r="I43" s="25"/>
    </row>
    <row r="44" spans="1:9" ht="30" customHeight="1" x14ac:dyDescent="0.3">
      <c r="A44" s="16">
        <f t="shared" ref="A44" si="37">A45</f>
        <v>23115000</v>
      </c>
      <c r="B44" s="16">
        <f t="shared" ref="B44" si="38">B45</f>
        <v>11557500</v>
      </c>
      <c r="C44" s="17">
        <f t="shared" ref="C44" si="39">C45</f>
        <v>3467250</v>
      </c>
      <c r="D44" s="21"/>
      <c r="E44" s="16">
        <f>E45</f>
        <v>0</v>
      </c>
      <c r="F44" s="16">
        <f>F45</f>
        <v>0</v>
      </c>
      <c r="G44" s="18"/>
      <c r="H44" s="19" t="s">
        <v>70</v>
      </c>
      <c r="I44" s="20" t="s">
        <v>83</v>
      </c>
    </row>
    <row r="45" spans="1:9" ht="30" customHeight="1" x14ac:dyDescent="0.3">
      <c r="A45" s="22">
        <v>23115000</v>
      </c>
      <c r="B45" s="22">
        <v>11557500</v>
      </c>
      <c r="C45" s="23">
        <v>3467250</v>
      </c>
      <c r="D45" s="26"/>
      <c r="E45" s="22">
        <v>0</v>
      </c>
      <c r="F45" s="22">
        <v>0</v>
      </c>
      <c r="G45" s="24" t="s">
        <v>70</v>
      </c>
      <c r="H45" s="25">
        <v>1129</v>
      </c>
      <c r="I45" s="25"/>
    </row>
    <row r="46" spans="1:9" ht="30" customHeight="1" x14ac:dyDescent="0.3">
      <c r="A46" s="16">
        <f t="shared" ref="A46" si="40">A47</f>
        <v>1000000</v>
      </c>
      <c r="B46" s="16">
        <f t="shared" ref="B46" si="41">B47</f>
        <v>1000000</v>
      </c>
      <c r="C46" s="17">
        <f t="shared" ref="C46" si="42">C47</f>
        <v>1000000</v>
      </c>
      <c r="D46" s="21"/>
      <c r="E46" s="16">
        <f>E47</f>
        <v>138243</v>
      </c>
      <c r="F46" s="16">
        <f>F47</f>
        <v>1604817</v>
      </c>
      <c r="G46" s="18"/>
      <c r="H46" s="19" t="s">
        <v>49</v>
      </c>
      <c r="I46" s="20" t="s">
        <v>17</v>
      </c>
    </row>
    <row r="47" spans="1:9" ht="30" customHeight="1" x14ac:dyDescent="0.3">
      <c r="A47" s="22">
        <v>1000000</v>
      </c>
      <c r="B47" s="22">
        <v>1000000</v>
      </c>
      <c r="C47" s="23">
        <v>1000000</v>
      </c>
      <c r="D47" s="26"/>
      <c r="E47" s="22">
        <v>138243</v>
      </c>
      <c r="F47" s="22">
        <v>1604817</v>
      </c>
      <c r="G47" s="24" t="s">
        <v>49</v>
      </c>
      <c r="H47" s="25">
        <v>1141</v>
      </c>
      <c r="I47" s="25"/>
    </row>
    <row r="48" spans="1:9" ht="30" customHeight="1" x14ac:dyDescent="0.3">
      <c r="A48" s="16">
        <f t="shared" ref="A48" si="43">A49</f>
        <v>2255678</v>
      </c>
      <c r="B48" s="16">
        <f t="shared" ref="B48" si="44">B49</f>
        <v>24490214</v>
      </c>
      <c r="C48" s="17">
        <f t="shared" ref="C48" si="45">C49</f>
        <v>37702040</v>
      </c>
      <c r="D48" s="21"/>
      <c r="E48" s="16">
        <f>E49</f>
        <v>9871805</v>
      </c>
      <c r="F48" s="16">
        <f>F49</f>
        <v>83263</v>
      </c>
      <c r="G48" s="18"/>
      <c r="H48" s="19" t="s">
        <v>50</v>
      </c>
      <c r="I48" s="20" t="s">
        <v>18</v>
      </c>
    </row>
    <row r="49" spans="1:9" ht="30" customHeight="1" x14ac:dyDescent="0.3">
      <c r="A49" s="22">
        <v>2255678</v>
      </c>
      <c r="B49" s="22">
        <v>24490214</v>
      </c>
      <c r="C49" s="23">
        <v>37702040</v>
      </c>
      <c r="D49" s="26"/>
      <c r="E49" s="22">
        <v>9871805</v>
      </c>
      <c r="F49" s="22">
        <v>83263</v>
      </c>
      <c r="G49" s="24" t="s">
        <v>50</v>
      </c>
      <c r="H49" s="25">
        <v>1130</v>
      </c>
      <c r="I49" s="25"/>
    </row>
    <row r="50" spans="1:9" ht="30" customHeight="1" x14ac:dyDescent="0.3">
      <c r="A50" s="16">
        <f t="shared" ref="A50" si="46">A51</f>
        <v>200000</v>
      </c>
      <c r="B50" s="16">
        <f t="shared" ref="B50" si="47">B51</f>
        <v>200000</v>
      </c>
      <c r="C50" s="17">
        <f t="shared" ref="C50" si="48">C51</f>
        <v>200000</v>
      </c>
      <c r="D50" s="21"/>
      <c r="E50" s="16">
        <f>E51</f>
        <v>1317168</v>
      </c>
      <c r="F50" s="16">
        <f>F51</f>
        <v>361579</v>
      </c>
      <c r="G50" s="18"/>
      <c r="H50" s="19" t="s">
        <v>51</v>
      </c>
      <c r="I50" s="20" t="s">
        <v>19</v>
      </c>
    </row>
    <row r="51" spans="1:9" ht="30" customHeight="1" x14ac:dyDescent="0.3">
      <c r="A51" s="22">
        <v>200000</v>
      </c>
      <c r="B51" s="22">
        <v>200000</v>
      </c>
      <c r="C51" s="23">
        <v>200000</v>
      </c>
      <c r="D51" s="26"/>
      <c r="E51" s="22">
        <v>1317168</v>
      </c>
      <c r="F51" s="22">
        <v>361579</v>
      </c>
      <c r="G51" s="24" t="s">
        <v>51</v>
      </c>
      <c r="H51" s="25">
        <v>1147</v>
      </c>
      <c r="I51" s="25"/>
    </row>
    <row r="52" spans="1:9" ht="30" customHeight="1" x14ac:dyDescent="0.3">
      <c r="A52" s="16">
        <f t="shared" ref="A52:C52" si="49">SUM(A53:A55)</f>
        <v>15506773</v>
      </c>
      <c r="B52" s="16">
        <f t="shared" si="49"/>
        <v>15406773</v>
      </c>
      <c r="C52" s="17">
        <f t="shared" si="49"/>
        <v>15306773</v>
      </c>
      <c r="D52" s="21"/>
      <c r="E52" s="16">
        <f>SUM(E53:E55)</f>
        <v>5398632</v>
      </c>
      <c r="F52" s="16">
        <f>SUM(F53:F55)</f>
        <v>10833297</v>
      </c>
      <c r="G52" s="18"/>
      <c r="H52" s="19" t="s">
        <v>52</v>
      </c>
      <c r="I52" s="20" t="s">
        <v>20</v>
      </c>
    </row>
    <row r="53" spans="1:9" ht="30" customHeight="1" x14ac:dyDescent="0.3">
      <c r="A53" s="22">
        <v>5100000</v>
      </c>
      <c r="B53" s="22">
        <v>5050000</v>
      </c>
      <c r="C53" s="23">
        <v>5000000</v>
      </c>
      <c r="D53" s="26"/>
      <c r="E53" s="22">
        <v>0</v>
      </c>
      <c r="F53" s="22">
        <v>624634</v>
      </c>
      <c r="G53" s="24" t="s">
        <v>52</v>
      </c>
      <c r="H53" s="25">
        <v>1163</v>
      </c>
      <c r="I53" s="25"/>
    </row>
    <row r="54" spans="1:9" ht="30" customHeight="1" x14ac:dyDescent="0.3">
      <c r="A54" s="22">
        <v>10406773</v>
      </c>
      <c r="B54" s="22">
        <v>10356773</v>
      </c>
      <c r="C54" s="23">
        <v>10306773</v>
      </c>
      <c r="D54" s="26"/>
      <c r="E54" s="22">
        <v>5398632</v>
      </c>
      <c r="F54" s="22">
        <v>10191985</v>
      </c>
      <c r="G54" s="24" t="s">
        <v>53</v>
      </c>
      <c r="H54" s="25">
        <v>1164</v>
      </c>
      <c r="I54" s="25"/>
    </row>
    <row r="55" spans="1:9" ht="30" customHeight="1" x14ac:dyDescent="0.3">
      <c r="A55" s="22">
        <v>0</v>
      </c>
      <c r="B55" s="22">
        <v>0</v>
      </c>
      <c r="C55" s="23">
        <v>0</v>
      </c>
      <c r="D55" s="26"/>
      <c r="E55" s="22">
        <v>0</v>
      </c>
      <c r="F55" s="22">
        <v>16678</v>
      </c>
      <c r="G55" s="24" t="s">
        <v>54</v>
      </c>
      <c r="H55" s="25">
        <v>1191</v>
      </c>
      <c r="I55" s="25"/>
    </row>
    <row r="56" spans="1:9" ht="30" customHeight="1" x14ac:dyDescent="0.3">
      <c r="A56" s="16">
        <f t="shared" ref="A56" si="50">A57</f>
        <v>0</v>
      </c>
      <c r="B56" s="16">
        <f t="shared" ref="B56" si="51">B57</f>
        <v>0</v>
      </c>
      <c r="C56" s="17">
        <f t="shared" ref="C56" si="52">C57</f>
        <v>0</v>
      </c>
      <c r="D56" s="21"/>
      <c r="E56" s="16">
        <f>E57</f>
        <v>310000</v>
      </c>
      <c r="F56" s="16">
        <f>F57</f>
        <v>3708109</v>
      </c>
      <c r="G56" s="18"/>
      <c r="H56" s="19" t="s">
        <v>65</v>
      </c>
      <c r="I56" s="20" t="s">
        <v>21</v>
      </c>
    </row>
    <row r="57" spans="1:9" ht="30" customHeight="1" x14ac:dyDescent="0.3">
      <c r="A57" s="22">
        <v>0</v>
      </c>
      <c r="B57" s="22">
        <v>0</v>
      </c>
      <c r="C57" s="23">
        <v>0</v>
      </c>
      <c r="D57" s="26"/>
      <c r="E57" s="22">
        <v>310000</v>
      </c>
      <c r="F57" s="22">
        <v>3708109</v>
      </c>
      <c r="G57" s="24" t="s">
        <v>79</v>
      </c>
      <c r="H57" s="25">
        <v>1166</v>
      </c>
      <c r="I57" s="25"/>
    </row>
    <row r="58" spans="1:9" ht="30" customHeight="1" x14ac:dyDescent="0.3">
      <c r="A58" s="16">
        <f t="shared" ref="A58" si="53">A59</f>
        <v>30000</v>
      </c>
      <c r="B58" s="16">
        <f t="shared" ref="B58" si="54">B59</f>
        <v>30000</v>
      </c>
      <c r="C58" s="17">
        <f t="shared" ref="C58" si="55">C59</f>
        <v>30000</v>
      </c>
      <c r="D58" s="21"/>
      <c r="E58" s="16">
        <f>E59</f>
        <v>62700</v>
      </c>
      <c r="F58" s="16">
        <f>F59</f>
        <v>197361</v>
      </c>
      <c r="G58" s="18"/>
      <c r="H58" s="19" t="s">
        <v>55</v>
      </c>
      <c r="I58" s="20" t="s">
        <v>22</v>
      </c>
    </row>
    <row r="59" spans="1:9" ht="30" customHeight="1" x14ac:dyDescent="0.3">
      <c r="A59" s="22">
        <v>30000</v>
      </c>
      <c r="B59" s="22">
        <v>30000</v>
      </c>
      <c r="C59" s="23">
        <v>30000</v>
      </c>
      <c r="D59" s="26"/>
      <c r="E59" s="22">
        <v>62700</v>
      </c>
      <c r="F59" s="22">
        <v>197361</v>
      </c>
      <c r="G59" s="24" t="s">
        <v>55</v>
      </c>
      <c r="H59" s="25">
        <v>1250</v>
      </c>
      <c r="I59" s="25"/>
    </row>
    <row r="60" spans="1:9" ht="30" customHeight="1" x14ac:dyDescent="0.3">
      <c r="A60" s="16">
        <f t="shared" ref="A60" si="56">A61</f>
        <v>2205697</v>
      </c>
      <c r="B60" s="16">
        <f t="shared" ref="B60" si="57">B61</f>
        <v>2205697</v>
      </c>
      <c r="C60" s="17">
        <f t="shared" ref="C60" si="58">C61</f>
        <v>2205697</v>
      </c>
      <c r="D60" s="21"/>
      <c r="E60" s="16">
        <f>E61</f>
        <v>6043656</v>
      </c>
      <c r="F60" s="16">
        <f>F61</f>
        <v>23950805</v>
      </c>
      <c r="G60" s="18"/>
      <c r="H60" s="19" t="s">
        <v>56</v>
      </c>
      <c r="I60" s="20" t="s">
        <v>23</v>
      </c>
    </row>
    <row r="61" spans="1:9" ht="30" customHeight="1" x14ac:dyDescent="0.3">
      <c r="A61" s="22">
        <v>2205697</v>
      </c>
      <c r="B61" s="22">
        <v>2205697</v>
      </c>
      <c r="C61" s="23">
        <v>2205697</v>
      </c>
      <c r="D61" s="26"/>
      <c r="E61" s="22">
        <v>6043656</v>
      </c>
      <c r="F61" s="22">
        <v>23950805</v>
      </c>
      <c r="G61" s="24" t="s">
        <v>56</v>
      </c>
      <c r="H61" s="25">
        <v>1202</v>
      </c>
      <c r="I61" s="25"/>
    </row>
    <row r="62" spans="1:9" ht="30" customHeight="1" x14ac:dyDescent="0.3">
      <c r="A62" s="16">
        <f t="shared" ref="A62:C62" si="59">A63</f>
        <v>0</v>
      </c>
      <c r="B62" s="16">
        <f t="shared" si="59"/>
        <v>0</v>
      </c>
      <c r="C62" s="17">
        <f t="shared" si="59"/>
        <v>0</v>
      </c>
      <c r="D62" s="21"/>
      <c r="E62" s="16">
        <f>E63</f>
        <v>20000</v>
      </c>
      <c r="F62" s="16">
        <f>F63</f>
        <v>481801</v>
      </c>
      <c r="G62" s="18"/>
      <c r="H62" s="19" t="s">
        <v>71</v>
      </c>
      <c r="I62" s="20" t="s">
        <v>84</v>
      </c>
    </row>
    <row r="63" spans="1:9" ht="30" customHeight="1" x14ac:dyDescent="0.3">
      <c r="A63" s="22">
        <v>0</v>
      </c>
      <c r="B63" s="22">
        <v>0</v>
      </c>
      <c r="C63" s="23">
        <v>0</v>
      </c>
      <c r="D63" s="26"/>
      <c r="E63" s="22">
        <v>20000</v>
      </c>
      <c r="F63" s="22">
        <v>481801</v>
      </c>
      <c r="G63" s="24" t="s">
        <v>57</v>
      </c>
      <c r="H63" s="25">
        <v>1232</v>
      </c>
      <c r="I63" s="25"/>
    </row>
    <row r="64" spans="1:9" ht="30" customHeight="1" x14ac:dyDescent="0.3">
      <c r="A64" s="16">
        <f t="shared" ref="A64" si="60">SUM(A65:A66)</f>
        <v>0</v>
      </c>
      <c r="B64" s="16">
        <f t="shared" ref="B64" si="61">SUM(B65:B66)</f>
        <v>0</v>
      </c>
      <c r="C64" s="17">
        <f t="shared" ref="C64" si="62">SUM(C65:C66)</f>
        <v>0</v>
      </c>
      <c r="D64" s="21"/>
      <c r="E64" s="16">
        <f>SUM(E65:E66)</f>
        <v>456718</v>
      </c>
      <c r="F64" s="16">
        <f>SUM(F65:F66)</f>
        <v>1319063</v>
      </c>
      <c r="G64" s="18"/>
      <c r="H64" s="19" t="s">
        <v>72</v>
      </c>
      <c r="I64" s="20" t="s">
        <v>85</v>
      </c>
    </row>
    <row r="65" spans="1:9" ht="30" customHeight="1" x14ac:dyDescent="0.3">
      <c r="A65" s="22">
        <v>0</v>
      </c>
      <c r="B65" s="22">
        <v>0</v>
      </c>
      <c r="C65" s="23">
        <v>0</v>
      </c>
      <c r="D65" s="26"/>
      <c r="E65" s="22">
        <v>446618</v>
      </c>
      <c r="F65" s="22">
        <v>85680</v>
      </c>
      <c r="G65" s="24" t="s">
        <v>80</v>
      </c>
      <c r="H65" s="25">
        <v>1271</v>
      </c>
      <c r="I65" s="25"/>
    </row>
    <row r="66" spans="1:9" ht="30" customHeight="1" x14ac:dyDescent="0.3">
      <c r="A66" s="22">
        <v>0</v>
      </c>
      <c r="B66" s="22">
        <v>0</v>
      </c>
      <c r="C66" s="23">
        <v>0</v>
      </c>
      <c r="D66" s="26"/>
      <c r="E66" s="22">
        <v>10100</v>
      </c>
      <c r="F66" s="22">
        <v>1233383</v>
      </c>
      <c r="G66" s="24" t="s">
        <v>58</v>
      </c>
      <c r="H66" s="25">
        <v>1210</v>
      </c>
      <c r="I66" s="25"/>
    </row>
    <row r="67" spans="1:9" ht="30" customHeight="1" x14ac:dyDescent="0.3">
      <c r="A67" s="16">
        <f t="shared" ref="A67:C67" si="63">SUM(A68:A69)</f>
        <v>21576819</v>
      </c>
      <c r="B67" s="16">
        <f t="shared" si="63"/>
        <v>21576819</v>
      </c>
      <c r="C67" s="17">
        <f t="shared" si="63"/>
        <v>191196819</v>
      </c>
      <c r="D67" s="21"/>
      <c r="E67" s="16">
        <f>SUM(E68:E69)</f>
        <v>72970309</v>
      </c>
      <c r="F67" s="16">
        <f>SUM(F68:F69)</f>
        <v>72159028</v>
      </c>
      <c r="G67" s="18"/>
      <c r="H67" s="19" t="s">
        <v>73</v>
      </c>
      <c r="I67" s="20" t="s">
        <v>24</v>
      </c>
    </row>
    <row r="68" spans="1:9" ht="30" customHeight="1" x14ac:dyDescent="0.3">
      <c r="A68" s="22">
        <v>21376819</v>
      </c>
      <c r="B68" s="22">
        <v>21376819</v>
      </c>
      <c r="C68" s="23">
        <v>190996819</v>
      </c>
      <c r="D68" s="26"/>
      <c r="E68" s="22">
        <v>72590329</v>
      </c>
      <c r="F68" s="22">
        <v>71358309</v>
      </c>
      <c r="G68" s="24" t="s">
        <v>73</v>
      </c>
      <c r="H68" s="25">
        <v>1224</v>
      </c>
      <c r="I68" s="25"/>
    </row>
    <row r="69" spans="1:9" ht="30" customHeight="1" x14ac:dyDescent="0.3">
      <c r="A69" s="22">
        <v>200000</v>
      </c>
      <c r="B69" s="22">
        <v>200000</v>
      </c>
      <c r="C69" s="23">
        <v>200000</v>
      </c>
      <c r="D69" s="26"/>
      <c r="E69" s="22">
        <v>379980</v>
      </c>
      <c r="F69" s="22">
        <v>800719</v>
      </c>
      <c r="G69" s="24" t="s">
        <v>36</v>
      </c>
      <c r="H69" s="25">
        <v>1011</v>
      </c>
      <c r="I69" s="25"/>
    </row>
    <row r="70" spans="1:9" ht="30" customHeight="1" x14ac:dyDescent="0.3">
      <c r="A70" s="16">
        <f t="shared" ref="A70" si="64">A71</f>
        <v>0</v>
      </c>
      <c r="B70" s="16">
        <f t="shared" ref="B70" si="65">B71</f>
        <v>0</v>
      </c>
      <c r="C70" s="17">
        <f t="shared" ref="C70" si="66">C71</f>
        <v>0</v>
      </c>
      <c r="D70" s="21"/>
      <c r="E70" s="16">
        <f>E71</f>
        <v>1056197</v>
      </c>
      <c r="F70" s="16">
        <f>F71</f>
        <v>645736</v>
      </c>
      <c r="G70" s="18"/>
      <c r="H70" s="19" t="s">
        <v>74</v>
      </c>
      <c r="I70" s="20" t="s">
        <v>86</v>
      </c>
    </row>
    <row r="71" spans="1:9" ht="30" customHeight="1" x14ac:dyDescent="0.3">
      <c r="A71" s="22">
        <v>0</v>
      </c>
      <c r="B71" s="22">
        <v>0</v>
      </c>
      <c r="C71" s="23">
        <v>0</v>
      </c>
      <c r="D71" s="26"/>
      <c r="E71" s="22">
        <v>1056197</v>
      </c>
      <c r="F71" s="22">
        <v>645736</v>
      </c>
      <c r="G71" s="24" t="s">
        <v>37</v>
      </c>
      <c r="H71" s="25">
        <v>1238</v>
      </c>
      <c r="I71" s="25"/>
    </row>
    <row r="72" spans="1:9" ht="30" customHeight="1" x14ac:dyDescent="0.3">
      <c r="A72" s="16">
        <f t="shared" ref="A72:C72" si="67">A73</f>
        <v>34615010</v>
      </c>
      <c r="B72" s="16">
        <f t="shared" si="67"/>
        <v>36664992</v>
      </c>
      <c r="C72" s="17">
        <f t="shared" si="67"/>
        <v>38714975</v>
      </c>
      <c r="D72" s="21"/>
      <c r="E72" s="16">
        <f>E73</f>
        <v>104915276</v>
      </c>
      <c r="F72" s="16">
        <f>F73</f>
        <v>11721122</v>
      </c>
      <c r="G72" s="18"/>
      <c r="H72" s="19" t="s">
        <v>75</v>
      </c>
      <c r="I72" s="20" t="s">
        <v>25</v>
      </c>
    </row>
    <row r="73" spans="1:9" ht="30" customHeight="1" x14ac:dyDescent="0.3">
      <c r="A73" s="22">
        <v>34615010</v>
      </c>
      <c r="B73" s="22">
        <v>36664992</v>
      </c>
      <c r="C73" s="23">
        <v>38714975</v>
      </c>
      <c r="D73" s="26"/>
      <c r="E73" s="22">
        <v>104915276</v>
      </c>
      <c r="F73" s="22">
        <v>11721122</v>
      </c>
      <c r="G73" s="24" t="s">
        <v>81</v>
      </c>
      <c r="H73" s="25">
        <v>1233</v>
      </c>
      <c r="I73" s="25"/>
    </row>
    <row r="74" spans="1:9" ht="30" customHeight="1" x14ac:dyDescent="0.3">
      <c r="A74" s="16">
        <f t="shared" ref="A74:C74" si="68">SUM(A75:A76)</f>
        <v>2917000</v>
      </c>
      <c r="B74" s="16">
        <f t="shared" si="68"/>
        <v>2917000</v>
      </c>
      <c r="C74" s="17">
        <f t="shared" si="68"/>
        <v>2917000</v>
      </c>
      <c r="D74" s="21"/>
      <c r="E74" s="16">
        <f>SUM(E75:E76)</f>
        <v>9498600</v>
      </c>
      <c r="F74" s="16">
        <f>SUM(F75:F76)</f>
        <v>20552273</v>
      </c>
      <c r="G74" s="18"/>
      <c r="H74" s="19" t="s">
        <v>59</v>
      </c>
      <c r="I74" s="20" t="s">
        <v>26</v>
      </c>
    </row>
    <row r="75" spans="1:9" ht="30" customHeight="1" x14ac:dyDescent="0.3">
      <c r="A75" s="22">
        <v>30000</v>
      </c>
      <c r="B75" s="22">
        <v>30000</v>
      </c>
      <c r="C75" s="23">
        <v>30000</v>
      </c>
      <c r="D75" s="26"/>
      <c r="E75" s="22">
        <v>40000</v>
      </c>
      <c r="F75" s="22">
        <v>9800084</v>
      </c>
      <c r="G75" s="24" t="s">
        <v>59</v>
      </c>
      <c r="H75" s="25">
        <v>1240</v>
      </c>
      <c r="I75" s="25"/>
    </row>
    <row r="76" spans="1:9" ht="30" customHeight="1" x14ac:dyDescent="0.3">
      <c r="A76" s="22">
        <v>2887000</v>
      </c>
      <c r="B76" s="22">
        <v>2887000</v>
      </c>
      <c r="C76" s="23">
        <v>2887000</v>
      </c>
      <c r="D76" s="26"/>
      <c r="E76" s="22">
        <v>9458600</v>
      </c>
      <c r="F76" s="22">
        <v>10752189</v>
      </c>
      <c r="G76" s="24" t="s">
        <v>60</v>
      </c>
      <c r="H76" s="25">
        <v>1241</v>
      </c>
      <c r="I76" s="25"/>
    </row>
    <row r="77" spans="1:9" ht="30" customHeight="1" x14ac:dyDescent="0.3">
      <c r="A77" s="16">
        <f t="shared" ref="A77:C77" si="69">SUM(A78:A81)</f>
        <v>431727041</v>
      </c>
      <c r="B77" s="16">
        <f t="shared" si="69"/>
        <v>692686554</v>
      </c>
      <c r="C77" s="17">
        <f t="shared" si="69"/>
        <v>393885592</v>
      </c>
      <c r="D77" s="21"/>
      <c r="E77" s="16">
        <f>SUM(E78:E81)</f>
        <v>271566395</v>
      </c>
      <c r="F77" s="16">
        <f>SUM(F78:F81)</f>
        <v>59460303</v>
      </c>
      <c r="G77" s="18"/>
      <c r="H77" s="19" t="s">
        <v>76</v>
      </c>
      <c r="I77" s="20" t="s">
        <v>27</v>
      </c>
    </row>
    <row r="78" spans="1:9" ht="30" customHeight="1" x14ac:dyDescent="0.3">
      <c r="A78" s="22">
        <v>431627041</v>
      </c>
      <c r="B78" s="22">
        <v>692586554</v>
      </c>
      <c r="C78" s="23">
        <v>393785592</v>
      </c>
      <c r="D78" s="26"/>
      <c r="E78" s="22">
        <v>271228887</v>
      </c>
      <c r="F78" s="22">
        <v>58151953</v>
      </c>
      <c r="G78" s="24" t="s">
        <v>76</v>
      </c>
      <c r="H78" s="25">
        <v>1229</v>
      </c>
      <c r="I78" s="25"/>
    </row>
    <row r="79" spans="1:9" ht="30" customHeight="1" x14ac:dyDescent="0.3">
      <c r="A79" s="22">
        <v>0</v>
      </c>
      <c r="B79" s="22">
        <v>0</v>
      </c>
      <c r="C79" s="23">
        <v>0</v>
      </c>
      <c r="D79" s="26"/>
      <c r="E79" s="22">
        <v>0</v>
      </c>
      <c r="F79" s="22">
        <v>447915</v>
      </c>
      <c r="G79" s="24" t="s">
        <v>61</v>
      </c>
      <c r="H79" s="25">
        <v>1228</v>
      </c>
      <c r="I79" s="25"/>
    </row>
    <row r="80" spans="1:9" ht="30" customHeight="1" x14ac:dyDescent="0.3">
      <c r="A80" s="22">
        <v>0</v>
      </c>
      <c r="B80" s="22">
        <v>0</v>
      </c>
      <c r="C80" s="23">
        <v>0</v>
      </c>
      <c r="D80" s="26"/>
      <c r="E80" s="22">
        <v>43820</v>
      </c>
      <c r="F80" s="22">
        <v>0</v>
      </c>
      <c r="G80" s="24" t="s">
        <v>62</v>
      </c>
      <c r="H80" s="25">
        <v>1230</v>
      </c>
      <c r="I80" s="25"/>
    </row>
    <row r="81" spans="1:9" ht="30" customHeight="1" x14ac:dyDescent="0.3">
      <c r="A81" s="22">
        <v>100000</v>
      </c>
      <c r="B81" s="22">
        <v>100000</v>
      </c>
      <c r="C81" s="23">
        <v>100000</v>
      </c>
      <c r="D81" s="26"/>
      <c r="E81" s="22">
        <v>293688</v>
      </c>
      <c r="F81" s="22">
        <v>860435</v>
      </c>
      <c r="G81" s="24" t="s">
        <v>63</v>
      </c>
      <c r="H81" s="25">
        <v>1231</v>
      </c>
      <c r="I81" s="25"/>
    </row>
    <row r="82" spans="1:9" ht="30" customHeight="1" x14ac:dyDescent="0.3">
      <c r="A82" s="16">
        <f t="shared" ref="A82:C82" si="70">SUM(A83:A84)</f>
        <v>3061875</v>
      </c>
      <c r="B82" s="16">
        <f t="shared" si="70"/>
        <v>3061875</v>
      </c>
      <c r="C82" s="17">
        <f t="shared" si="70"/>
        <v>3061875</v>
      </c>
      <c r="D82" s="21"/>
      <c r="E82" s="16">
        <f>SUM(E83:E84)</f>
        <v>1166875</v>
      </c>
      <c r="F82" s="16">
        <f>SUM(F83:F84)</f>
        <v>3021626</v>
      </c>
      <c r="G82" s="18"/>
      <c r="H82" s="19" t="s">
        <v>77</v>
      </c>
      <c r="I82" s="20" t="s">
        <v>28</v>
      </c>
    </row>
    <row r="83" spans="1:9" ht="30" customHeight="1" x14ac:dyDescent="0.3">
      <c r="A83" s="22">
        <v>3061875</v>
      </c>
      <c r="B83" s="22">
        <v>3061875</v>
      </c>
      <c r="C83" s="23">
        <v>3061875</v>
      </c>
      <c r="D83" s="26"/>
      <c r="E83" s="22">
        <v>1166875</v>
      </c>
      <c r="F83" s="22">
        <v>2979419</v>
      </c>
      <c r="G83" s="24" t="s">
        <v>77</v>
      </c>
      <c r="H83" s="25">
        <v>1510</v>
      </c>
      <c r="I83" s="25"/>
    </row>
    <row r="84" spans="1:9" ht="30" customHeight="1" x14ac:dyDescent="0.3">
      <c r="A84" s="22">
        <v>0</v>
      </c>
      <c r="B84" s="22">
        <v>0</v>
      </c>
      <c r="C84" s="23">
        <v>0</v>
      </c>
      <c r="D84" s="26"/>
      <c r="E84" s="22">
        <v>0</v>
      </c>
      <c r="F84" s="22">
        <v>42207</v>
      </c>
      <c r="G84" s="24" t="s">
        <v>41</v>
      </c>
      <c r="H84" s="25">
        <v>1192</v>
      </c>
      <c r="I84" s="25"/>
    </row>
    <row r="85" spans="1:9" x14ac:dyDescent="0.3">
      <c r="D85" s="1"/>
    </row>
  </sheetData>
  <mergeCells count="1">
    <mergeCell ref="A7:C7"/>
  </mergeCells>
  <printOptions horizontalCentered="1"/>
  <pageMargins left="0.78740157480314965" right="0.78740157480314965" top="0.9055118110236221" bottom="0.9055118110236221" header="0.31496062992125984" footer="0.31496062992125984"/>
  <pageSetup paperSize="9" scale="62" fitToHeight="0" orientation="portrait" r:id="rId1"/>
  <customProperties>
    <customPr name="FPMExcelClientCellBasedFunctionStatus" r:id="rId2"/>
    <customPr name="FPMExcelClientRefreshTime" r:id="rId3"/>
  </customProperties>
  <drawing r:id="rId4"/>
  <legacyDrawing r:id="rId5"/>
  <controls>
    <mc:AlternateContent xmlns:mc="http://schemas.openxmlformats.org/markup-compatibility/2006">
      <mc:Choice Requires="x14">
        <control shapeId="1025" r:id="rId6" name="FPMExcelClientSheetOptionstb1">
          <controlPr defaultSize="0" autoLine="0" r:id="rId7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152400</xdr:colOff>
                <xdr:row>0</xdr:row>
                <xdr:rowOff>0</xdr:rowOff>
              </to>
            </anchor>
          </controlPr>
        </control>
      </mc:Choice>
      <mc:Fallback>
        <control shapeId="1025" r:id="rId6" name="FPMExcelClientSheetOptionstb1"/>
      </mc:Fallback>
    </mc:AlternateContent>
    <mc:AlternateContent xmlns:mc="http://schemas.openxmlformats.org/markup-compatibility/2006">
      <mc:Choice Requires="x14">
        <control shapeId="1026" r:id="rId8" name="ConnectionDescriptorsInfotb1">
          <controlPr defaultSize="0" autoLine="0" r:id="rId9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152400</xdr:colOff>
                <xdr:row>0</xdr:row>
                <xdr:rowOff>0</xdr:rowOff>
              </to>
            </anchor>
          </controlPr>
        </control>
      </mc:Choice>
      <mc:Fallback>
        <control shapeId="1026" r:id="rId8" name="ConnectionDescriptorsInfotb1"/>
      </mc:Fallback>
    </mc:AlternateContent>
    <mc:AlternateContent xmlns:mc="http://schemas.openxmlformats.org/markup-compatibility/2006">
      <mc:Choice Requires="x14">
        <control shapeId="1027" r:id="rId10" name="MultipleReportManagerInfotb1">
          <controlPr defaultSize="0" autoLine="0" r:id="rId11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152400</xdr:colOff>
                <xdr:row>0</xdr:row>
                <xdr:rowOff>0</xdr:rowOff>
              </to>
            </anchor>
          </controlPr>
        </control>
      </mc:Choice>
      <mc:Fallback>
        <control shapeId="1027" r:id="rId10" name="MultipleReportManagerInfotb1"/>
      </mc:Fallback>
    </mc:AlternateContent>
    <mc:AlternateContent xmlns:mc="http://schemas.openxmlformats.org/markup-compatibility/2006">
      <mc:Choice Requires="x14">
        <control shapeId="1028" r:id="rId12" name="ReportSubmitManagerControltb1">
          <controlPr defaultSize="0" autoLine="0" r:id="rId13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152400</xdr:colOff>
                <xdr:row>0</xdr:row>
                <xdr:rowOff>0</xdr:rowOff>
              </to>
            </anchor>
          </controlPr>
        </control>
      </mc:Choice>
      <mc:Fallback>
        <control shapeId="1028" r:id="rId12" name="ReportSubmitManagerControltb1"/>
      </mc:Fallback>
    </mc:AlternateContent>
    <mc:AlternateContent xmlns:mc="http://schemas.openxmlformats.org/markup-compatibility/2006">
      <mc:Choice Requires="x14">
        <control shapeId="1030" r:id="rId14" name="AnalyzerDynReport000tb1">
          <controlPr defaultSize="0" autoLine="0" r:id="rId15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152400</xdr:colOff>
                <xdr:row>0</xdr:row>
                <xdr:rowOff>0</xdr:rowOff>
              </to>
            </anchor>
          </controlPr>
        </control>
      </mc:Choice>
      <mc:Fallback>
        <control shapeId="1030" r:id="rId14" name="AnalyzerDynReport000tb1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cp:lastPrinted>2019-01-02T08:04:01Z</cp:lastPrinted>
  <dcterms:created xsi:type="dcterms:W3CDTF">2018-09-29T10:50:57Z</dcterms:created>
  <dcterms:modified xsi:type="dcterms:W3CDTF">2019-01-08T03:53:17Z</dcterms:modified>
  <cp:category>Chapter 4</cp:category>
</cp:coreProperties>
</file>