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Sheet1!$A$1:$I$106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A9" i="1"/>
  <c r="E9" i="1"/>
  <c r="F9" i="1"/>
  <c r="C17" i="1"/>
  <c r="B17" i="1"/>
  <c r="A17" i="1"/>
  <c r="E17" i="1"/>
  <c r="F17" i="1"/>
  <c r="F11" i="1"/>
  <c r="E11" i="1"/>
  <c r="C11" i="1"/>
  <c r="B11" i="1"/>
  <c r="A11" i="1"/>
  <c r="F13" i="1"/>
  <c r="E13" i="1"/>
  <c r="C13" i="1"/>
  <c r="B13" i="1"/>
  <c r="A13" i="1"/>
  <c r="F15" i="1"/>
  <c r="E15" i="1"/>
  <c r="C15" i="1"/>
  <c r="B15" i="1"/>
  <c r="A15" i="1"/>
  <c r="F20" i="1"/>
  <c r="E20" i="1"/>
  <c r="C20" i="1"/>
  <c r="B20" i="1"/>
  <c r="A20" i="1"/>
  <c r="F22" i="1"/>
  <c r="E22" i="1"/>
  <c r="C22" i="1"/>
  <c r="B22" i="1"/>
  <c r="A22" i="1"/>
  <c r="F24" i="1"/>
  <c r="E24" i="1"/>
  <c r="C24" i="1"/>
  <c r="B24" i="1"/>
  <c r="A24" i="1"/>
  <c r="F26" i="1"/>
  <c r="E26" i="1"/>
  <c r="C26" i="1"/>
  <c r="B26" i="1"/>
  <c r="A26" i="1"/>
  <c r="F28" i="1"/>
  <c r="E28" i="1"/>
  <c r="C28" i="1"/>
  <c r="B28" i="1"/>
  <c r="A28" i="1"/>
  <c r="F30" i="1"/>
  <c r="E30" i="1"/>
  <c r="C30" i="1"/>
  <c r="B30" i="1"/>
  <c r="A30" i="1"/>
  <c r="F32" i="1"/>
  <c r="E32" i="1"/>
  <c r="C32" i="1"/>
  <c r="B32" i="1"/>
  <c r="A32" i="1"/>
  <c r="F34" i="1"/>
  <c r="E34" i="1"/>
  <c r="C34" i="1"/>
  <c r="B34" i="1"/>
  <c r="A34" i="1"/>
  <c r="F36" i="1"/>
  <c r="E36" i="1"/>
  <c r="C36" i="1"/>
  <c r="B36" i="1"/>
  <c r="A36" i="1"/>
  <c r="F38" i="1"/>
  <c r="E38" i="1"/>
  <c r="C38" i="1"/>
  <c r="B38" i="1"/>
  <c r="A38" i="1"/>
  <c r="F40" i="1"/>
  <c r="E40" i="1"/>
  <c r="C40" i="1"/>
  <c r="B40" i="1"/>
  <c r="A40" i="1"/>
  <c r="F42" i="1"/>
  <c r="E42" i="1"/>
  <c r="C42" i="1"/>
  <c r="B42" i="1"/>
  <c r="A42" i="1"/>
  <c r="F44" i="1"/>
  <c r="E44" i="1"/>
  <c r="C44" i="1"/>
  <c r="B44" i="1"/>
  <c r="A44" i="1"/>
  <c r="F46" i="1"/>
  <c r="E46" i="1"/>
  <c r="C46" i="1"/>
  <c r="B46" i="1"/>
  <c r="A46" i="1"/>
  <c r="F48" i="1"/>
  <c r="E48" i="1"/>
  <c r="C48" i="1"/>
  <c r="B48" i="1"/>
  <c r="A48" i="1"/>
  <c r="F50" i="1"/>
  <c r="E50" i="1"/>
  <c r="C50" i="1"/>
  <c r="B50" i="1"/>
  <c r="A50" i="1"/>
  <c r="F52" i="1"/>
  <c r="E52" i="1"/>
  <c r="C52" i="1"/>
  <c r="B52" i="1"/>
  <c r="A52" i="1"/>
  <c r="F54" i="1"/>
  <c r="E54" i="1"/>
  <c r="C54" i="1"/>
  <c r="B54" i="1"/>
  <c r="A54" i="1"/>
  <c r="F56" i="1"/>
  <c r="E56" i="1"/>
  <c r="C56" i="1"/>
  <c r="B56" i="1"/>
  <c r="A56" i="1"/>
  <c r="F58" i="1"/>
  <c r="E58" i="1"/>
  <c r="C58" i="1"/>
  <c r="B58" i="1"/>
  <c r="A58" i="1"/>
  <c r="F60" i="1"/>
  <c r="E60" i="1"/>
  <c r="C60" i="1"/>
  <c r="B60" i="1"/>
  <c r="A60" i="1"/>
  <c r="F62" i="1"/>
  <c r="E62" i="1"/>
  <c r="C62" i="1"/>
  <c r="B62" i="1"/>
  <c r="A62" i="1"/>
  <c r="F64" i="1"/>
  <c r="E64" i="1"/>
  <c r="C64" i="1"/>
  <c r="B64" i="1"/>
  <c r="A64" i="1"/>
  <c r="F66" i="1"/>
  <c r="E66" i="1"/>
  <c r="C66" i="1"/>
  <c r="B66" i="1"/>
  <c r="A66" i="1"/>
  <c r="F68" i="1"/>
  <c r="E68" i="1"/>
  <c r="C68" i="1"/>
  <c r="B68" i="1"/>
  <c r="A68" i="1"/>
  <c r="C70" i="1"/>
  <c r="B70" i="1"/>
  <c r="A70" i="1"/>
  <c r="E70" i="1"/>
  <c r="F70" i="1"/>
  <c r="C73" i="1"/>
  <c r="B73" i="1"/>
  <c r="A73" i="1"/>
  <c r="E73" i="1"/>
  <c r="F73" i="1"/>
  <c r="F77" i="1"/>
  <c r="E77" i="1"/>
  <c r="C77" i="1"/>
  <c r="B77" i="1"/>
  <c r="A77" i="1"/>
  <c r="F79" i="1"/>
  <c r="E79" i="1"/>
  <c r="C79" i="1"/>
  <c r="B79" i="1"/>
  <c r="A79" i="1"/>
  <c r="F81" i="1"/>
  <c r="E81" i="1"/>
  <c r="C81" i="1"/>
  <c r="B81" i="1"/>
  <c r="A81" i="1"/>
  <c r="F83" i="1"/>
  <c r="E83" i="1"/>
  <c r="C83" i="1"/>
  <c r="B83" i="1"/>
  <c r="A83" i="1"/>
  <c r="F85" i="1"/>
  <c r="E85" i="1"/>
  <c r="C85" i="1"/>
  <c r="B85" i="1"/>
  <c r="A85" i="1"/>
  <c r="F87" i="1"/>
  <c r="E87" i="1"/>
  <c r="C87" i="1"/>
  <c r="B87" i="1"/>
  <c r="A87" i="1"/>
  <c r="F89" i="1"/>
  <c r="E89" i="1"/>
  <c r="C89" i="1"/>
  <c r="B89" i="1"/>
  <c r="A89" i="1"/>
  <c r="F91" i="1"/>
  <c r="E91" i="1"/>
  <c r="C91" i="1"/>
  <c r="B91" i="1"/>
  <c r="A91" i="1"/>
  <c r="F93" i="1"/>
  <c r="E93" i="1"/>
  <c r="C93" i="1"/>
  <c r="B93" i="1"/>
  <c r="A93" i="1"/>
  <c r="F95" i="1"/>
  <c r="E95" i="1"/>
  <c r="C95" i="1"/>
  <c r="B95" i="1"/>
  <c r="A95" i="1"/>
  <c r="F97" i="1"/>
  <c r="E97" i="1"/>
  <c r="C97" i="1"/>
  <c r="B97" i="1"/>
  <c r="A97" i="1"/>
  <c r="F99" i="1"/>
  <c r="E99" i="1"/>
  <c r="C99" i="1"/>
  <c r="B99" i="1"/>
  <c r="A99" i="1"/>
  <c r="F101" i="1"/>
  <c r="E101" i="1"/>
  <c r="C101" i="1"/>
  <c r="B101" i="1"/>
  <c r="A101" i="1"/>
  <c r="F103" i="1"/>
  <c r="E103" i="1"/>
  <c r="C103" i="1"/>
  <c r="B103" i="1"/>
  <c r="A103" i="1"/>
  <c r="C105" i="1"/>
  <c r="B105" i="1"/>
  <c r="A105" i="1"/>
  <c r="E105" i="1"/>
  <c r="F105" i="1"/>
</calcChain>
</file>

<file path=xl/sharedStrings.xml><?xml version="1.0" encoding="utf-8"?>
<sst xmlns="http://schemas.openxmlformats.org/spreadsheetml/2006/main" count="103" uniqueCount="79">
  <si>
    <t>(އަދަދުތައް ރުފިޔާއިން)</t>
  </si>
  <si>
    <t>ރިވައިޒްކުރި</t>
  </si>
  <si>
    <t>ފާސްކުރި</t>
  </si>
  <si>
    <t>އެކްޗުއަލް</t>
  </si>
  <si>
    <t>ރައީސުލްޖުމްހޫރިއްޔާގެ ނާއިބުގެ ރަސްމީ ގެ</t>
  </si>
  <si>
    <t>ނެޝަނަލް ޑްރަގް އެޖެންސީ</t>
  </si>
  <si>
    <t>ކޮމިއުނިކޭޝަންސް އޮތޯރިޓީ އޮފް މޯލްޑިވްސް</t>
  </si>
  <si>
    <t xml:space="preserve">މިނިސްޓްރީ އޮފް އެޑިޔުކޭޝަން 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</si>
  <si>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</si>
  <si>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</si>
  <si>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</si>
  <si>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</si>
  <si>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</si>
  <si>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</si>
  <si>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</si>
  <si>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</si>
  <si>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</si>
  <si>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</si>
  <si>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</si>
  <si>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 xml:space="preserve">ހިރިޔާ ސްކޫލް </t>
  </si>
  <si>
    <t>މޯލްޑިވްސް ޕޮލިޓެކްނިކް</t>
  </si>
  <si>
    <t xml:space="preserve">ދިވެހިބަހުގެ އެކަޑަމީ </t>
  </si>
  <si>
    <t>ރެހެންދި ސްކޫލް</t>
  </si>
  <si>
    <t>ދިވެހިރާއްޖޭގެ އިސްލާމީ ޔުނިވަރސިޓީ</t>
  </si>
  <si>
    <t xml:space="preserve">މިނިސްޓްރީ އޮފް ހެލްތް </t>
  </si>
  <si>
    <t>މިނިސްޓްރީ އޮފް އިކޮނޮމިކް ޑިވެލޮޕްމަންޓް</t>
  </si>
  <si>
    <t>މިނިސްޓްރީ އޮފް ޓޫރިޒަމް</t>
  </si>
  <si>
    <t>ރީޖަނަލް އެއަރޕޯޓްސް</t>
  </si>
  <si>
    <t>ނެޝަނަލް ސެންޓަރ ފޮރ ދި އާޓްސް</t>
  </si>
  <si>
    <t xml:space="preserve">މިނިސްޓްރީ އޮފް އިސްލާމިކް އެފެއާޒް </t>
  </si>
  <si>
    <t>ޚާއްޞަ ބަޖެޓް</t>
  </si>
  <si>
    <t>ނޭޝަނަލް ސޯޝަލް ޕްރޮޓެކްޝަން އެޖެންސީ</t>
  </si>
  <si>
    <t>އައްޑޫ ސިޓީ ކައުންސިލްގެ އިދާރާ</t>
  </si>
  <si>
    <t xml:space="preserve">ތިލަދުންމަތީ ދެކުނުބުރީ ނޭކުރެންދޫ ކައުންސިލްގެ އިދާރާ </t>
  </si>
  <si>
    <t>މާޅޮސްމަޑުލު ދެކުނުބުރީ ދޮންފަނު ކައުންސިލްގެ އިދާރާ</t>
  </si>
  <si>
    <t>މާލެއަތޮޅު ތުލުސްދޫ ކައުންސިލްގެ އިދާރާ</t>
  </si>
  <si>
    <t>މާލެއަތޮޅު ގުރައިދޫ ކައުންސިލްގެ އިދާރާ</t>
  </si>
  <si>
    <t>ނިލަންދެއަތޮޅު ދެކުނުބުރީ ކުޑަހުވަދޫ ކައުންސިލްގެ އިދާރާ</t>
  </si>
  <si>
    <t>ކޮޅުމަޑުލު ވިލުފުށީ ކައުންސިލްގެ އިދާރާ</t>
  </si>
  <si>
    <t>ހައްދުންމަތީ މާބައިދޫ ކައުންސިލްގެ އިދާރާ</t>
  </si>
  <si>
    <t>ހުވަދުއަތޮޅު އުތުރުބުރީ އަތޮޅު ކައުންސިލްގެ އިދާރާ</t>
  </si>
  <si>
    <t>ހުވަދުއަތޮޅު އުތުރުބުރީ ގެމަނަފުށި ކައުންސިލްގެ އިދާރާ</t>
  </si>
  <si>
    <t>ހުވަދުއަތޮޅު ދެކުނުބުރީ ގައްދޫ ކައުންސިލްގެ އިދާރާ</t>
  </si>
  <si>
    <t>ހުވަދުއަތޮޅު ދެކުނުބުރީ ފަރެސްމާތޮޑާ ކައުންސިލްގެ އިދާރާ</t>
  </si>
  <si>
    <t>މުލިއާގޭ ޓްރަސްޓް ފަންޑް</t>
  </si>
  <si>
    <t>ސިވިލް އޭވިއޭޝަން ޓްރަސްޓް ފަންޑް</t>
  </si>
  <si>
    <t>ޑްރަގް ކޮންޓްރޯލް ޓްރަސްޓް ފަންޑް</t>
  </si>
  <si>
    <t>އައި.ސީ.ޓީ ޓްރަސްޓް ފަންޑް</t>
  </si>
  <si>
    <t>ހަޔަރ އެޑިއުކޭޝަން ޓްރަސްޓް ފަންޑް</t>
  </si>
  <si>
    <t>ތައުލީމީ ފަންޑް</t>
  </si>
  <si>
    <t>ހެރިޓޭޖް ޓްރަސްޓް ފަންޑް</t>
  </si>
  <si>
    <t>ސިއްޚީ ހިދުމަތުގެ ފަންޑް</t>
  </si>
  <si>
    <t>ސޯޝަލް ސޭފްޓީ އެސިސްޓަންސް ފަންޑް</t>
  </si>
  <si>
    <t>އާޓްސް ޑިވެލޮޕްމަންޓް ފަންޑް</t>
  </si>
  <si>
    <t>ފިޝަރީޒް ޓްރަސްޓް ފަންޑް</t>
  </si>
  <si>
    <t>ދީނީ ޚިދުމަތުގެ ޓްރަސްޓް ފަންޑް</t>
  </si>
  <si>
    <t>މިސްކިތްތަކާއި ބެހޭ ވަޤްފް ފަންޑް</t>
  </si>
  <si>
    <t>ޒަކާތު ފަންޑް</t>
  </si>
  <si>
    <t>ބ. އަތޮޅު ކޮންޒަވޭޝަން ފަންޑް</t>
  </si>
  <si>
    <t>ކުޑަކުދިންނާއި ޚާއްސަ އެހީއަށް ބޭނުންވާ މީހުންގެ ފަންޑް</t>
  </si>
  <si>
    <t>ދިވެހި ބަހުގެ އެކަޑަމީގެ ޓްރަސްޓް ފަންޑް</t>
  </si>
  <si>
    <t>ކާޑެއްދޫ އެއާޕޯޓް ޓްރަސްޓް ފަންޑް</t>
  </si>
  <si>
    <t>އެގްރިކަލްޗަރ ޓްރަސްޓް ފަންޑް</t>
  </si>
  <si>
    <t>އައި.ޔޫ.އެމް ޓްރަސްޓް ފަންޑް</t>
  </si>
  <si>
    <t>ޖުމުލަ</t>
  </si>
  <si>
    <t>ސްކޫލް ޓްރަސްޓް ފަންޑް</t>
  </si>
  <si>
    <t>ކައުންސިލްގެ ޓްރަސްޓް ފަންޑް</t>
  </si>
  <si>
    <t xml:space="preserve">މިނިސްޓްރީ އޮފް ހަޔަރ އެޑިޔުކޭޝަން </t>
  </si>
  <si>
    <t>ޑިޕާޓްމަންޓް އޮފް ހެރިޓޭޖް</t>
  </si>
  <si>
    <t>މިނިސްޓްރީ އޮފް ފިޝަރީޒް، މެރިން ރިސޯސަސް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</si>
  <si>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</si>
  <si>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</si>
  <si>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ބަޖެޓު މައުލޫމާތު (4.8)</t>
  </si>
  <si>
    <r>
      <t xml:space="preserve">ޓްރަސްޓް ފަންޑުތަކުން ކުރާ ޚަރަދު </t>
    </r>
    <r>
      <rPr>
        <b/>
        <sz val="24"/>
        <color rgb="FFC5908D"/>
        <rFont val="Roboto Condensed"/>
      </rPr>
      <t>2017 - 2021</t>
    </r>
  </si>
  <si>
    <t>މިނިސްޓްރީ އޮފް ޑިފެންސް</t>
  </si>
  <si>
    <t>އައްޑަނަ ޓްރަސްޓް ފަންޑް</t>
  </si>
  <si>
    <t>މިވެޓް ޓްރަސްޓް ފަންޑް</t>
  </si>
  <si>
    <t>އެސް.އެމް.އީ ފައިނޭންޝަލް ސަޕޯޓް ޓްރަސްޓް ފަންޑް</t>
  </si>
  <si>
    <t>ފަތުރުވެރިކަމުގެ އެކިއެކި ހަރަކާތްތައް ހިންގުމަށް އެހީވާ ފަންޑް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</si>
</sst>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2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sz val="18"/>
      <color theme="1"/>
      <name val="Faruma"/>
    </font>
    <font>
      <sz val="12"/>
      <color theme="1" tint="-0.249977111117893"/>
      <name val="Faruma"/>
    </font>
    <font>
      <sz val="11"/>
      <color theme="1"/>
      <name val="Calibri"/>
      <family val="2"/>
      <scheme val="minor"/>
    </font>
    <font>
      <sz val="12"/>
      <color rgb="FF595959"/>
      <name val="Faruma"/>
    </font>
    <font>
      <b/>
      <sz val="12"/>
      <color theme="0"/>
      <name val="Roboto Condensed"/>
    </font>
    <font>
      <b/>
      <sz val="24"/>
      <color theme="1"/>
      <name val="Faruma"/>
    </font>
    <font>
      <sz val="12"/>
      <color theme="0"/>
      <name val="Mv Eamaan XP"/>
      <family val="3"/>
    </font>
    <font>
      <b/>
      <sz val="12"/>
      <color theme="1"/>
      <name val="Faruma"/>
    </font>
    <font>
      <b/>
      <sz val="12"/>
      <name val="Roboto Condensed"/>
    </font>
    <font>
      <sz val="12"/>
      <color theme="1" tint="-0.249977111117893"/>
      <name val="Roboto Condensed"/>
    </font>
    <font>
      <b/>
      <sz val="12"/>
      <name val="Century Gothic"/>
      <family val="2"/>
    </font>
    <font>
      <sz val="12"/>
      <color theme="1" tint="-0.249977111117893"/>
      <name val="Century Gothic"/>
      <family val="2"/>
    </font>
    <font>
      <b/>
      <sz val="12"/>
      <name val="Faruma"/>
    </font>
    <font>
      <sz val="12"/>
      <color theme="1"/>
      <name val="Roboto Condensed"/>
      <family val="2"/>
    </font>
    <font>
      <sz val="24"/>
      <color rgb="FFC5908D"/>
      <name val="Mv Eamaan XP"/>
      <family val="3"/>
    </font>
    <font>
      <b/>
      <sz val="24"/>
      <color rgb="FFC5908D"/>
      <name val="Roboto Condensed"/>
    </font>
    <font>
      <b/>
      <sz val="12"/>
      <color rgb="FFC5908D"/>
      <name val="Roboto Condensed"/>
    </font>
    <font>
      <sz val="12"/>
      <color rgb="FFC5908D"/>
      <name val="Century Gothic"/>
      <family val="2"/>
    </font>
    <font>
      <sz val="12"/>
      <color rgb="FFC5908D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C5908D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C5908D"/>
      </top>
      <bottom style="medium">
        <color rgb="FFC5908D"/>
      </bottom>
      <diagonal/>
    </border>
    <border>
      <left/>
      <right/>
      <top/>
      <bottom style="thin">
        <color rgb="FFC5908D"/>
      </bottom>
      <diagonal/>
    </border>
    <border>
      <left/>
      <right/>
      <top/>
      <bottom style="thin">
        <color rgb="FFEBBAB5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16" fillId="0" borderId="0"/>
    <xf numFmtId="43" fontId="16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Border="1" applyAlignment="1">
      <alignment horizontal="centerContinuous" vertical="center"/>
    </xf>
    <xf numFmtId="0" fontId="4" fillId="0" borderId="0" xfId="0" applyFont="1" applyAlignment="1">
      <alignment horizontal="right" vertical="center"/>
    </xf>
    <xf numFmtId="164" fontId="0" fillId="0" borderId="0" xfId="1" applyNumberFormat="1" applyFont="1"/>
    <xf numFmtId="0" fontId="0" fillId="0" borderId="0" xfId="0" applyAlignment="1">
      <alignment vertical="center"/>
    </xf>
    <xf numFmtId="0" fontId="6" fillId="0" borderId="0" xfId="0" applyFont="1" applyBorder="1" applyAlignment="1">
      <alignment horizontal="right" vertical="center" readingOrder="2"/>
    </xf>
    <xf numFmtId="0" fontId="0" fillId="0" borderId="0" xfId="0" applyNumberFormat="1" applyAlignment="1">
      <alignment vertical="center"/>
    </xf>
    <xf numFmtId="164" fontId="0" fillId="0" borderId="0" xfId="1" applyNumberFormat="1" applyFont="1" applyAlignment="1">
      <alignment vertical="center"/>
    </xf>
    <xf numFmtId="0" fontId="17" fillId="0" borderId="0" xfId="2" applyNumberFormat="1" applyFont="1" applyBorder="1" applyAlignment="1">
      <alignment horizontal="right" vertical="center" readingOrder="2"/>
    </xf>
    <xf numFmtId="0" fontId="7" fillId="2" borderId="0" xfId="3" applyFont="1" applyFill="1" applyBorder="1" applyAlignment="1">
      <alignment horizontal="center" vertical="center" readingOrder="2"/>
    </xf>
    <xf numFmtId="0" fontId="8" fillId="2" borderId="0" xfId="0" applyFont="1" applyFill="1" applyBorder="1" applyAlignment="1">
      <alignment horizontal="centerContinuous" vertical="center"/>
    </xf>
    <xf numFmtId="0" fontId="9" fillId="2" borderId="0" xfId="3" applyFont="1" applyFill="1" applyBorder="1" applyAlignment="1">
      <alignment horizontal="center" vertical="center" readingOrder="2"/>
    </xf>
    <xf numFmtId="0" fontId="10" fillId="2" borderId="0" xfId="1" applyNumberFormat="1" applyFont="1" applyFill="1" applyBorder="1" applyAlignment="1">
      <alignment horizontal="center" vertical="center" wrapText="1" readingOrder="2"/>
    </xf>
    <xf numFmtId="0" fontId="9" fillId="2" borderId="0" xfId="3" applyFont="1" applyFill="1" applyBorder="1" applyAlignment="1">
      <alignment horizontal="centerContinuous" vertical="center" readingOrder="2"/>
    </xf>
    <xf numFmtId="164" fontId="11" fillId="0" borderId="1" xfId="1" applyNumberFormat="1" applyFont="1" applyBorder="1" applyAlignment="1">
      <alignment vertical="center"/>
    </xf>
    <xf numFmtId="0" fontId="13" fillId="0" borderId="1" xfId="0" applyNumberFormat="1" applyFont="1" applyBorder="1" applyAlignment="1">
      <alignment horizontal="left" vertical="center" indent="5"/>
    </xf>
    <xf numFmtId="0" fontId="13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164" fontId="19" fillId="0" borderId="1" xfId="1" applyNumberFormat="1" applyFont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1" fillId="0" borderId="2" xfId="0" applyFont="1" applyFill="1" applyBorder="1" applyAlignment="1">
      <alignment horizontal="center" vertical="center"/>
    </xf>
    <xf numFmtId="164" fontId="19" fillId="0" borderId="2" xfId="1" applyNumberFormat="1" applyFont="1" applyBorder="1" applyAlignment="1">
      <alignment vertical="center"/>
    </xf>
    <xf numFmtId="164" fontId="12" fillId="0" borderId="3" xfId="1" applyNumberFormat="1" applyFont="1" applyBorder="1" applyAlignment="1">
      <alignment vertical="center"/>
    </xf>
    <xf numFmtId="0" fontId="4" fillId="0" borderId="3" xfId="0" applyFont="1" applyBorder="1" applyAlignment="1">
      <alignment horizontal="right" vertical="center" indent="2"/>
    </xf>
    <xf numFmtId="0" fontId="14" fillId="0" borderId="3" xfId="0" applyFont="1" applyBorder="1" applyAlignment="1">
      <alignment vertical="center"/>
    </xf>
    <xf numFmtId="164" fontId="20" fillId="0" borderId="0" xfId="1" applyNumberFormat="1" applyFont="1" applyAlignment="1">
      <alignment vertical="center"/>
    </xf>
    <xf numFmtId="164" fontId="21" fillId="0" borderId="3" xfId="1" applyNumberFormat="1" applyFont="1" applyBorder="1" applyAlignment="1">
      <alignment vertical="center"/>
    </xf>
  </cellXfs>
  <cellStyles count="6">
    <cellStyle name="Comma" xfId="1" builtinId="3"/>
    <cellStyle name="Comma 2" xfId="5"/>
    <cellStyle name="Comma 3" xfId="2"/>
    <cellStyle name="Normal" xfId="0" builtinId="0"/>
    <cellStyle name="Normal 2" xfId="4"/>
    <cellStyle name="Normal 2 2" xfId="3"/>
  </cellStyles>
  <dxfs count="0"/>
  <tableStyles count="0" defaultTableStyle="TableStyleMedium2" defaultPivotStyle="PivotStyleLight16"/>
  <colors>
    <mruColors>
      <color rgb="FFEBBAB5"/>
      <color rgb="FFB5D3E8"/>
      <color rgb="FFC5908D"/>
      <color rgb="FF4D7791"/>
      <color rgb="FF719A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8" name="AnalyzerDynReport000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151"/>
  <sheetViews>
    <sheetView showGridLines="0" tabSelected="1" view="pageBreakPreview" zoomScaleNormal="100" zoomScaleSheetLayoutView="100" workbookViewId="0">
      <selection activeCell="F16" sqref="F16"/>
    </sheetView>
  </sheetViews>
  <sheetFormatPr defaultRowHeight="17.25" x14ac:dyDescent="0.3"/>
  <cols>
    <col min="1" max="3" width="13.33203125" style="4" customWidth="1"/>
    <col min="4" max="4" width="1.109375" style="4" customWidth="1"/>
    <col min="5" max="6" width="13.33203125" style="4" customWidth="1"/>
    <col min="7" max="7" width="44.109375" style="4" customWidth="1"/>
    <col min="8" max="8" width="2.21875" style="4" customWidth="1"/>
    <col min="9" max="9" width="4.88671875" style="4" customWidth="1"/>
    <col min="10" max="16384" width="8.88671875" style="4"/>
  </cols>
  <sheetData>
    <row r="1" spans="1:9" ht="18.75" customHeight="1" x14ac:dyDescent="0.3">
      <c r="I1" s="1"/>
    </row>
    <row r="2" spans="1:9" ht="18.75" customHeight="1" x14ac:dyDescent="0.3">
      <c r="I2" s="2" t="s">
        <v>72</v>
      </c>
    </row>
    <row r="3" spans="1:9" ht="37.5" customHeight="1" x14ac:dyDescent="0.3">
      <c r="I3" s="8" t="s">
        <v>73</v>
      </c>
    </row>
    <row r="4" spans="1:9" ht="18.75" customHeight="1" x14ac:dyDescent="0.3">
      <c r="I4" s="2" t="s">
        <v>0</v>
      </c>
    </row>
    <row r="5" spans="1:9" ht="11.25" customHeight="1" x14ac:dyDescent="0.3">
      <c r="I5" s="5"/>
    </row>
    <row r="6" spans="1:9" ht="30" customHeight="1" x14ac:dyDescent="0.3">
      <c r="A6" s="9">
        <v>2021</v>
      </c>
      <c r="B6" s="9">
        <v>2020</v>
      </c>
      <c r="C6" s="9">
        <v>2019</v>
      </c>
      <c r="D6"/>
      <c r="E6" s="9">
        <v>2018</v>
      </c>
      <c r="F6" s="9">
        <v>2017</v>
      </c>
      <c r="G6" s="9"/>
      <c r="H6" s="9"/>
      <c r="I6" s="10"/>
    </row>
    <row r="7" spans="1:9" ht="30" customHeight="1" x14ac:dyDescent="0.3">
      <c r="A7" s="13" t="s">
        <v>2</v>
      </c>
      <c r="B7" s="13"/>
      <c r="C7" s="13"/>
      <c r="D7"/>
      <c r="E7" s="11" t="s">
        <v>1</v>
      </c>
      <c r="F7" s="11" t="s">
        <v>3</v>
      </c>
      <c r="G7" s="11"/>
      <c r="H7" s="11"/>
      <c r="I7" s="12"/>
    </row>
    <row r="8" spans="1:9" ht="11.25" customHeight="1" thickBot="1" x14ac:dyDescent="0.35">
      <c r="A8" s="6"/>
      <c r="B8" s="6"/>
      <c r="C8" s="6"/>
      <c r="D8"/>
      <c r="E8" s="6"/>
      <c r="F8" s="6"/>
      <c r="G8" s="6"/>
      <c r="H8" s="6"/>
    </row>
    <row r="9" spans="1:9" ht="30" customHeight="1" thickBot="1" x14ac:dyDescent="0.35">
      <c r="A9" s="14">
        <f t="shared" ref="A9:C9" si="0">A11+A13+A15+A17+A20+A22+A24+A26+A28+A30+A32+A34+A36+A38+A40+A42+A44+A46+A48+A50+A52+A54+A56+A58+A60+A62+A64+A66+A68+A70+A73+A77+A79+A81+A83+A85+A87+A89+A91+A93+A95+A97+A99+A101+A103+A105</f>
        <v>107450600</v>
      </c>
      <c r="B9" s="14">
        <f t="shared" si="0"/>
        <v>113845510</v>
      </c>
      <c r="C9" s="18">
        <f t="shared" si="0"/>
        <v>125657439</v>
      </c>
      <c r="D9" s="3"/>
      <c r="E9" s="14">
        <f>E11+E13+E15+E17+E20+E22+E24+E26+E28+E30+E32+E34+E36+E38+E40+E42+E44+E46+E48+E50+E52+E54+E56+E58+E60+E62+E64+E66+E68+E70+E73+E77+E79+E81+E83+E85+E87+E89+E91+E93+E95+E97+E99+E101+E103+E105</f>
        <v>199494321</v>
      </c>
      <c r="F9" s="14">
        <f>F11+F13+F15+F17+F20+F22+F24+F26+F28+F30+F32+F34+F36+F38+F40+F42+F44+F46+F48+F50+F52+F54+F56+F58+F60+F62+F64+F66+F68+F70+F73+F77+F79+F81+F83+F85+F87+F89+F91+F93+F95+F97+F99+F101+F103+F105</f>
        <v>175165954</v>
      </c>
      <c r="G9" s="15" t="s">
        <v>64</v>
      </c>
      <c r="H9" s="16"/>
      <c r="I9" s="17"/>
    </row>
    <row r="10" spans="1:9" ht="11.25" customHeight="1" x14ac:dyDescent="0.3">
      <c r="A10" s="7"/>
      <c r="B10" s="7"/>
      <c r="C10" s="27"/>
      <c r="D10"/>
      <c r="E10" s="7"/>
      <c r="F10" s="7"/>
    </row>
    <row r="11" spans="1:9" ht="30" customHeight="1" x14ac:dyDescent="0.3">
      <c r="A11" s="19">
        <f t="shared" ref="A11" si="1">SUM(A12)</f>
        <v>0</v>
      </c>
      <c r="B11" s="19">
        <f t="shared" ref="B11" si="2">SUM(B12)</f>
        <v>0</v>
      </c>
      <c r="C11" s="23">
        <f t="shared" ref="C11" si="3">SUM(C12)</f>
        <v>0</v>
      </c>
      <c r="D11"/>
      <c r="E11" s="19">
        <f>SUM(E12)</f>
        <v>0</v>
      </c>
      <c r="F11" s="19">
        <f>SUM(F12)</f>
        <v>2414447</v>
      </c>
      <c r="G11" s="20" t="s">
        <v>4</v>
      </c>
      <c r="H11" s="21"/>
      <c r="I11" s="22">
        <v>1005</v>
      </c>
    </row>
    <row r="12" spans="1:9" ht="30" customHeight="1" x14ac:dyDescent="0.3">
      <c r="A12" s="24">
        <v>0</v>
      </c>
      <c r="B12" s="24">
        <v>0</v>
      </c>
      <c r="C12" s="28">
        <v>0</v>
      </c>
      <c r="D12"/>
      <c r="E12" s="24">
        <v>0</v>
      </c>
      <c r="F12" s="24">
        <v>2414447</v>
      </c>
      <c r="G12" s="25" t="s">
        <v>44</v>
      </c>
      <c r="H12" s="26"/>
      <c r="I12" s="26"/>
    </row>
    <row r="13" spans="1:9" ht="30" customHeight="1" x14ac:dyDescent="0.3">
      <c r="A13" s="19">
        <f t="shared" ref="A13" si="4">SUM(A14)</f>
        <v>0</v>
      </c>
      <c r="B13" s="19">
        <f t="shared" ref="B13" si="5">SUM(B14)</f>
        <v>0</v>
      </c>
      <c r="C13" s="23">
        <f t="shared" ref="C13" si="6">SUM(C14)</f>
        <v>0</v>
      </c>
      <c r="D13"/>
      <c r="E13" s="19">
        <f>SUM(E14)</f>
        <v>15058601</v>
      </c>
      <c r="F13" s="19">
        <f>SUM(F14)</f>
        <v>19601483</v>
      </c>
      <c r="G13" s="20" t="s">
        <v>30</v>
      </c>
      <c r="H13" s="21"/>
      <c r="I13" s="22">
        <v>1265</v>
      </c>
    </row>
    <row r="14" spans="1:9" ht="30" customHeight="1" x14ac:dyDescent="0.3">
      <c r="A14" s="24">
        <v>0</v>
      </c>
      <c r="B14" s="24">
        <v>0</v>
      </c>
      <c r="C14" s="28">
        <v>0</v>
      </c>
      <c r="D14"/>
      <c r="E14" s="24">
        <v>15058601</v>
      </c>
      <c r="F14" s="24">
        <v>19601483</v>
      </c>
      <c r="G14" s="25" t="s">
        <v>45</v>
      </c>
      <c r="H14" s="26"/>
      <c r="I14" s="26"/>
    </row>
    <row r="15" spans="1:9" ht="30" customHeight="1" x14ac:dyDescent="0.3">
      <c r="A15" s="19">
        <f t="shared" ref="A15" si="7">SUM(A16)</f>
        <v>0</v>
      </c>
      <c r="B15" s="19">
        <f t="shared" ref="B15" si="8">SUM(B16)</f>
        <v>0</v>
      </c>
      <c r="C15" s="23">
        <f t="shared" ref="C15" si="9">SUM(C16)</f>
        <v>0</v>
      </c>
      <c r="D15"/>
      <c r="E15" s="19">
        <f>SUM(E16)</f>
        <v>12250</v>
      </c>
      <c r="F15" s="19">
        <f>SUM(F16)</f>
        <v>0</v>
      </c>
      <c r="G15" s="20" t="s">
        <v>74</v>
      </c>
      <c r="H15" s="21"/>
      <c r="I15" s="22">
        <v>1012</v>
      </c>
    </row>
    <row r="16" spans="1:9" ht="30" customHeight="1" x14ac:dyDescent="0.3">
      <c r="A16" s="24">
        <v>0</v>
      </c>
      <c r="B16" s="24">
        <v>0</v>
      </c>
      <c r="C16" s="28">
        <v>0</v>
      </c>
      <c r="D16"/>
      <c r="E16" s="24">
        <v>12250</v>
      </c>
      <c r="F16" s="24">
        <v>0</v>
      </c>
      <c r="G16" s="25" t="s">
        <v>75</v>
      </c>
      <c r="H16" s="26"/>
      <c r="I16" s="26"/>
    </row>
    <row r="17" spans="1:9" ht="30" customHeight="1" x14ac:dyDescent="0.3">
      <c r="A17" s="19">
        <f t="shared" ref="A17:C17" si="10">SUM(A18:A19)</f>
        <v>10934200</v>
      </c>
      <c r="B17" s="19">
        <f t="shared" si="10"/>
        <v>10844100</v>
      </c>
      <c r="C17" s="23">
        <f t="shared" si="10"/>
        <v>10714000</v>
      </c>
      <c r="D17"/>
      <c r="E17" s="19">
        <f>SUM(E18:E19)</f>
        <v>26016034</v>
      </c>
      <c r="F17" s="19">
        <f>SUM(F18:F19)</f>
        <v>14893807</v>
      </c>
      <c r="G17" s="20" t="s">
        <v>7</v>
      </c>
      <c r="H17" s="21"/>
      <c r="I17" s="22">
        <v>1058</v>
      </c>
    </row>
    <row r="18" spans="1:9" ht="30" customHeight="1" x14ac:dyDescent="0.3">
      <c r="A18" s="24">
        <v>0</v>
      </c>
      <c r="B18" s="24">
        <v>0</v>
      </c>
      <c r="C18" s="28">
        <v>0</v>
      </c>
      <c r="D18"/>
      <c r="E18" s="24">
        <v>0</v>
      </c>
      <c r="F18" s="24">
        <v>2203325</v>
      </c>
      <c r="G18" s="25" t="s">
        <v>48</v>
      </c>
      <c r="H18" s="26"/>
      <c r="I18" s="26"/>
    </row>
    <row r="19" spans="1:9" ht="30" customHeight="1" x14ac:dyDescent="0.3">
      <c r="A19" s="24">
        <v>10934200</v>
      </c>
      <c r="B19" s="24">
        <v>10844100</v>
      </c>
      <c r="C19" s="28">
        <v>10714000</v>
      </c>
      <c r="D19"/>
      <c r="E19" s="24">
        <v>26016034</v>
      </c>
      <c r="F19" s="24">
        <v>12690482</v>
      </c>
      <c r="G19" s="25" t="s">
        <v>49</v>
      </c>
      <c r="H19" s="26"/>
      <c r="I19" s="26"/>
    </row>
    <row r="20" spans="1:9" ht="30" customHeight="1" x14ac:dyDescent="0.3">
      <c r="A20" s="19">
        <f t="shared" ref="A20" si="11">SUM(A21)</f>
        <v>558700</v>
      </c>
      <c r="B20" s="19">
        <f t="shared" ref="B20" si="12">SUM(B21)</f>
        <v>552100</v>
      </c>
      <c r="C20" s="23">
        <f t="shared" ref="C20" si="13">SUM(C21)</f>
        <v>545500</v>
      </c>
      <c r="D20"/>
      <c r="E20" s="19">
        <f>SUM(E21)</f>
        <v>432000</v>
      </c>
      <c r="F20" s="19">
        <f>SUM(F21)</f>
        <v>610148</v>
      </c>
      <c r="G20" s="20" t="s">
        <v>8</v>
      </c>
      <c r="H20" s="21"/>
      <c r="I20" s="22">
        <v>1065</v>
      </c>
    </row>
    <row r="21" spans="1:9" ht="30" customHeight="1" x14ac:dyDescent="0.3">
      <c r="A21" s="24">
        <v>558700</v>
      </c>
      <c r="B21" s="24">
        <v>552100</v>
      </c>
      <c r="C21" s="28">
        <v>545500</v>
      </c>
      <c r="D21"/>
      <c r="E21" s="24">
        <v>432000</v>
      </c>
      <c r="F21" s="24">
        <v>610148</v>
      </c>
      <c r="G21" s="25" t="s">
        <v>65</v>
      </c>
      <c r="H21" s="26"/>
      <c r="I21" s="26"/>
    </row>
    <row r="22" spans="1:9" ht="30" customHeight="1" x14ac:dyDescent="0.3">
      <c r="A22" s="19">
        <f t="shared" ref="A22" si="14">SUM(A23)</f>
        <v>60000</v>
      </c>
      <c r="B22" s="19">
        <f t="shared" ref="B22" si="15">SUM(B23)</f>
        <v>58000</v>
      </c>
      <c r="C22" s="23">
        <f t="shared" ref="C22" si="16">SUM(C23)</f>
        <v>55000</v>
      </c>
      <c r="D22"/>
      <c r="E22" s="19">
        <f>SUM(E23)</f>
        <v>38000</v>
      </c>
      <c r="F22" s="19">
        <f>SUM(F23)</f>
        <v>214516</v>
      </c>
      <c r="G22" s="20" t="s">
        <v>9</v>
      </c>
      <c r="H22" s="21"/>
      <c r="I22" s="22">
        <v>1066</v>
      </c>
    </row>
    <row r="23" spans="1:9" ht="30" customHeight="1" x14ac:dyDescent="0.3">
      <c r="A23" s="24">
        <v>60000</v>
      </c>
      <c r="B23" s="24">
        <v>58000</v>
      </c>
      <c r="C23" s="28">
        <v>55000</v>
      </c>
      <c r="D23"/>
      <c r="E23" s="24">
        <v>38000</v>
      </c>
      <c r="F23" s="24">
        <v>214516</v>
      </c>
      <c r="G23" s="25" t="s">
        <v>65</v>
      </c>
      <c r="H23" s="26"/>
      <c r="I23" s="26"/>
    </row>
    <row r="24" spans="1:9" ht="30" customHeight="1" x14ac:dyDescent="0.3">
      <c r="A24" s="19">
        <f t="shared" ref="A24" si="17">SUM(A25)</f>
        <v>585000</v>
      </c>
      <c r="B24" s="19">
        <f t="shared" ref="B24" si="18">SUM(B25)</f>
        <v>565000</v>
      </c>
      <c r="C24" s="23">
        <f t="shared" ref="C24" si="19">SUM(C25)</f>
        <v>535000</v>
      </c>
      <c r="D24"/>
      <c r="E24" s="19">
        <f>SUM(E25)</f>
        <v>300000</v>
      </c>
      <c r="F24" s="19">
        <f>SUM(F25)</f>
        <v>1214061</v>
      </c>
      <c r="G24" s="20" t="s">
        <v>10</v>
      </c>
      <c r="H24" s="21"/>
      <c r="I24" s="22">
        <v>1067</v>
      </c>
    </row>
    <row r="25" spans="1:9" ht="30" customHeight="1" x14ac:dyDescent="0.3">
      <c r="A25" s="24">
        <v>585000</v>
      </c>
      <c r="B25" s="24">
        <v>565000</v>
      </c>
      <c r="C25" s="28">
        <v>535000</v>
      </c>
      <c r="D25"/>
      <c r="E25" s="24">
        <v>300000</v>
      </c>
      <c r="F25" s="24">
        <v>1214061</v>
      </c>
      <c r="G25" s="25" t="s">
        <v>65</v>
      </c>
      <c r="H25" s="26"/>
      <c r="I25" s="26"/>
    </row>
    <row r="26" spans="1:9" ht="30" customHeight="1" x14ac:dyDescent="0.3">
      <c r="A26" s="19">
        <f t="shared" ref="A26" si="20">SUM(A27)</f>
        <v>200000</v>
      </c>
      <c r="B26" s="19">
        <f t="shared" ref="B26" si="21">SUM(B27)</f>
        <v>170000</v>
      </c>
      <c r="C26" s="23">
        <f t="shared" ref="C26" si="22">SUM(C27)</f>
        <v>150000</v>
      </c>
      <c r="D26"/>
      <c r="E26" s="19">
        <f>SUM(E27)</f>
        <v>120000</v>
      </c>
      <c r="F26" s="19">
        <f>SUM(F27)</f>
        <v>235208</v>
      </c>
      <c r="G26" s="20" t="s">
        <v>19</v>
      </c>
      <c r="H26" s="21"/>
      <c r="I26" s="22">
        <v>1261</v>
      </c>
    </row>
    <row r="27" spans="1:9" ht="30" customHeight="1" x14ac:dyDescent="0.3">
      <c r="A27" s="24">
        <v>200000</v>
      </c>
      <c r="B27" s="24">
        <v>170000</v>
      </c>
      <c r="C27" s="28">
        <v>150000</v>
      </c>
      <c r="D27"/>
      <c r="E27" s="24">
        <v>120000</v>
      </c>
      <c r="F27" s="24">
        <v>235208</v>
      </c>
      <c r="G27" s="25" t="s">
        <v>65</v>
      </c>
      <c r="H27" s="26"/>
      <c r="I27" s="26"/>
    </row>
    <row r="28" spans="1:9" ht="30" customHeight="1" x14ac:dyDescent="0.3">
      <c r="A28" s="19">
        <f t="shared" ref="A28" si="23">SUM(A29)</f>
        <v>412000</v>
      </c>
      <c r="B28" s="19">
        <f t="shared" ref="B28" si="24">SUM(B29)</f>
        <v>396000</v>
      </c>
      <c r="C28" s="23">
        <f t="shared" ref="C28" si="25">SUM(C29)</f>
        <v>380000</v>
      </c>
      <c r="D28"/>
      <c r="E28" s="19">
        <f>SUM(E29)</f>
        <v>448041</v>
      </c>
      <c r="F28" s="19">
        <f>SUM(F29)</f>
        <v>708094</v>
      </c>
      <c r="G28" s="20" t="s">
        <v>11</v>
      </c>
      <c r="H28" s="21"/>
      <c r="I28" s="22">
        <v>1068</v>
      </c>
    </row>
    <row r="29" spans="1:9" ht="30" customHeight="1" x14ac:dyDescent="0.3">
      <c r="A29" s="24">
        <v>412000</v>
      </c>
      <c r="B29" s="24">
        <v>396000</v>
      </c>
      <c r="C29" s="28">
        <v>380000</v>
      </c>
      <c r="D29"/>
      <c r="E29" s="24">
        <v>448041</v>
      </c>
      <c r="F29" s="24">
        <v>708094</v>
      </c>
      <c r="G29" s="25" t="s">
        <v>65</v>
      </c>
      <c r="H29" s="26"/>
      <c r="I29" s="26"/>
    </row>
    <row r="30" spans="1:9" ht="30" customHeight="1" x14ac:dyDescent="0.3">
      <c r="A30" s="19">
        <f t="shared" ref="A30" si="26">SUM(A31)</f>
        <v>85000</v>
      </c>
      <c r="B30" s="19">
        <f t="shared" ref="B30" si="27">SUM(B31)</f>
        <v>82000</v>
      </c>
      <c r="C30" s="23">
        <f t="shared" ref="C30" si="28">SUM(C31)</f>
        <v>80000</v>
      </c>
      <c r="D30"/>
      <c r="E30" s="19">
        <f>SUM(E31)</f>
        <v>118900</v>
      </c>
      <c r="F30" s="19">
        <f>SUM(F31)</f>
        <v>115896</v>
      </c>
      <c r="G30" s="20" t="s">
        <v>12</v>
      </c>
      <c r="H30" s="21"/>
      <c r="I30" s="22">
        <v>1069</v>
      </c>
    </row>
    <row r="31" spans="1:9" ht="30" customHeight="1" x14ac:dyDescent="0.3">
      <c r="A31" s="24">
        <v>85000</v>
      </c>
      <c r="B31" s="24">
        <v>82000</v>
      </c>
      <c r="C31" s="28">
        <v>80000</v>
      </c>
      <c r="D31"/>
      <c r="E31" s="24">
        <v>118900</v>
      </c>
      <c r="F31" s="24">
        <v>115896</v>
      </c>
      <c r="G31" s="25" t="s">
        <v>65</v>
      </c>
      <c r="H31" s="26"/>
      <c r="I31" s="26"/>
    </row>
    <row r="32" spans="1:9" ht="30" customHeight="1" x14ac:dyDescent="0.3">
      <c r="A32" s="19">
        <f t="shared" ref="A32" si="29">SUM(A33)</f>
        <v>0</v>
      </c>
      <c r="B32" s="19">
        <f t="shared" ref="B32" si="30">SUM(B33)</f>
        <v>0</v>
      </c>
      <c r="C32" s="23">
        <f t="shared" ref="C32" si="31">SUM(C33)</f>
        <v>0</v>
      </c>
      <c r="D32"/>
      <c r="E32" s="19">
        <f>SUM(E33)</f>
        <v>155845</v>
      </c>
      <c r="F32" s="19">
        <f>SUM(F33)</f>
        <v>121553</v>
      </c>
      <c r="G32" s="20" t="s">
        <v>13</v>
      </c>
      <c r="H32" s="21"/>
      <c r="I32" s="22">
        <v>1071</v>
      </c>
    </row>
    <row r="33" spans="1:9" ht="30" customHeight="1" x14ac:dyDescent="0.3">
      <c r="A33" s="24">
        <v>0</v>
      </c>
      <c r="B33" s="24">
        <v>0</v>
      </c>
      <c r="C33" s="28">
        <v>0</v>
      </c>
      <c r="D33"/>
      <c r="E33" s="24">
        <v>155845</v>
      </c>
      <c r="F33" s="24">
        <v>121553</v>
      </c>
      <c r="G33" s="25" t="s">
        <v>65</v>
      </c>
      <c r="H33" s="26"/>
      <c r="I33" s="26"/>
    </row>
    <row r="34" spans="1:9" ht="30" customHeight="1" x14ac:dyDescent="0.3">
      <c r="A34" s="19">
        <f t="shared" ref="A34" si="32">SUM(A35)</f>
        <v>350000</v>
      </c>
      <c r="B34" s="19">
        <f t="shared" ref="B34" si="33">SUM(B35)</f>
        <v>350000</v>
      </c>
      <c r="C34" s="23">
        <f t="shared" ref="C34" si="34">SUM(C35)</f>
        <v>350000</v>
      </c>
      <c r="D34"/>
      <c r="E34" s="19">
        <f>SUM(E35)</f>
        <v>300000</v>
      </c>
      <c r="F34" s="19">
        <f>SUM(F35)</f>
        <v>712808</v>
      </c>
      <c r="G34" s="20" t="s">
        <v>14</v>
      </c>
      <c r="H34" s="21"/>
      <c r="I34" s="22">
        <v>1072</v>
      </c>
    </row>
    <row r="35" spans="1:9" ht="30" customHeight="1" x14ac:dyDescent="0.3">
      <c r="A35" s="24">
        <v>350000</v>
      </c>
      <c r="B35" s="24">
        <v>350000</v>
      </c>
      <c r="C35" s="28">
        <v>350000</v>
      </c>
      <c r="D35"/>
      <c r="E35" s="24">
        <v>300000</v>
      </c>
      <c r="F35" s="24">
        <v>712808</v>
      </c>
      <c r="G35" s="25" t="s">
        <v>65</v>
      </c>
      <c r="H35" s="26"/>
      <c r="I35" s="26"/>
    </row>
    <row r="36" spans="1:9" ht="30" customHeight="1" x14ac:dyDescent="0.3">
      <c r="A36" s="19">
        <f t="shared" ref="A36" si="35">SUM(A37)</f>
        <v>600000</v>
      </c>
      <c r="B36" s="19">
        <f t="shared" ref="B36" si="36">SUM(B37)</f>
        <v>600000</v>
      </c>
      <c r="C36" s="23">
        <f t="shared" ref="C36" si="37">SUM(C37)</f>
        <v>600000</v>
      </c>
      <c r="D36"/>
      <c r="E36" s="19">
        <f>SUM(E37)</f>
        <v>556975</v>
      </c>
      <c r="F36" s="19">
        <f>SUM(F37)</f>
        <v>776413</v>
      </c>
      <c r="G36" s="20" t="s">
        <v>15</v>
      </c>
      <c r="H36" s="21"/>
      <c r="I36" s="22">
        <v>1073</v>
      </c>
    </row>
    <row r="37" spans="1:9" ht="30" customHeight="1" x14ac:dyDescent="0.3">
      <c r="A37" s="24">
        <v>600000</v>
      </c>
      <c r="B37" s="24">
        <v>600000</v>
      </c>
      <c r="C37" s="28">
        <v>600000</v>
      </c>
      <c r="D37"/>
      <c r="E37" s="24">
        <v>556975</v>
      </c>
      <c r="F37" s="24">
        <v>776413</v>
      </c>
      <c r="G37" s="25" t="s">
        <v>65</v>
      </c>
      <c r="H37" s="26"/>
      <c r="I37" s="26"/>
    </row>
    <row r="38" spans="1:9" ht="30" customHeight="1" x14ac:dyDescent="0.3">
      <c r="A38" s="19">
        <f t="shared" ref="A38" si="38">SUM(A39)</f>
        <v>136000</v>
      </c>
      <c r="B38" s="19">
        <f t="shared" ref="B38" si="39">SUM(B39)</f>
        <v>132500</v>
      </c>
      <c r="C38" s="23">
        <f t="shared" ref="C38" si="40">SUM(C39)</f>
        <v>130000</v>
      </c>
      <c r="D38"/>
      <c r="E38" s="19">
        <f>SUM(E39)</f>
        <v>92000</v>
      </c>
      <c r="F38" s="19">
        <f>SUM(F39)</f>
        <v>409482</v>
      </c>
      <c r="G38" s="20" t="s">
        <v>16</v>
      </c>
      <c r="H38" s="21"/>
      <c r="I38" s="22">
        <v>1075</v>
      </c>
    </row>
    <row r="39" spans="1:9" ht="30" customHeight="1" x14ac:dyDescent="0.3">
      <c r="A39" s="24">
        <v>136000</v>
      </c>
      <c r="B39" s="24">
        <v>132500</v>
      </c>
      <c r="C39" s="28">
        <v>130000</v>
      </c>
      <c r="D39"/>
      <c r="E39" s="24">
        <v>92000</v>
      </c>
      <c r="F39" s="24">
        <v>409482</v>
      </c>
      <c r="G39" s="25" t="s">
        <v>65</v>
      </c>
      <c r="H39" s="26"/>
      <c r="I39" s="26"/>
    </row>
    <row r="40" spans="1:9" ht="30" customHeight="1" x14ac:dyDescent="0.3">
      <c r="A40" s="19">
        <f t="shared" ref="A40" si="41">SUM(A41)</f>
        <v>0</v>
      </c>
      <c r="B40" s="19">
        <f t="shared" ref="B40" si="42">SUM(B41)</f>
        <v>0</v>
      </c>
      <c r="C40" s="23">
        <f t="shared" ref="C40" si="43">SUM(C41)</f>
        <v>0</v>
      </c>
      <c r="D40"/>
      <c r="E40" s="19">
        <f>SUM(E41)</f>
        <v>350000</v>
      </c>
      <c r="F40" s="19">
        <f>SUM(F41)</f>
        <v>0</v>
      </c>
      <c r="G40" s="20" t="s">
        <v>17</v>
      </c>
      <c r="H40" s="21"/>
      <c r="I40" s="22">
        <v>1076</v>
      </c>
    </row>
    <row r="41" spans="1:9" ht="30" customHeight="1" x14ac:dyDescent="0.3">
      <c r="A41" s="24">
        <v>0</v>
      </c>
      <c r="B41" s="24">
        <v>0</v>
      </c>
      <c r="C41" s="28">
        <v>0</v>
      </c>
      <c r="D41"/>
      <c r="E41" s="24">
        <v>350000</v>
      </c>
      <c r="F41" s="24">
        <v>0</v>
      </c>
      <c r="G41" s="25" t="s">
        <v>65</v>
      </c>
      <c r="H41" s="26"/>
      <c r="I41" s="26"/>
    </row>
    <row r="42" spans="1:9" ht="30" customHeight="1" x14ac:dyDescent="0.3">
      <c r="A42" s="19">
        <f t="shared" ref="A42" si="44">SUM(A43)</f>
        <v>200000</v>
      </c>
      <c r="B42" s="19">
        <f t="shared" ref="B42" si="45">SUM(B43)</f>
        <v>200000</v>
      </c>
      <c r="C42" s="23">
        <f t="shared" ref="C42" si="46">SUM(C43)</f>
        <v>200000</v>
      </c>
      <c r="D42"/>
      <c r="E42" s="19">
        <f>SUM(E43)</f>
        <v>100000</v>
      </c>
      <c r="F42" s="19">
        <f>SUM(F43)</f>
        <v>854326</v>
      </c>
      <c r="G42" s="20" t="s">
        <v>18</v>
      </c>
      <c r="H42" s="21"/>
      <c r="I42" s="22">
        <v>1077</v>
      </c>
    </row>
    <row r="43" spans="1:9" ht="30" customHeight="1" x14ac:dyDescent="0.3">
      <c r="A43" s="24">
        <v>200000</v>
      </c>
      <c r="B43" s="24">
        <v>200000</v>
      </c>
      <c r="C43" s="28">
        <v>200000</v>
      </c>
      <c r="D43"/>
      <c r="E43" s="24">
        <v>100000</v>
      </c>
      <c r="F43" s="24">
        <v>854326</v>
      </c>
      <c r="G43" s="25" t="s">
        <v>65</v>
      </c>
      <c r="H43" s="26"/>
      <c r="I43" s="26"/>
    </row>
    <row r="44" spans="1:9" ht="30" customHeight="1" x14ac:dyDescent="0.3">
      <c r="A44" s="19">
        <f t="shared" ref="A44" si="47">SUM(A45)</f>
        <v>309000</v>
      </c>
      <c r="B44" s="19">
        <f t="shared" ref="B44" si="48">SUM(B45)</f>
        <v>304000</v>
      </c>
      <c r="C44" s="23">
        <f t="shared" ref="C44" si="49">SUM(C45)</f>
        <v>300000</v>
      </c>
      <c r="D44"/>
      <c r="E44" s="19">
        <f>SUM(E45)</f>
        <v>475000</v>
      </c>
      <c r="F44" s="19">
        <f>SUM(F45)</f>
        <v>743726</v>
      </c>
      <c r="G44" s="20" t="s">
        <v>22</v>
      </c>
      <c r="H44" s="21"/>
      <c r="I44" s="22">
        <v>1514</v>
      </c>
    </row>
    <row r="45" spans="1:9" ht="30" customHeight="1" x14ac:dyDescent="0.3">
      <c r="A45" s="24">
        <v>309000</v>
      </c>
      <c r="B45" s="24">
        <v>304000</v>
      </c>
      <c r="C45" s="28">
        <v>300000</v>
      </c>
      <c r="D45"/>
      <c r="E45" s="24">
        <v>475000</v>
      </c>
      <c r="F45" s="24">
        <v>743726</v>
      </c>
      <c r="G45" s="25" t="s">
        <v>65</v>
      </c>
      <c r="H45" s="26"/>
      <c r="I45" s="26"/>
    </row>
    <row r="46" spans="1:9" ht="30" customHeight="1" x14ac:dyDescent="0.3">
      <c r="A46" s="19">
        <f t="shared" ref="A46" si="50">SUM(A47)</f>
        <v>0</v>
      </c>
      <c r="B46" s="19">
        <f t="shared" ref="B46" si="51">SUM(B47)</f>
        <v>0</v>
      </c>
      <c r="C46" s="23">
        <f t="shared" ref="C46" si="52">SUM(C47)</f>
        <v>0</v>
      </c>
      <c r="D46"/>
      <c r="E46" s="19">
        <f>SUM(E47)</f>
        <v>30000</v>
      </c>
      <c r="F46" s="19">
        <f>SUM(F47)</f>
        <v>0</v>
      </c>
      <c r="G46" s="20" t="s">
        <v>67</v>
      </c>
      <c r="H46" s="21"/>
      <c r="I46" s="22">
        <v>1129</v>
      </c>
    </row>
    <row r="47" spans="1:9" ht="30" customHeight="1" x14ac:dyDescent="0.3">
      <c r="A47" s="24">
        <v>0</v>
      </c>
      <c r="B47" s="24">
        <v>0</v>
      </c>
      <c r="C47" s="28">
        <v>0</v>
      </c>
      <c r="D47"/>
      <c r="E47" s="24">
        <v>30000</v>
      </c>
      <c r="F47" s="24">
        <v>0</v>
      </c>
      <c r="G47" s="25" t="s">
        <v>48</v>
      </c>
      <c r="H47" s="26"/>
      <c r="I47" s="26"/>
    </row>
    <row r="48" spans="1:9" ht="30" customHeight="1" x14ac:dyDescent="0.3">
      <c r="A48" s="19">
        <f t="shared" ref="A48" si="53">SUM(A49)</f>
        <v>1710000</v>
      </c>
      <c r="B48" s="19">
        <f t="shared" ref="B48" si="54">SUM(B49)</f>
        <v>2200000</v>
      </c>
      <c r="C48" s="23">
        <f t="shared" ref="C48" si="55">SUM(C49)</f>
        <v>1700000</v>
      </c>
      <c r="D48"/>
      <c r="E48" s="19">
        <f>SUM(E49)</f>
        <v>3490000</v>
      </c>
      <c r="F48" s="19">
        <f>SUM(F49)</f>
        <v>0</v>
      </c>
      <c r="G48" s="20" t="s">
        <v>20</v>
      </c>
      <c r="H48" s="21"/>
      <c r="I48" s="22">
        <v>1263</v>
      </c>
    </row>
    <row r="49" spans="1:9" ht="30" customHeight="1" x14ac:dyDescent="0.3">
      <c r="A49" s="24">
        <v>1710000</v>
      </c>
      <c r="B49" s="24">
        <v>2200000</v>
      </c>
      <c r="C49" s="28">
        <v>1700000</v>
      </c>
      <c r="D49"/>
      <c r="E49" s="24">
        <v>3490000</v>
      </c>
      <c r="F49" s="24">
        <v>0</v>
      </c>
      <c r="G49" s="25" t="s">
        <v>76</v>
      </c>
      <c r="H49" s="26"/>
      <c r="I49" s="26"/>
    </row>
    <row r="50" spans="1:9" ht="30" customHeight="1" x14ac:dyDescent="0.3">
      <c r="A50" s="19">
        <f t="shared" ref="A50" si="56">SUM(A51)</f>
        <v>3732000</v>
      </c>
      <c r="B50" s="19">
        <f t="shared" ref="B50" si="57">SUM(B51)</f>
        <v>3701000</v>
      </c>
      <c r="C50" s="23">
        <f t="shared" ref="C50" si="58">SUM(C51)</f>
        <v>3660000</v>
      </c>
      <c r="D50"/>
      <c r="E50" s="19">
        <f>SUM(E51)</f>
        <v>4286783</v>
      </c>
      <c r="F50" s="19">
        <f>SUM(F51)</f>
        <v>7548259</v>
      </c>
      <c r="G50" s="20" t="s">
        <v>23</v>
      </c>
      <c r="H50" s="21"/>
      <c r="I50" s="22">
        <v>1141</v>
      </c>
    </row>
    <row r="51" spans="1:9" ht="30" customHeight="1" x14ac:dyDescent="0.3">
      <c r="A51" s="24">
        <v>3732000</v>
      </c>
      <c r="B51" s="24">
        <v>3701000</v>
      </c>
      <c r="C51" s="28">
        <v>3660000</v>
      </c>
      <c r="D51"/>
      <c r="E51" s="24">
        <v>4286783</v>
      </c>
      <c r="F51" s="24">
        <v>7548259</v>
      </c>
      <c r="G51" s="25" t="s">
        <v>63</v>
      </c>
      <c r="H51" s="26"/>
      <c r="I51" s="26"/>
    </row>
    <row r="52" spans="1:9" ht="30" customHeight="1" x14ac:dyDescent="0.3">
      <c r="A52" s="19">
        <f t="shared" ref="A52" si="59">SUM(A53)</f>
        <v>500000</v>
      </c>
      <c r="B52" s="19">
        <f t="shared" ref="B52" si="60">SUM(B53)</f>
        <v>500000</v>
      </c>
      <c r="C52" s="23">
        <f t="shared" ref="C52" si="61">SUM(C53)</f>
        <v>500000</v>
      </c>
      <c r="D52"/>
      <c r="E52" s="19">
        <f>SUM(E53)</f>
        <v>4003496</v>
      </c>
      <c r="F52" s="19">
        <f>SUM(F53)</f>
        <v>2810855</v>
      </c>
      <c r="G52" s="20" t="s">
        <v>24</v>
      </c>
      <c r="H52" s="21"/>
      <c r="I52" s="22">
        <v>1163</v>
      </c>
    </row>
    <row r="53" spans="1:9" ht="30" customHeight="1" x14ac:dyDescent="0.3">
      <c r="A53" s="24">
        <v>500000</v>
      </c>
      <c r="B53" s="24">
        <v>500000</v>
      </c>
      <c r="C53" s="28">
        <v>500000</v>
      </c>
      <c r="D53"/>
      <c r="E53" s="24">
        <v>4003496</v>
      </c>
      <c r="F53" s="24">
        <v>2810855</v>
      </c>
      <c r="G53" s="25" t="s">
        <v>51</v>
      </c>
      <c r="H53" s="26"/>
      <c r="I53" s="26"/>
    </row>
    <row r="54" spans="1:9" ht="30" customHeight="1" x14ac:dyDescent="0.3">
      <c r="A54" s="19">
        <f t="shared" ref="A54" si="62">SUM(A55)</f>
        <v>1000000</v>
      </c>
      <c r="B54" s="19">
        <f t="shared" ref="B54" si="63">SUM(B55)</f>
        <v>1000000</v>
      </c>
      <c r="C54" s="23">
        <f t="shared" ref="C54" si="64">SUM(C55)</f>
        <v>1000000</v>
      </c>
      <c r="D54"/>
      <c r="E54" s="19">
        <f>SUM(E55)</f>
        <v>350000</v>
      </c>
      <c r="F54" s="19">
        <f>SUM(F55)</f>
        <v>4665324</v>
      </c>
      <c r="G54" s="20" t="s">
        <v>31</v>
      </c>
      <c r="H54" s="21"/>
      <c r="I54" s="22">
        <v>1250</v>
      </c>
    </row>
    <row r="55" spans="1:9" ht="30" customHeight="1" x14ac:dyDescent="0.3">
      <c r="A55" s="24">
        <v>1000000</v>
      </c>
      <c r="B55" s="24">
        <v>1000000</v>
      </c>
      <c r="C55" s="28">
        <v>1000000</v>
      </c>
      <c r="D55"/>
      <c r="E55" s="24">
        <v>350000</v>
      </c>
      <c r="F55" s="24">
        <v>4665324</v>
      </c>
      <c r="G55" s="25" t="s">
        <v>52</v>
      </c>
      <c r="H55" s="26"/>
      <c r="I55" s="26"/>
    </row>
    <row r="56" spans="1:9" ht="30" customHeight="1" x14ac:dyDescent="0.3">
      <c r="A56" s="19">
        <f t="shared" ref="A56" si="65">SUM(A57)</f>
        <v>0</v>
      </c>
      <c r="B56" s="19">
        <f t="shared" ref="B56" si="66">SUM(B57)</f>
        <v>0</v>
      </c>
      <c r="C56" s="23">
        <f t="shared" ref="C56" si="67">SUM(C57)</f>
        <v>0</v>
      </c>
      <c r="D56"/>
      <c r="E56" s="19">
        <f>SUM(E57)</f>
        <v>49245641</v>
      </c>
      <c r="F56" s="19">
        <f>SUM(F57)</f>
        <v>0</v>
      </c>
      <c r="G56" s="20" t="s">
        <v>25</v>
      </c>
      <c r="H56" s="21"/>
      <c r="I56" s="22">
        <v>1202</v>
      </c>
    </row>
    <row r="57" spans="1:9" ht="30" customHeight="1" x14ac:dyDescent="0.3">
      <c r="A57" s="24">
        <v>0</v>
      </c>
      <c r="B57" s="24">
        <v>0</v>
      </c>
      <c r="C57" s="28">
        <v>0</v>
      </c>
      <c r="D57"/>
      <c r="E57" s="24">
        <v>49245641</v>
      </c>
      <c r="F57" s="24">
        <v>0</v>
      </c>
      <c r="G57" s="25" t="s">
        <v>77</v>
      </c>
      <c r="H57" s="26"/>
      <c r="I57" s="26"/>
    </row>
    <row r="58" spans="1:9" ht="30" customHeight="1" x14ac:dyDescent="0.3">
      <c r="A58" s="19">
        <f t="shared" ref="A58" si="68">SUM(A59)</f>
        <v>500000</v>
      </c>
      <c r="B58" s="19">
        <f t="shared" ref="B58" si="69">SUM(B59)</f>
        <v>500000</v>
      </c>
      <c r="C58" s="23">
        <f t="shared" ref="C58" si="70">SUM(C59)</f>
        <v>500000</v>
      </c>
      <c r="D58"/>
      <c r="E58" s="19">
        <f>SUM(E59)</f>
        <v>466225</v>
      </c>
      <c r="F58" s="19">
        <f>SUM(F59)</f>
        <v>0</v>
      </c>
      <c r="G58" s="20" t="s">
        <v>27</v>
      </c>
      <c r="H58" s="21"/>
      <c r="I58" s="22">
        <v>1226</v>
      </c>
    </row>
    <row r="59" spans="1:9" ht="30" customHeight="1" x14ac:dyDescent="0.3">
      <c r="A59" s="24">
        <v>500000</v>
      </c>
      <c r="B59" s="24">
        <v>500000</v>
      </c>
      <c r="C59" s="28">
        <v>500000</v>
      </c>
      <c r="D59"/>
      <c r="E59" s="24">
        <v>466225</v>
      </c>
      <c r="F59" s="24">
        <v>0</v>
      </c>
      <c r="G59" s="25" t="s">
        <v>61</v>
      </c>
      <c r="H59" s="26"/>
      <c r="I59" s="26"/>
    </row>
    <row r="60" spans="1:9" ht="30" customHeight="1" x14ac:dyDescent="0.3">
      <c r="A60" s="19">
        <f t="shared" ref="A60" si="71">SUM(A61)</f>
        <v>100000</v>
      </c>
      <c r="B60" s="19">
        <f t="shared" ref="B60" si="72">SUM(B61)</f>
        <v>100000</v>
      </c>
      <c r="C60" s="23">
        <f t="shared" ref="C60" si="73">SUM(C61)</f>
        <v>100000</v>
      </c>
      <c r="D60"/>
      <c r="E60" s="19">
        <f>SUM(E61)</f>
        <v>0</v>
      </c>
      <c r="F60" s="19">
        <f>SUM(F61)</f>
        <v>8091</v>
      </c>
      <c r="G60" s="20" t="s">
        <v>26</v>
      </c>
      <c r="H60" s="21"/>
      <c r="I60" s="22">
        <v>1204</v>
      </c>
    </row>
    <row r="61" spans="1:9" ht="30" customHeight="1" x14ac:dyDescent="0.3">
      <c r="A61" s="24">
        <v>100000</v>
      </c>
      <c r="B61" s="24">
        <v>100000</v>
      </c>
      <c r="C61" s="28">
        <v>100000</v>
      </c>
      <c r="D61"/>
      <c r="E61" s="24">
        <v>0</v>
      </c>
      <c r="F61" s="24">
        <v>8091</v>
      </c>
      <c r="G61" s="25" t="s">
        <v>78</v>
      </c>
      <c r="H61" s="26"/>
      <c r="I61" s="26"/>
    </row>
    <row r="62" spans="1:9" ht="30" customHeight="1" x14ac:dyDescent="0.3">
      <c r="A62" s="19">
        <f t="shared" ref="A62" si="74">SUM(A63)</f>
        <v>213200</v>
      </c>
      <c r="B62" s="19">
        <f t="shared" ref="B62" si="75">SUM(B63)</f>
        <v>208100</v>
      </c>
      <c r="C62" s="23">
        <f t="shared" ref="C62" si="76">SUM(C63)</f>
        <v>203000</v>
      </c>
      <c r="D62"/>
      <c r="E62" s="19">
        <f>SUM(E63)</f>
        <v>28000</v>
      </c>
      <c r="F62" s="19">
        <f>SUM(F63)</f>
        <v>1096715</v>
      </c>
      <c r="G62" s="20" t="s">
        <v>68</v>
      </c>
      <c r="H62" s="21"/>
      <c r="I62" s="22">
        <v>1271</v>
      </c>
    </row>
    <row r="63" spans="1:9" ht="30" customHeight="1" x14ac:dyDescent="0.3">
      <c r="A63" s="24">
        <v>213200</v>
      </c>
      <c r="B63" s="24">
        <v>208100</v>
      </c>
      <c r="C63" s="28">
        <v>203000</v>
      </c>
      <c r="D63"/>
      <c r="E63" s="24">
        <v>28000</v>
      </c>
      <c r="F63" s="24">
        <v>1096715</v>
      </c>
      <c r="G63" s="25" t="s">
        <v>50</v>
      </c>
      <c r="H63" s="26"/>
      <c r="I63" s="26"/>
    </row>
    <row r="64" spans="1:9" ht="30" customHeight="1" x14ac:dyDescent="0.3">
      <c r="A64" s="19">
        <f t="shared" ref="A64" si="77">SUM(A65)</f>
        <v>68000</v>
      </c>
      <c r="B64" s="19">
        <f t="shared" ref="B64" si="78">SUM(B65)</f>
        <v>59000</v>
      </c>
      <c r="C64" s="23">
        <f t="shared" ref="C64" si="79">SUM(C65)</f>
        <v>50000</v>
      </c>
      <c r="D64"/>
      <c r="E64" s="19">
        <f>SUM(E65)</f>
        <v>35160</v>
      </c>
      <c r="F64" s="19">
        <f>SUM(F65)</f>
        <v>0</v>
      </c>
      <c r="G64" s="20" t="s">
        <v>21</v>
      </c>
      <c r="H64" s="21"/>
      <c r="I64" s="22">
        <v>1269</v>
      </c>
    </row>
    <row r="65" spans="1:9" ht="30" customHeight="1" x14ac:dyDescent="0.3">
      <c r="A65" s="24">
        <v>68000</v>
      </c>
      <c r="B65" s="24">
        <v>59000</v>
      </c>
      <c r="C65" s="28">
        <v>50000</v>
      </c>
      <c r="D65"/>
      <c r="E65" s="24">
        <v>35160</v>
      </c>
      <c r="F65" s="24">
        <v>0</v>
      </c>
      <c r="G65" s="25" t="s">
        <v>60</v>
      </c>
      <c r="H65" s="26"/>
      <c r="I65" s="26"/>
    </row>
    <row r="66" spans="1:9" ht="30" customHeight="1" x14ac:dyDescent="0.3">
      <c r="A66" s="19">
        <f t="shared" ref="A66" si="80">SUM(A67)</f>
        <v>1500000</v>
      </c>
      <c r="B66" s="19">
        <f t="shared" ref="B66" si="81">SUM(B67)</f>
        <v>1500000</v>
      </c>
      <c r="C66" s="23">
        <f t="shared" ref="C66" si="82">SUM(C67)</f>
        <v>1500000</v>
      </c>
      <c r="D66"/>
      <c r="E66" s="19">
        <f>SUM(E67)</f>
        <v>1323980</v>
      </c>
      <c r="F66" s="19">
        <f>SUM(F67)</f>
        <v>1518661</v>
      </c>
      <c r="G66" s="20" t="s">
        <v>28</v>
      </c>
      <c r="H66" s="21"/>
      <c r="I66" s="22">
        <v>1211</v>
      </c>
    </row>
    <row r="67" spans="1:9" ht="30" customHeight="1" x14ac:dyDescent="0.3">
      <c r="A67" s="24">
        <v>1500000</v>
      </c>
      <c r="B67" s="24">
        <v>1500000</v>
      </c>
      <c r="C67" s="28">
        <v>1500000</v>
      </c>
      <c r="D67"/>
      <c r="E67" s="24">
        <v>1323980</v>
      </c>
      <c r="F67" s="24">
        <v>1518661</v>
      </c>
      <c r="G67" s="25" t="s">
        <v>53</v>
      </c>
      <c r="H67" s="26"/>
      <c r="I67" s="26"/>
    </row>
    <row r="68" spans="1:9" ht="30" customHeight="1" x14ac:dyDescent="0.3">
      <c r="A68" s="19">
        <f t="shared" ref="A68" si="83">SUM(A69)</f>
        <v>250000</v>
      </c>
      <c r="B68" s="19">
        <f t="shared" ref="B68" si="84">SUM(B69)</f>
        <v>250000</v>
      </c>
      <c r="C68" s="23">
        <f t="shared" ref="C68" si="85">SUM(C69)</f>
        <v>250000</v>
      </c>
      <c r="D68"/>
      <c r="E68" s="19">
        <f>SUM(E69)</f>
        <v>125000</v>
      </c>
      <c r="F68" s="19">
        <f>SUM(F69)</f>
        <v>286305</v>
      </c>
      <c r="G68" s="20" t="s">
        <v>6</v>
      </c>
      <c r="H68" s="21"/>
      <c r="I68" s="22">
        <v>1239</v>
      </c>
    </row>
    <row r="69" spans="1:9" ht="30" customHeight="1" x14ac:dyDescent="0.3">
      <c r="A69" s="24">
        <v>250000</v>
      </c>
      <c r="B69" s="24">
        <v>250000</v>
      </c>
      <c r="C69" s="28">
        <v>250000</v>
      </c>
      <c r="D69"/>
      <c r="E69" s="24">
        <v>125000</v>
      </c>
      <c r="F69" s="24">
        <v>286305</v>
      </c>
      <c r="G69" s="25" t="s">
        <v>47</v>
      </c>
      <c r="H69" s="26"/>
      <c r="I69" s="26"/>
    </row>
    <row r="70" spans="1:9" ht="30" customHeight="1" x14ac:dyDescent="0.3">
      <c r="A70" s="19">
        <f t="shared" ref="A70:C70" si="86">SUM(A71:A72)</f>
        <v>0</v>
      </c>
      <c r="B70" s="19">
        <f t="shared" si="86"/>
        <v>0</v>
      </c>
      <c r="C70" s="23">
        <f t="shared" si="86"/>
        <v>0</v>
      </c>
      <c r="D70"/>
      <c r="E70" s="19">
        <f>SUM(E71:E72)</f>
        <v>25597</v>
      </c>
      <c r="F70" s="19">
        <f>SUM(F71:F72)</f>
        <v>540266</v>
      </c>
      <c r="G70" s="20" t="s">
        <v>69</v>
      </c>
      <c r="H70" s="21"/>
      <c r="I70" s="22">
        <v>1233</v>
      </c>
    </row>
    <row r="71" spans="1:9" ht="30" customHeight="1" x14ac:dyDescent="0.3">
      <c r="A71" s="24">
        <v>0</v>
      </c>
      <c r="B71" s="24">
        <v>0</v>
      </c>
      <c r="C71" s="28">
        <v>0</v>
      </c>
      <c r="D71"/>
      <c r="E71" s="24">
        <v>25597</v>
      </c>
      <c r="F71" s="24">
        <v>0</v>
      </c>
      <c r="G71" s="25" t="s">
        <v>62</v>
      </c>
      <c r="H71" s="26"/>
      <c r="I71" s="26"/>
    </row>
    <row r="72" spans="1:9" ht="30" customHeight="1" x14ac:dyDescent="0.3">
      <c r="A72" s="24">
        <v>0</v>
      </c>
      <c r="B72" s="24">
        <v>0</v>
      </c>
      <c r="C72" s="28">
        <v>0</v>
      </c>
      <c r="D72"/>
      <c r="E72" s="24">
        <v>0</v>
      </c>
      <c r="F72" s="24">
        <v>540266</v>
      </c>
      <c r="G72" s="25" t="s">
        <v>54</v>
      </c>
      <c r="H72" s="26"/>
      <c r="I72" s="26"/>
    </row>
    <row r="73" spans="1:9" ht="30" customHeight="1" x14ac:dyDescent="0.3">
      <c r="A73" s="19">
        <f t="shared" ref="A73:C73" si="87">SUM(A74:A76)</f>
        <v>80008500</v>
      </c>
      <c r="B73" s="19">
        <f t="shared" si="87"/>
        <v>86139710</v>
      </c>
      <c r="C73" s="23">
        <f t="shared" si="87"/>
        <v>98728939</v>
      </c>
      <c r="D73"/>
      <c r="E73" s="19">
        <f>SUM(E74:E76)</f>
        <v>82449544</v>
      </c>
      <c r="F73" s="19">
        <f>SUM(F74:F76)</f>
        <v>93686085</v>
      </c>
      <c r="G73" s="20" t="s">
        <v>29</v>
      </c>
      <c r="H73" s="21"/>
      <c r="I73" s="22">
        <v>1240</v>
      </c>
    </row>
    <row r="74" spans="1:9" ht="30" customHeight="1" x14ac:dyDescent="0.3">
      <c r="A74" s="24">
        <v>8309900</v>
      </c>
      <c r="B74" s="24">
        <v>8296700</v>
      </c>
      <c r="C74" s="28">
        <v>8274500</v>
      </c>
      <c r="D74"/>
      <c r="E74" s="24">
        <v>10464499</v>
      </c>
      <c r="F74" s="24">
        <v>14335122</v>
      </c>
      <c r="G74" s="25" t="s">
        <v>55</v>
      </c>
      <c r="H74" s="26"/>
      <c r="I74" s="26"/>
    </row>
    <row r="75" spans="1:9" ht="30" customHeight="1" x14ac:dyDescent="0.3">
      <c r="A75" s="24">
        <v>300000</v>
      </c>
      <c r="B75" s="24">
        <v>945410</v>
      </c>
      <c r="C75" s="28">
        <v>10057838</v>
      </c>
      <c r="D75"/>
      <c r="E75" s="24">
        <v>3450962</v>
      </c>
      <c r="F75" s="24">
        <v>3527286</v>
      </c>
      <c r="G75" s="25" t="s">
        <v>56</v>
      </c>
      <c r="H75" s="26"/>
      <c r="I75" s="26"/>
    </row>
    <row r="76" spans="1:9" ht="30" customHeight="1" x14ac:dyDescent="0.3">
      <c r="A76" s="24">
        <v>71398600</v>
      </c>
      <c r="B76" s="24">
        <v>76897600</v>
      </c>
      <c r="C76" s="28">
        <v>80396601</v>
      </c>
      <c r="D76"/>
      <c r="E76" s="24">
        <v>68534083</v>
      </c>
      <c r="F76" s="24">
        <v>75823677</v>
      </c>
      <c r="G76" s="25" t="s">
        <v>57</v>
      </c>
      <c r="H76" s="26"/>
      <c r="I76" s="26"/>
    </row>
    <row r="77" spans="1:9" ht="30" customHeight="1" x14ac:dyDescent="0.3">
      <c r="A77" s="19">
        <f t="shared" ref="A77" si="88">SUM(A78)</f>
        <v>1039000</v>
      </c>
      <c r="B77" s="19">
        <f t="shared" ref="B77" si="89">SUM(B78)</f>
        <v>1034000</v>
      </c>
      <c r="C77" s="23">
        <f t="shared" ref="C77" si="90">SUM(C78)</f>
        <v>1026000</v>
      </c>
      <c r="D77"/>
      <c r="E77" s="19">
        <f>SUM(E78)</f>
        <v>965074</v>
      </c>
      <c r="F77" s="19">
        <f>SUM(F78)</f>
        <v>1196364</v>
      </c>
      <c r="G77" s="20" t="s">
        <v>70</v>
      </c>
      <c r="H77" s="21"/>
      <c r="I77" s="22">
        <v>1229</v>
      </c>
    </row>
    <row r="78" spans="1:9" ht="30" customHeight="1" x14ac:dyDescent="0.3">
      <c r="A78" s="24">
        <v>1039000</v>
      </c>
      <c r="B78" s="24">
        <v>1034000</v>
      </c>
      <c r="C78" s="28">
        <v>1026000</v>
      </c>
      <c r="D78"/>
      <c r="E78" s="24">
        <v>965074</v>
      </c>
      <c r="F78" s="24">
        <v>1196364</v>
      </c>
      <c r="G78" s="25" t="s">
        <v>58</v>
      </c>
      <c r="H78" s="26"/>
      <c r="I78" s="26"/>
    </row>
    <row r="79" spans="1:9" ht="30" customHeight="1" x14ac:dyDescent="0.3">
      <c r="A79" s="19">
        <f t="shared" ref="A79" si="91">SUM(A80)</f>
        <v>2000000</v>
      </c>
      <c r="B79" s="19">
        <f t="shared" ref="B79" si="92">SUM(B80)</f>
        <v>2000000</v>
      </c>
      <c r="C79" s="23">
        <f t="shared" ref="C79" si="93">SUM(C80)</f>
        <v>2000000</v>
      </c>
      <c r="D79"/>
      <c r="E79" s="19">
        <f>SUM(E80)</f>
        <v>6812455</v>
      </c>
      <c r="F79" s="19">
        <f>SUM(F80)</f>
        <v>5853076</v>
      </c>
      <c r="G79" s="20" t="s">
        <v>71</v>
      </c>
      <c r="H79" s="21"/>
      <c r="I79" s="22">
        <v>1510</v>
      </c>
    </row>
    <row r="80" spans="1:9" ht="30" customHeight="1" x14ac:dyDescent="0.3">
      <c r="A80" s="24">
        <v>2000000</v>
      </c>
      <c r="B80" s="24">
        <v>2000000</v>
      </c>
      <c r="C80" s="28">
        <v>2000000</v>
      </c>
      <c r="D80"/>
      <c r="E80" s="24">
        <v>6812455</v>
      </c>
      <c r="F80" s="24">
        <v>5853076</v>
      </c>
      <c r="G80" s="25" t="s">
        <v>59</v>
      </c>
      <c r="H80" s="26"/>
      <c r="I80" s="26"/>
    </row>
    <row r="81" spans="1:9" ht="30" customHeight="1" x14ac:dyDescent="0.3">
      <c r="A81" s="19">
        <f t="shared" ref="A81" si="94">SUM(A82)</f>
        <v>400000</v>
      </c>
      <c r="B81" s="19">
        <f t="shared" ref="B81" si="95">SUM(B82)</f>
        <v>400000</v>
      </c>
      <c r="C81" s="23">
        <f t="shared" ref="C81" si="96">SUM(C82)</f>
        <v>400000</v>
      </c>
      <c r="D81"/>
      <c r="E81" s="19">
        <f>SUM(E82)</f>
        <v>380000</v>
      </c>
      <c r="F81" s="19">
        <f>SUM(F82)</f>
        <v>347737</v>
      </c>
      <c r="G81" s="20" t="s">
        <v>5</v>
      </c>
      <c r="H81" s="21"/>
      <c r="I81" s="22">
        <v>1192</v>
      </c>
    </row>
    <row r="82" spans="1:9" ht="30" customHeight="1" x14ac:dyDescent="0.3">
      <c r="A82" s="24">
        <v>400000</v>
      </c>
      <c r="B82" s="24">
        <v>400000</v>
      </c>
      <c r="C82" s="28">
        <v>400000</v>
      </c>
      <c r="D82"/>
      <c r="E82" s="24">
        <v>380000</v>
      </c>
      <c r="F82" s="24">
        <v>347737</v>
      </c>
      <c r="G82" s="25" t="s">
        <v>46</v>
      </c>
      <c r="H82" s="26"/>
      <c r="I82" s="26"/>
    </row>
    <row r="83" spans="1:9" ht="30" customHeight="1" x14ac:dyDescent="0.3">
      <c r="A83" s="19">
        <f t="shared" ref="A83" si="97">SUM(A84)</f>
        <v>0</v>
      </c>
      <c r="B83" s="19">
        <f t="shared" ref="B83" si="98">SUM(B84)</f>
        <v>0</v>
      </c>
      <c r="C83" s="23">
        <f t="shared" ref="C83" si="99">SUM(C84)</f>
        <v>0</v>
      </c>
      <c r="D83"/>
      <c r="E83" s="19">
        <f>SUM(E84)</f>
        <v>0</v>
      </c>
      <c r="F83" s="19">
        <f>SUM(F84)</f>
        <v>5100000</v>
      </c>
      <c r="G83" s="20" t="s">
        <v>32</v>
      </c>
      <c r="H83" s="21"/>
      <c r="I83" s="22">
        <v>1277</v>
      </c>
    </row>
    <row r="84" spans="1:9" ht="30" customHeight="1" x14ac:dyDescent="0.3">
      <c r="A84" s="24">
        <v>0</v>
      </c>
      <c r="B84" s="24">
        <v>0</v>
      </c>
      <c r="C84" s="28">
        <v>0</v>
      </c>
      <c r="D84"/>
      <c r="E84" s="24">
        <v>0</v>
      </c>
      <c r="F84" s="24">
        <v>5100000</v>
      </c>
      <c r="G84" s="25" t="s">
        <v>66</v>
      </c>
      <c r="H84" s="26"/>
      <c r="I84" s="26"/>
    </row>
    <row r="85" spans="1:9" ht="30" customHeight="1" x14ac:dyDescent="0.3">
      <c r="A85" s="19">
        <f t="shared" ref="A85" si="100">SUM(A86)</f>
        <v>0</v>
      </c>
      <c r="B85" s="19">
        <f t="shared" ref="B85" si="101">SUM(B86)</f>
        <v>0</v>
      </c>
      <c r="C85" s="23">
        <f t="shared" ref="C85" si="102">SUM(C86)</f>
        <v>0</v>
      </c>
      <c r="D85"/>
      <c r="E85" s="19">
        <f>SUM(E86)</f>
        <v>330720</v>
      </c>
      <c r="F85" s="19">
        <f>SUM(F86)</f>
        <v>0</v>
      </c>
      <c r="G85" s="20" t="s">
        <v>33</v>
      </c>
      <c r="H85" s="21"/>
      <c r="I85" s="22">
        <v>1306</v>
      </c>
    </row>
    <row r="86" spans="1:9" ht="30" customHeight="1" x14ac:dyDescent="0.3">
      <c r="A86" s="24">
        <v>0</v>
      </c>
      <c r="B86" s="24">
        <v>0</v>
      </c>
      <c r="C86" s="28">
        <v>0</v>
      </c>
      <c r="D86"/>
      <c r="E86" s="24">
        <v>330720</v>
      </c>
      <c r="F86" s="24">
        <v>0</v>
      </c>
      <c r="G86" s="25" t="s">
        <v>66</v>
      </c>
      <c r="H86" s="26"/>
      <c r="I86" s="26"/>
    </row>
    <row r="87" spans="1:9" ht="30" customHeight="1" x14ac:dyDescent="0.3">
      <c r="A87" s="19">
        <f t="shared" ref="A87" si="103">SUM(A88)</f>
        <v>0</v>
      </c>
      <c r="B87" s="19">
        <f t="shared" ref="B87" si="104">SUM(B88)</f>
        <v>0</v>
      </c>
      <c r="C87" s="23">
        <f t="shared" ref="C87" si="105">SUM(C88)</f>
        <v>0</v>
      </c>
      <c r="D87"/>
      <c r="E87" s="19">
        <f>SUM(E88)</f>
        <v>255000</v>
      </c>
      <c r="F87" s="19">
        <f>SUM(F88)</f>
        <v>0</v>
      </c>
      <c r="G87" s="20" t="s">
        <v>34</v>
      </c>
      <c r="H87" s="21"/>
      <c r="I87" s="22">
        <v>1359</v>
      </c>
    </row>
    <row r="88" spans="1:9" ht="30" customHeight="1" x14ac:dyDescent="0.3">
      <c r="A88" s="24">
        <v>0</v>
      </c>
      <c r="B88" s="24">
        <v>0</v>
      </c>
      <c r="C88" s="28">
        <v>0</v>
      </c>
      <c r="D88"/>
      <c r="E88" s="24">
        <v>255000</v>
      </c>
      <c r="F88" s="24">
        <v>0</v>
      </c>
      <c r="G88" s="25" t="s">
        <v>66</v>
      </c>
      <c r="H88" s="26"/>
      <c r="I88" s="26"/>
    </row>
    <row r="89" spans="1:9" ht="30" customHeight="1" x14ac:dyDescent="0.3">
      <c r="A89" s="19">
        <f t="shared" ref="A89" si="106">SUM(A90)</f>
        <v>0</v>
      </c>
      <c r="B89" s="19">
        <f t="shared" ref="B89" si="107">SUM(B90)</f>
        <v>0</v>
      </c>
      <c r="C89" s="23">
        <f t="shared" ref="C89" si="108">SUM(C90)</f>
        <v>0</v>
      </c>
      <c r="D89"/>
      <c r="E89" s="19">
        <f>SUM(E90)</f>
        <v>0</v>
      </c>
      <c r="F89" s="19">
        <f>SUM(F90)</f>
        <v>3246500</v>
      </c>
      <c r="G89" s="20" t="s">
        <v>35</v>
      </c>
      <c r="H89" s="21"/>
      <c r="I89" s="22">
        <v>1376</v>
      </c>
    </row>
    <row r="90" spans="1:9" ht="30" customHeight="1" x14ac:dyDescent="0.3">
      <c r="A90" s="24">
        <v>0</v>
      </c>
      <c r="B90" s="24">
        <v>0</v>
      </c>
      <c r="C90" s="28">
        <v>0</v>
      </c>
      <c r="D90"/>
      <c r="E90" s="24">
        <v>0</v>
      </c>
      <c r="F90" s="24">
        <v>3246500</v>
      </c>
      <c r="G90" s="25" t="s">
        <v>66</v>
      </c>
      <c r="H90" s="26"/>
      <c r="I90" s="26"/>
    </row>
    <row r="91" spans="1:9" ht="30" customHeight="1" x14ac:dyDescent="0.3">
      <c r="A91" s="19">
        <f t="shared" ref="A91" si="109">SUM(A92)</f>
        <v>0</v>
      </c>
      <c r="B91" s="19">
        <f t="shared" ref="B91" si="110">SUM(B92)</f>
        <v>0</v>
      </c>
      <c r="C91" s="23">
        <f t="shared" ref="C91" si="111">SUM(C92)</f>
        <v>0</v>
      </c>
      <c r="D91"/>
      <c r="E91" s="19">
        <f>SUM(E92)</f>
        <v>0</v>
      </c>
      <c r="F91" s="19">
        <f>SUM(F92)</f>
        <v>417383</v>
      </c>
      <c r="G91" s="20" t="s">
        <v>36</v>
      </c>
      <c r="H91" s="21"/>
      <c r="I91" s="22">
        <v>1381</v>
      </c>
    </row>
    <row r="92" spans="1:9" ht="30" customHeight="1" x14ac:dyDescent="0.3">
      <c r="A92" s="24">
        <v>0</v>
      </c>
      <c r="B92" s="24">
        <v>0</v>
      </c>
      <c r="C92" s="28">
        <v>0</v>
      </c>
      <c r="D92"/>
      <c r="E92" s="24">
        <v>0</v>
      </c>
      <c r="F92" s="24">
        <v>417383</v>
      </c>
      <c r="G92" s="25" t="s">
        <v>66</v>
      </c>
      <c r="H92" s="26"/>
      <c r="I92" s="26"/>
    </row>
    <row r="93" spans="1:9" ht="30" customHeight="1" x14ac:dyDescent="0.3">
      <c r="A93" s="19">
        <f t="shared" ref="A93" si="112">SUM(A94)</f>
        <v>0</v>
      </c>
      <c r="B93" s="19">
        <f t="shared" ref="B93" si="113">SUM(B94)</f>
        <v>0</v>
      </c>
      <c r="C93" s="23">
        <f t="shared" ref="C93" si="114">SUM(C94)</f>
        <v>0</v>
      </c>
      <c r="D93"/>
      <c r="E93" s="19">
        <f>SUM(E94)</f>
        <v>0</v>
      </c>
      <c r="F93" s="19">
        <f>SUM(F94)</f>
        <v>570000</v>
      </c>
      <c r="G93" s="20" t="s">
        <v>37</v>
      </c>
      <c r="H93" s="21"/>
      <c r="I93" s="22">
        <v>1430</v>
      </c>
    </row>
    <row r="94" spans="1:9" ht="30" customHeight="1" x14ac:dyDescent="0.3">
      <c r="A94" s="24">
        <v>0</v>
      </c>
      <c r="B94" s="24">
        <v>0</v>
      </c>
      <c r="C94" s="28">
        <v>0</v>
      </c>
      <c r="D94"/>
      <c r="E94" s="24">
        <v>0</v>
      </c>
      <c r="F94" s="24">
        <v>570000</v>
      </c>
      <c r="G94" s="25" t="s">
        <v>66</v>
      </c>
      <c r="H94" s="26"/>
      <c r="I94" s="26"/>
    </row>
    <row r="95" spans="1:9" ht="30" customHeight="1" x14ac:dyDescent="0.3">
      <c r="A95" s="19">
        <f t="shared" ref="A95" si="115">SUM(A96)</f>
        <v>0</v>
      </c>
      <c r="B95" s="19">
        <f t="shared" ref="B95" si="116">SUM(B96)</f>
        <v>0</v>
      </c>
      <c r="C95" s="23">
        <f t="shared" ref="C95" si="117">SUM(C96)</f>
        <v>0</v>
      </c>
      <c r="D95"/>
      <c r="E95" s="19">
        <f>SUM(E96)</f>
        <v>0</v>
      </c>
      <c r="F95" s="19">
        <f>SUM(F96)</f>
        <v>328865</v>
      </c>
      <c r="G95" s="20" t="s">
        <v>38</v>
      </c>
      <c r="H95" s="21"/>
      <c r="I95" s="22">
        <v>1433</v>
      </c>
    </row>
    <row r="96" spans="1:9" ht="30" customHeight="1" x14ac:dyDescent="0.3">
      <c r="A96" s="24">
        <v>0</v>
      </c>
      <c r="B96" s="24">
        <v>0</v>
      </c>
      <c r="C96" s="28">
        <v>0</v>
      </c>
      <c r="D96"/>
      <c r="E96" s="24">
        <v>0</v>
      </c>
      <c r="F96" s="24">
        <v>328865</v>
      </c>
      <c r="G96" s="25" t="s">
        <v>66</v>
      </c>
      <c r="H96" s="26"/>
      <c r="I96" s="26"/>
    </row>
    <row r="97" spans="1:9" ht="30" customHeight="1" x14ac:dyDescent="0.3">
      <c r="A97" s="19">
        <f t="shared" ref="A97" si="118">SUM(A98)</f>
        <v>0</v>
      </c>
      <c r="B97" s="19">
        <f t="shared" ref="B97" si="119">SUM(B98)</f>
        <v>0</v>
      </c>
      <c r="C97" s="23">
        <f t="shared" ref="C97" si="120">SUM(C98)</f>
        <v>0</v>
      </c>
      <c r="D97"/>
      <c r="E97" s="19">
        <f>SUM(E98)</f>
        <v>0</v>
      </c>
      <c r="F97" s="19">
        <f>SUM(F98)</f>
        <v>700000</v>
      </c>
      <c r="G97" s="20" t="s">
        <v>39</v>
      </c>
      <c r="H97" s="21"/>
      <c r="I97" s="22">
        <v>1448</v>
      </c>
    </row>
    <row r="98" spans="1:9" ht="30" customHeight="1" x14ac:dyDescent="0.3">
      <c r="A98" s="24">
        <v>0</v>
      </c>
      <c r="B98" s="24">
        <v>0</v>
      </c>
      <c r="C98" s="28">
        <v>0</v>
      </c>
      <c r="D98"/>
      <c r="E98" s="24">
        <v>0</v>
      </c>
      <c r="F98" s="24">
        <v>700000</v>
      </c>
      <c r="G98" s="25" t="s">
        <v>66</v>
      </c>
      <c r="H98" s="26"/>
      <c r="I98" s="26"/>
    </row>
    <row r="99" spans="1:9" ht="30" customHeight="1" x14ac:dyDescent="0.3">
      <c r="A99" s="19">
        <f t="shared" ref="A99" si="121">SUM(A100)</f>
        <v>0</v>
      </c>
      <c r="B99" s="19">
        <f t="shared" ref="B99" si="122">SUM(B100)</f>
        <v>0</v>
      </c>
      <c r="C99" s="23">
        <f t="shared" ref="C99" si="123">SUM(C100)</f>
        <v>0</v>
      </c>
      <c r="D99"/>
      <c r="E99" s="19">
        <f>SUM(E100)</f>
        <v>0</v>
      </c>
      <c r="F99" s="19">
        <f>SUM(F100)</f>
        <v>775000</v>
      </c>
      <c r="G99" s="20" t="s">
        <v>40</v>
      </c>
      <c r="H99" s="21"/>
      <c r="I99" s="22">
        <v>1457</v>
      </c>
    </row>
    <row r="100" spans="1:9" ht="30" customHeight="1" x14ac:dyDescent="0.3">
      <c r="A100" s="24">
        <v>0</v>
      </c>
      <c r="B100" s="24">
        <v>0</v>
      </c>
      <c r="C100" s="28">
        <v>0</v>
      </c>
      <c r="D100"/>
      <c r="E100" s="24">
        <v>0</v>
      </c>
      <c r="F100" s="24">
        <v>775000</v>
      </c>
      <c r="G100" s="25" t="s">
        <v>66</v>
      </c>
      <c r="H100" s="26"/>
      <c r="I100" s="26"/>
    </row>
    <row r="101" spans="1:9" ht="30" customHeight="1" x14ac:dyDescent="0.3">
      <c r="A101" s="19">
        <f t="shared" ref="A101" si="124">SUM(A102)</f>
        <v>0</v>
      </c>
      <c r="B101" s="19">
        <f t="shared" ref="B101" si="125">SUM(B102)</f>
        <v>0</v>
      </c>
      <c r="C101" s="23">
        <f t="shared" ref="C101" si="126">SUM(C102)</f>
        <v>0</v>
      </c>
      <c r="D101"/>
      <c r="E101" s="19">
        <f>SUM(E102)</f>
        <v>318000</v>
      </c>
      <c r="F101" s="19">
        <f>SUM(F102)</f>
        <v>0</v>
      </c>
      <c r="G101" s="20" t="s">
        <v>41</v>
      </c>
      <c r="H101" s="21"/>
      <c r="I101" s="22">
        <v>1465</v>
      </c>
    </row>
    <row r="102" spans="1:9" ht="30" customHeight="1" x14ac:dyDescent="0.3">
      <c r="A102" s="24">
        <v>0</v>
      </c>
      <c r="B102" s="24">
        <v>0</v>
      </c>
      <c r="C102" s="28">
        <v>0</v>
      </c>
      <c r="D102"/>
      <c r="E102" s="24">
        <v>318000</v>
      </c>
      <c r="F102" s="24">
        <v>0</v>
      </c>
      <c r="G102" s="25" t="s">
        <v>66</v>
      </c>
      <c r="H102" s="26"/>
      <c r="I102" s="26"/>
    </row>
    <row r="103" spans="1:9" ht="30" customHeight="1" x14ac:dyDescent="0.3">
      <c r="A103" s="19">
        <f t="shared" ref="A103" si="127">SUM(A104)</f>
        <v>0</v>
      </c>
      <c r="B103" s="19">
        <f t="shared" ref="B103" si="128">SUM(B104)</f>
        <v>0</v>
      </c>
      <c r="C103" s="23">
        <f t="shared" ref="C103" si="129">SUM(C104)</f>
        <v>0</v>
      </c>
      <c r="D103"/>
      <c r="E103" s="19">
        <f>SUM(E104)</f>
        <v>0</v>
      </c>
      <c r="F103" s="19">
        <f>SUM(F104)</f>
        <v>344500</v>
      </c>
      <c r="G103" s="20" t="s">
        <v>42</v>
      </c>
      <c r="H103" s="21"/>
      <c r="I103" s="22">
        <v>1470</v>
      </c>
    </row>
    <row r="104" spans="1:9" ht="30" customHeight="1" x14ac:dyDescent="0.3">
      <c r="A104" s="24">
        <v>0</v>
      </c>
      <c r="B104" s="24">
        <v>0</v>
      </c>
      <c r="C104" s="28">
        <v>0</v>
      </c>
      <c r="D104"/>
      <c r="E104" s="24">
        <v>0</v>
      </c>
      <c r="F104" s="24">
        <v>344500</v>
      </c>
      <c r="G104" s="25" t="s">
        <v>66</v>
      </c>
      <c r="H104" s="26"/>
      <c r="I104" s="26"/>
    </row>
    <row r="105" spans="1:9" ht="30" customHeight="1" x14ac:dyDescent="0.3">
      <c r="A105" s="19">
        <f t="shared" ref="A105:C105" si="130">SUM(A106)</f>
        <v>0</v>
      </c>
      <c r="B105" s="19">
        <f t="shared" si="130"/>
        <v>0</v>
      </c>
      <c r="C105" s="23">
        <f t="shared" si="130"/>
        <v>0</v>
      </c>
      <c r="D105"/>
      <c r="E105" s="19">
        <f>SUM(E106)</f>
        <v>0</v>
      </c>
      <c r="F105" s="19">
        <f>SUM(F106)</f>
        <v>500000</v>
      </c>
      <c r="G105" s="20" t="s">
        <v>43</v>
      </c>
      <c r="H105" s="21"/>
      <c r="I105" s="22">
        <v>1474</v>
      </c>
    </row>
    <row r="106" spans="1:9" ht="30" customHeight="1" x14ac:dyDescent="0.3">
      <c r="A106" s="24">
        <v>0</v>
      </c>
      <c r="B106" s="24">
        <v>0</v>
      </c>
      <c r="C106" s="28">
        <v>0</v>
      </c>
      <c r="D106"/>
      <c r="E106" s="24">
        <v>0</v>
      </c>
      <c r="F106" s="24">
        <v>500000</v>
      </c>
      <c r="G106" s="25" t="s">
        <v>66</v>
      </c>
      <c r="H106" s="26"/>
      <c r="I106" s="26"/>
    </row>
    <row r="107" spans="1:9" ht="30" customHeight="1" x14ac:dyDescent="0.3">
      <c r="G107"/>
      <c r="H107"/>
      <c r="I107"/>
    </row>
    <row r="108" spans="1:9" ht="30" customHeight="1" x14ac:dyDescent="0.3">
      <c r="G108"/>
      <c r="H108"/>
      <c r="I108"/>
    </row>
    <row r="109" spans="1:9" ht="30" customHeight="1" x14ac:dyDescent="0.3">
      <c r="G109"/>
      <c r="H109"/>
      <c r="I109"/>
    </row>
    <row r="110" spans="1:9" ht="30" customHeight="1" x14ac:dyDescent="0.3">
      <c r="G110"/>
      <c r="H110"/>
      <c r="I110"/>
    </row>
    <row r="111" spans="1:9" ht="30" customHeight="1" x14ac:dyDescent="0.3">
      <c r="G111"/>
      <c r="H111"/>
      <c r="I111"/>
    </row>
    <row r="112" spans="1:9" ht="30" customHeight="1" x14ac:dyDescent="0.3">
      <c r="G112"/>
      <c r="H112"/>
      <c r="I112"/>
    </row>
    <row r="113" spans="7:9" ht="30" customHeight="1" x14ac:dyDescent="0.3">
      <c r="G113"/>
      <c r="H113"/>
      <c r="I113"/>
    </row>
    <row r="114" spans="7:9" ht="30" customHeight="1" x14ac:dyDescent="0.3">
      <c r="G114"/>
      <c r="H114"/>
      <c r="I114"/>
    </row>
    <row r="115" spans="7:9" ht="30" customHeight="1" x14ac:dyDescent="0.3">
      <c r="G115"/>
      <c r="H115"/>
      <c r="I115"/>
    </row>
    <row r="116" spans="7:9" ht="30" customHeight="1" x14ac:dyDescent="0.3">
      <c r="G116"/>
      <c r="H116"/>
      <c r="I116"/>
    </row>
    <row r="117" spans="7:9" ht="30" customHeight="1" x14ac:dyDescent="0.3">
      <c r="G117"/>
      <c r="H117"/>
      <c r="I117"/>
    </row>
    <row r="118" spans="7:9" ht="30" customHeight="1" x14ac:dyDescent="0.3">
      <c r="G118"/>
      <c r="H118"/>
      <c r="I118"/>
    </row>
    <row r="119" spans="7:9" ht="30" customHeight="1" x14ac:dyDescent="0.3">
      <c r="G119"/>
      <c r="H119"/>
      <c r="I119"/>
    </row>
    <row r="120" spans="7:9" ht="30" customHeight="1" x14ac:dyDescent="0.3">
      <c r="G120"/>
      <c r="H120"/>
      <c r="I120"/>
    </row>
    <row r="121" spans="7:9" ht="30" customHeight="1" x14ac:dyDescent="0.3">
      <c r="G121"/>
      <c r="H121"/>
      <c r="I121"/>
    </row>
    <row r="122" spans="7:9" ht="30" customHeight="1" x14ac:dyDescent="0.3">
      <c r="G122"/>
      <c r="H122"/>
      <c r="I122"/>
    </row>
    <row r="123" spans="7:9" ht="30" customHeight="1" x14ac:dyDescent="0.3">
      <c r="G123"/>
      <c r="H123"/>
      <c r="I123"/>
    </row>
    <row r="124" spans="7:9" ht="30" customHeight="1" x14ac:dyDescent="0.3">
      <c r="G124"/>
      <c r="H124"/>
      <c r="I124"/>
    </row>
    <row r="125" spans="7:9" ht="30" customHeight="1" x14ac:dyDescent="0.3">
      <c r="G125"/>
      <c r="H125"/>
      <c r="I125"/>
    </row>
    <row r="126" spans="7:9" ht="30" customHeight="1" x14ac:dyDescent="0.3">
      <c r="G126"/>
      <c r="H126"/>
      <c r="I126"/>
    </row>
    <row r="127" spans="7:9" ht="30" customHeight="1" x14ac:dyDescent="0.3">
      <c r="G127"/>
      <c r="H127"/>
      <c r="I127"/>
    </row>
    <row r="128" spans="7:9" ht="30" customHeight="1" x14ac:dyDescent="0.3">
      <c r="G128"/>
      <c r="H128"/>
      <c r="I128"/>
    </row>
    <row r="129" spans="7:9" ht="30" customHeight="1" x14ac:dyDescent="0.3">
      <c r="G129"/>
      <c r="H129"/>
      <c r="I129"/>
    </row>
    <row r="130" spans="7:9" ht="30" customHeight="1" x14ac:dyDescent="0.3">
      <c r="G130"/>
      <c r="H130"/>
      <c r="I130"/>
    </row>
    <row r="131" spans="7:9" ht="30" customHeight="1" x14ac:dyDescent="0.3">
      <c r="G131"/>
      <c r="H131"/>
      <c r="I131"/>
    </row>
    <row r="132" spans="7:9" ht="30" customHeight="1" x14ac:dyDescent="0.3">
      <c r="G132"/>
      <c r="H132"/>
      <c r="I132"/>
    </row>
    <row r="133" spans="7:9" ht="30" customHeight="1" x14ac:dyDescent="0.3">
      <c r="G133"/>
      <c r="H133"/>
      <c r="I133"/>
    </row>
    <row r="134" spans="7:9" ht="30" customHeight="1" x14ac:dyDescent="0.3">
      <c r="G134"/>
      <c r="H134"/>
      <c r="I134"/>
    </row>
    <row r="135" spans="7:9" x14ac:dyDescent="0.3">
      <c r="G135"/>
      <c r="H135"/>
      <c r="I135"/>
    </row>
    <row r="136" spans="7:9" x14ac:dyDescent="0.3">
      <c r="G136"/>
      <c r="H136"/>
      <c r="I136"/>
    </row>
    <row r="137" spans="7:9" x14ac:dyDescent="0.3">
      <c r="G137"/>
      <c r="H137"/>
      <c r="I137"/>
    </row>
    <row r="138" spans="7:9" x14ac:dyDescent="0.3">
      <c r="G138"/>
      <c r="H138"/>
      <c r="I138"/>
    </row>
    <row r="139" spans="7:9" x14ac:dyDescent="0.3">
      <c r="G139"/>
      <c r="H139"/>
      <c r="I139"/>
    </row>
    <row r="140" spans="7:9" x14ac:dyDescent="0.3">
      <c r="G140"/>
      <c r="H140"/>
      <c r="I140"/>
    </row>
    <row r="141" spans="7:9" x14ac:dyDescent="0.3">
      <c r="G141"/>
      <c r="H141"/>
      <c r="I141"/>
    </row>
    <row r="142" spans="7:9" x14ac:dyDescent="0.3">
      <c r="G142"/>
      <c r="H142"/>
      <c r="I142"/>
    </row>
    <row r="143" spans="7:9" x14ac:dyDescent="0.3">
      <c r="G143"/>
      <c r="H143"/>
      <c r="I143"/>
    </row>
    <row r="144" spans="7:9" x14ac:dyDescent="0.3">
      <c r="G144"/>
      <c r="H144"/>
      <c r="I144"/>
    </row>
    <row r="145" spans="7:9" x14ac:dyDescent="0.3">
      <c r="G145"/>
      <c r="H145"/>
      <c r="I145"/>
    </row>
    <row r="146" spans="7:9" x14ac:dyDescent="0.3">
      <c r="G146"/>
      <c r="H146"/>
      <c r="I146"/>
    </row>
    <row r="147" spans="7:9" x14ac:dyDescent="0.3">
      <c r="G147"/>
      <c r="H147"/>
      <c r="I147"/>
    </row>
    <row r="148" spans="7:9" x14ac:dyDescent="0.3">
      <c r="G148"/>
      <c r="H148"/>
      <c r="I148"/>
    </row>
    <row r="149" spans="7:9" x14ac:dyDescent="0.3">
      <c r="G149"/>
      <c r="H149"/>
      <c r="I149"/>
    </row>
    <row r="150" spans="7:9" x14ac:dyDescent="0.3">
      <c r="G150"/>
      <c r="H150"/>
      <c r="I150"/>
    </row>
    <row r="151" spans="7:9" x14ac:dyDescent="0.3">
      <c r="G151"/>
      <c r="H151"/>
      <c r="I151"/>
    </row>
  </sheetData>
  <printOptions horizontalCentered="1"/>
  <pageMargins left="0.78740157480314965" right="0.78740157480314965" top="0.9055118110236221" bottom="0.9055118110236221" header="0.31496062992125984" footer="0.31496062992125984"/>
  <pageSetup paperSize="9" scale="61" fitToHeight="0" orientation="portrait" horizontalDpi="1200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8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8" r:id="rId6" name="AnalyzerDynReport000tb1"/>
      </mc:Fallback>
    </mc:AlternateContent>
    <mc:AlternateContent xmlns:mc="http://schemas.openxmlformats.org/markup-compatibility/2006">
      <mc:Choice Requires="x14">
        <control shapeId="1027" r:id="rId8" name="MultipleReportManager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7" r:id="rId8" name="MultipleReportManagerInfotb1"/>
      </mc:Fallback>
    </mc:AlternateContent>
    <mc:AlternateContent xmlns:mc="http://schemas.openxmlformats.org/markup-compatibility/2006">
      <mc:Choice Requires="x14">
        <control shapeId="1026" r:id="rId10" name="ConnectionDescriptors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6" r:id="rId10" name="ConnectionDescriptorsInfotb1"/>
      </mc:Fallback>
    </mc:AlternateContent>
    <mc:AlternateContent xmlns:mc="http://schemas.openxmlformats.org/markup-compatibility/2006">
      <mc:Choice Requires="x14">
        <control shapeId="1025" r:id="rId12" name="FPMExcelClientSheetOptions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5" r:id="rId12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2018-12-29T16:04:41Z</cp:lastPrinted>
  <dcterms:created xsi:type="dcterms:W3CDTF">2018-10-21T09:29:33Z</dcterms:created>
  <dcterms:modified xsi:type="dcterms:W3CDTF">2019-01-08T04:41:08Z</dcterms:modified>
  <cp:category>Chapter 3</cp:category>
</cp:coreProperties>
</file>