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5480" windowHeight="11640"/>
  </bookViews>
  <sheets>
    <sheet name="HEALTH" sheetId="1" r:id="rId1"/>
  </sheets>
  <calcPr calcId="144525"/>
  <customWorkbookViews>
    <customWorkbookView name="Aminath Huda Adam - Personal View" guid="{1CBB8653-6609-4193-8FA3-FCF507CEC80B}" mergeInterval="0" personalView="1" maximized="1" windowWidth="1916" windowHeight="855" activeSheetId="1"/>
    <customWorkbookView name="Fazeela - Personal View" guid="{32464F20-6FA0-475B-AEE3-5BD500A951DF}" mergeInterval="0" personalView="1" maximized="1" xWindow="1" yWindow="1" windowWidth="1024" windowHeight="550" activeSheetId="1"/>
    <customWorkbookView name="Conference - Personal View" guid="{44891EBE-5699-4B5C-A3F8-4DFF07EF6946}" mergeInterval="0" personalView="1" maximized="1" xWindow="1" yWindow="1" windowWidth="1280" windowHeight="803" activeSheetId="1" showComments="commIndAndComment"/>
    <customWorkbookView name="Inter Ocean Pvt. Ltd. - Personal View" guid="{A943CFFD-6C44-41B5-8434-C7191B826E53}" mergeInterval="0" personalView="1" maximized="1" xWindow="1" yWindow="1" windowWidth="1276" windowHeight="803" activeSheetId="1"/>
    <customWorkbookView name="mariyamraufa - Personal View" guid="{33999985-7B5B-47EC-BA5A-F424F5B554A6}" mergeInterval="0" personalView="1" maximized="1" xWindow="1" yWindow="1" windowWidth="1250" windowHeight="758" activeSheetId="1"/>
    <customWorkbookView name="aishathrasheed - Personal View" guid="{0E01CEFE-8B09-4649-AADF-E18B0ED64C24}" mergeInterval="0" personalView="1" maximized="1" xWindow="1" yWindow="1" windowWidth="1280" windowHeight="794" activeSheetId="1"/>
    <customWorkbookView name="abdulla - Personal View" guid="{0265BADD-788E-4750-9924-B8387A41A2D8}" mergeInterval="0" personalView="1" maximized="1" xWindow="1" yWindow="1" windowWidth="1276" windowHeight="575" activeSheetId="1"/>
  </customWorkbookViews>
</workbook>
</file>

<file path=xl/calcChain.xml><?xml version="1.0" encoding="utf-8"?>
<calcChain xmlns="http://schemas.openxmlformats.org/spreadsheetml/2006/main">
  <c r="G69" i="1" l="1"/>
  <c r="H69" i="1" s="1"/>
  <c r="G68" i="1"/>
  <c r="H68" i="1" s="1"/>
  <c r="I68" i="1" s="1"/>
  <c r="J68" i="1" s="1"/>
  <c r="K68" i="1" s="1"/>
</calcChain>
</file>

<file path=xl/comments1.xml><?xml version="1.0" encoding="utf-8"?>
<comments xmlns="http://schemas.openxmlformats.org/spreadsheetml/2006/main">
  <authors>
    <author>nazla</author>
    <author>Conference</author>
    <author>conference</author>
  </authors>
  <commentList>
    <comment ref="H46" authorId="0" guid="{E2EB7D3C-A88A-49C7-A31C-1C70ECBABBD7}">
      <text>
        <r>
          <rPr>
            <b/>
            <sz val="8"/>
            <color indexed="81"/>
            <rFont val="Tahoma"/>
            <family val="2"/>
          </rPr>
          <t>nazla:</t>
        </r>
        <r>
          <rPr>
            <sz val="8"/>
            <color indexed="81"/>
            <rFont val="Tahoma"/>
            <family val="2"/>
          </rPr>
          <t xml:space="preserve">
pls have DSD check this, I don't have for 2010</t>
        </r>
      </text>
    </comment>
    <comment ref="L104" authorId="1" guid="{E99E0316-69F4-4C87-BD47-B647F11707FE}">
      <text>
        <r>
          <rPr>
            <b/>
            <sz val="8"/>
            <color indexed="81"/>
            <rFont val="Tahoma"/>
            <family val="2"/>
          </rPr>
          <t>Conference:</t>
        </r>
        <r>
          <rPr>
            <sz val="8"/>
            <color indexed="81"/>
            <rFont val="Tahoma"/>
            <family val="2"/>
          </rPr>
          <t xml:space="preserve">
Get update from CCHDC
</t>
        </r>
      </text>
    </comment>
    <comment ref="L112" authorId="2" guid="{AD6990C5-B500-4284-80C0-66391C9FEF38}">
      <text>
        <r>
          <rPr>
            <b/>
            <sz val="8"/>
            <color indexed="81"/>
            <rFont val="Tahoma"/>
            <family val="2"/>
          </rPr>
          <t>conference:</t>
        </r>
        <r>
          <rPr>
            <sz val="8"/>
            <color indexed="81"/>
            <rFont val="Tahoma"/>
            <family val="2"/>
          </rPr>
          <t xml:space="preserve">
QAID to update</t>
        </r>
      </text>
    </comment>
    <comment ref="B122" authorId="2" guid="{F993A624-E6BB-4742-BEDE-28BDF1BEFE06}">
      <text>
        <r>
          <rPr>
            <b/>
            <sz val="8"/>
            <color indexed="81"/>
            <rFont val="Tahoma"/>
            <family val="2"/>
          </rPr>
          <t>conference:</t>
        </r>
        <r>
          <rPr>
            <sz val="8"/>
            <color indexed="81"/>
            <rFont val="Tahoma"/>
            <family val="2"/>
          </rPr>
          <t xml:space="preserve">
Sami to include details
</t>
        </r>
      </text>
    </comment>
    <comment ref="I123" authorId="2" guid="{9D9EDF92-1740-4E91-A204-CD07397BDBF8}">
      <text>
        <r>
          <rPr>
            <b/>
            <sz val="8"/>
            <color indexed="81"/>
            <rFont val="Tahoma"/>
            <family val="2"/>
          </rPr>
          <t>conference:</t>
        </r>
        <r>
          <rPr>
            <sz val="8"/>
            <color indexed="81"/>
            <rFont val="Tahoma"/>
            <family val="2"/>
          </rPr>
          <t xml:space="preserve">
include all the amounts recxeived under each proposal
</t>
        </r>
      </text>
    </comment>
    <comment ref="B146" authorId="1" guid="{D064AA79-7864-42B7-805C-ABCA44A3B58C}">
      <text>
        <r>
          <rPr>
            <b/>
            <sz val="8"/>
            <color indexed="81"/>
            <rFont val="Tahoma"/>
            <family val="2"/>
          </rPr>
          <t>Conference:</t>
        </r>
        <r>
          <rPr>
            <sz val="8"/>
            <color indexed="81"/>
            <rFont val="Tahoma"/>
            <family val="2"/>
          </rPr>
          <t xml:space="preserve">
from personal and training to fill targets and ach</t>
        </r>
      </text>
    </comment>
    <comment ref="D146" authorId="1" guid="{30348CC6-F0D7-4502-B715-027ED16F4198}">
      <text>
        <r>
          <rPr>
            <b/>
            <sz val="8"/>
            <color indexed="81"/>
            <rFont val="Tahoma"/>
            <family val="2"/>
          </rPr>
          <t>Conference:</t>
        </r>
        <r>
          <rPr>
            <sz val="8"/>
            <color indexed="81"/>
            <rFont val="Tahoma"/>
            <family val="2"/>
          </rPr>
          <t xml:space="preserve">
in percentage.targets</t>
        </r>
      </text>
    </comment>
    <comment ref="H152" authorId="1" guid="{F6D93018-B6DA-4E3F-899E-FC2DB861D4C8}">
      <text>
        <r>
          <rPr>
            <b/>
            <sz val="8"/>
            <color indexed="81"/>
            <rFont val="Tahoma"/>
            <family val="2"/>
          </rPr>
          <t>Conference:</t>
        </r>
        <r>
          <rPr>
            <sz val="8"/>
            <color indexed="81"/>
            <rFont val="Tahoma"/>
            <family val="2"/>
          </rPr>
          <t xml:space="preserve">
chk with personal</t>
        </r>
      </text>
    </comment>
    <comment ref="I152" authorId="1" guid="{7A82EEBB-2BF4-471E-A7D7-9413CAD8DE78}">
      <text>
        <r>
          <rPr>
            <b/>
            <sz val="8"/>
            <color indexed="81"/>
            <rFont val="Tahoma"/>
            <family val="2"/>
          </rPr>
          <t>Conference:</t>
        </r>
        <r>
          <rPr>
            <sz val="8"/>
            <color indexed="81"/>
            <rFont val="Tahoma"/>
            <family val="2"/>
          </rPr>
          <t xml:space="preserve">
chk with personal</t>
        </r>
      </text>
    </comment>
    <comment ref="I154" authorId="1" guid="{44C1AB8F-463E-4987-8C4E-C3821C04E105}">
      <text>
        <r>
          <rPr>
            <b/>
            <sz val="8"/>
            <color indexed="81"/>
            <rFont val="Tahoma"/>
            <family val="2"/>
          </rPr>
          <t>Conference:</t>
        </r>
        <r>
          <rPr>
            <sz val="8"/>
            <color indexed="81"/>
            <rFont val="Tahoma"/>
            <family val="2"/>
          </rPr>
          <t xml:space="preserve">
current ratio?</t>
        </r>
      </text>
    </comment>
    <comment ref="B157" authorId="1" guid="{47EAC228-B094-4F56-AECC-B73890BB7B5B}">
      <text>
        <r>
          <rPr>
            <b/>
            <sz val="8"/>
            <color indexed="81"/>
            <rFont val="Tahoma"/>
            <family val="2"/>
          </rPr>
          <t>Conference:</t>
        </r>
        <r>
          <rPr>
            <sz val="8"/>
            <color indexed="81"/>
            <rFont val="Tahoma"/>
            <family val="2"/>
          </rPr>
          <t xml:space="preserve">
from personal</t>
        </r>
      </text>
    </comment>
    <comment ref="G158" authorId="1" guid="{0D571FC5-6ED8-4DB3-8F55-A41CC3BBAF0F}">
      <text>
        <r>
          <rPr>
            <b/>
            <sz val="8"/>
            <color indexed="81"/>
            <rFont val="Tahoma"/>
            <family val="2"/>
          </rPr>
          <t>Conference:</t>
        </r>
        <r>
          <rPr>
            <sz val="8"/>
            <color indexed="81"/>
            <rFont val="Tahoma"/>
            <family val="2"/>
          </rPr>
          <t xml:space="preserve">
get current amnt</t>
        </r>
      </text>
    </comment>
    <comment ref="B159" authorId="1" guid="{C72AD77B-73F0-41EC-A034-483F69902A09}">
      <text>
        <r>
          <rPr>
            <b/>
            <sz val="8"/>
            <color indexed="81"/>
            <rFont val="Tahoma"/>
            <family val="2"/>
          </rPr>
          <t>Conference:</t>
        </r>
        <r>
          <rPr>
            <sz val="8"/>
            <color indexed="81"/>
            <rFont val="Tahoma"/>
            <family val="2"/>
          </rPr>
          <t xml:space="preserve">
chk with thahey, rishmee</t>
        </r>
      </text>
    </comment>
    <comment ref="J220" authorId="1" guid="{F56116EC-3F7B-417B-B24C-7B9BE5FE9762}">
      <text>
        <r>
          <rPr>
            <b/>
            <sz val="8"/>
            <color indexed="81"/>
            <rFont val="Tahoma"/>
            <family val="2"/>
          </rPr>
          <t>Conference:</t>
        </r>
        <r>
          <rPr>
            <sz val="8"/>
            <color indexed="81"/>
            <rFont val="Tahoma"/>
            <family val="2"/>
          </rPr>
          <t xml:space="preserve">
include the bills highlighted in the legislative agenda
</t>
        </r>
      </text>
    </comment>
  </commentList>
</comments>
</file>

<file path=xl/sharedStrings.xml><?xml version="1.0" encoding="utf-8"?>
<sst xmlns="http://schemas.openxmlformats.org/spreadsheetml/2006/main" count="1105" uniqueCount="494">
  <si>
    <t>Sector Outcome</t>
  </si>
  <si>
    <t>Results Indicators</t>
  </si>
  <si>
    <t>Indicator Type</t>
  </si>
  <si>
    <t>Unit of Measure</t>
  </si>
  <si>
    <t>Baseline</t>
  </si>
  <si>
    <t>Targets/ Achievements</t>
  </si>
  <si>
    <t>Lead Agency</t>
  </si>
  <si>
    <t>Output</t>
  </si>
  <si>
    <t>Event</t>
  </si>
  <si>
    <t>Target</t>
  </si>
  <si>
    <t>Ach</t>
  </si>
  <si>
    <t>Ach.</t>
  </si>
  <si>
    <t>Outcome</t>
  </si>
  <si>
    <t>No.</t>
  </si>
  <si>
    <t>Nil</t>
  </si>
  <si>
    <t xml:space="preserve">Output </t>
  </si>
  <si>
    <t xml:space="preserve">Outcome </t>
  </si>
  <si>
    <t>nil</t>
  </si>
  <si>
    <t>NSPA</t>
  </si>
  <si>
    <t>%</t>
  </si>
  <si>
    <t>Voluntary enrolment started in September/16% of population covered</t>
  </si>
  <si>
    <t>66504 (22%) people covered under the scheme as of 28.03.2011</t>
  </si>
  <si>
    <t>NA</t>
  </si>
  <si>
    <t>1. Proportion of  islands implementing at least one healthy setting initiative</t>
  </si>
  <si>
    <t>CCHDC/MOHF</t>
  </si>
  <si>
    <t>No. (Annual)</t>
  </si>
  <si>
    <t>No</t>
  </si>
  <si>
    <t>Enforced regulations on food advertisements,food establishments; BMS regulation approved</t>
  </si>
  <si>
    <t>AG office comments finalized and sent to parliament</t>
  </si>
  <si>
    <t>Ratification of food act and regulations developed</t>
  </si>
  <si>
    <t>MFDA</t>
  </si>
  <si>
    <t xml:space="preserve">Food bill translated into Dhivehi. Awareness created on enforced food regulations </t>
  </si>
  <si>
    <t>received stakeholder comments and sent to AG office</t>
  </si>
  <si>
    <t>initiated registration of food establishment (5%)</t>
  </si>
  <si>
    <t>80% registration  and inspection of all food establishments and local food products, 100% registration of fishing vessels (export)</t>
  </si>
  <si>
    <t>100% registration and inspection of all food establishments and local food products,100% registration of fishing vessels (export)</t>
  </si>
  <si>
    <t xml:space="preserve">100% inspection of restaurants, café and bakeries in Male' and registration of food establishments initiated </t>
  </si>
  <si>
    <t>100% registration of fishing vessels (export), 100% inspection of restaurants, café and bakeries in Male' maintained</t>
  </si>
  <si>
    <t>%`</t>
  </si>
  <si>
    <t>100% of restaurants, café's, bakeries and EU establishments</t>
  </si>
  <si>
    <t>60% of all food establishments</t>
  </si>
  <si>
    <t>70% of all food establishments</t>
  </si>
  <si>
    <t>80% of all food establishments</t>
  </si>
  <si>
    <t>95.3% of restaurants, café's, bakeries and EU establishments, 4.7% shut down</t>
  </si>
  <si>
    <t>77.4% of restaurants, café's, bakeries and EU establishments, 7.6% shut down</t>
  </si>
  <si>
    <t xml:space="preserve">10% (2005), </t>
  </si>
  <si>
    <t xml:space="preserve">Exclusive breastfeeding rate 50.5% </t>
  </si>
  <si>
    <t>48% (source: DHS 2009)</t>
  </si>
  <si>
    <t xml:space="preserve">49%
Promotional Programs ongoing </t>
  </si>
  <si>
    <t>98% (2008, immunization coverage report)</t>
  </si>
  <si>
    <t>&gt;95%</t>
  </si>
  <si>
    <t>48.1% (DHS, 2009)</t>
  </si>
  <si>
    <t>59% (CCHDC program records)</t>
  </si>
  <si>
    <t>17% (DHS, 2009)</t>
  </si>
  <si>
    <t xml:space="preserve"> </t>
  </si>
  <si>
    <t>39% (2005)</t>
  </si>
  <si>
    <t>35% MDHS (2009),</t>
  </si>
  <si>
    <t xml:space="preserve">% of all women
% of women from remote islands 
</t>
  </si>
  <si>
    <t>65% (MICS, 2004)</t>
  </si>
  <si>
    <t xml:space="preserve">80%  (2010), </t>
  </si>
  <si>
    <t>82.1% ( DHS, 2009)</t>
  </si>
  <si>
    <t>91% (2005)</t>
  </si>
  <si>
    <t>above 95%</t>
  </si>
  <si>
    <t>85%  (MDHS – 2009)</t>
  </si>
  <si>
    <t>ratio</t>
  </si>
  <si>
    <t>73 (2005)</t>
  </si>
  <si>
    <t xml:space="preserve">&lt; 50 </t>
  </si>
  <si>
    <t>81/100,000 live births</t>
  </si>
  <si>
    <t>2010 data not final yet</t>
  </si>
  <si>
    <t>14 (2005)</t>
  </si>
  <si>
    <t>&lt;10</t>
  </si>
  <si>
    <t>11/'000 live births (VRS, 2009)</t>
  </si>
  <si>
    <t xml:space="preserve">2010 data not published yet. Healthcare provider capacity and strengthening of services ongoing </t>
  </si>
  <si>
    <t>48% (source?</t>
  </si>
  <si>
    <t>CCHDC/MO HF</t>
  </si>
  <si>
    <t>ach</t>
  </si>
  <si>
    <t>54%M; 47.1%F</t>
  </si>
  <si>
    <t xml:space="preserve">39%M; 12%F </t>
  </si>
  <si>
    <t>target</t>
  </si>
  <si>
    <t>30%M; 10%F</t>
  </si>
  <si>
    <t>40%M; 8%F</t>
  </si>
  <si>
    <t>35%M; 8%F</t>
  </si>
  <si>
    <t>30%M; 8%F</t>
  </si>
  <si>
    <t>53.1%M; 8.9%F</t>
  </si>
  <si>
    <t>No. (Cum. Annual)</t>
  </si>
  <si>
    <t>170(2008, september to september, as in GF reporting cycle)</t>
  </si>
  <si>
    <t>47 (2008 BBS)</t>
  </si>
  <si>
    <t>Data Not Avail</t>
  </si>
  <si>
    <t>prevalence</t>
  </si>
  <si>
    <t>&lt;0.01</t>
  </si>
  <si>
    <t>4% (2005)</t>
  </si>
  <si>
    <t>0.26 (2005)</t>
  </si>
  <si>
    <t>&lt;0.1</t>
  </si>
  <si>
    <t>Approximately 8% of the total population</t>
  </si>
  <si>
    <t>20% of the resident population</t>
  </si>
  <si>
    <t>21% of population covered (dec 2010)</t>
  </si>
  <si>
    <t>Public Health Bill submitted to parliament</t>
  </si>
  <si>
    <t>PPD</t>
  </si>
  <si>
    <t>Public Health Bill in parliament Committee stage</t>
  </si>
  <si>
    <t>SOPs developed</t>
  </si>
  <si>
    <t>Project proposal submitted to WB</t>
  </si>
  <si>
    <t xml:space="preserve">Community pharmacy model developed </t>
  </si>
  <si>
    <t>(i)Proposal approved by WB</t>
  </si>
  <si>
    <t>(ii)A draft contract prepared for entering into with investors</t>
  </si>
  <si>
    <t>event</t>
  </si>
  <si>
    <t>Rf 13, 172, 107.48 from Caritas Italianan capacity building component.
$808,086 from Khaleefa foundation funds</t>
  </si>
  <si>
    <t>$490, 422 from Khaleefa foundation funds.
From WHO assistance US $ 7000, 2 staff to particpate in short term training on management and development of projects. 
$19, 069.84 NICU- nurses training</t>
  </si>
  <si>
    <t>$410, 350 from Khaleefa foundation funds</t>
  </si>
  <si>
    <t>Training</t>
  </si>
  <si>
    <t>2. A Comprehensive Health Workforce Plan Developed</t>
  </si>
  <si>
    <t>Draft Plan (2005)</t>
  </si>
  <si>
    <t>Draft Plan prepared in 2005 to be reviewed</t>
  </si>
  <si>
    <t>data collected</t>
  </si>
  <si>
    <t>Health Workforce Plan developed</t>
  </si>
  <si>
    <t>Draft was reviewed</t>
  </si>
  <si>
    <t xml:space="preserve">3.Proportion of health sector staff with clear job descriptions and responsibilities assigned </t>
  </si>
  <si>
    <t>not specific (2005)</t>
  </si>
  <si>
    <t xml:space="preserve">100% in facilities under MOHF </t>
  </si>
  <si>
    <t>4. Ratio of  Local to foreign health sector professionals increased</t>
  </si>
  <si>
    <t>outcome</t>
  </si>
  <si>
    <t>30:70</t>
  </si>
  <si>
    <t>40:60</t>
  </si>
  <si>
    <t>50:50</t>
  </si>
  <si>
    <t>Amount (Rf)</t>
  </si>
  <si>
    <t>output</t>
  </si>
  <si>
    <t xml:space="preserve">1. Medical record policy and standards developed </t>
  </si>
  <si>
    <t>No policy and std.</t>
  </si>
  <si>
    <t>policy and standards developed</t>
  </si>
  <si>
    <t>Few hospitals maintain medical records however, there is no standardizes system as yet.</t>
  </si>
  <si>
    <t>4 /20 hospitals</t>
  </si>
  <si>
    <t>3. No. of hospital staff trained in medical record management</t>
  </si>
  <si>
    <t>This is to be done for the implementation, so no one trained for implementation yet.</t>
  </si>
  <si>
    <t>atleast 2 trained staff at 4 hospitals</t>
  </si>
  <si>
    <t xml:space="preserve">4. Proportion of birth and deaths entered to e-VRS at point of service </t>
  </si>
  <si>
    <t>e-VRS designed and ready to implement (2008)</t>
  </si>
  <si>
    <t>1/3 of all births</t>
  </si>
  <si>
    <t>1/3 of all births and deaths</t>
  </si>
  <si>
    <t>1/2 of all births and death</t>
  </si>
  <si>
    <t>all births and deaths</t>
  </si>
  <si>
    <t xml:space="preserve">none </t>
  </si>
  <si>
    <t>only IGMH</t>
  </si>
  <si>
    <t>IGMH and HRH piloted</t>
  </si>
  <si>
    <t>ground work started for bulletin</t>
  </si>
  <si>
    <t>first volume published</t>
  </si>
  <si>
    <t>Design and Development of Database</t>
  </si>
  <si>
    <t>All information available at DSD archived</t>
  </si>
  <si>
    <t>Departments have access to database</t>
  </si>
  <si>
    <t>Database developed</t>
  </si>
  <si>
    <t>Published every year</t>
  </si>
  <si>
    <t>published by June</t>
  </si>
  <si>
    <t>No standard mechanism in place</t>
  </si>
  <si>
    <t>Minimum of 2 basic  NHA tables published</t>
  </si>
  <si>
    <t>More than 2 tables published</t>
  </si>
  <si>
    <t>training workshop on NHA conducted</t>
  </si>
  <si>
    <t>Formation of tribunal</t>
  </si>
  <si>
    <t>Tribunal Functional</t>
  </si>
  <si>
    <t>QAID</t>
  </si>
  <si>
    <t xml:space="preserve">(i)Guideline on establishing Medico Legal tribunal being developed under a WHO consultancy. </t>
  </si>
  <si>
    <t>consultative process for Revision of allopathic and alternative regulation</t>
  </si>
  <si>
    <t>allopathic regulation Revised and sent to  parliament - gavaidhu committee</t>
  </si>
  <si>
    <t>Allopathic and alternative regulation, revised</t>
  </si>
  <si>
    <t>No of cadres</t>
  </si>
  <si>
    <t xml:space="preserve">regulation in place for medical, nursing and health science professionals, </t>
  </si>
  <si>
    <t xml:space="preserve">Code of Conduct Finalised                             </t>
  </si>
  <si>
    <t xml:space="preserve">Drafted of code of conduct for doctors </t>
  </si>
  <si>
    <t xml:space="preserve">Finalised code of conduct for doctors      </t>
  </si>
  <si>
    <t>100% maternal deaths review each year</t>
  </si>
  <si>
    <t xml:space="preserve">maternal deaths- 100%
</t>
  </si>
  <si>
    <t>maternal deaths-100%, perinatal/neonatal - 100%</t>
  </si>
  <si>
    <t>100% maternal deaths reviewed</t>
  </si>
  <si>
    <t xml:space="preserve">(i)90% maternal deaths (One case not reviewed due to non unavailability of case documents from institute) (ii)19% of perinatal and neonatal deaths reviewed, </t>
  </si>
  <si>
    <t>63% of cases were reviewed.</t>
  </si>
  <si>
    <t>availability of medicine regulation</t>
  </si>
  <si>
    <t>availability of a functional medicine regulation</t>
  </si>
  <si>
    <t xml:space="preserve">initiate regulation on  alternate forms of medicine </t>
  </si>
  <si>
    <t>revised the medicine regulation and sent parliament</t>
  </si>
  <si>
    <t>revised the medicine regulation and sent parliement</t>
  </si>
  <si>
    <t>1. Proportion of islands prepared for  public health and natural emergencies</t>
  </si>
  <si>
    <t xml:space="preserve"> %</t>
  </si>
  <si>
    <t>-  </t>
  </si>
  <si>
    <t xml:space="preserve">(i)1 drill on health emergency conducted at laamu atoll </t>
  </si>
  <si>
    <t>(ii) 1 drill in Male ( first responders team in Male area)</t>
  </si>
  <si>
    <t>2. National EMS plan and Disaster preparedness plans for Atolls and Islands finalized</t>
  </si>
  <si>
    <t>National EMS plan drafted on 2007</t>
  </si>
  <si>
    <t>EMS policy developed</t>
  </si>
  <si>
    <t>(additional activities will depend on submission and approval of DM bill, thus no targets set for 2011)</t>
  </si>
  <si>
    <t>EMS policy revised according to DM bill</t>
  </si>
  <si>
    <t>policy sent to cabinet not endorsed</t>
  </si>
  <si>
    <t>Formed during Influenza A(H1N1)</t>
  </si>
  <si>
    <t xml:space="preserve">NEOC formed </t>
  </si>
  <si>
    <t>Train BLS for Male area first responders team, 40 people</t>
  </si>
  <si>
    <t>22 people trained on ICS - 100A course</t>
  </si>
  <si>
    <t>5. Nationwide Early warning system in place and functional for public health emergencies</t>
  </si>
  <si>
    <t xml:space="preserve"> Outcome</t>
  </si>
  <si>
    <t>In Place</t>
  </si>
  <si>
    <t>100% (functional)</t>
  </si>
  <si>
    <t>System developed and in place</t>
  </si>
  <si>
    <t>Prepare plans  in all atolls</t>
  </si>
  <si>
    <t>Fully functional in all atolls and Male'.</t>
  </si>
  <si>
    <t>7. No. of international ports with quarantine facilities in place</t>
  </si>
  <si>
    <t>1.Strengthened health promotion, protection and advocacy for health public policies</t>
  </si>
  <si>
    <t xml:space="preserve">2. Ensure easy access to quality and modern healthcare services for all  </t>
  </si>
  <si>
    <t xml:space="preserve">3. Build a competent , professional health service workforce </t>
  </si>
  <si>
    <t>5. Establish and enforce appropriate quality assurance and regulatory framework for patient and provider safety (legal framework established for health services, health professionals and medical negligence)</t>
  </si>
  <si>
    <t xml:space="preserve">6.Enhance emergency response capability of  health systems      </t>
  </si>
  <si>
    <t>Accreditation status</t>
  </si>
  <si>
    <t>National Health Laboratory accredited to ISO/IEC 17025</t>
  </si>
  <si>
    <t>11 Microbilogy tests accredited to ISO/IEC 17025, Participated in UK's PT scheme, Equipments calibrated and serviced by accredited calibration centers,</t>
  </si>
  <si>
    <t>11 Microbilogy and 5 Chemistry tests accredited to ISO/IEC 17025, Participated in UK's PT scheme, Equipments calibrated and serviced by accredited calibration centers,</t>
  </si>
  <si>
    <t>Maintenance of accreditation status and Participated in UK's PT scheme, Equipments calibrated and serviced by accredited calibration centers,</t>
  </si>
  <si>
    <t>Maintenance of accreditation status and accreditation of 4 more tests, Participation in PT and calibration services from accredited calibration center and service contract</t>
  </si>
  <si>
    <t>Maintenance of accreditation status and accreditation of 25 tests in total, Participation in PT and calibration services from accredited calibration center and service contract</t>
  </si>
  <si>
    <t>risk assessment system in place</t>
  </si>
  <si>
    <t>workshops conducted on risk assessment and formulation of a system to monitor risk assessment</t>
  </si>
  <si>
    <t>conducted risk assessment study in local market (Male')</t>
  </si>
  <si>
    <t xml:space="preserve">Sea port inspection unit, airport inspection unit </t>
  </si>
  <si>
    <t>Sea port inspection unit and airport inspection unit established (Male ports)</t>
  </si>
  <si>
    <t>Sea port inspection unit and airport inspection unit established and one employee at S.Gan International Airport</t>
  </si>
  <si>
    <t>36% (2010)</t>
  </si>
  <si>
    <t>NBTS/MoHF</t>
  </si>
  <si>
    <t>60% (2010)</t>
  </si>
  <si>
    <t xml:space="preserve">                                                                                    </t>
  </si>
  <si>
    <t>sent to DNP quarterly</t>
  </si>
  <si>
    <t>sent to DNP quarterly and sent to PO monthly</t>
  </si>
  <si>
    <t>reviewed midterm and at the end of year</t>
  </si>
  <si>
    <t>completed by february</t>
  </si>
  <si>
    <t>8. Quarantine facility established in Hulhumale'.</t>
  </si>
  <si>
    <t>prporsal developed</t>
  </si>
  <si>
    <t>donor funds secured</t>
  </si>
  <si>
    <t>facility established</t>
  </si>
  <si>
    <t>9. No.of public awareness campaigns conducted on public health emergencies and disasters.</t>
  </si>
  <si>
    <t>no</t>
  </si>
  <si>
    <t>10. No.of island level disaster preparedness units established</t>
  </si>
  <si>
    <t>amnt</t>
  </si>
  <si>
    <t>2. No. of  CBOs / NGOs conducting health promotion programmes (of more than six months duration)</t>
  </si>
  <si>
    <r>
      <t>(ii)Universal infectional control standardsfollowed by one tertiary care hospital.</t>
    </r>
    <r>
      <rPr>
        <sz val="11"/>
        <rFont val="Calibri"/>
        <family val="2"/>
        <scheme val="minor"/>
      </rPr>
      <t> </t>
    </r>
  </si>
  <si>
    <r>
      <t>3. National Health Emergency Operation Centre established.</t>
    </r>
    <r>
      <rPr>
        <sz val="11"/>
        <rFont val="Calibri"/>
        <family val="2"/>
        <scheme val="minor"/>
      </rPr>
      <t> </t>
    </r>
  </si>
  <si>
    <r>
      <t>4. Proportion of  personnel working in (paramedics/incident officers)  medical emergency transport vehicles/vessels trained with first aid (BLS;ALS</t>
    </r>
    <r>
      <rPr>
        <sz val="11"/>
        <rFont val="Calibri"/>
        <family val="2"/>
        <scheme val="minor"/>
      </rPr>
      <t> </t>
    </r>
    <r>
      <rPr>
        <sz val="11"/>
        <rFont val="Times New Roman"/>
        <family val="1"/>
      </rPr>
      <t>)</t>
    </r>
  </si>
  <si>
    <r>
      <t>6.Proportion of atolls with functional RRTs for public health emergencies</t>
    </r>
    <r>
      <rPr>
        <sz val="11"/>
        <rFont val="Calibri"/>
        <family val="2"/>
        <scheme val="minor"/>
      </rPr>
      <t> </t>
    </r>
  </si>
  <si>
    <t xml:space="preserve">1. Donor asisstance for building a competent and professional health work force.        </t>
  </si>
  <si>
    <t>discussions initiated on policy and standards</t>
  </si>
  <si>
    <t>policy and standards drafted and finalized</t>
  </si>
  <si>
    <t>1 public health worker for every 500 persons</t>
  </si>
  <si>
    <t>6. proportion of allied health personnel including public health workforce trained</t>
  </si>
  <si>
    <t>training</t>
  </si>
  <si>
    <t>priority research areas identified</t>
  </si>
  <si>
    <t xml:space="preserve"> necessary documentation for accreditation initiated</t>
  </si>
  <si>
    <t>accreditation ISO 17020 obtained</t>
  </si>
  <si>
    <t>100% necessary documentation for accreditation developed and initial audit conducted</t>
  </si>
  <si>
    <t>pharmaceutical drug legislation available (75/78)</t>
  </si>
  <si>
    <t>legislation enacted</t>
  </si>
  <si>
    <t>fully implemented</t>
  </si>
  <si>
    <t>(i) Guideline for medico tribunal developed (ii)draft medico negligence act developed  , draft health professionals act, and draft health service act developed</t>
  </si>
  <si>
    <t xml:space="preserve">4. No. of staffs trained  to conduct inspection and service audit assesments                                                                              </t>
  </si>
  <si>
    <t>5. proportion of health facilities inspected and in compliance with regulations/standards</t>
  </si>
  <si>
    <t>priority cadres for competency testing identified</t>
  </si>
  <si>
    <t>competency testing  for pharmacists completed</t>
  </si>
  <si>
    <t>33:67</t>
  </si>
  <si>
    <t>2 staff (from FHS) trained on curriculum development under WHO assistance</t>
  </si>
  <si>
    <t>Health Professionals Act compiled and sent to AGO to submit to Majlis, Zero draft of Health Services act compiled</t>
  </si>
  <si>
    <t>Health Services Act, Health Professional Act to be submitted to First session of parliament, drafted regulations on Public Health Act,</t>
  </si>
  <si>
    <t>drafted regulations on health professionals Act and Health Services Act</t>
  </si>
  <si>
    <t>71 community pharmacies (100% of target population)</t>
  </si>
  <si>
    <t>60 community pharmacies</t>
  </si>
  <si>
    <t>11 community pharmacies established through WB aid (15% islands of below 1000 population)</t>
  </si>
  <si>
    <t>5 Sites identified</t>
  </si>
  <si>
    <t xml:space="preserve">5 Sites identified </t>
  </si>
  <si>
    <t>39 service centres (20% of centres established)</t>
  </si>
  <si>
    <t>25% of islands covered by telemedicine centres</t>
  </si>
  <si>
    <t>20% of the islands sustained</t>
  </si>
  <si>
    <t>4 service centres established under IHDP, one centre by dhiraagu, 35 established by Khalifa Foundation</t>
  </si>
  <si>
    <t>1 (Laamu Gan Regional hospital)</t>
  </si>
  <si>
    <t>Health Service Act drafted (section on alternative medicine)</t>
  </si>
  <si>
    <t>50% inspected</t>
  </si>
  <si>
    <t>100% inspected</t>
  </si>
  <si>
    <t>Act drafted</t>
  </si>
  <si>
    <t>Monitoring Indicators developed</t>
  </si>
  <si>
    <t>5 New project proposals formulated and submitted for donor funding.</t>
  </si>
  <si>
    <t>IDB 0.3 million for capacity building</t>
  </si>
  <si>
    <t>UAE Telemedicine kiosk, IHDP proposals, IGMH renovation from India, medical consumables for IGMH from INdia, , SAARC maternal Health proposal, Health Services Strenghtening proposal   submittee and funds secured</t>
  </si>
  <si>
    <t>draft mental health policy revised</t>
  </si>
  <si>
    <t xml:space="preserve">100% completed. </t>
  </si>
  <si>
    <t xml:space="preserve"> policy developed.SOPs developed and send to councils, handbook on PHCfor councilors published, Workshop conducted on strenghtening of PHC (WHO/UNDP/UNFPA assistance)</t>
  </si>
  <si>
    <t>proposals for Thalassemia, Upgrading Maafushi HC, Turkey, IDB quarantine facility, Hithadhoo OFID, Caritas proposal (Caritas Italiana funded,
i) no.of neonatal intensive care unit established 
ii) no.of Maternity waiting home established) ,  WHO aid in Upgrading of equipment at hithadhoo regional hospsubmitted</t>
  </si>
  <si>
    <t>Rf 16 million  allocated for this activity</t>
  </si>
  <si>
    <t xml:space="preserve">5. Proportion of hospitals linked electronically to the vital registration system </t>
  </si>
  <si>
    <t>Accounts</t>
  </si>
  <si>
    <t>All 8/20hospitals completed</t>
  </si>
  <si>
    <t>atleast 2 trained staff at 8 hospitals</t>
  </si>
  <si>
    <t>DNR</t>
  </si>
  <si>
    <t>initial discussions conducted</t>
  </si>
  <si>
    <t>procedure and workplan developed</t>
  </si>
  <si>
    <t>2 hospitals linked</t>
  </si>
  <si>
    <t>4 hospitals linked</t>
  </si>
  <si>
    <t>2nd volume published</t>
  </si>
  <si>
    <t>draft developed</t>
  </si>
  <si>
    <t>strategy finalized and shared with health facilities and relevant agencies</t>
  </si>
  <si>
    <t>published by July</t>
  </si>
  <si>
    <t>1. A functioning tribunal for medico legal issues established</t>
  </si>
  <si>
    <t xml:space="preserve">2. Establishment of a quality management system at health facilities                                                                    </t>
  </si>
  <si>
    <t>Allopathic and alternative heath regulation in place</t>
  </si>
  <si>
    <t xml:space="preserve">Revised Allopathic and Alternative Regulation in place </t>
  </si>
  <si>
    <t>guildelines and standards under the regulation developed and implemented</t>
  </si>
  <si>
    <t>health care institutions compliance with regulations and standards</t>
  </si>
  <si>
    <t>(i)100% inspection of health facilities in Male' (ii)10%  inspection   of health facilities at atoll level   iii) 50% compliance</t>
  </si>
  <si>
    <t>(i)100 % inspection of all health facilities in Male' (ii)15%  inspection   of health facilities at atoll level   iii) 75% compliance</t>
  </si>
  <si>
    <t>(i) 100 % inspection of all health facilities in Male' (ii)20%  inspection   of health facilities at atoll level. iii) 80% compliance</t>
  </si>
  <si>
    <t>(i) 100 % inspection of all health facilities in Male' (ii)25%  inspection   of health facilities at atoll level. iii) 85% compliance</t>
  </si>
  <si>
    <t>(i) 100 % inspection of all health facilities in Male' (ii)30%  inspection   of health facilities at atoll level. iii) 90% compliance</t>
  </si>
  <si>
    <t>i) 90% inspection of Male' health facilities and ii)10% inspection of atoll health services iii) 25% compliance by health facilities to all regulations and standards</t>
  </si>
  <si>
    <t>i) 90% inspection of Male' health facilities (ii) 3%  inspection   of health facilities at atoll level   iii) 25% compliance by health facilities to all regulations and standards</t>
  </si>
  <si>
    <t>i) Code of conduct for, physiotherapist, radiographers, pharmacists, social workers, community health practitioners  developed II) implement code of conduct for doctors, nurses and Allied health p[rofessionals</t>
  </si>
  <si>
    <t xml:space="preserve">Regulation and code of conduct in place and implemented for all professional bodies            </t>
  </si>
  <si>
    <t>code of conduct for social workers finalized and sent to Presidents Office</t>
  </si>
  <si>
    <r>
      <t xml:space="preserve">Established risk assessment and monitoring unit in MFDA </t>
    </r>
    <r>
      <rPr>
        <b/>
        <u/>
        <sz val="11"/>
        <rFont val="Times New Roman"/>
        <family val="1"/>
      </rPr>
      <t>(Could the year be specified?)</t>
    </r>
  </si>
  <si>
    <t>5. Percentage of Annual Government Budget allocated for Health Sector capacity building</t>
  </si>
  <si>
    <t>not available</t>
  </si>
  <si>
    <t xml:space="preserve">fishing and construction </t>
  </si>
  <si>
    <t>8.33% (1/12)</t>
  </si>
  <si>
    <t>22%(2005)</t>
  </si>
  <si>
    <t>6 regional and 1 tertiary hospital</t>
  </si>
  <si>
    <t xml:space="preserve">all atoll hospitals </t>
  </si>
  <si>
    <t>all grade 1 health centres</t>
  </si>
  <si>
    <t>all grade 2 Health centres</t>
  </si>
  <si>
    <t>Drafted and finalized</t>
  </si>
  <si>
    <t xml:space="preserve">Approved and implemented </t>
  </si>
  <si>
    <t>All established community pharmacies sustained.</t>
  </si>
  <si>
    <t xml:space="preserve"> protocols for patient and staff referral system drfated and printed</t>
  </si>
  <si>
    <t>implemented in all  health service corporations.</t>
  </si>
  <si>
    <t>Thalassemia - 50K USD, Maafushi  renovations (Libiya assistance) Additional funding for several projects received from WHO</t>
  </si>
  <si>
    <t xml:space="preserve">7.No. of trainings / curriculums developed through distance education increased </t>
  </si>
  <si>
    <t xml:space="preserve">8.No of research conducted by health professionals increased </t>
  </si>
  <si>
    <t xml:space="preserve">4.  Build a culture of evidence based decision making within the health system </t>
  </si>
  <si>
    <t xml:space="preserve">7. Research information, including data sets archived electronically </t>
  </si>
  <si>
    <t xml:space="preserve">8. Annual publication of core health indicators  </t>
  </si>
  <si>
    <t>9. Proportion of National Health Accounts Indicators uploaded to WHO database annually</t>
  </si>
  <si>
    <t>12. Annual statistics book for MoHF published</t>
  </si>
  <si>
    <t>groundwork for E-health policy initiated</t>
  </si>
  <si>
    <t>3. Revision of regulations on Health and social Service  covering allopathic and alternate forms of medicine</t>
  </si>
  <si>
    <t xml:space="preserve">6.competency testing for registration of all licensed cadres of health professionals established.  </t>
  </si>
  <si>
    <t>7. Ethical guidelines, standards and  code of conduct for health professionals  finalized and implemented</t>
  </si>
  <si>
    <t>8..Proportion of maternal &amp; perinatal / neonatal deaths  reviewed per year</t>
  </si>
  <si>
    <t>9. Proportion of alleged cases of medical negligence investigated per year</t>
  </si>
  <si>
    <t>CCHDC</t>
  </si>
  <si>
    <t>NDMC</t>
  </si>
  <si>
    <t>17655363.03 (49% of health sector budget, 0.16% of total government budget)</t>
  </si>
  <si>
    <t>14009509 (17% of health sector budget, 0.14% of total government budget)</t>
  </si>
  <si>
    <t>1.5% of total government budget</t>
  </si>
  <si>
    <t>(i) Partially all the health care facilities followed the infection control measures</t>
  </si>
  <si>
    <t>Translated food bill into dhivehi, created awareness on food regulations</t>
  </si>
  <si>
    <t>obtained stakeholder comments on food bill and send for AG office</t>
  </si>
  <si>
    <t>initiated implementation</t>
  </si>
  <si>
    <t xml:space="preserve">100% inspection of restaurants, café and bakeries in Male' and initiated registration of the food establishments </t>
  </si>
  <si>
    <t>100% registration of fishing vessels (export). Maintained 100% inspection of restaurants, café and bakeries in Male'</t>
  </si>
  <si>
    <t>70% registration and inspection of all food establishments and local food products, maintained 100% registration of fishing vessels (export)</t>
  </si>
  <si>
    <t>conducted the 1st risk assessment study</t>
  </si>
  <si>
    <t>monitored 100% of  the locally processed food products on a risk basis</t>
  </si>
  <si>
    <t>50.5% of infants to breastfed (&lt;6months)</t>
  </si>
  <si>
    <t>increased the coverage and opened for public voluntary enrolment</t>
  </si>
  <si>
    <t>Covered 100000 (33%) of the resident population</t>
  </si>
  <si>
    <t>covered 50% of the resident population</t>
  </si>
  <si>
    <t>covered 100% of the resident population</t>
  </si>
  <si>
    <t>draft of mental health act finalized</t>
  </si>
  <si>
    <t xml:space="preserve">continued discussions on policy and standards </t>
  </si>
  <si>
    <t>i) developed an accreditation framework</t>
  </si>
  <si>
    <t>Implemented accreditation framework in the tertiary hospital</t>
  </si>
  <si>
    <t>Implemented accreditation framework in 2 secondary hospitals</t>
  </si>
  <si>
    <t xml:space="preserve">Developed code of conduct for doctors </t>
  </si>
  <si>
    <t>drafted a legislation, and sent for stakeholder comments, sent for parliament approval</t>
  </si>
  <si>
    <t>60% ( MRC conducted trainining on BSL and ASL)</t>
  </si>
  <si>
    <t>65% ( MRC  conducted training on BSL and ASL)</t>
  </si>
  <si>
    <t>70% ( MRC  conducted training on BSL and ASL)</t>
  </si>
  <si>
    <t>100% completed but not fully functional (applicable only during emergency situations)</t>
  </si>
  <si>
    <t>Built 1 facility in Male international Airport and 1 Facility in S. Gan international Airport.</t>
  </si>
  <si>
    <r>
      <t>Built 1 facility in Male international Airport and 1 Facility in S. Gan international Airport.</t>
    </r>
    <r>
      <rPr>
        <sz val="11"/>
        <rFont val="Calibri"/>
        <family val="2"/>
        <scheme val="minor"/>
      </rPr>
      <t> </t>
    </r>
  </si>
  <si>
    <t>started infrastructure</t>
  </si>
  <si>
    <t>Established an inspection unit at all international airports</t>
  </si>
  <si>
    <t>Established an inspection unit at S.Gan International airports</t>
  </si>
  <si>
    <t>Established an inspection unit at Haadhaal Kulhudhuffushi seaport and Hanimaadhoo airport and strengthen S.Gan inspection unit</t>
  </si>
  <si>
    <t>Established an inspection unit at any new international seaports and airports</t>
  </si>
  <si>
    <t>1.   Citizens covered by Universal Health Insurance Scheme (Madhana) increased 
i. % of population covered by health insurance</t>
  </si>
  <si>
    <t>No. of tests</t>
  </si>
  <si>
    <t>Tests developed for assuring safety and quality of food</t>
  </si>
  <si>
    <t>All common tests required for food safety and quality monitoring and pharmaceutical monitoring and rare tests sent abroad</t>
  </si>
  <si>
    <t>Pesticide tests, heavy metals in water and all common tests required for food safety and quality monitoring and pharmaceutical monitoring and rare tests sent abroad</t>
  </si>
  <si>
    <t xml:space="preserve">Development of food additives, nutritional tests and tests required based on client needs </t>
  </si>
  <si>
    <t xml:space="preserve">Client based and tests mandated by food acts and standards </t>
  </si>
  <si>
    <t>62 water chemistry tests, 100 pharmaceutical tests, 24 food chemistry tests, 10 water microbiology, 13 food microbiology, 1 food chemistry test sample tested abroad</t>
  </si>
  <si>
    <t>66 water chemistry tests, 100 pharmaceutical tests, 31 food chemistry tests, 10 water microbiology, 13 food microbiology</t>
  </si>
  <si>
    <t>rate</t>
  </si>
  <si>
    <t>0.93/1000 population (2009)</t>
  </si>
  <si>
    <t>0.93/1000</t>
  </si>
  <si>
    <t>12 (2009)</t>
  </si>
  <si>
    <t xml:space="preserve">MDG achieved </t>
  </si>
  <si>
    <t xml:space="preserve">Quarantine facility established, 50% of relevant staff working on IHR trained. </t>
  </si>
  <si>
    <t>Proposal submitted to donor to secure funding for quarantine facility</t>
  </si>
  <si>
    <t xml:space="preserve">Proposal submitted to IDB. </t>
  </si>
  <si>
    <t>13. Proportion of coded mortality data</t>
  </si>
  <si>
    <t>14. Proportion of births and deaths registered</t>
  </si>
  <si>
    <t>100% of importers/exporters, distributors and retailers  aware of food safety regulations</t>
  </si>
  <si>
    <t>7. Mechanism to carry out risk assesment, monitoring and communication of food and medicine established and implemented.</t>
  </si>
  <si>
    <t xml:space="preserve">sustained </t>
  </si>
  <si>
    <t>sustained</t>
  </si>
  <si>
    <t>sustained &lt;13</t>
  </si>
  <si>
    <t>incidence</t>
  </si>
  <si>
    <t>IHR requirment not  met</t>
  </si>
  <si>
    <t>Quarantine facility sustained.    100% of relevant staff working on IHR in Maldives appropriately trained. 
IHR requirement met.</t>
  </si>
  <si>
    <t>no blood transfusion services act available</t>
  </si>
  <si>
    <t>blood transfusion services act available</t>
  </si>
  <si>
    <t>10.  existence of legislation on  allopathic and alternate forms of medicine</t>
  </si>
  <si>
    <t>12. Percentage of coverage for all EPI vaccines maintained above 95% for children under two years</t>
  </si>
  <si>
    <t>13. Percentage of Vitamin A supplementation coverage in for children &lt;5yrs</t>
  </si>
  <si>
    <t>14. Percentage of underweight children under 5 years</t>
  </si>
  <si>
    <t>16. percentage of pregnancies protected against neonatal tetanus</t>
  </si>
  <si>
    <t>18. Percentage of pregnant women receiving 4 or more ANC checkups by a skilled health care provider</t>
  </si>
  <si>
    <t xml:space="preserve">23.Percentage of health care facilities following the policies, strategies and guidelines n the area of non-communciable diseases </t>
  </si>
  <si>
    <t>24.Mortality due to cancers(&lt;65yrs) reduced</t>
  </si>
  <si>
    <t>35. Proportion of health interventions included in climate change adaptation action plan/projects</t>
  </si>
  <si>
    <t>40. Legislation, policies, strategies and guidelines in the area of blood transfusion services developed and implemented.</t>
  </si>
  <si>
    <t xml:space="preserve">5. Comprehensive legislation,policies, strategies and guidelines  on food safety developed and implemented.  </t>
  </si>
  <si>
    <t>10.Safety and quality of food and pharmaceuticals  testing capacity increased and ensured</t>
  </si>
  <si>
    <t>11  legislation, policies, strategies and guidelines  for quality control of existing forms of medicine and therapiutic goods developed and implemented.</t>
  </si>
  <si>
    <t>availability of a functional medicine regulation. Pharmarcy and pharmacieutical inspection guidelines, policies and strategis developed. 
50% inspection of all pharmacies in Maldives
Revised medicine act</t>
  </si>
  <si>
    <t>sent medicine act to parliament (Finalised medicine act)80% inspection of all pharmacies in Maldives</t>
  </si>
  <si>
    <t>medicine act implement,100% inspection of all pharmacies in Maldives</t>
  </si>
  <si>
    <t xml:space="preserve">revised the medicine regulation and sent parliament , </t>
  </si>
  <si>
    <t>revised the medicine regulation and sent parliement. 100% inspection of pharmacies in Male' region,20% of pharmaceutical products checked and verified at entry points</t>
  </si>
  <si>
    <t xml:space="preserve">10. National Health Laboratory equipped for  storing and sending veterinary samples to the callobrating center on public health emergencies </t>
  </si>
  <si>
    <t>storing facility developed, infrastructure developed</t>
  </si>
  <si>
    <t>storing facility developed</t>
  </si>
  <si>
    <t>Maafushi Health Centre Development</t>
  </si>
  <si>
    <t xml:space="preserve">(1)Assessment on developing Maafushi Health Centre and Concept Drawing of Maafushi Health Centre Expansion       (2)Development and Maafushi Health Centre Expansion (Phase 1)
</t>
  </si>
  <si>
    <t xml:space="preserve">Development and Maafushi Health Centre Expansion (Phase 2)
</t>
  </si>
  <si>
    <t>DPRS/MOHF</t>
  </si>
  <si>
    <t>13.   Legal Framework established for health service delivery.</t>
  </si>
  <si>
    <t xml:space="preserve">2. Proportion of National Primary Health Care policy Areas developed and implemented </t>
  </si>
  <si>
    <t>3. Proportion of community pharmacies established</t>
  </si>
  <si>
    <t xml:space="preserve">4. Percentage of islands covered under telemedicine service </t>
  </si>
  <si>
    <t>5. Proper referral system established within and between all health facilities</t>
  </si>
  <si>
    <t xml:space="preserve">6. No of health facilities developed through Public Private Partnership  </t>
  </si>
  <si>
    <t>7 Proportion of Health facilities compliant to Complementary health service regulations and standards</t>
  </si>
  <si>
    <t xml:space="preserve">8. Proportion of health facilities under PPP monitored </t>
  </si>
  <si>
    <t>9. No.of Action plan reviewed mid year and end of year.</t>
  </si>
  <si>
    <t xml:space="preserve">10. Proportion of proposals aid mobilised </t>
  </si>
  <si>
    <t>11. All project progress monitered monthly and quarterly and communicated with PO and DNP respectively</t>
  </si>
  <si>
    <t>12. Mid-term and final review of donor funded projects</t>
  </si>
  <si>
    <t>13. Annual workplans developed for signed programs/projects</t>
  </si>
  <si>
    <t>15. Mental health policy ammended amd act developed</t>
  </si>
  <si>
    <t>17. New acts implemented and monitered</t>
  </si>
  <si>
    <t xml:space="preserve">18. proportion of islands with primary health care focused workplans </t>
  </si>
  <si>
    <t>19. Number of Health service corporations compliant to health standards</t>
  </si>
  <si>
    <t>20 Proportion of islands  with health infrastructure requiring completion of civil works under PSIP</t>
  </si>
  <si>
    <t>14. no.of Policy papers developed</t>
  </si>
  <si>
    <t>21. No.of meetings held annually to monitor implementation progress of SAP programs lead by MoHF</t>
  </si>
  <si>
    <t xml:space="preserve">2.No. of hospitals maintaining standardized medical record system </t>
  </si>
  <si>
    <t>11. E-health strategy developed and implemented.</t>
  </si>
  <si>
    <t>NEOC establsihed  during emergency situation</t>
  </si>
  <si>
    <t xml:space="preserve">3. No.of health care facilities implementing infection control standards and universal precautions </t>
  </si>
  <si>
    <t>4.  % of Importers / Exporters, distributors and retailers complying with Food Safety Regulations Increased</t>
  </si>
  <si>
    <t>6..Registration and inspection of food establishments, food products and fishing vessels (export) increased and sustained</t>
  </si>
  <si>
    <t>8. Proportion of food establishments adhering to food safety standards and regulations increased and sustained</t>
  </si>
  <si>
    <t>9.International accreditation obtained for official control system to maintain the quality of fish exports</t>
  </si>
  <si>
    <t>11. National health laboratory services accredited internationally.</t>
  </si>
  <si>
    <t>15. Contraceptive prevalence rate increased.</t>
  </si>
  <si>
    <t>more than 95%</t>
  </si>
  <si>
    <t>17. Adoloscent birth rate decreased</t>
  </si>
  <si>
    <t>19. Maternal mortality ratio per 100,000 live births decreased</t>
  </si>
  <si>
    <t>20.Under-5 mortality rate per 1,000 live births sustained below 13.</t>
  </si>
  <si>
    <t>21. Infant mortality rate per 1000 live births decreased</t>
  </si>
  <si>
    <t>22.Policies, strategies and guidelines in the area of non-communciable diseases developed and implemented.</t>
  </si>
  <si>
    <t>25.percentage of adults with BMI between 18.5-24.9 increased</t>
  </si>
  <si>
    <t>26.percentage of population aged 15-49 who use tobacco decreased</t>
  </si>
  <si>
    <t>27.No.of NGO's capacity developed to provide VCT services increased</t>
  </si>
  <si>
    <t>28.Number of health care workers trained for STI management  increased</t>
  </si>
  <si>
    <t>29. Number of Injecting drug users who received an HIV test in the last 12 months and who know their results increased</t>
  </si>
  <si>
    <t>30. HIV prevalence/'000 population sustained &lt;0.01</t>
  </si>
  <si>
    <t>31. Incidence of Acute gastroenteritis/'000 population sustained at..</t>
  </si>
  <si>
    <t>32. Incidence of Dengue/'000 reduced</t>
  </si>
  <si>
    <t>33. Incidence of TB /'000 population (sputum positive) sustained &lt;0.1</t>
  </si>
  <si>
    <t>34. No.of Occupations with health and safety regulations in place</t>
  </si>
  <si>
    <t>36. Prevalence of neurotic disorders decreased</t>
  </si>
  <si>
    <t>38. Voluntary Non-Remunerated Blood Donation increased</t>
  </si>
  <si>
    <t>39 Collection, testing and processing of blood from all the interested donors increased and sustained.</t>
  </si>
  <si>
    <t xml:space="preserve">41. Quarantine facility established and functioning
</t>
  </si>
  <si>
    <t>16. New policies developed implemented and monitered</t>
  </si>
  <si>
    <t xml:space="preserve">6 National Health Research Bulletin published every 2 years </t>
  </si>
  <si>
    <t>10. Proportion of health research reviewed by health research committee</t>
  </si>
  <si>
    <t>12. Development and implementation of legislation , policies, strategies and guidelines for quality control of medical devices</t>
  </si>
  <si>
    <t>42.   Inspection facilities for food, medicine and therapeutic goods established and sustained in all international ports.</t>
  </si>
  <si>
    <t>43. Percentage of children exclusively breastfed  up to 6 months</t>
  </si>
  <si>
    <t xml:space="preserve">37.Prevalence of  functional difficulty in mobility (&gt;5 yrs)/'000 population 
</t>
  </si>
  <si>
    <t>44. Prevalence of all disabilities</t>
  </si>
  <si>
    <t>DGFPS</t>
  </si>
  <si>
    <t>Results Framework (RF) – Affordable and quality health care for 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</si>
</sst>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\ _ރ_._-;_-* #,##0.00\ _ރ_.\-;_-* &quot;-&quot;??\ _ރ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u/>
      <sz val="11"/>
      <name val="Times New Roman"/>
      <family val="1"/>
    </font>
    <font>
      <b/>
      <sz val="11"/>
      <name val="Cambria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u/>
      <sz val="11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/>
    <xf numFmtId="9" fontId="3" fillId="0" borderId="7" xfId="0" applyNumberFormat="1" applyFont="1" applyFill="1" applyBorder="1" applyAlignment="1">
      <alignment horizontal="left" vertical="top" wrapText="1"/>
    </xf>
    <xf numFmtId="0" fontId="3" fillId="0" borderId="7" xfId="0" applyNumberFormat="1" applyFont="1" applyBorder="1" applyAlignment="1">
      <alignment vertical="top" wrapText="1"/>
    </xf>
    <xf numFmtId="49" fontId="3" fillId="0" borderId="7" xfId="0" applyNumberFormat="1" applyFont="1" applyBorder="1" applyAlignment="1">
      <alignment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9" fontId="3" fillId="0" borderId="7" xfId="0" applyNumberFormat="1" applyFont="1" applyFill="1" applyBorder="1" applyAlignment="1">
      <alignment vertical="top" wrapText="1"/>
    </xf>
    <xf numFmtId="0" fontId="2" fillId="0" borderId="7" xfId="0" applyFont="1" applyBorder="1"/>
    <xf numFmtId="0" fontId="2" fillId="0" borderId="0" xfId="0" applyFont="1" applyFill="1"/>
    <xf numFmtId="0" fontId="3" fillId="0" borderId="7" xfId="0" applyFont="1" applyBorder="1" applyAlignment="1">
      <alignment horizontal="right" vertical="top" wrapText="1"/>
    </xf>
    <xf numFmtId="9" fontId="3" fillId="0" borderId="7" xfId="0" applyNumberFormat="1" applyFont="1" applyBorder="1" applyAlignment="1">
      <alignment horizontal="right" vertical="top" wrapText="1"/>
    </xf>
    <xf numFmtId="0" fontId="2" fillId="0" borderId="7" xfId="0" applyFont="1" applyFill="1" applyBorder="1"/>
    <xf numFmtId="9" fontId="2" fillId="0" borderId="7" xfId="0" applyNumberFormat="1" applyFont="1" applyBorder="1" applyAlignment="1">
      <alignment vertical="top"/>
    </xf>
    <xf numFmtId="164" fontId="3" fillId="0" borderId="7" xfId="1" applyNumberFormat="1" applyFont="1" applyFill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4" fontId="3" fillId="0" borderId="9" xfId="1" applyNumberFormat="1" applyFont="1" applyFill="1" applyBorder="1" applyAlignment="1">
      <alignment horizontal="left" vertical="top" wrapText="1"/>
    </xf>
    <xf numFmtId="0" fontId="2" fillId="0" borderId="10" xfId="0" applyFont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/>
    </xf>
    <xf numFmtId="0" fontId="6" fillId="0" borderId="7" xfId="0" applyFont="1" applyFill="1" applyBorder="1" applyAlignment="1">
      <alignment vertical="top" wrapText="1"/>
    </xf>
    <xf numFmtId="0" fontId="3" fillId="0" borderId="0" xfId="0" applyFont="1" applyFill="1"/>
    <xf numFmtId="0" fontId="2" fillId="0" borderId="8" xfId="0" applyFont="1" applyFill="1" applyBorder="1" applyAlignment="1">
      <alignment vertical="top"/>
    </xf>
    <xf numFmtId="0" fontId="2" fillId="0" borderId="7" xfId="0" applyFont="1" applyFill="1" applyBorder="1" applyAlignment="1"/>
    <xf numFmtId="0" fontId="2" fillId="0" borderId="7" xfId="0" applyFont="1" applyFill="1" applyBorder="1" applyAlignment="1">
      <alignment wrapText="1"/>
    </xf>
    <xf numFmtId="0" fontId="3" fillId="4" borderId="8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164" fontId="2" fillId="0" borderId="7" xfId="1" applyNumberFormat="1" applyFont="1" applyFill="1" applyBorder="1" applyAlignment="1">
      <alignment vertical="top" wrapText="1"/>
    </xf>
    <xf numFmtId="0" fontId="3" fillId="0" borderId="0" xfId="0" applyFont="1"/>
    <xf numFmtId="0" fontId="10" fillId="0" borderId="7" xfId="0" applyFont="1" applyFill="1" applyBorder="1" applyAlignment="1">
      <alignment vertical="top" wrapText="1"/>
    </xf>
    <xf numFmtId="9" fontId="10" fillId="0" borderId="7" xfId="0" applyNumberFormat="1" applyFont="1" applyFill="1" applyBorder="1" applyAlignment="1">
      <alignment vertical="top" wrapText="1"/>
    </xf>
    <xf numFmtId="0" fontId="2" fillId="0" borderId="8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top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0" fontId="4" fillId="0" borderId="7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9" fontId="3" fillId="0" borderId="7" xfId="0" applyNumberFormat="1" applyFont="1" applyBorder="1" applyAlignment="1">
      <alignment vertical="top" wrapText="1"/>
    </xf>
    <xf numFmtId="0" fontId="3" fillId="0" borderId="9" xfId="0" applyFont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vertical="top" wrapText="1"/>
    </xf>
    <xf numFmtId="0" fontId="3" fillId="0" borderId="9" xfId="0" applyFont="1" applyBorder="1" applyAlignment="1">
      <alignment horizontal="left" vertical="top" wrapText="1"/>
    </xf>
    <xf numFmtId="9" fontId="3" fillId="0" borderId="7" xfId="0" applyNumberFormat="1" applyFont="1" applyBorder="1" applyAlignment="1">
      <alignment vertical="top" wrapText="1"/>
    </xf>
    <xf numFmtId="0" fontId="2" fillId="0" borderId="9" xfId="0" applyFont="1" applyBorder="1"/>
    <xf numFmtId="0" fontId="10" fillId="0" borderId="7" xfId="0" applyNumberFormat="1" applyFont="1" applyFill="1" applyBorder="1" applyAlignment="1">
      <alignment vertical="top" wrapText="1"/>
    </xf>
    <xf numFmtId="10" fontId="12" fillId="0" borderId="0" xfId="0" applyNumberFormat="1" applyFont="1"/>
    <xf numFmtId="0" fontId="2" fillId="0" borderId="9" xfId="0" applyFont="1" applyFill="1" applyBorder="1"/>
    <xf numFmtId="0" fontId="11" fillId="0" borderId="0" xfId="0" applyFont="1" applyFill="1"/>
    <xf numFmtId="10" fontId="12" fillId="0" borderId="0" xfId="0" applyNumberFormat="1" applyFont="1" applyFill="1"/>
    <xf numFmtId="10" fontId="12" fillId="0" borderId="12" xfId="0" applyNumberFormat="1" applyFont="1" applyFill="1" applyBorder="1"/>
    <xf numFmtId="10" fontId="12" fillId="0" borderId="7" xfId="0" applyNumberFormat="1" applyFont="1" applyFill="1" applyBorder="1"/>
    <xf numFmtId="9" fontId="10" fillId="0" borderId="7" xfId="0" applyNumberFormat="1" applyFont="1" applyFill="1" applyBorder="1" applyAlignment="1">
      <alignment wrapText="1"/>
    </xf>
    <xf numFmtId="9" fontId="3" fillId="0" borderId="7" xfId="0" applyNumberFormat="1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Alignment="1"/>
    <xf numFmtId="0" fontId="4" fillId="0" borderId="7" xfId="0" applyNumberFormat="1" applyFont="1" applyFill="1" applyBorder="1" applyAlignment="1">
      <alignment vertical="top" wrapText="1"/>
    </xf>
    <xf numFmtId="0" fontId="3" fillId="0" borderId="7" xfId="0" applyNumberFormat="1" applyFont="1" applyFill="1" applyBorder="1" applyAlignment="1">
      <alignment vertical="top" wrapText="1"/>
    </xf>
    <xf numFmtId="10" fontId="3" fillId="0" borderId="7" xfId="0" applyNumberFormat="1" applyFont="1" applyFill="1" applyBorder="1" applyAlignment="1">
      <alignment vertical="top" wrapText="1"/>
    </xf>
    <xf numFmtId="9" fontId="3" fillId="0" borderId="10" xfId="0" applyNumberFormat="1" applyFont="1" applyBorder="1" applyAlignment="1">
      <alignment vertical="top" wrapText="1"/>
    </xf>
    <xf numFmtId="9" fontId="3" fillId="0" borderId="10" xfId="0" applyNumberFormat="1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3" fillId="0" borderId="9" xfId="0" applyFont="1" applyBorder="1" applyAlignment="1">
      <alignment horizontal="left" vertical="top" wrapText="1"/>
    </xf>
    <xf numFmtId="164" fontId="3" fillId="0" borderId="8" xfId="1" applyNumberFormat="1" applyFont="1" applyFill="1" applyBorder="1" applyAlignment="1">
      <alignment horizontal="left" vertical="top" wrapText="1"/>
    </xf>
    <xf numFmtId="164" fontId="3" fillId="0" borderId="10" xfId="1" applyNumberFormat="1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3" fillId="0" borderId="10" xfId="0" applyNumberFormat="1" applyFont="1" applyBorder="1" applyAlignment="1">
      <alignment horizontal="left" vertical="top" wrapText="1"/>
    </xf>
    <xf numFmtId="9" fontId="3" fillId="0" borderId="7" xfId="0" applyNumberFormat="1" applyFont="1" applyBorder="1" applyAlignment="1">
      <alignment vertical="top" wrapText="1"/>
    </xf>
    <xf numFmtId="0" fontId="11" fillId="0" borderId="8" xfId="0" applyFont="1" applyFill="1" applyBorder="1" applyAlignment="1">
      <alignment horizontal="left" wrapText="1"/>
    </xf>
    <xf numFmtId="0" fontId="11" fillId="0" borderId="10" xfId="0" applyFont="1" applyFill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1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2" fillId="0" borderId="9" xfId="0" applyFont="1" applyBorder="1"/>
    <xf numFmtId="0" fontId="2" fillId="0" borderId="10" xfId="0" applyFont="1" applyBorder="1"/>
    <xf numFmtId="0" fontId="2" fillId="0" borderId="8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9" fontId="3" fillId="0" borderId="8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1" Type="http://schemas.openxmlformats.org/officeDocument/2006/relationships/revisionLog" Target="revisionLog1.xml"/><Relationship Id="rId2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2E3C9AE-3BBC-4D10-B7BE-F12A2ED92E09}" diskRevisions="1" revisionId="222" version="4">
  <header guid="{5E6E892F-AC69-4AA7-87F2-D712B642782D}" dateTime="2012-06-14T11:44:54" maxSheetId="2" userName="abdulla" r:id="rId21">
    <sheetIdMap count="1">
      <sheetId val="1"/>
    </sheetIdMap>
  </header>
  <header guid="{02E3C9AE-3BBC-4D10-B7BE-F12A2ED92E09}" dateTime="2012-06-14T16:03:48" maxSheetId="2" userName="Aminath Huda Adam" r:id="rId22" minRId="22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0265BADD-788E-4750-9924-B8387A41A2D8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" sId="1">
    <oc r="A1" t="inlineStr">
      <is>
        <t>Sector Results Framework – Affordable and quality health care for all</t>
      </is>
    </oc>
    <nc r="A1" t="inlineStr">
      <is>
        <t>Results Framework (RF) – Affordable and quality health care for all</t>
      </is>
    </nc>
  </rcc>
  <rcv guid="{1CBB8653-6609-4193-8FA3-FCF507CEC80B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4.bin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45"/>
  <sheetViews>
    <sheetView tabSelected="1" zoomScale="90" zoomScaleNormal="90" zoomScaleSheetLayoutView="90" workbookViewId="0">
      <selection activeCell="O6" sqref="O6"/>
    </sheetView>
  </sheetViews>
  <sheetFormatPr defaultRowHeight="15" x14ac:dyDescent="0.25"/>
  <cols>
    <col min="1" max="1" width="15.5703125" style="1" customWidth="1"/>
    <col min="2" max="2" width="22.7109375" style="91" customWidth="1"/>
    <col min="3" max="3" width="10.85546875" style="1" customWidth="1"/>
    <col min="4" max="4" width="10.140625" style="1" customWidth="1"/>
    <col min="5" max="5" width="19" style="1" customWidth="1"/>
    <col min="6" max="6" width="9.140625" style="1"/>
    <col min="7" max="7" width="15.7109375" style="1" customWidth="1"/>
    <col min="8" max="8" width="17.7109375" style="1" customWidth="1"/>
    <col min="9" max="9" width="19.5703125" style="1" customWidth="1"/>
    <col min="10" max="10" width="12.42578125" style="1" customWidth="1"/>
    <col min="11" max="11" width="14" style="1" customWidth="1"/>
    <col min="12" max="12" width="10.85546875" style="1" customWidth="1"/>
    <col min="13" max="16384" width="9.140625" style="1"/>
  </cols>
  <sheetData>
    <row r="1" spans="1:12" x14ac:dyDescent="0.25">
      <c r="A1" s="135" t="s">
        <v>493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7"/>
    </row>
    <row r="2" spans="1:12" ht="15.75" thickBot="1" x14ac:dyDescent="0.3">
      <c r="A2" s="138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40"/>
    </row>
    <row r="3" spans="1:12" ht="23.25" customHeight="1" x14ac:dyDescent="0.25">
      <c r="A3" s="141" t="s">
        <v>0</v>
      </c>
      <c r="B3" s="147" t="s">
        <v>1</v>
      </c>
      <c r="C3" s="141" t="s">
        <v>2</v>
      </c>
      <c r="D3" s="141" t="s">
        <v>3</v>
      </c>
      <c r="E3" s="141" t="s">
        <v>4</v>
      </c>
      <c r="F3" s="148" t="s">
        <v>5</v>
      </c>
      <c r="G3" s="148"/>
      <c r="H3" s="148"/>
      <c r="I3" s="148"/>
      <c r="J3" s="148"/>
      <c r="K3" s="148"/>
      <c r="L3" s="141" t="s">
        <v>6</v>
      </c>
    </row>
    <row r="4" spans="1:12" ht="26.25" customHeight="1" x14ac:dyDescent="0.25">
      <c r="A4" s="141"/>
      <c r="B4" s="147"/>
      <c r="C4" s="141"/>
      <c r="D4" s="141"/>
      <c r="E4" s="141"/>
      <c r="F4" s="65"/>
      <c r="G4" s="65">
        <v>2009</v>
      </c>
      <c r="H4" s="65">
        <v>2010</v>
      </c>
      <c r="I4" s="65">
        <v>2011</v>
      </c>
      <c r="J4" s="65">
        <v>2012</v>
      </c>
      <c r="K4" s="65">
        <v>2013</v>
      </c>
      <c r="L4" s="141"/>
    </row>
    <row r="5" spans="1:12" ht="80.25" customHeight="1" x14ac:dyDescent="0.25">
      <c r="A5" s="105" t="s">
        <v>200</v>
      </c>
      <c r="B5" s="108" t="s">
        <v>23</v>
      </c>
      <c r="C5" s="127" t="s">
        <v>7</v>
      </c>
      <c r="D5" s="144" t="s">
        <v>19</v>
      </c>
      <c r="E5" s="146">
        <v>0.15</v>
      </c>
      <c r="F5" s="56" t="s">
        <v>9</v>
      </c>
      <c r="G5" s="56"/>
      <c r="H5" s="69">
        <v>0.15</v>
      </c>
      <c r="I5" s="69">
        <v>0.2</v>
      </c>
      <c r="J5" s="69">
        <v>0.25</v>
      </c>
      <c r="K5" s="69">
        <v>0.3</v>
      </c>
      <c r="L5" s="127" t="s">
        <v>24</v>
      </c>
    </row>
    <row r="6" spans="1:12" ht="33" customHeight="1" x14ac:dyDescent="0.25">
      <c r="A6" s="142"/>
      <c r="B6" s="109"/>
      <c r="C6" s="103"/>
      <c r="D6" s="145"/>
      <c r="E6" s="109"/>
      <c r="F6" s="56" t="s">
        <v>10</v>
      </c>
      <c r="G6" s="7"/>
      <c r="H6" s="56"/>
      <c r="I6" s="56"/>
      <c r="J6" s="56"/>
      <c r="K6" s="56"/>
      <c r="L6" s="103"/>
    </row>
    <row r="7" spans="1:12" ht="86.25" customHeight="1" x14ac:dyDescent="0.25">
      <c r="A7" s="142"/>
      <c r="B7" s="104" t="s">
        <v>234</v>
      </c>
      <c r="C7" s="127" t="s">
        <v>7</v>
      </c>
      <c r="D7" s="102" t="s">
        <v>25</v>
      </c>
      <c r="E7" s="102">
        <v>15</v>
      </c>
      <c r="F7" s="56" t="s">
        <v>9</v>
      </c>
      <c r="G7" s="56"/>
      <c r="H7" s="56"/>
      <c r="I7" s="56">
        <v>5</v>
      </c>
      <c r="J7" s="56">
        <v>10</v>
      </c>
      <c r="K7" s="56">
        <v>15</v>
      </c>
      <c r="L7" s="102" t="s">
        <v>24</v>
      </c>
    </row>
    <row r="8" spans="1:12" ht="27" customHeight="1" x14ac:dyDescent="0.25">
      <c r="A8" s="142"/>
      <c r="B8" s="104"/>
      <c r="C8" s="103"/>
      <c r="D8" s="102"/>
      <c r="E8" s="102"/>
      <c r="F8" s="56" t="s">
        <v>10</v>
      </c>
      <c r="G8" s="56"/>
      <c r="H8" s="56"/>
      <c r="I8" s="56"/>
      <c r="J8" s="56"/>
      <c r="K8" s="56"/>
      <c r="L8" s="102"/>
    </row>
    <row r="9" spans="1:12" ht="69" customHeight="1" x14ac:dyDescent="0.25">
      <c r="A9" s="142"/>
      <c r="B9" s="108" t="s">
        <v>457</v>
      </c>
      <c r="C9" s="102" t="s">
        <v>124</v>
      </c>
      <c r="D9" s="104" t="s">
        <v>26</v>
      </c>
      <c r="E9" s="102" t="s">
        <v>221</v>
      </c>
      <c r="F9" s="56" t="s">
        <v>9</v>
      </c>
      <c r="G9" s="56"/>
      <c r="H9" s="42" t="s">
        <v>320</v>
      </c>
      <c r="I9" s="81" t="s">
        <v>321</v>
      </c>
      <c r="J9" s="81" t="s">
        <v>322</v>
      </c>
      <c r="K9" s="81" t="s">
        <v>323</v>
      </c>
      <c r="L9" s="102" t="s">
        <v>24</v>
      </c>
    </row>
    <row r="10" spans="1:12" ht="97.5" customHeight="1" x14ac:dyDescent="0.25">
      <c r="A10" s="142"/>
      <c r="B10" s="123"/>
      <c r="C10" s="102"/>
      <c r="D10" s="104"/>
      <c r="E10" s="102"/>
      <c r="F10" s="102" t="s">
        <v>10</v>
      </c>
      <c r="G10" s="102"/>
      <c r="H10" s="56" t="s">
        <v>348</v>
      </c>
      <c r="I10" s="102"/>
      <c r="J10" s="102"/>
      <c r="K10" s="102"/>
      <c r="L10" s="102"/>
    </row>
    <row r="11" spans="1:12" ht="92.25" customHeight="1" x14ac:dyDescent="0.25">
      <c r="A11" s="142"/>
      <c r="B11" s="109"/>
      <c r="C11" s="102"/>
      <c r="D11" s="104"/>
      <c r="E11" s="102"/>
      <c r="F11" s="102"/>
      <c r="G11" s="102"/>
      <c r="H11" s="56" t="s">
        <v>235</v>
      </c>
      <c r="I11" s="102"/>
      <c r="J11" s="102"/>
      <c r="K11" s="102"/>
      <c r="L11" s="102"/>
    </row>
    <row r="12" spans="1:12" ht="149.25" customHeight="1" x14ac:dyDescent="0.25">
      <c r="A12" s="142"/>
      <c r="B12" s="57" t="s">
        <v>458</v>
      </c>
      <c r="C12" s="30" t="s">
        <v>124</v>
      </c>
      <c r="D12" s="31" t="s">
        <v>19</v>
      </c>
      <c r="E12" s="31" t="s">
        <v>17</v>
      </c>
      <c r="F12" s="31" t="s">
        <v>78</v>
      </c>
      <c r="G12" s="32" t="s">
        <v>399</v>
      </c>
      <c r="H12" s="32" t="s">
        <v>399</v>
      </c>
      <c r="I12" s="32" t="s">
        <v>399</v>
      </c>
      <c r="J12" s="32" t="s">
        <v>399</v>
      </c>
      <c r="K12" s="32" t="s">
        <v>399</v>
      </c>
      <c r="L12" s="46" t="s">
        <v>30</v>
      </c>
    </row>
    <row r="13" spans="1:12" ht="92.25" customHeight="1" x14ac:dyDescent="0.25">
      <c r="A13" s="142"/>
      <c r="B13" s="59"/>
      <c r="C13" s="33"/>
      <c r="D13" s="34"/>
      <c r="E13" s="34"/>
      <c r="F13" s="34" t="s">
        <v>11</v>
      </c>
      <c r="G13" s="35"/>
      <c r="H13" s="35"/>
      <c r="I13" s="36"/>
      <c r="J13" s="36"/>
      <c r="K13" s="36"/>
      <c r="L13" s="47"/>
    </row>
    <row r="14" spans="1:12" ht="114" customHeight="1" x14ac:dyDescent="0.25">
      <c r="A14" s="142"/>
      <c r="B14" s="60" t="s">
        <v>419</v>
      </c>
      <c r="C14" s="56" t="s">
        <v>7</v>
      </c>
      <c r="D14" s="56" t="s">
        <v>8</v>
      </c>
      <c r="E14" s="56" t="s">
        <v>27</v>
      </c>
      <c r="F14" s="56" t="s">
        <v>9</v>
      </c>
      <c r="G14" s="56" t="s">
        <v>349</v>
      </c>
      <c r="H14" s="56" t="s">
        <v>350</v>
      </c>
      <c r="I14" s="56" t="s">
        <v>28</v>
      </c>
      <c r="J14" s="56" t="s">
        <v>29</v>
      </c>
      <c r="K14" s="5" t="s">
        <v>351</v>
      </c>
      <c r="L14" s="56" t="s">
        <v>30</v>
      </c>
    </row>
    <row r="15" spans="1:12" ht="121.5" customHeight="1" x14ac:dyDescent="0.25">
      <c r="A15" s="142"/>
      <c r="B15" s="60"/>
      <c r="C15" s="56"/>
      <c r="D15" s="56"/>
      <c r="E15" s="56"/>
      <c r="F15" s="56" t="s">
        <v>10</v>
      </c>
      <c r="G15" s="56" t="s">
        <v>31</v>
      </c>
      <c r="H15" s="56" t="s">
        <v>32</v>
      </c>
      <c r="I15" s="56"/>
      <c r="J15" s="56"/>
      <c r="K15" s="8"/>
      <c r="L15" s="56"/>
    </row>
    <row r="16" spans="1:12" ht="231" customHeight="1" x14ac:dyDescent="0.25">
      <c r="A16" s="142"/>
      <c r="B16" s="60" t="s">
        <v>459</v>
      </c>
      <c r="C16" s="56" t="s">
        <v>7</v>
      </c>
      <c r="D16" s="56" t="s">
        <v>19</v>
      </c>
      <c r="E16" s="56" t="s">
        <v>33</v>
      </c>
      <c r="F16" s="56" t="s">
        <v>9</v>
      </c>
      <c r="G16" s="56" t="s">
        <v>352</v>
      </c>
      <c r="H16" s="56" t="s">
        <v>353</v>
      </c>
      <c r="I16" s="56" t="s">
        <v>354</v>
      </c>
      <c r="J16" s="56" t="s">
        <v>34</v>
      </c>
      <c r="K16" s="56" t="s">
        <v>35</v>
      </c>
      <c r="L16" s="56" t="s">
        <v>30</v>
      </c>
    </row>
    <row r="17" spans="1:12" ht="188.25" customHeight="1" x14ac:dyDescent="0.25">
      <c r="A17" s="142"/>
      <c r="B17" s="60"/>
      <c r="C17" s="56"/>
      <c r="D17" s="56"/>
      <c r="E17" s="56"/>
      <c r="F17" s="56" t="s">
        <v>10</v>
      </c>
      <c r="G17" s="56" t="s">
        <v>36</v>
      </c>
      <c r="H17" s="56" t="s">
        <v>37</v>
      </c>
      <c r="I17" s="56"/>
      <c r="J17" s="56"/>
      <c r="K17" s="56"/>
      <c r="L17" s="56"/>
    </row>
    <row r="18" spans="1:12" ht="93" customHeight="1" x14ac:dyDescent="0.25">
      <c r="A18" s="142"/>
      <c r="B18" s="64" t="s">
        <v>400</v>
      </c>
      <c r="C18" s="31" t="s">
        <v>7</v>
      </c>
      <c r="D18" s="31" t="s">
        <v>8</v>
      </c>
      <c r="E18" s="37" t="s">
        <v>314</v>
      </c>
      <c r="F18" s="38" t="s">
        <v>78</v>
      </c>
      <c r="G18" s="32" t="s">
        <v>212</v>
      </c>
      <c r="H18" s="32" t="s">
        <v>355</v>
      </c>
      <c r="I18" s="32" t="s">
        <v>356</v>
      </c>
      <c r="J18" s="32"/>
      <c r="K18" s="36"/>
      <c r="L18" s="46" t="s">
        <v>30</v>
      </c>
    </row>
    <row r="19" spans="1:12" ht="133.5" customHeight="1" x14ac:dyDescent="0.25">
      <c r="A19" s="142"/>
      <c r="B19" s="64"/>
      <c r="C19" s="34"/>
      <c r="D19" s="34"/>
      <c r="E19" s="34"/>
      <c r="F19" s="38" t="s">
        <v>11</v>
      </c>
      <c r="G19" s="32" t="s">
        <v>213</v>
      </c>
      <c r="H19" s="32" t="s">
        <v>214</v>
      </c>
      <c r="I19" s="36"/>
      <c r="J19" s="32"/>
      <c r="K19" s="36"/>
      <c r="L19" s="47"/>
    </row>
    <row r="20" spans="1:12" ht="104.25" customHeight="1" x14ac:dyDescent="0.25">
      <c r="A20" s="142"/>
      <c r="B20" s="60" t="s">
        <v>460</v>
      </c>
      <c r="C20" s="56" t="s">
        <v>124</v>
      </c>
      <c r="D20" s="56" t="s">
        <v>38</v>
      </c>
      <c r="E20" s="56" t="s">
        <v>14</v>
      </c>
      <c r="F20" s="56" t="s">
        <v>9</v>
      </c>
      <c r="G20" s="2" t="s">
        <v>39</v>
      </c>
      <c r="H20" s="2" t="s">
        <v>39</v>
      </c>
      <c r="I20" s="2" t="s">
        <v>40</v>
      </c>
      <c r="J20" s="2" t="s">
        <v>41</v>
      </c>
      <c r="K20" s="2" t="s">
        <v>42</v>
      </c>
      <c r="L20" s="56" t="s">
        <v>30</v>
      </c>
    </row>
    <row r="21" spans="1:12" ht="108" customHeight="1" x14ac:dyDescent="0.25">
      <c r="A21" s="142"/>
      <c r="B21" s="60"/>
      <c r="C21" s="56"/>
      <c r="D21" s="56"/>
      <c r="E21" s="56"/>
      <c r="F21" s="56" t="s">
        <v>10</v>
      </c>
      <c r="G21" s="60" t="s">
        <v>43</v>
      </c>
      <c r="H21" s="2" t="s">
        <v>44</v>
      </c>
      <c r="I21" s="56"/>
      <c r="J21" s="56"/>
      <c r="K21" s="69"/>
      <c r="L21" s="56"/>
    </row>
    <row r="22" spans="1:12" ht="141" customHeight="1" x14ac:dyDescent="0.25">
      <c r="A22" s="142"/>
      <c r="B22" s="64" t="s">
        <v>461</v>
      </c>
      <c r="C22" s="48" t="s">
        <v>7</v>
      </c>
      <c r="D22" s="48" t="s">
        <v>8</v>
      </c>
      <c r="E22" s="50" t="s">
        <v>17</v>
      </c>
      <c r="F22" s="34"/>
      <c r="G22" s="32"/>
      <c r="H22" s="32"/>
      <c r="I22" s="32" t="s">
        <v>246</v>
      </c>
      <c r="J22" s="32" t="s">
        <v>248</v>
      </c>
      <c r="K22" s="32" t="s">
        <v>247</v>
      </c>
      <c r="L22" s="52" t="s">
        <v>30</v>
      </c>
    </row>
    <row r="23" spans="1:12" ht="85.5" customHeight="1" x14ac:dyDescent="0.25">
      <c r="A23" s="142"/>
      <c r="B23" s="64"/>
      <c r="C23" s="49"/>
      <c r="D23" s="49"/>
      <c r="E23" s="51"/>
      <c r="F23" s="34"/>
      <c r="G23" s="32"/>
      <c r="H23" s="32"/>
      <c r="I23" s="32"/>
      <c r="J23" s="32"/>
      <c r="K23" s="32"/>
      <c r="L23" s="53"/>
    </row>
    <row r="24" spans="1:12" s="41" customFormat="1" ht="184.5" customHeight="1" x14ac:dyDescent="0.25">
      <c r="A24" s="142"/>
      <c r="B24" s="42" t="s">
        <v>420</v>
      </c>
      <c r="C24" s="42" t="s">
        <v>7</v>
      </c>
      <c r="D24" s="42" t="s">
        <v>381</v>
      </c>
      <c r="E24" s="42" t="s">
        <v>382</v>
      </c>
      <c r="F24" s="42" t="s">
        <v>9</v>
      </c>
      <c r="G24" s="60" t="s">
        <v>383</v>
      </c>
      <c r="H24" s="60" t="s">
        <v>383</v>
      </c>
      <c r="I24" s="42" t="s">
        <v>384</v>
      </c>
      <c r="J24" s="42" t="s">
        <v>385</v>
      </c>
      <c r="K24" s="43" t="s">
        <v>386</v>
      </c>
      <c r="L24" s="54" t="s">
        <v>30</v>
      </c>
    </row>
    <row r="25" spans="1:12" s="41" customFormat="1" ht="225.75" customHeight="1" x14ac:dyDescent="0.25">
      <c r="A25" s="142"/>
      <c r="B25" s="42"/>
      <c r="C25" s="42"/>
      <c r="D25" s="42"/>
      <c r="E25" s="42"/>
      <c r="F25" s="42" t="s">
        <v>10</v>
      </c>
      <c r="G25" s="42" t="s">
        <v>387</v>
      </c>
      <c r="H25" s="42" t="s">
        <v>388</v>
      </c>
      <c r="I25" s="42"/>
      <c r="J25" s="42"/>
      <c r="K25" s="43"/>
      <c r="L25" s="62"/>
    </row>
    <row r="26" spans="1:12" ht="288.75" customHeight="1" x14ac:dyDescent="0.25">
      <c r="A26" s="142"/>
      <c r="B26" s="60" t="s">
        <v>462</v>
      </c>
      <c r="C26" s="56" t="s">
        <v>124</v>
      </c>
      <c r="D26" s="56" t="s">
        <v>205</v>
      </c>
      <c r="E26" s="56" t="s">
        <v>206</v>
      </c>
      <c r="F26" s="56" t="s">
        <v>9</v>
      </c>
      <c r="G26" s="60" t="s">
        <v>207</v>
      </c>
      <c r="H26" s="60" t="s">
        <v>208</v>
      </c>
      <c r="I26" s="56" t="s">
        <v>209</v>
      </c>
      <c r="J26" s="56" t="s">
        <v>210</v>
      </c>
      <c r="K26" s="56" t="s">
        <v>211</v>
      </c>
      <c r="L26" s="21" t="s">
        <v>30</v>
      </c>
    </row>
    <row r="27" spans="1:12" ht="201.75" customHeight="1" x14ac:dyDescent="0.25">
      <c r="A27" s="142"/>
      <c r="B27" s="60"/>
      <c r="C27" s="56"/>
      <c r="D27" s="56"/>
      <c r="E27" s="56"/>
      <c r="F27" s="56" t="s">
        <v>10</v>
      </c>
      <c r="G27" s="60" t="s">
        <v>207</v>
      </c>
      <c r="H27" s="60" t="s">
        <v>208</v>
      </c>
      <c r="I27" s="60" t="s">
        <v>208</v>
      </c>
      <c r="J27" s="56"/>
      <c r="K27" s="69"/>
      <c r="L27" s="21" t="s">
        <v>30</v>
      </c>
    </row>
    <row r="28" spans="1:12" ht="80.25" customHeight="1" x14ac:dyDescent="0.25">
      <c r="A28" s="142"/>
      <c r="B28" s="108" t="s">
        <v>410</v>
      </c>
      <c r="C28" s="127" t="s">
        <v>7</v>
      </c>
      <c r="D28" s="127" t="s">
        <v>19</v>
      </c>
      <c r="E28" s="102" t="s">
        <v>49</v>
      </c>
      <c r="F28" s="56" t="s">
        <v>9</v>
      </c>
      <c r="G28" s="56" t="s">
        <v>50</v>
      </c>
      <c r="H28" s="56" t="s">
        <v>50</v>
      </c>
      <c r="I28" s="56" t="s">
        <v>50</v>
      </c>
      <c r="J28" s="56" t="s">
        <v>50</v>
      </c>
      <c r="K28" s="56" t="s">
        <v>50</v>
      </c>
      <c r="L28" s="102" t="s">
        <v>24</v>
      </c>
    </row>
    <row r="29" spans="1:12" ht="32.25" customHeight="1" x14ac:dyDescent="0.25">
      <c r="A29" s="142"/>
      <c r="B29" s="109"/>
      <c r="C29" s="103"/>
      <c r="D29" s="103"/>
      <c r="E29" s="102"/>
      <c r="F29" s="56" t="s">
        <v>10</v>
      </c>
      <c r="G29" s="69">
        <v>0.98</v>
      </c>
      <c r="H29" s="69">
        <v>0.97</v>
      </c>
      <c r="I29" s="56"/>
      <c r="J29" s="56"/>
      <c r="K29" s="56"/>
      <c r="L29" s="102"/>
    </row>
    <row r="30" spans="1:12" ht="45" customHeight="1" x14ac:dyDescent="0.25">
      <c r="A30" s="142"/>
      <c r="B30" s="104" t="s">
        <v>411</v>
      </c>
      <c r="C30" s="102" t="s">
        <v>7</v>
      </c>
      <c r="D30" s="102" t="s">
        <v>19</v>
      </c>
      <c r="E30" s="102" t="s">
        <v>51</v>
      </c>
      <c r="F30" s="56" t="s">
        <v>9</v>
      </c>
      <c r="G30" s="56"/>
      <c r="H30" s="69">
        <v>0.52</v>
      </c>
      <c r="I30" s="69">
        <v>0.6</v>
      </c>
      <c r="J30" s="69">
        <v>0.65</v>
      </c>
      <c r="K30" s="69">
        <v>0.7</v>
      </c>
      <c r="L30" s="102" t="s">
        <v>24</v>
      </c>
    </row>
    <row r="31" spans="1:12" ht="15" customHeight="1" x14ac:dyDescent="0.25">
      <c r="A31" s="142"/>
      <c r="B31" s="104"/>
      <c r="C31" s="102"/>
      <c r="D31" s="102"/>
      <c r="E31" s="102"/>
      <c r="F31" s="102" t="s">
        <v>10</v>
      </c>
      <c r="G31" s="102"/>
      <c r="H31" s="102" t="s">
        <v>52</v>
      </c>
      <c r="I31" s="102"/>
      <c r="J31" s="102"/>
      <c r="K31" s="102"/>
      <c r="L31" s="102"/>
    </row>
    <row r="32" spans="1:12" ht="15" customHeight="1" x14ac:dyDescent="0.25">
      <c r="A32" s="142"/>
      <c r="B32" s="104"/>
      <c r="C32" s="102"/>
      <c r="D32" s="102"/>
      <c r="E32" s="102"/>
      <c r="F32" s="102"/>
      <c r="G32" s="102"/>
      <c r="H32" s="102"/>
      <c r="I32" s="102"/>
      <c r="J32" s="102"/>
      <c r="K32" s="102"/>
      <c r="L32" s="102"/>
    </row>
    <row r="33" spans="1:12" ht="15" customHeight="1" x14ac:dyDescent="0.25">
      <c r="A33" s="142"/>
      <c r="B33" s="104"/>
      <c r="C33" s="102"/>
      <c r="D33" s="102"/>
      <c r="E33" s="102"/>
      <c r="F33" s="102"/>
      <c r="G33" s="102"/>
      <c r="H33" s="102"/>
      <c r="I33" s="102"/>
      <c r="J33" s="102"/>
      <c r="K33" s="102"/>
      <c r="L33" s="102"/>
    </row>
    <row r="34" spans="1:12" ht="15" customHeight="1" x14ac:dyDescent="0.25">
      <c r="A34" s="142"/>
      <c r="B34" s="104"/>
      <c r="C34" s="102"/>
      <c r="D34" s="102"/>
      <c r="E34" s="102"/>
      <c r="F34" s="102"/>
      <c r="G34" s="102"/>
      <c r="H34" s="102"/>
      <c r="I34" s="102"/>
      <c r="J34" s="102"/>
      <c r="K34" s="102"/>
      <c r="L34" s="102"/>
    </row>
    <row r="35" spans="1:12" ht="15" customHeight="1" x14ac:dyDescent="0.25">
      <c r="A35" s="142"/>
      <c r="B35" s="104"/>
      <c r="C35" s="102"/>
      <c r="D35" s="102"/>
      <c r="E35" s="102"/>
      <c r="F35" s="102"/>
      <c r="G35" s="102"/>
      <c r="H35" s="102"/>
      <c r="I35" s="102"/>
      <c r="J35" s="102"/>
      <c r="K35" s="102"/>
      <c r="L35" s="102"/>
    </row>
    <row r="36" spans="1:12" ht="15" customHeight="1" x14ac:dyDescent="0.25">
      <c r="A36" s="142"/>
      <c r="B36" s="104"/>
      <c r="C36" s="102"/>
      <c r="D36" s="102"/>
      <c r="E36" s="102"/>
      <c r="F36" s="102"/>
      <c r="G36" s="102"/>
      <c r="H36" s="102"/>
      <c r="I36" s="102"/>
      <c r="J36" s="102"/>
      <c r="K36" s="102"/>
      <c r="L36" s="102"/>
    </row>
    <row r="37" spans="1:12" ht="15" customHeight="1" x14ac:dyDescent="0.25">
      <c r="A37" s="142"/>
      <c r="B37" s="104"/>
      <c r="C37" s="102"/>
      <c r="D37" s="102"/>
      <c r="E37" s="102"/>
      <c r="F37" s="102"/>
      <c r="G37" s="102"/>
      <c r="H37" s="102"/>
      <c r="I37" s="102"/>
      <c r="J37" s="102"/>
      <c r="K37" s="102"/>
      <c r="L37" s="102"/>
    </row>
    <row r="38" spans="1:12" ht="31.5" customHeight="1" x14ac:dyDescent="0.25">
      <c r="A38" s="142"/>
      <c r="B38" s="104" t="s">
        <v>412</v>
      </c>
      <c r="C38" s="102" t="s">
        <v>12</v>
      </c>
      <c r="D38" s="102" t="s">
        <v>19</v>
      </c>
      <c r="E38" s="102" t="s">
        <v>53</v>
      </c>
      <c r="F38" s="56" t="s">
        <v>9</v>
      </c>
      <c r="G38" s="56"/>
      <c r="H38" s="56"/>
      <c r="I38" s="56"/>
      <c r="J38" s="56"/>
      <c r="K38" s="69">
        <v>0.15</v>
      </c>
      <c r="L38" s="102" t="s">
        <v>24</v>
      </c>
    </row>
    <row r="39" spans="1:12" ht="50.25" customHeight="1" x14ac:dyDescent="0.25">
      <c r="A39" s="142"/>
      <c r="B39" s="104"/>
      <c r="C39" s="102"/>
      <c r="D39" s="102"/>
      <c r="E39" s="102"/>
      <c r="F39" s="56" t="s">
        <v>10</v>
      </c>
      <c r="G39" s="56"/>
      <c r="H39" s="56" t="s">
        <v>54</v>
      </c>
      <c r="I39" s="56"/>
      <c r="J39" s="56"/>
      <c r="K39" s="56"/>
      <c r="L39" s="102"/>
    </row>
    <row r="40" spans="1:12" ht="15" customHeight="1" x14ac:dyDescent="0.25">
      <c r="A40" s="142"/>
      <c r="B40" s="104" t="s">
        <v>463</v>
      </c>
      <c r="C40" s="102" t="s">
        <v>16</v>
      </c>
      <c r="D40" s="102" t="s">
        <v>19</v>
      </c>
      <c r="E40" s="102" t="s">
        <v>55</v>
      </c>
      <c r="F40" s="102" t="s">
        <v>9</v>
      </c>
      <c r="G40" s="102"/>
      <c r="H40" s="102"/>
      <c r="I40" s="130">
        <v>0.36</v>
      </c>
      <c r="J40" s="130">
        <v>0.4</v>
      </c>
      <c r="K40" s="130">
        <v>0.5</v>
      </c>
      <c r="L40" s="102" t="s">
        <v>24</v>
      </c>
    </row>
    <row r="41" spans="1:12" ht="15" customHeight="1" x14ac:dyDescent="0.25">
      <c r="A41" s="142"/>
      <c r="B41" s="104"/>
      <c r="C41" s="102"/>
      <c r="D41" s="102"/>
      <c r="E41" s="102"/>
      <c r="F41" s="102"/>
      <c r="G41" s="102"/>
      <c r="H41" s="102"/>
      <c r="I41" s="130"/>
      <c r="J41" s="130"/>
      <c r="K41" s="130"/>
      <c r="L41" s="102"/>
    </row>
    <row r="42" spans="1:12" ht="107.25" customHeight="1" x14ac:dyDescent="0.25">
      <c r="A42" s="142"/>
      <c r="B42" s="104"/>
      <c r="C42" s="102"/>
      <c r="D42" s="102"/>
      <c r="E42" s="102"/>
      <c r="F42" s="56" t="s">
        <v>10</v>
      </c>
      <c r="G42" s="56" t="s">
        <v>56</v>
      </c>
      <c r="H42" s="56"/>
      <c r="I42" s="56"/>
      <c r="J42" s="56"/>
      <c r="K42" s="56"/>
      <c r="L42" s="102"/>
    </row>
    <row r="43" spans="1:12" ht="35.25" customHeight="1" x14ac:dyDescent="0.25">
      <c r="A43" s="142"/>
      <c r="B43" s="100" t="s">
        <v>413</v>
      </c>
      <c r="C43" s="105" t="s">
        <v>16</v>
      </c>
      <c r="D43" s="105" t="s">
        <v>57</v>
      </c>
      <c r="E43" s="105" t="s">
        <v>58</v>
      </c>
      <c r="F43" s="102" t="s">
        <v>9</v>
      </c>
      <c r="G43" s="102"/>
      <c r="H43" s="102" t="s">
        <v>59</v>
      </c>
      <c r="I43" s="130">
        <v>0.85</v>
      </c>
      <c r="J43" s="130">
        <v>0.95</v>
      </c>
      <c r="K43" s="130" t="s">
        <v>464</v>
      </c>
      <c r="L43" s="102" t="s">
        <v>24</v>
      </c>
    </row>
    <row r="44" spans="1:12" ht="77.25" customHeight="1" x14ac:dyDescent="0.25">
      <c r="A44" s="142"/>
      <c r="B44" s="110"/>
      <c r="C44" s="120"/>
      <c r="D44" s="120"/>
      <c r="E44" s="120"/>
      <c r="F44" s="102"/>
      <c r="G44" s="102"/>
      <c r="H44" s="102"/>
      <c r="I44" s="130"/>
      <c r="J44" s="130"/>
      <c r="K44" s="130"/>
      <c r="L44" s="102"/>
    </row>
    <row r="45" spans="1:12" ht="31.5" customHeight="1" x14ac:dyDescent="0.25">
      <c r="A45" s="142"/>
      <c r="B45" s="101"/>
      <c r="C45" s="106"/>
      <c r="D45" s="106"/>
      <c r="E45" s="106"/>
      <c r="F45" s="56" t="s">
        <v>10</v>
      </c>
      <c r="G45" s="56"/>
      <c r="H45" s="56" t="s">
        <v>60</v>
      </c>
      <c r="I45" s="56"/>
      <c r="J45" s="56"/>
      <c r="K45" s="56"/>
      <c r="L45" s="56"/>
    </row>
    <row r="46" spans="1:12" ht="31.5" customHeight="1" x14ac:dyDescent="0.25">
      <c r="A46" s="142"/>
      <c r="B46" s="100" t="s">
        <v>465</v>
      </c>
      <c r="C46" s="104" t="s">
        <v>16</v>
      </c>
      <c r="D46" s="111" t="s">
        <v>389</v>
      </c>
      <c r="E46" s="111" t="s">
        <v>390</v>
      </c>
      <c r="F46" s="60" t="s">
        <v>9</v>
      </c>
      <c r="G46" s="60" t="s">
        <v>391</v>
      </c>
      <c r="H46" s="60" t="s">
        <v>391</v>
      </c>
      <c r="I46" s="60" t="s">
        <v>401</v>
      </c>
      <c r="J46" s="60" t="s">
        <v>402</v>
      </c>
      <c r="K46" s="60" t="s">
        <v>401</v>
      </c>
      <c r="L46" s="102" t="s">
        <v>24</v>
      </c>
    </row>
    <row r="47" spans="1:12" ht="31.5" customHeight="1" x14ac:dyDescent="0.25">
      <c r="A47" s="142"/>
      <c r="B47" s="101"/>
      <c r="C47" s="104"/>
      <c r="D47" s="112"/>
      <c r="E47" s="112"/>
      <c r="F47" s="60" t="s">
        <v>10</v>
      </c>
      <c r="G47" s="60"/>
      <c r="H47" s="60"/>
      <c r="I47" s="60"/>
      <c r="J47" s="60"/>
      <c r="K47" s="60"/>
      <c r="L47" s="102"/>
    </row>
    <row r="48" spans="1:12" ht="42.75" customHeight="1" x14ac:dyDescent="0.25">
      <c r="A48" s="142"/>
      <c r="B48" s="104" t="s">
        <v>414</v>
      </c>
      <c r="C48" s="102" t="s">
        <v>16</v>
      </c>
      <c r="D48" s="102" t="s">
        <v>19</v>
      </c>
      <c r="E48" s="102" t="s">
        <v>61</v>
      </c>
      <c r="F48" s="56" t="s">
        <v>9</v>
      </c>
      <c r="G48" s="56"/>
      <c r="H48" s="56"/>
      <c r="I48" s="69">
        <v>0.9</v>
      </c>
      <c r="J48" s="69">
        <v>0.95</v>
      </c>
      <c r="K48" s="56" t="s">
        <v>62</v>
      </c>
      <c r="L48" s="102" t="s">
        <v>24</v>
      </c>
    </row>
    <row r="49" spans="1:12" ht="62.25" customHeight="1" x14ac:dyDescent="0.25">
      <c r="A49" s="142"/>
      <c r="B49" s="104"/>
      <c r="C49" s="102"/>
      <c r="D49" s="102"/>
      <c r="E49" s="102"/>
      <c r="F49" s="56" t="s">
        <v>10</v>
      </c>
      <c r="G49" s="56"/>
      <c r="H49" s="56" t="s">
        <v>63</v>
      </c>
      <c r="I49" s="56"/>
      <c r="J49" s="56"/>
      <c r="K49" s="56"/>
      <c r="L49" s="102"/>
    </row>
    <row r="50" spans="1:12" ht="32.25" customHeight="1" x14ac:dyDescent="0.25">
      <c r="A50" s="142"/>
      <c r="B50" s="104" t="s">
        <v>466</v>
      </c>
      <c r="C50" s="102" t="s">
        <v>119</v>
      </c>
      <c r="D50" s="102" t="s">
        <v>64</v>
      </c>
      <c r="E50" s="102" t="s">
        <v>65</v>
      </c>
      <c r="F50" s="56" t="s">
        <v>9</v>
      </c>
      <c r="G50" s="56" t="s">
        <v>66</v>
      </c>
      <c r="H50" s="56" t="s">
        <v>66</v>
      </c>
      <c r="I50" s="56" t="s">
        <v>66</v>
      </c>
      <c r="J50" s="56" t="s">
        <v>66</v>
      </c>
      <c r="K50" s="56" t="s">
        <v>66</v>
      </c>
      <c r="L50" s="102" t="s">
        <v>24</v>
      </c>
    </row>
    <row r="51" spans="1:12" ht="44.25" customHeight="1" x14ac:dyDescent="0.25">
      <c r="A51" s="142"/>
      <c r="B51" s="104"/>
      <c r="C51" s="102"/>
      <c r="D51" s="102"/>
      <c r="E51" s="102"/>
      <c r="F51" s="56" t="s">
        <v>10</v>
      </c>
      <c r="G51" s="56" t="s">
        <v>67</v>
      </c>
      <c r="H51" s="60" t="s">
        <v>68</v>
      </c>
      <c r="I51" s="56"/>
      <c r="J51" s="56"/>
      <c r="K51" s="56"/>
      <c r="L51" s="102"/>
    </row>
    <row r="52" spans="1:12" ht="44.25" customHeight="1" x14ac:dyDescent="0.25">
      <c r="A52" s="142"/>
      <c r="B52" s="100" t="s">
        <v>467</v>
      </c>
      <c r="C52" s="104" t="s">
        <v>119</v>
      </c>
      <c r="D52" s="60" t="s">
        <v>389</v>
      </c>
      <c r="E52" s="60" t="s">
        <v>392</v>
      </c>
      <c r="F52" s="60" t="s">
        <v>9</v>
      </c>
      <c r="G52" s="60">
        <v>12</v>
      </c>
      <c r="H52" s="60">
        <v>13</v>
      </c>
      <c r="I52" s="60" t="s">
        <v>403</v>
      </c>
      <c r="J52" s="60" t="s">
        <v>403</v>
      </c>
      <c r="K52" s="60" t="s">
        <v>403</v>
      </c>
      <c r="L52" s="104" t="s">
        <v>24</v>
      </c>
    </row>
    <row r="53" spans="1:12" ht="35.25" customHeight="1" x14ac:dyDescent="0.25">
      <c r="A53" s="142"/>
      <c r="B53" s="101"/>
      <c r="C53" s="104"/>
      <c r="D53" s="60"/>
      <c r="E53" s="60"/>
      <c r="F53" s="60" t="s">
        <v>10</v>
      </c>
      <c r="G53" s="60" t="s">
        <v>393</v>
      </c>
      <c r="H53" s="60" t="s">
        <v>393</v>
      </c>
      <c r="I53" s="60" t="s">
        <v>393</v>
      </c>
      <c r="J53" s="60"/>
      <c r="K53" s="60"/>
      <c r="L53" s="104"/>
    </row>
    <row r="54" spans="1:12" ht="33.75" customHeight="1" x14ac:dyDescent="0.25">
      <c r="A54" s="142"/>
      <c r="B54" s="104" t="s">
        <v>468</v>
      </c>
      <c r="C54" s="102" t="s">
        <v>119</v>
      </c>
      <c r="D54" s="102" t="s">
        <v>64</v>
      </c>
      <c r="E54" s="102" t="s">
        <v>69</v>
      </c>
      <c r="F54" s="56" t="s">
        <v>9</v>
      </c>
      <c r="G54" s="56">
        <v>10</v>
      </c>
      <c r="H54" s="56" t="s">
        <v>70</v>
      </c>
      <c r="I54" s="56" t="s">
        <v>70</v>
      </c>
      <c r="J54" s="56" t="s">
        <v>70</v>
      </c>
      <c r="K54" s="56" t="s">
        <v>70</v>
      </c>
      <c r="L54" s="102" t="s">
        <v>24</v>
      </c>
    </row>
    <row r="55" spans="1:12" ht="109.5" customHeight="1" x14ac:dyDescent="0.25">
      <c r="A55" s="142"/>
      <c r="B55" s="104"/>
      <c r="C55" s="102"/>
      <c r="D55" s="102"/>
      <c r="E55" s="102"/>
      <c r="F55" s="56" t="s">
        <v>10</v>
      </c>
      <c r="G55" s="56" t="s">
        <v>71</v>
      </c>
      <c r="H55" s="56" t="s">
        <v>72</v>
      </c>
      <c r="I55" s="56"/>
      <c r="J55" s="56"/>
      <c r="K55" s="10"/>
      <c r="L55" s="102"/>
    </row>
    <row r="56" spans="1:12" ht="66" customHeight="1" x14ac:dyDescent="0.25">
      <c r="A56" s="142"/>
      <c r="B56" s="104" t="s">
        <v>469</v>
      </c>
      <c r="C56" s="102" t="s">
        <v>15</v>
      </c>
      <c r="D56" s="102" t="s">
        <v>13</v>
      </c>
      <c r="E56" s="102">
        <v>0</v>
      </c>
      <c r="F56" s="56" t="s">
        <v>9</v>
      </c>
      <c r="G56" s="56">
        <v>1</v>
      </c>
      <c r="H56" s="56">
        <v>1</v>
      </c>
      <c r="I56" s="56">
        <v>1</v>
      </c>
      <c r="J56" s="56">
        <v>1</v>
      </c>
      <c r="K56" s="56">
        <v>1</v>
      </c>
      <c r="L56" s="102" t="s">
        <v>24</v>
      </c>
    </row>
    <row r="57" spans="1:12" ht="31.5" customHeight="1" x14ac:dyDescent="0.25">
      <c r="A57" s="142"/>
      <c r="B57" s="104"/>
      <c r="C57" s="102"/>
      <c r="D57" s="102"/>
      <c r="E57" s="102"/>
      <c r="F57" s="56" t="s">
        <v>10</v>
      </c>
      <c r="G57" s="56">
        <v>0</v>
      </c>
      <c r="H57" s="56">
        <v>1</v>
      </c>
      <c r="I57" s="56"/>
      <c r="J57" s="56"/>
      <c r="K57" s="56"/>
      <c r="L57" s="102"/>
    </row>
    <row r="58" spans="1:12" ht="93.75" customHeight="1" x14ac:dyDescent="0.25">
      <c r="A58" s="142"/>
      <c r="B58" s="60" t="s">
        <v>415</v>
      </c>
      <c r="C58" s="102" t="s">
        <v>15</v>
      </c>
      <c r="D58" s="56" t="s">
        <v>19</v>
      </c>
      <c r="E58" s="56"/>
      <c r="F58" s="56" t="s">
        <v>9</v>
      </c>
      <c r="G58" s="56"/>
      <c r="H58" s="56"/>
      <c r="I58" s="56"/>
      <c r="J58" s="69">
        <v>0.6</v>
      </c>
      <c r="K58" s="69">
        <v>0.75</v>
      </c>
      <c r="L58" s="102" t="s">
        <v>24</v>
      </c>
    </row>
    <row r="59" spans="1:12" ht="31.5" customHeight="1" x14ac:dyDescent="0.25">
      <c r="A59" s="142"/>
      <c r="B59" s="60"/>
      <c r="C59" s="102"/>
      <c r="D59" s="56"/>
      <c r="E59" s="56"/>
      <c r="F59" s="56" t="s">
        <v>10</v>
      </c>
      <c r="G59" s="56"/>
      <c r="H59" s="56"/>
      <c r="I59" s="56"/>
      <c r="J59" s="56"/>
      <c r="K59" s="56"/>
      <c r="L59" s="102"/>
    </row>
    <row r="60" spans="1:12" ht="31.5" customHeight="1" x14ac:dyDescent="0.25">
      <c r="A60" s="142"/>
      <c r="B60" s="131" t="s">
        <v>416</v>
      </c>
      <c r="C60" s="133" t="s">
        <v>119</v>
      </c>
      <c r="D60" s="133" t="s">
        <v>19</v>
      </c>
      <c r="E60" s="133"/>
      <c r="F60" s="56" t="s">
        <v>9</v>
      </c>
      <c r="G60" s="56"/>
      <c r="J60" s="69">
        <v>0.02</v>
      </c>
      <c r="K60" s="69">
        <v>0.02</v>
      </c>
      <c r="L60" s="102" t="s">
        <v>24</v>
      </c>
    </row>
    <row r="61" spans="1:12" ht="49.5" customHeight="1" x14ac:dyDescent="0.3">
      <c r="A61" s="142"/>
      <c r="B61" s="132"/>
      <c r="C61" s="134"/>
      <c r="D61" s="134"/>
      <c r="E61" s="134"/>
      <c r="F61" s="56" t="s">
        <v>10</v>
      </c>
      <c r="G61" s="56"/>
      <c r="H61" s="82">
        <v>2.8000000000000001E-2</v>
      </c>
      <c r="I61" s="56"/>
      <c r="J61" s="56"/>
      <c r="K61" s="56"/>
      <c r="L61" s="102"/>
    </row>
    <row r="62" spans="1:12" ht="68.25" customHeight="1" x14ac:dyDescent="0.25">
      <c r="A62" s="142"/>
      <c r="B62" s="104" t="s">
        <v>470</v>
      </c>
      <c r="C62" s="102" t="s">
        <v>15</v>
      </c>
      <c r="D62" s="102" t="s">
        <v>19</v>
      </c>
      <c r="E62" s="130" t="s">
        <v>73</v>
      </c>
      <c r="F62" s="56" t="s">
        <v>9</v>
      </c>
      <c r="G62" s="56"/>
      <c r="H62" s="69">
        <v>0.55000000000000004</v>
      </c>
      <c r="I62" s="69">
        <v>0.55000000000000004</v>
      </c>
      <c r="J62" s="69">
        <v>0.57999999999999996</v>
      </c>
      <c r="K62" s="69">
        <v>0.62</v>
      </c>
      <c r="L62" s="102" t="s">
        <v>74</v>
      </c>
    </row>
    <row r="63" spans="1:12" ht="39" customHeight="1" x14ac:dyDescent="0.25">
      <c r="A63" s="142"/>
      <c r="B63" s="104"/>
      <c r="C63" s="102"/>
      <c r="D63" s="102"/>
      <c r="E63" s="102"/>
      <c r="F63" s="56" t="s">
        <v>75</v>
      </c>
      <c r="G63" s="56"/>
      <c r="H63" s="56" t="s">
        <v>76</v>
      </c>
      <c r="I63" s="56"/>
      <c r="J63" s="56"/>
      <c r="K63" s="56"/>
      <c r="L63" s="102"/>
    </row>
    <row r="64" spans="1:12" s="11" customFormat="1" ht="34.5" customHeight="1" x14ac:dyDescent="0.25">
      <c r="A64" s="142"/>
      <c r="B64" s="104" t="s">
        <v>471</v>
      </c>
      <c r="C64" s="104" t="s">
        <v>119</v>
      </c>
      <c r="D64" s="104" t="s">
        <v>19</v>
      </c>
      <c r="E64" s="104" t="s">
        <v>77</v>
      </c>
      <c r="F64" s="60" t="s">
        <v>78</v>
      </c>
      <c r="G64" s="60"/>
      <c r="H64" s="60" t="s">
        <v>79</v>
      </c>
      <c r="I64" s="60" t="s">
        <v>80</v>
      </c>
      <c r="J64" s="60" t="s">
        <v>81</v>
      </c>
      <c r="K64" s="60" t="s">
        <v>82</v>
      </c>
      <c r="L64" s="104"/>
    </row>
    <row r="65" spans="1:12" s="11" customFormat="1" ht="30.75" customHeight="1" x14ac:dyDescent="0.25">
      <c r="A65" s="142"/>
      <c r="B65" s="104"/>
      <c r="C65" s="104"/>
      <c r="D65" s="104"/>
      <c r="E65" s="104"/>
      <c r="F65" s="60" t="s">
        <v>75</v>
      </c>
      <c r="G65" s="60"/>
      <c r="H65" s="60" t="s">
        <v>83</v>
      </c>
      <c r="I65" s="60"/>
      <c r="J65" s="60"/>
      <c r="K65" s="60"/>
      <c r="L65" s="104"/>
    </row>
    <row r="66" spans="1:12" ht="41.25" customHeight="1" x14ac:dyDescent="0.25">
      <c r="A66" s="142"/>
      <c r="B66" s="104" t="s">
        <v>472</v>
      </c>
      <c r="C66" s="104" t="s">
        <v>7</v>
      </c>
      <c r="D66" s="102" t="s">
        <v>26</v>
      </c>
      <c r="E66" s="128">
        <v>2</v>
      </c>
      <c r="F66" s="56" t="s">
        <v>9</v>
      </c>
      <c r="G66" s="56">
        <v>2</v>
      </c>
      <c r="H66" s="56">
        <v>2</v>
      </c>
      <c r="I66" s="56">
        <v>2</v>
      </c>
      <c r="J66" s="56">
        <v>4</v>
      </c>
      <c r="K66" s="3">
        <v>6</v>
      </c>
      <c r="L66" s="102" t="s">
        <v>24</v>
      </c>
    </row>
    <row r="67" spans="1:12" ht="35.25" customHeight="1" x14ac:dyDescent="0.25">
      <c r="A67" s="142"/>
      <c r="B67" s="104"/>
      <c r="C67" s="104"/>
      <c r="D67" s="102"/>
      <c r="E67" s="129"/>
      <c r="F67" s="56" t="s">
        <v>10</v>
      </c>
      <c r="G67" s="56">
        <v>2</v>
      </c>
      <c r="H67" s="56">
        <v>2</v>
      </c>
      <c r="I67" s="56"/>
      <c r="J67" s="56"/>
      <c r="K67" s="56"/>
      <c r="L67" s="102"/>
    </row>
    <row r="68" spans="1:12" s="11" customFormat="1" ht="44.25" customHeight="1" x14ac:dyDescent="0.25">
      <c r="A68" s="142"/>
      <c r="B68" s="104" t="s">
        <v>473</v>
      </c>
      <c r="C68" s="104" t="s">
        <v>7</v>
      </c>
      <c r="D68" s="104" t="s">
        <v>84</v>
      </c>
      <c r="E68" s="104" t="s">
        <v>85</v>
      </c>
      <c r="F68" s="60" t="s">
        <v>9</v>
      </c>
      <c r="G68" s="60">
        <f>170+45</f>
        <v>215</v>
      </c>
      <c r="H68" s="60">
        <f>G68+80</f>
        <v>295</v>
      </c>
      <c r="I68" s="60">
        <f>H68+40</f>
        <v>335</v>
      </c>
      <c r="J68" s="60">
        <f>I68+40</f>
        <v>375</v>
      </c>
      <c r="K68" s="60">
        <f>J68+50</f>
        <v>425</v>
      </c>
      <c r="L68" s="104" t="s">
        <v>74</v>
      </c>
    </row>
    <row r="69" spans="1:12" s="11" customFormat="1" ht="48" customHeight="1" x14ac:dyDescent="0.25">
      <c r="A69" s="142"/>
      <c r="B69" s="104"/>
      <c r="C69" s="104"/>
      <c r="D69" s="104"/>
      <c r="E69" s="104"/>
      <c r="F69" s="60" t="s">
        <v>10</v>
      </c>
      <c r="G69" s="60">
        <f>170+83</f>
        <v>253</v>
      </c>
      <c r="H69" s="60">
        <f>G69+63</f>
        <v>316</v>
      </c>
      <c r="I69" s="60"/>
      <c r="J69" s="60"/>
      <c r="K69" s="60"/>
      <c r="L69" s="104"/>
    </row>
    <row r="70" spans="1:12" ht="95.25" customHeight="1" x14ac:dyDescent="0.25">
      <c r="A70" s="142"/>
      <c r="B70" s="104" t="s">
        <v>474</v>
      </c>
      <c r="C70" s="102" t="s">
        <v>124</v>
      </c>
      <c r="D70" s="102" t="s">
        <v>84</v>
      </c>
      <c r="E70" s="102" t="s">
        <v>86</v>
      </c>
      <c r="F70" s="56" t="s">
        <v>9</v>
      </c>
      <c r="G70" s="56">
        <v>250</v>
      </c>
      <c r="H70" s="56">
        <v>300</v>
      </c>
      <c r="I70" s="56">
        <v>350</v>
      </c>
      <c r="J70" s="56">
        <v>400</v>
      </c>
      <c r="K70" s="56">
        <v>450</v>
      </c>
      <c r="L70" s="102" t="s">
        <v>24</v>
      </c>
    </row>
    <row r="71" spans="1:12" ht="40.5" customHeight="1" x14ac:dyDescent="0.25">
      <c r="A71" s="142"/>
      <c r="B71" s="104"/>
      <c r="C71" s="102"/>
      <c r="D71" s="102"/>
      <c r="E71" s="102"/>
      <c r="F71" s="56" t="s">
        <v>10</v>
      </c>
      <c r="G71" s="56" t="s">
        <v>87</v>
      </c>
      <c r="H71" s="56">
        <v>112</v>
      </c>
      <c r="I71" s="56"/>
      <c r="J71" s="56"/>
      <c r="K71" s="56"/>
      <c r="L71" s="102"/>
    </row>
    <row r="72" spans="1:12" ht="32.25" customHeight="1" x14ac:dyDescent="0.25">
      <c r="A72" s="142"/>
      <c r="B72" s="104" t="s">
        <v>475</v>
      </c>
      <c r="C72" s="102" t="s">
        <v>12</v>
      </c>
      <c r="D72" s="102" t="s">
        <v>88</v>
      </c>
      <c r="E72" s="102" t="s">
        <v>22</v>
      </c>
      <c r="F72" s="56" t="s">
        <v>9</v>
      </c>
      <c r="G72" s="56" t="s">
        <v>89</v>
      </c>
      <c r="H72" s="56" t="s">
        <v>89</v>
      </c>
      <c r="I72" s="56" t="s">
        <v>89</v>
      </c>
      <c r="J72" s="56" t="s">
        <v>89</v>
      </c>
      <c r="K72" s="56" t="s">
        <v>89</v>
      </c>
      <c r="L72" s="102" t="s">
        <v>24</v>
      </c>
    </row>
    <row r="73" spans="1:12" ht="46.5" customHeight="1" x14ac:dyDescent="0.25">
      <c r="A73" s="142"/>
      <c r="B73" s="104"/>
      <c r="C73" s="102"/>
      <c r="D73" s="102"/>
      <c r="E73" s="102"/>
      <c r="F73" s="56" t="s">
        <v>10</v>
      </c>
      <c r="G73" s="56">
        <v>0.01</v>
      </c>
      <c r="H73" s="56">
        <v>0.01</v>
      </c>
      <c r="I73" s="56"/>
      <c r="J73" s="56"/>
      <c r="K73" s="56"/>
      <c r="L73" s="102"/>
    </row>
    <row r="74" spans="1:12" s="11" customFormat="1" ht="56.25" customHeight="1" x14ac:dyDescent="0.25">
      <c r="A74" s="142"/>
      <c r="B74" s="104" t="s">
        <v>476</v>
      </c>
      <c r="C74" s="104" t="s">
        <v>12</v>
      </c>
      <c r="D74" s="104" t="s">
        <v>404</v>
      </c>
      <c r="E74" s="104" t="s">
        <v>90</v>
      </c>
      <c r="F74" s="60" t="s">
        <v>9</v>
      </c>
      <c r="G74" s="60"/>
      <c r="H74" s="9">
        <v>0.02</v>
      </c>
      <c r="I74" s="9">
        <v>0.02</v>
      </c>
      <c r="J74" s="9">
        <v>0.02</v>
      </c>
      <c r="K74" s="9">
        <v>0.02</v>
      </c>
      <c r="L74" s="104" t="s">
        <v>24</v>
      </c>
    </row>
    <row r="75" spans="1:12" s="11" customFormat="1" ht="29.25" customHeight="1" x14ac:dyDescent="0.25">
      <c r="A75" s="142"/>
      <c r="B75" s="104"/>
      <c r="C75" s="104"/>
      <c r="D75" s="104"/>
      <c r="E75" s="104"/>
      <c r="F75" s="60" t="s">
        <v>10</v>
      </c>
      <c r="G75" s="60"/>
      <c r="H75" s="94">
        <v>4.3999999999999997E-2</v>
      </c>
      <c r="I75" s="60"/>
      <c r="J75" s="60"/>
      <c r="K75" s="60"/>
      <c r="L75" s="104"/>
    </row>
    <row r="76" spans="1:12" s="11" customFormat="1" ht="36.75" customHeight="1" x14ac:dyDescent="0.25">
      <c r="A76" s="142"/>
      <c r="B76" s="104" t="s">
        <v>477</v>
      </c>
      <c r="C76" s="102" t="s">
        <v>12</v>
      </c>
      <c r="D76" s="102" t="s">
        <v>19</v>
      </c>
      <c r="E76" s="102" t="s">
        <v>22</v>
      </c>
      <c r="F76" s="60" t="s">
        <v>9</v>
      </c>
      <c r="G76" s="94">
        <v>5.0000000000000001E-3</v>
      </c>
      <c r="H76" s="94">
        <v>5.0000000000000001E-3</v>
      </c>
      <c r="I76" s="94">
        <v>5.0000000000000001E-3</v>
      </c>
      <c r="J76" s="94">
        <v>5.0000000000000001E-3</v>
      </c>
      <c r="K76" s="94">
        <v>5.0000000000000001E-3</v>
      </c>
      <c r="L76" s="102" t="s">
        <v>24</v>
      </c>
    </row>
    <row r="77" spans="1:12" ht="41.25" customHeight="1" x14ac:dyDescent="0.25">
      <c r="A77" s="142"/>
      <c r="B77" s="108"/>
      <c r="C77" s="102"/>
      <c r="D77" s="127"/>
      <c r="E77" s="127"/>
      <c r="F77" s="66" t="s">
        <v>10</v>
      </c>
      <c r="G77" s="66"/>
      <c r="H77" s="66"/>
      <c r="I77" s="66"/>
      <c r="J77" s="66"/>
      <c r="K77" s="66"/>
      <c r="L77" s="102"/>
    </row>
    <row r="78" spans="1:12" ht="36.75" customHeight="1" x14ac:dyDescent="0.25">
      <c r="A78" s="142"/>
      <c r="B78" s="104" t="s">
        <v>478</v>
      </c>
      <c r="C78" s="102" t="s">
        <v>12</v>
      </c>
      <c r="D78" s="102" t="s">
        <v>13</v>
      </c>
      <c r="E78" s="102" t="s">
        <v>91</v>
      </c>
      <c r="F78" s="56" t="s">
        <v>9</v>
      </c>
      <c r="G78" s="56">
        <v>0.2</v>
      </c>
      <c r="H78" s="12" t="s">
        <v>92</v>
      </c>
      <c r="I78" s="56">
        <v>0.12</v>
      </c>
      <c r="J78" s="56">
        <v>0.12</v>
      </c>
      <c r="K78" s="56">
        <v>0.1</v>
      </c>
      <c r="L78" s="102" t="s">
        <v>24</v>
      </c>
    </row>
    <row r="79" spans="1:12" ht="38.25" customHeight="1" x14ac:dyDescent="0.25">
      <c r="A79" s="143"/>
      <c r="B79" s="104"/>
      <c r="C79" s="102"/>
      <c r="D79" s="102"/>
      <c r="E79" s="102"/>
      <c r="F79" s="56" t="s">
        <v>10</v>
      </c>
      <c r="G79" s="56">
        <v>0.15</v>
      </c>
      <c r="H79" s="56">
        <v>0.15</v>
      </c>
      <c r="I79" s="56"/>
      <c r="J79" s="56"/>
      <c r="K79" s="56"/>
      <c r="L79" s="102"/>
    </row>
    <row r="80" spans="1:12" s="11" customFormat="1" ht="38.25" customHeight="1" x14ac:dyDescent="0.25">
      <c r="A80" s="83"/>
      <c r="B80" s="97" t="s">
        <v>479</v>
      </c>
      <c r="C80" s="97" t="s">
        <v>12</v>
      </c>
      <c r="D80" s="97" t="s">
        <v>13</v>
      </c>
      <c r="E80" s="97">
        <v>2</v>
      </c>
      <c r="F80" s="42" t="s">
        <v>9</v>
      </c>
      <c r="G80" s="42" t="s">
        <v>316</v>
      </c>
      <c r="H80" s="42">
        <v>2</v>
      </c>
      <c r="I80" s="42">
        <v>2</v>
      </c>
      <c r="J80" s="42">
        <v>3</v>
      </c>
      <c r="K80" s="42">
        <v>5</v>
      </c>
      <c r="L80" s="102" t="s">
        <v>24</v>
      </c>
    </row>
    <row r="81" spans="1:12" s="11" customFormat="1" ht="38.25" customHeight="1" x14ac:dyDescent="0.25">
      <c r="A81" s="83"/>
      <c r="B81" s="97"/>
      <c r="C81" s="97"/>
      <c r="D81" s="97"/>
      <c r="E81" s="97"/>
      <c r="F81" s="42" t="s">
        <v>10</v>
      </c>
      <c r="G81" s="42"/>
      <c r="H81" s="42" t="s">
        <v>317</v>
      </c>
      <c r="I81" s="42"/>
      <c r="J81" s="42"/>
      <c r="K81" s="42"/>
      <c r="L81" s="102"/>
    </row>
    <row r="82" spans="1:12" s="11" customFormat="1" ht="38.25" customHeight="1" x14ac:dyDescent="0.25">
      <c r="A82" s="83"/>
      <c r="B82" s="97" t="s">
        <v>417</v>
      </c>
      <c r="C82" s="97" t="s">
        <v>12</v>
      </c>
      <c r="D82" s="97" t="s">
        <v>19</v>
      </c>
      <c r="E82" s="97"/>
      <c r="F82" s="42" t="s">
        <v>9</v>
      </c>
      <c r="G82" s="42" t="s">
        <v>316</v>
      </c>
      <c r="H82" s="84" t="s">
        <v>318</v>
      </c>
      <c r="I82" s="42">
        <v>10</v>
      </c>
      <c r="J82" s="42">
        <v>12</v>
      </c>
      <c r="K82" s="42">
        <v>14</v>
      </c>
      <c r="L82" s="102" t="s">
        <v>24</v>
      </c>
    </row>
    <row r="83" spans="1:12" s="11" customFormat="1" ht="62.25" customHeight="1" x14ac:dyDescent="0.25">
      <c r="A83" s="83"/>
      <c r="B83" s="97"/>
      <c r="C83" s="97"/>
      <c r="D83" s="97"/>
      <c r="E83" s="97"/>
      <c r="F83" s="42" t="s">
        <v>10</v>
      </c>
      <c r="G83" s="42"/>
      <c r="H83" s="42"/>
      <c r="I83" s="42"/>
      <c r="J83" s="42"/>
      <c r="K83" s="42"/>
      <c r="L83" s="102"/>
    </row>
    <row r="84" spans="1:12" s="11" customFormat="1" ht="46.5" customHeight="1" x14ac:dyDescent="0.25">
      <c r="A84" s="83"/>
      <c r="B84" s="97" t="s">
        <v>480</v>
      </c>
      <c r="C84" s="97" t="s">
        <v>12</v>
      </c>
      <c r="D84" s="97"/>
      <c r="E84" s="97" t="s">
        <v>319</v>
      </c>
      <c r="F84" s="42" t="s">
        <v>9</v>
      </c>
      <c r="G84" s="42" t="s">
        <v>22</v>
      </c>
      <c r="H84" s="42" t="s">
        <v>22</v>
      </c>
      <c r="I84" s="43" t="s">
        <v>22</v>
      </c>
      <c r="J84" s="43">
        <v>0.2</v>
      </c>
      <c r="K84" s="43">
        <v>0.18</v>
      </c>
      <c r="L84" s="102" t="s">
        <v>24</v>
      </c>
    </row>
    <row r="85" spans="1:12" s="11" customFormat="1" ht="46.5" customHeight="1" x14ac:dyDescent="0.25">
      <c r="A85" s="83"/>
      <c r="B85" s="97"/>
      <c r="C85" s="97"/>
      <c r="D85" s="97"/>
      <c r="E85" s="97"/>
      <c r="F85" s="42" t="s">
        <v>10</v>
      </c>
      <c r="G85" s="42"/>
      <c r="H85" s="42"/>
      <c r="I85" s="42"/>
      <c r="J85" s="42"/>
      <c r="K85" s="42"/>
      <c r="L85" s="102"/>
    </row>
    <row r="86" spans="1:12" s="11" customFormat="1" ht="46.5" customHeight="1" x14ac:dyDescent="0.3">
      <c r="A86" s="83"/>
      <c r="B86" s="97" t="s">
        <v>490</v>
      </c>
      <c r="C86" s="97" t="s">
        <v>12</v>
      </c>
      <c r="D86" s="97"/>
      <c r="E86" s="97"/>
      <c r="F86" s="42" t="s">
        <v>9</v>
      </c>
      <c r="G86" s="42"/>
      <c r="H86" s="85">
        <v>7.3999999999999996E-2</v>
      </c>
      <c r="I86" s="86" t="s">
        <v>22</v>
      </c>
      <c r="J86" s="87">
        <v>7.0000000000000007E-2</v>
      </c>
      <c r="K86" s="88">
        <v>0.06</v>
      </c>
      <c r="L86" s="102" t="s">
        <v>24</v>
      </c>
    </row>
    <row r="87" spans="1:12" s="11" customFormat="1" ht="81" customHeight="1" x14ac:dyDescent="0.25">
      <c r="A87" s="83"/>
      <c r="B87" s="97"/>
      <c r="C87" s="97"/>
      <c r="D87" s="97"/>
      <c r="E87" s="97"/>
      <c r="F87" s="42" t="s">
        <v>10</v>
      </c>
      <c r="G87" s="42"/>
      <c r="H87" s="42"/>
      <c r="I87" s="42"/>
      <c r="J87" s="42"/>
      <c r="K87" s="42"/>
      <c r="L87" s="102"/>
    </row>
    <row r="88" spans="1:12" ht="36.75" customHeight="1" x14ac:dyDescent="0.25">
      <c r="A88" s="70"/>
      <c r="B88" s="104" t="s">
        <v>481</v>
      </c>
      <c r="C88" s="97" t="s">
        <v>124</v>
      </c>
      <c r="D88" s="102" t="s">
        <v>19</v>
      </c>
      <c r="E88" s="102" t="s">
        <v>218</v>
      </c>
      <c r="F88" s="56" t="s">
        <v>9</v>
      </c>
      <c r="G88" s="69">
        <v>0.25</v>
      </c>
      <c r="H88" s="13">
        <v>0.35</v>
      </c>
      <c r="I88" s="69">
        <v>0.45</v>
      </c>
      <c r="J88" s="69">
        <v>0.55000000000000004</v>
      </c>
      <c r="K88" s="69">
        <v>0.65</v>
      </c>
      <c r="L88" s="102" t="s">
        <v>219</v>
      </c>
    </row>
    <row r="89" spans="1:12" ht="38.25" customHeight="1" x14ac:dyDescent="0.25">
      <c r="A89" s="70"/>
      <c r="B89" s="104"/>
      <c r="C89" s="97"/>
      <c r="D89" s="102"/>
      <c r="E89" s="102"/>
      <c r="F89" s="56" t="s">
        <v>10</v>
      </c>
      <c r="G89" s="69">
        <v>0.2</v>
      </c>
      <c r="H89" s="69">
        <v>0.36</v>
      </c>
      <c r="I89" s="56"/>
      <c r="J89" s="56"/>
      <c r="K89" s="56"/>
      <c r="L89" s="102"/>
    </row>
    <row r="90" spans="1:12" ht="36.75" customHeight="1" x14ac:dyDescent="0.25">
      <c r="A90" s="70"/>
      <c r="B90" s="104" t="s">
        <v>482</v>
      </c>
      <c r="C90" s="102" t="s">
        <v>124</v>
      </c>
      <c r="D90" s="102" t="s">
        <v>19</v>
      </c>
      <c r="E90" s="102" t="s">
        <v>220</v>
      </c>
      <c r="F90" s="56" t="s">
        <v>9</v>
      </c>
      <c r="G90" s="56"/>
      <c r="H90" s="13">
        <v>0.7</v>
      </c>
      <c r="I90" s="69">
        <v>0.8</v>
      </c>
      <c r="J90" s="69">
        <v>0.9</v>
      </c>
      <c r="K90" s="69">
        <v>1</v>
      </c>
      <c r="L90" s="102" t="s">
        <v>219</v>
      </c>
    </row>
    <row r="91" spans="1:12" ht="38.25" customHeight="1" x14ac:dyDescent="0.25">
      <c r="A91" s="70"/>
      <c r="B91" s="104"/>
      <c r="C91" s="102"/>
      <c r="D91" s="102"/>
      <c r="E91" s="102"/>
      <c r="F91" s="56" t="s">
        <v>10</v>
      </c>
      <c r="G91" s="56"/>
      <c r="H91" s="69">
        <v>0.6</v>
      </c>
      <c r="I91" s="69"/>
      <c r="J91" s="56"/>
      <c r="K91" s="56"/>
      <c r="L91" s="102"/>
    </row>
    <row r="92" spans="1:12" ht="63" customHeight="1" x14ac:dyDescent="0.25">
      <c r="A92" s="70"/>
      <c r="B92" s="104" t="s">
        <v>418</v>
      </c>
      <c r="C92" s="102" t="s">
        <v>124</v>
      </c>
      <c r="D92" s="102" t="s">
        <v>104</v>
      </c>
      <c r="E92" s="102" t="s">
        <v>407</v>
      </c>
      <c r="F92" s="56" t="s">
        <v>9</v>
      </c>
      <c r="G92" s="56"/>
      <c r="H92" s="13"/>
      <c r="I92" s="69"/>
      <c r="J92" s="69"/>
      <c r="K92" s="89" t="s">
        <v>408</v>
      </c>
      <c r="L92" s="102" t="s">
        <v>219</v>
      </c>
    </row>
    <row r="93" spans="1:12" ht="78.75" customHeight="1" x14ac:dyDescent="0.25">
      <c r="A93" s="70"/>
      <c r="B93" s="104"/>
      <c r="C93" s="102"/>
      <c r="D93" s="102"/>
      <c r="E93" s="102"/>
      <c r="F93" s="56" t="s">
        <v>10</v>
      </c>
      <c r="G93" s="56"/>
      <c r="H93" s="69"/>
      <c r="I93" s="69"/>
      <c r="J93" s="56"/>
      <c r="K93" s="56"/>
      <c r="L93" s="102"/>
    </row>
    <row r="94" spans="1:12" ht="204.75" customHeight="1" x14ac:dyDescent="0.25">
      <c r="A94" s="70"/>
      <c r="B94" s="60" t="s">
        <v>483</v>
      </c>
      <c r="C94" s="56" t="s">
        <v>119</v>
      </c>
      <c r="D94" s="56" t="s">
        <v>104</v>
      </c>
      <c r="E94" s="56" t="s">
        <v>405</v>
      </c>
      <c r="F94" s="56" t="s">
        <v>9</v>
      </c>
      <c r="G94" s="56"/>
      <c r="H94" s="13"/>
      <c r="I94" s="69" t="s">
        <v>395</v>
      </c>
      <c r="J94" s="69" t="s">
        <v>394</v>
      </c>
      <c r="K94" s="69" t="s">
        <v>406</v>
      </c>
      <c r="L94" s="102" t="s">
        <v>343</v>
      </c>
    </row>
    <row r="95" spans="1:12" ht="93" customHeight="1" x14ac:dyDescent="0.25">
      <c r="A95" s="70"/>
      <c r="B95" s="14"/>
      <c r="C95" s="10"/>
      <c r="D95" s="10"/>
      <c r="E95" s="10"/>
      <c r="F95" s="56" t="s">
        <v>10</v>
      </c>
      <c r="G95" s="56"/>
      <c r="H95" s="69"/>
      <c r="I95" s="69" t="s">
        <v>396</v>
      </c>
      <c r="J95" s="56"/>
      <c r="K95" s="56"/>
      <c r="L95" s="102"/>
    </row>
    <row r="96" spans="1:12" ht="225" customHeight="1" x14ac:dyDescent="0.25">
      <c r="A96" s="78"/>
      <c r="B96" s="75" t="s">
        <v>488</v>
      </c>
      <c r="C96" s="76" t="s">
        <v>124</v>
      </c>
      <c r="D96" s="45" t="s">
        <v>26</v>
      </c>
      <c r="E96" s="77" t="s">
        <v>215</v>
      </c>
      <c r="F96" s="75" t="s">
        <v>9</v>
      </c>
      <c r="G96" s="77" t="s">
        <v>376</v>
      </c>
      <c r="H96" s="77" t="s">
        <v>376</v>
      </c>
      <c r="I96" s="77" t="s">
        <v>377</v>
      </c>
      <c r="J96" s="77" t="s">
        <v>378</v>
      </c>
      <c r="K96" s="77" t="s">
        <v>379</v>
      </c>
      <c r="L96" s="44" t="s">
        <v>30</v>
      </c>
    </row>
    <row r="97" spans="1:12" ht="201.75" customHeight="1" x14ac:dyDescent="0.25">
      <c r="A97" s="78"/>
      <c r="B97" s="75"/>
      <c r="C97" s="73"/>
      <c r="D97" s="73"/>
      <c r="E97" s="73"/>
      <c r="F97" s="75" t="s">
        <v>10</v>
      </c>
      <c r="G97" s="77" t="s">
        <v>216</v>
      </c>
      <c r="H97" s="77" t="s">
        <v>216</v>
      </c>
      <c r="I97" s="77" t="s">
        <v>217</v>
      </c>
      <c r="J97" s="29"/>
      <c r="K97" s="29"/>
      <c r="L97" s="21"/>
    </row>
    <row r="98" spans="1:12" ht="96.75" customHeight="1" x14ac:dyDescent="0.25">
      <c r="A98" s="78"/>
      <c r="B98" s="75" t="s">
        <v>489</v>
      </c>
      <c r="C98" s="73" t="s">
        <v>12</v>
      </c>
      <c r="D98" s="73" t="s">
        <v>19</v>
      </c>
      <c r="E98" s="73" t="s">
        <v>45</v>
      </c>
      <c r="F98" s="73" t="s">
        <v>9</v>
      </c>
      <c r="G98" s="73" t="s">
        <v>357</v>
      </c>
      <c r="H98" s="73" t="s">
        <v>46</v>
      </c>
      <c r="I98" s="79">
        <v>0.52</v>
      </c>
      <c r="J98" s="79">
        <v>0.6</v>
      </c>
      <c r="K98" s="79">
        <v>0.75</v>
      </c>
      <c r="L98" s="73" t="s">
        <v>24</v>
      </c>
    </row>
    <row r="99" spans="1:12" ht="96.75" customHeight="1" x14ac:dyDescent="0.25">
      <c r="A99" s="78"/>
      <c r="B99" s="83"/>
      <c r="C99" s="80"/>
      <c r="D99" s="80"/>
      <c r="E99" s="80"/>
      <c r="F99" s="73" t="s">
        <v>10</v>
      </c>
      <c r="G99" s="79" t="s">
        <v>47</v>
      </c>
      <c r="H99" s="9" t="s">
        <v>48</v>
      </c>
      <c r="J99" s="73"/>
      <c r="K99" s="73"/>
      <c r="L99" s="74"/>
    </row>
    <row r="100" spans="1:12" ht="50.25" customHeight="1" x14ac:dyDescent="0.25">
      <c r="A100" s="78"/>
      <c r="B100" s="29" t="s">
        <v>491</v>
      </c>
      <c r="C100" s="10"/>
      <c r="D100" s="10"/>
      <c r="E100" s="10"/>
      <c r="F100" s="73" t="s">
        <v>9</v>
      </c>
      <c r="G100" s="95"/>
      <c r="H100" s="96"/>
      <c r="J100" s="74"/>
      <c r="K100" s="74"/>
      <c r="L100" s="74" t="s">
        <v>492</v>
      </c>
    </row>
    <row r="101" spans="1:12" ht="63.75" customHeight="1" x14ac:dyDescent="0.25">
      <c r="A101" s="78"/>
      <c r="B101" s="14"/>
      <c r="C101" s="10"/>
      <c r="D101" s="10"/>
      <c r="E101" s="10"/>
      <c r="F101" s="73" t="s">
        <v>10</v>
      </c>
      <c r="G101" s="95"/>
      <c r="H101" s="96"/>
      <c r="J101" s="74"/>
      <c r="K101" s="74"/>
      <c r="L101" s="74"/>
    </row>
    <row r="102" spans="1:12" ht="87" customHeight="1" x14ac:dyDescent="0.25">
      <c r="A102" s="105" t="s">
        <v>201</v>
      </c>
      <c r="B102" s="123" t="s">
        <v>380</v>
      </c>
      <c r="C102" s="124" t="s">
        <v>12</v>
      </c>
      <c r="D102" s="124" t="s">
        <v>19</v>
      </c>
      <c r="E102" s="124" t="s">
        <v>93</v>
      </c>
      <c r="F102" s="67" t="s">
        <v>9</v>
      </c>
      <c r="G102" s="67" t="s">
        <v>358</v>
      </c>
      <c r="H102" s="67" t="s">
        <v>94</v>
      </c>
      <c r="I102" s="67" t="s">
        <v>359</v>
      </c>
      <c r="J102" s="67" t="s">
        <v>360</v>
      </c>
      <c r="K102" s="67" t="s">
        <v>361</v>
      </c>
      <c r="L102" s="103" t="s">
        <v>18</v>
      </c>
    </row>
    <row r="103" spans="1:12" ht="105" customHeight="1" x14ac:dyDescent="0.25">
      <c r="A103" s="120"/>
      <c r="B103" s="109"/>
      <c r="C103" s="103"/>
      <c r="D103" s="103"/>
      <c r="E103" s="103"/>
      <c r="F103" s="65" t="s">
        <v>10</v>
      </c>
      <c r="G103" s="56" t="s">
        <v>20</v>
      </c>
      <c r="H103" s="56" t="s">
        <v>95</v>
      </c>
      <c r="I103" s="56" t="s">
        <v>21</v>
      </c>
      <c r="J103" s="56"/>
      <c r="K103" s="56"/>
      <c r="L103" s="102"/>
    </row>
    <row r="104" spans="1:12" ht="72.75" customHeight="1" x14ac:dyDescent="0.25">
      <c r="A104" s="120"/>
      <c r="B104" s="104" t="s">
        <v>435</v>
      </c>
      <c r="C104" s="105" t="s">
        <v>124</v>
      </c>
      <c r="D104" s="125"/>
      <c r="E104" s="105" t="s">
        <v>22</v>
      </c>
      <c r="F104" s="65" t="s">
        <v>9</v>
      </c>
      <c r="G104" s="56"/>
      <c r="H104" s="56"/>
      <c r="J104" s="56" t="s">
        <v>324</v>
      </c>
      <c r="K104" s="56" t="s">
        <v>325</v>
      </c>
      <c r="L104" s="100" t="s">
        <v>97</v>
      </c>
    </row>
    <row r="105" spans="1:12" ht="36.75" customHeight="1" x14ac:dyDescent="0.25">
      <c r="A105" s="120"/>
      <c r="B105" s="104"/>
      <c r="C105" s="106"/>
      <c r="D105" s="126"/>
      <c r="E105" s="106"/>
      <c r="F105" s="65" t="s">
        <v>10</v>
      </c>
      <c r="G105" s="56"/>
      <c r="H105" s="56"/>
      <c r="I105" s="56" t="s">
        <v>99</v>
      </c>
      <c r="J105" s="56"/>
      <c r="K105" s="56"/>
      <c r="L105" s="101"/>
    </row>
    <row r="106" spans="1:12" ht="96" customHeight="1" x14ac:dyDescent="0.25">
      <c r="A106" s="120"/>
      <c r="B106" s="104" t="s">
        <v>436</v>
      </c>
      <c r="C106" s="102" t="s">
        <v>7</v>
      </c>
      <c r="D106" s="102" t="s">
        <v>8</v>
      </c>
      <c r="E106" s="102"/>
      <c r="F106" s="102" t="s">
        <v>9</v>
      </c>
      <c r="H106" s="102" t="s">
        <v>100</v>
      </c>
      <c r="I106" s="102" t="s">
        <v>262</v>
      </c>
      <c r="J106" s="102" t="s">
        <v>263</v>
      </c>
      <c r="K106" s="102" t="s">
        <v>326</v>
      </c>
      <c r="L106" s="102" t="s">
        <v>97</v>
      </c>
    </row>
    <row r="107" spans="1:12" ht="15" customHeight="1" x14ac:dyDescent="0.25">
      <c r="A107" s="120"/>
      <c r="B107" s="104"/>
      <c r="C107" s="102"/>
      <c r="D107" s="102"/>
      <c r="E107" s="102"/>
      <c r="F107" s="102"/>
      <c r="H107" s="102"/>
      <c r="I107" s="102"/>
      <c r="J107" s="102"/>
      <c r="K107" s="102"/>
      <c r="L107" s="102"/>
    </row>
    <row r="108" spans="1:12" ht="42.75" customHeight="1" x14ac:dyDescent="0.25">
      <c r="A108" s="120"/>
      <c r="B108" s="104"/>
      <c r="C108" s="102"/>
      <c r="D108" s="102"/>
      <c r="E108" s="102"/>
      <c r="F108" s="102" t="s">
        <v>11</v>
      </c>
      <c r="G108" s="102" t="s">
        <v>101</v>
      </c>
      <c r="H108" s="56" t="s">
        <v>102</v>
      </c>
      <c r="I108" s="102" t="s">
        <v>264</v>
      </c>
      <c r="J108" s="102"/>
      <c r="K108" s="102"/>
      <c r="L108" s="102"/>
    </row>
    <row r="109" spans="1:12" ht="72" customHeight="1" x14ac:dyDescent="0.25">
      <c r="A109" s="120"/>
      <c r="B109" s="104"/>
      <c r="C109" s="102"/>
      <c r="D109" s="102"/>
      <c r="E109" s="102"/>
      <c r="F109" s="102"/>
      <c r="G109" s="102"/>
      <c r="H109" s="56" t="s">
        <v>103</v>
      </c>
      <c r="I109" s="102"/>
      <c r="J109" s="102"/>
      <c r="K109" s="102"/>
      <c r="L109" s="102"/>
    </row>
    <row r="110" spans="1:12" ht="69" customHeight="1" x14ac:dyDescent="0.25">
      <c r="A110" s="120"/>
      <c r="B110" s="104" t="s">
        <v>437</v>
      </c>
      <c r="C110" s="102" t="s">
        <v>124</v>
      </c>
      <c r="D110" s="102" t="s">
        <v>19</v>
      </c>
      <c r="E110" s="102"/>
      <c r="F110" s="56" t="s">
        <v>9</v>
      </c>
      <c r="G110" s="60" t="s">
        <v>265</v>
      </c>
      <c r="H110" s="22"/>
      <c r="I110" s="5" t="s">
        <v>267</v>
      </c>
      <c r="J110" s="5" t="s">
        <v>269</v>
      </c>
      <c r="K110" s="5" t="s">
        <v>268</v>
      </c>
      <c r="L110" s="102" t="s">
        <v>97</v>
      </c>
    </row>
    <row r="111" spans="1:12" ht="111.75" customHeight="1" x14ac:dyDescent="0.25">
      <c r="A111" s="120"/>
      <c r="B111" s="104"/>
      <c r="C111" s="102"/>
      <c r="D111" s="102"/>
      <c r="E111" s="102"/>
      <c r="F111" s="65" t="s">
        <v>10</v>
      </c>
      <c r="G111" s="60" t="s">
        <v>266</v>
      </c>
      <c r="H111" s="5"/>
      <c r="I111" s="5" t="s">
        <v>270</v>
      </c>
      <c r="J111" s="5"/>
      <c r="K111" s="5"/>
      <c r="L111" s="102"/>
    </row>
    <row r="112" spans="1:12" s="11" customFormat="1" ht="100.5" customHeight="1" x14ac:dyDescent="0.25">
      <c r="A112" s="120"/>
      <c r="B112" s="104" t="s">
        <v>438</v>
      </c>
      <c r="C112" s="104" t="s">
        <v>124</v>
      </c>
      <c r="D112" s="104" t="s">
        <v>104</v>
      </c>
      <c r="E112" s="104"/>
      <c r="F112" s="60" t="s">
        <v>9</v>
      </c>
      <c r="G112" s="60"/>
      <c r="H112" s="60"/>
      <c r="J112" s="60" t="s">
        <v>327</v>
      </c>
      <c r="K112" s="60" t="s">
        <v>328</v>
      </c>
      <c r="L112" s="104" t="s">
        <v>156</v>
      </c>
    </row>
    <row r="113" spans="1:12" s="11" customFormat="1" ht="27" customHeight="1" x14ac:dyDescent="0.25">
      <c r="A113" s="120"/>
      <c r="B113" s="104"/>
      <c r="C113" s="104"/>
      <c r="D113" s="104"/>
      <c r="E113" s="104"/>
      <c r="F113" s="60" t="s">
        <v>75</v>
      </c>
      <c r="G113" s="60"/>
      <c r="H113" s="60"/>
      <c r="I113" s="60"/>
      <c r="J113" s="60"/>
      <c r="K113" s="60"/>
      <c r="L113" s="104"/>
    </row>
    <row r="114" spans="1:12" ht="30.75" customHeight="1" x14ac:dyDescent="0.25">
      <c r="A114" s="120"/>
      <c r="B114" s="104" t="s">
        <v>439</v>
      </c>
      <c r="C114" s="104" t="s">
        <v>124</v>
      </c>
      <c r="D114" s="102" t="s">
        <v>13</v>
      </c>
      <c r="E114" s="102" t="s">
        <v>22</v>
      </c>
      <c r="F114" s="56" t="s">
        <v>9</v>
      </c>
      <c r="G114" s="56"/>
      <c r="H114" s="56"/>
      <c r="I114" s="56">
        <v>5</v>
      </c>
      <c r="J114" s="56">
        <v>5</v>
      </c>
      <c r="K114" s="56">
        <v>5</v>
      </c>
      <c r="L114" s="102" t="s">
        <v>97</v>
      </c>
    </row>
    <row r="115" spans="1:12" ht="45" customHeight="1" x14ac:dyDescent="0.25">
      <c r="A115" s="120"/>
      <c r="B115" s="104"/>
      <c r="C115" s="104"/>
      <c r="D115" s="102"/>
      <c r="E115" s="102"/>
      <c r="F115" s="56" t="s">
        <v>10</v>
      </c>
      <c r="G115" s="56"/>
      <c r="H115" s="56"/>
      <c r="I115" s="56" t="s">
        <v>271</v>
      </c>
      <c r="J115" s="56"/>
      <c r="K115" s="56"/>
      <c r="L115" s="102"/>
    </row>
    <row r="116" spans="1:12" ht="146.25" customHeight="1" x14ac:dyDescent="0.25">
      <c r="A116" s="120"/>
      <c r="B116" s="104" t="s">
        <v>440</v>
      </c>
      <c r="C116" s="102" t="s">
        <v>7</v>
      </c>
      <c r="D116" s="102" t="s">
        <v>8</v>
      </c>
      <c r="E116" s="102" t="s">
        <v>14</v>
      </c>
      <c r="F116" s="56" t="s">
        <v>9</v>
      </c>
      <c r="G116" s="56"/>
      <c r="H116" s="56"/>
      <c r="I116" s="56" t="s">
        <v>275</v>
      </c>
      <c r="J116" s="56" t="s">
        <v>273</v>
      </c>
      <c r="K116" s="56" t="s">
        <v>274</v>
      </c>
      <c r="L116" s="102" t="s">
        <v>97</v>
      </c>
    </row>
    <row r="117" spans="1:12" ht="81.75" customHeight="1" x14ac:dyDescent="0.25">
      <c r="A117" s="120"/>
      <c r="B117" s="104"/>
      <c r="C117" s="102"/>
      <c r="D117" s="102"/>
      <c r="E117" s="102"/>
      <c r="F117" s="56" t="s">
        <v>10</v>
      </c>
      <c r="G117" s="56"/>
      <c r="H117" s="56"/>
      <c r="I117" s="56" t="s">
        <v>272</v>
      </c>
      <c r="J117" s="56"/>
      <c r="K117" s="56"/>
      <c r="L117" s="102"/>
    </row>
    <row r="118" spans="1:12" ht="58.5" customHeight="1" x14ac:dyDescent="0.25">
      <c r="A118" s="120"/>
      <c r="B118" s="104" t="s">
        <v>441</v>
      </c>
      <c r="C118" s="102" t="s">
        <v>7</v>
      </c>
      <c r="D118" s="56"/>
      <c r="E118" s="56"/>
      <c r="F118" s="56" t="s">
        <v>9</v>
      </c>
      <c r="G118" s="56"/>
      <c r="H118" s="56"/>
      <c r="I118" s="56" t="s">
        <v>276</v>
      </c>
      <c r="J118" s="69">
        <v>1</v>
      </c>
      <c r="K118" s="69">
        <v>1</v>
      </c>
      <c r="L118" s="105" t="s">
        <v>156</v>
      </c>
    </row>
    <row r="119" spans="1:12" ht="31.5" customHeight="1" x14ac:dyDescent="0.25">
      <c r="A119" s="106"/>
      <c r="B119" s="104"/>
      <c r="C119" s="102"/>
      <c r="D119" s="56"/>
      <c r="E119" s="56"/>
      <c r="F119" s="56" t="s">
        <v>10</v>
      </c>
      <c r="G119" s="56"/>
      <c r="H119" s="56"/>
      <c r="I119" s="56"/>
      <c r="J119" s="56"/>
      <c r="K119" s="56"/>
      <c r="L119" s="106"/>
    </row>
    <row r="120" spans="1:12" ht="31.5" customHeight="1" x14ac:dyDescent="0.25">
      <c r="A120" s="70"/>
      <c r="B120" s="107" t="s">
        <v>442</v>
      </c>
      <c r="C120" s="66" t="s">
        <v>124</v>
      </c>
      <c r="D120" s="66" t="s">
        <v>8</v>
      </c>
      <c r="E120" s="66"/>
      <c r="F120" s="56" t="s">
        <v>9</v>
      </c>
      <c r="G120" s="56"/>
      <c r="H120" s="56"/>
      <c r="I120" s="69">
        <v>1</v>
      </c>
      <c r="J120" s="69">
        <v>1</v>
      </c>
      <c r="K120" s="69">
        <v>1</v>
      </c>
      <c r="L120" s="105" t="s">
        <v>97</v>
      </c>
    </row>
    <row r="121" spans="1:12" ht="31.5" customHeight="1" x14ac:dyDescent="0.25">
      <c r="A121" s="70"/>
      <c r="B121" s="107"/>
      <c r="C121" s="66"/>
      <c r="D121" s="66"/>
      <c r="E121" s="66"/>
      <c r="F121" s="56" t="s">
        <v>10</v>
      </c>
      <c r="G121" s="56"/>
      <c r="H121" s="56"/>
      <c r="I121" s="56"/>
      <c r="J121" s="56"/>
      <c r="K121" s="56"/>
      <c r="L121" s="106"/>
    </row>
    <row r="122" spans="1:12" ht="134.25" customHeight="1" x14ac:dyDescent="0.25">
      <c r="A122" s="70"/>
      <c r="B122" s="107" t="s">
        <v>443</v>
      </c>
      <c r="C122" s="66" t="s">
        <v>124</v>
      </c>
      <c r="D122" s="66" t="s">
        <v>231</v>
      </c>
      <c r="E122" s="66"/>
      <c r="F122" s="56" t="s">
        <v>9</v>
      </c>
      <c r="G122" s="56"/>
      <c r="H122" s="56" t="s">
        <v>277</v>
      </c>
      <c r="I122" s="56" t="s">
        <v>277</v>
      </c>
      <c r="J122" s="56" t="s">
        <v>277</v>
      </c>
      <c r="K122" s="56" t="s">
        <v>277</v>
      </c>
      <c r="L122" s="105" t="s">
        <v>97</v>
      </c>
    </row>
    <row r="123" spans="1:12" ht="343.5" customHeight="1" x14ac:dyDescent="0.25">
      <c r="A123" s="70"/>
      <c r="B123" s="107"/>
      <c r="C123" s="66"/>
      <c r="D123" s="66"/>
      <c r="E123" s="66"/>
      <c r="F123" s="56" t="s">
        <v>10</v>
      </c>
      <c r="G123" s="56" t="s">
        <v>279</v>
      </c>
      <c r="H123" s="56" t="s">
        <v>283</v>
      </c>
      <c r="I123" s="39" t="s">
        <v>329</v>
      </c>
      <c r="J123" s="56" t="s">
        <v>278</v>
      </c>
      <c r="K123" s="56"/>
      <c r="L123" s="106"/>
    </row>
    <row r="124" spans="1:12" ht="63.75" customHeight="1" x14ac:dyDescent="0.25">
      <c r="A124" s="70"/>
      <c r="B124" s="107" t="s">
        <v>444</v>
      </c>
      <c r="C124" s="66" t="s">
        <v>124</v>
      </c>
      <c r="D124" s="66" t="s">
        <v>8</v>
      </c>
      <c r="E124" s="66"/>
      <c r="F124" s="56" t="s">
        <v>9</v>
      </c>
      <c r="G124" s="56" t="s">
        <v>222</v>
      </c>
      <c r="H124" s="56" t="s">
        <v>223</v>
      </c>
      <c r="I124" s="56" t="s">
        <v>223</v>
      </c>
      <c r="J124" s="56" t="s">
        <v>223</v>
      </c>
      <c r="K124" s="56" t="s">
        <v>223</v>
      </c>
      <c r="L124" s="105" t="s">
        <v>97</v>
      </c>
    </row>
    <row r="125" spans="1:12" ht="57" customHeight="1" x14ac:dyDescent="0.25">
      <c r="A125" s="70"/>
      <c r="B125" s="107"/>
      <c r="C125" s="66"/>
      <c r="D125" s="66"/>
      <c r="E125" s="66"/>
      <c r="F125" s="56" t="s">
        <v>10</v>
      </c>
      <c r="G125" s="56" t="s">
        <v>222</v>
      </c>
      <c r="H125" s="56" t="s">
        <v>223</v>
      </c>
      <c r="I125" s="56"/>
      <c r="J125" s="56"/>
      <c r="K125" s="56"/>
      <c r="L125" s="106"/>
    </row>
    <row r="126" spans="1:12" ht="72.75" customHeight="1" x14ac:dyDescent="0.25">
      <c r="A126" s="70"/>
      <c r="B126" s="107" t="s">
        <v>445</v>
      </c>
      <c r="C126" s="66" t="s">
        <v>124</v>
      </c>
      <c r="D126" s="66" t="s">
        <v>8</v>
      </c>
      <c r="E126" s="66"/>
      <c r="F126" s="56" t="s">
        <v>9</v>
      </c>
      <c r="G126" s="56"/>
      <c r="H126" s="56" t="s">
        <v>224</v>
      </c>
      <c r="I126" s="56" t="s">
        <v>224</v>
      </c>
      <c r="J126" s="56" t="s">
        <v>224</v>
      </c>
      <c r="K126" s="56" t="s">
        <v>224</v>
      </c>
      <c r="L126" s="105" t="s">
        <v>97</v>
      </c>
    </row>
    <row r="127" spans="1:12" ht="31.5" customHeight="1" x14ac:dyDescent="0.25">
      <c r="A127" s="70"/>
      <c r="B127" s="107"/>
      <c r="C127" s="66"/>
      <c r="D127" s="66"/>
      <c r="E127" s="66"/>
      <c r="F127" s="56" t="s">
        <v>10</v>
      </c>
      <c r="G127" s="56"/>
      <c r="H127" s="56"/>
      <c r="I127" s="56"/>
      <c r="J127" s="56"/>
      <c r="K127" s="56"/>
      <c r="L127" s="106"/>
    </row>
    <row r="128" spans="1:12" ht="54" customHeight="1" x14ac:dyDescent="0.25">
      <c r="A128" s="70"/>
      <c r="B128" s="107" t="s">
        <v>446</v>
      </c>
      <c r="C128" s="66" t="s">
        <v>124</v>
      </c>
      <c r="D128" s="66" t="s">
        <v>104</v>
      </c>
      <c r="E128" s="66"/>
      <c r="F128" s="56" t="s">
        <v>9</v>
      </c>
      <c r="G128" s="56" t="s">
        <v>225</v>
      </c>
      <c r="H128" s="56" t="s">
        <v>225</v>
      </c>
      <c r="I128" s="56" t="s">
        <v>225</v>
      </c>
      <c r="J128" s="56" t="s">
        <v>225</v>
      </c>
      <c r="K128" s="56" t="s">
        <v>225</v>
      </c>
      <c r="L128" s="105" t="s">
        <v>97</v>
      </c>
    </row>
    <row r="129" spans="1:12" ht="31.5" customHeight="1" x14ac:dyDescent="0.25">
      <c r="A129" s="70"/>
      <c r="B129" s="107"/>
      <c r="C129" s="66"/>
      <c r="D129" s="66"/>
      <c r="E129" s="66"/>
      <c r="F129" s="56" t="s">
        <v>10</v>
      </c>
      <c r="G129" s="56"/>
      <c r="H129" s="56"/>
      <c r="I129" s="56"/>
      <c r="J129" s="56"/>
      <c r="K129" s="56"/>
      <c r="L129" s="106"/>
    </row>
    <row r="130" spans="1:12" ht="31.5" customHeight="1" x14ac:dyDescent="0.25">
      <c r="A130" s="70"/>
      <c r="B130" s="107" t="s">
        <v>452</v>
      </c>
      <c r="C130" s="66" t="s">
        <v>124</v>
      </c>
      <c r="D130" s="66" t="s">
        <v>231</v>
      </c>
      <c r="E130" s="66"/>
      <c r="F130" s="56" t="s">
        <v>9</v>
      </c>
      <c r="G130" s="56">
        <v>5</v>
      </c>
      <c r="H130" s="56">
        <v>5</v>
      </c>
      <c r="I130" s="56">
        <v>5</v>
      </c>
      <c r="J130" s="56">
        <v>5</v>
      </c>
      <c r="K130" s="56">
        <v>5</v>
      </c>
      <c r="L130" s="105" t="s">
        <v>97</v>
      </c>
    </row>
    <row r="131" spans="1:12" ht="31.5" customHeight="1" x14ac:dyDescent="0.25">
      <c r="A131" s="70"/>
      <c r="B131" s="107"/>
      <c r="C131" s="66"/>
      <c r="D131" s="66"/>
      <c r="E131" s="66"/>
      <c r="F131" s="56" t="s">
        <v>10</v>
      </c>
      <c r="G131" s="56"/>
      <c r="H131" s="56"/>
      <c r="I131" s="56"/>
      <c r="J131" s="56"/>
      <c r="K131" s="56"/>
      <c r="L131" s="106"/>
    </row>
    <row r="132" spans="1:12" ht="54.75" customHeight="1" x14ac:dyDescent="0.25">
      <c r="A132" s="70"/>
      <c r="B132" s="107" t="s">
        <v>447</v>
      </c>
      <c r="C132" s="66" t="s">
        <v>124</v>
      </c>
      <c r="D132" s="66" t="s">
        <v>8</v>
      </c>
      <c r="E132" s="66"/>
      <c r="F132" s="56" t="s">
        <v>9</v>
      </c>
      <c r="G132" s="56"/>
      <c r="H132" s="56"/>
      <c r="I132" s="56"/>
      <c r="J132" s="56" t="s">
        <v>362</v>
      </c>
      <c r="K132" s="56"/>
      <c r="L132" s="105" t="s">
        <v>97</v>
      </c>
    </row>
    <row r="133" spans="1:12" ht="47.25" customHeight="1" x14ac:dyDescent="0.25">
      <c r="A133" s="70"/>
      <c r="B133" s="107"/>
      <c r="C133" s="66"/>
      <c r="D133" s="66"/>
      <c r="E133" s="66"/>
      <c r="F133" s="56" t="s">
        <v>10</v>
      </c>
      <c r="G133" s="56"/>
      <c r="H133" s="56"/>
      <c r="I133" s="56" t="s">
        <v>280</v>
      </c>
      <c r="J133" s="56"/>
      <c r="K133" s="56"/>
      <c r="L133" s="106"/>
    </row>
    <row r="134" spans="1:12" ht="31.5" customHeight="1" x14ac:dyDescent="0.25">
      <c r="A134" s="70"/>
      <c r="B134" s="107" t="s">
        <v>484</v>
      </c>
      <c r="C134" s="66" t="s">
        <v>124</v>
      </c>
      <c r="D134" s="66" t="s">
        <v>8</v>
      </c>
      <c r="E134" s="66"/>
      <c r="F134" s="56" t="s">
        <v>9</v>
      </c>
      <c r="G134" s="56"/>
      <c r="H134" s="56"/>
      <c r="I134" s="56">
        <v>1</v>
      </c>
      <c r="J134" s="56">
        <v>1</v>
      </c>
      <c r="K134" s="56">
        <v>1</v>
      </c>
      <c r="L134" s="105" t="s">
        <v>97</v>
      </c>
    </row>
    <row r="135" spans="1:12" ht="31.5" customHeight="1" x14ac:dyDescent="0.25">
      <c r="A135" s="70"/>
      <c r="B135" s="107"/>
      <c r="C135" s="66"/>
      <c r="D135" s="66"/>
      <c r="E135" s="66"/>
      <c r="F135" s="56" t="s">
        <v>10</v>
      </c>
      <c r="G135" s="56"/>
      <c r="H135" s="56"/>
      <c r="I135" s="56"/>
      <c r="J135" s="56"/>
      <c r="K135" s="56"/>
      <c r="L135" s="106"/>
    </row>
    <row r="136" spans="1:12" ht="31.5" customHeight="1" x14ac:dyDescent="0.25">
      <c r="A136" s="70"/>
      <c r="B136" s="107" t="s">
        <v>448</v>
      </c>
      <c r="C136" s="107" t="s">
        <v>124</v>
      </c>
      <c r="D136" s="107" t="s">
        <v>8</v>
      </c>
      <c r="E136" s="107"/>
      <c r="F136" s="56" t="s">
        <v>9</v>
      </c>
      <c r="G136" s="56"/>
      <c r="H136" s="56"/>
      <c r="I136" s="56"/>
      <c r="J136" s="56">
        <v>4</v>
      </c>
      <c r="K136" s="56">
        <v>3</v>
      </c>
      <c r="L136" s="105" t="s">
        <v>97</v>
      </c>
    </row>
    <row r="137" spans="1:12" ht="31.5" customHeight="1" x14ac:dyDescent="0.25">
      <c r="A137" s="70"/>
      <c r="B137" s="107"/>
      <c r="C137" s="107"/>
      <c r="D137" s="107"/>
      <c r="E137" s="107"/>
      <c r="F137" s="56" t="s">
        <v>10</v>
      </c>
      <c r="G137" s="56"/>
      <c r="H137" s="56"/>
      <c r="I137" s="56"/>
      <c r="J137" s="56"/>
      <c r="K137" s="56"/>
      <c r="L137" s="106"/>
    </row>
    <row r="138" spans="1:12" ht="112.5" customHeight="1" x14ac:dyDescent="0.25">
      <c r="A138" s="70"/>
      <c r="B138" s="107" t="s">
        <v>449</v>
      </c>
      <c r="C138" s="100" t="s">
        <v>124</v>
      </c>
      <c r="D138" s="100" t="s">
        <v>8</v>
      </c>
      <c r="E138" s="100"/>
      <c r="F138" s="56" t="s">
        <v>9</v>
      </c>
      <c r="G138" s="56"/>
      <c r="H138" s="56"/>
      <c r="I138" s="69">
        <v>0.5</v>
      </c>
      <c r="J138" s="56" t="s">
        <v>281</v>
      </c>
      <c r="K138" s="56" t="s">
        <v>281</v>
      </c>
      <c r="L138" s="105" t="s">
        <v>97</v>
      </c>
    </row>
    <row r="139" spans="1:12" ht="183.75" customHeight="1" x14ac:dyDescent="0.25">
      <c r="A139" s="70"/>
      <c r="B139" s="107"/>
      <c r="C139" s="101"/>
      <c r="D139" s="101"/>
      <c r="E139" s="101"/>
      <c r="F139" s="56" t="s">
        <v>10</v>
      </c>
      <c r="G139" s="56"/>
      <c r="H139" s="56"/>
      <c r="I139" s="56" t="s">
        <v>282</v>
      </c>
      <c r="J139" s="56"/>
      <c r="K139" s="56"/>
      <c r="L139" s="106"/>
    </row>
    <row r="140" spans="1:12" ht="64.5" customHeight="1" x14ac:dyDescent="0.25">
      <c r="A140" s="70"/>
      <c r="B140" s="100" t="s">
        <v>450</v>
      </c>
      <c r="C140" s="100" t="s">
        <v>124</v>
      </c>
      <c r="D140" s="100" t="s">
        <v>104</v>
      </c>
      <c r="E140" s="100"/>
      <c r="F140" s="56" t="s">
        <v>9</v>
      </c>
      <c r="G140" s="56"/>
      <c r="H140" s="56"/>
      <c r="I140" s="69">
        <v>0.5</v>
      </c>
      <c r="J140" s="69">
        <v>1</v>
      </c>
      <c r="K140" s="69">
        <v>1</v>
      </c>
      <c r="L140" s="105" t="s">
        <v>156</v>
      </c>
    </row>
    <row r="141" spans="1:12" ht="74.25" customHeight="1" x14ac:dyDescent="0.25">
      <c r="A141" s="70"/>
      <c r="B141" s="101"/>
      <c r="C141" s="101"/>
      <c r="D141" s="101"/>
      <c r="E141" s="101"/>
      <c r="F141" s="56" t="s">
        <v>10</v>
      </c>
      <c r="G141" s="56"/>
      <c r="H141" s="56"/>
      <c r="I141" s="56"/>
      <c r="J141" s="56"/>
      <c r="K141" s="56"/>
      <c r="L141" s="106"/>
    </row>
    <row r="142" spans="1:12" ht="31.5" customHeight="1" x14ac:dyDescent="0.25">
      <c r="A142" s="70"/>
      <c r="B142" s="107" t="s">
        <v>451</v>
      </c>
      <c r="C142" s="107" t="s">
        <v>124</v>
      </c>
      <c r="D142" s="107" t="s">
        <v>233</v>
      </c>
      <c r="E142" s="107"/>
      <c r="F142" s="56" t="s">
        <v>9</v>
      </c>
      <c r="G142" s="56"/>
      <c r="H142" s="56"/>
      <c r="I142" s="24">
        <v>10</v>
      </c>
      <c r="J142" s="56">
        <v>10</v>
      </c>
      <c r="K142" s="56">
        <v>10</v>
      </c>
      <c r="L142" s="70"/>
    </row>
    <row r="143" spans="1:12" ht="59.25" customHeight="1" x14ac:dyDescent="0.25">
      <c r="A143" s="70"/>
      <c r="B143" s="107"/>
      <c r="C143" s="107"/>
      <c r="D143" s="107"/>
      <c r="E143" s="107"/>
      <c r="F143" s="56" t="s">
        <v>10</v>
      </c>
      <c r="G143" s="56"/>
      <c r="H143" s="56"/>
      <c r="I143" s="56" t="s">
        <v>284</v>
      </c>
      <c r="J143" s="56"/>
      <c r="K143" s="56"/>
      <c r="L143" s="70"/>
    </row>
    <row r="144" spans="1:12" ht="87" customHeight="1" x14ac:dyDescent="0.25">
      <c r="A144" s="70"/>
      <c r="B144" s="57" t="s">
        <v>453</v>
      </c>
      <c r="C144" s="57"/>
      <c r="D144" s="57"/>
      <c r="E144" s="57"/>
      <c r="F144" s="66"/>
      <c r="G144" s="56"/>
      <c r="H144" s="56"/>
      <c r="I144" s="56">
        <v>25</v>
      </c>
      <c r="J144" s="56">
        <v>25</v>
      </c>
      <c r="K144" s="56">
        <v>25</v>
      </c>
      <c r="L144" s="70"/>
    </row>
    <row r="145" spans="1:12" ht="60" customHeight="1" x14ac:dyDescent="0.25">
      <c r="A145" s="70"/>
      <c r="B145" s="57"/>
      <c r="C145" s="57"/>
      <c r="D145" s="57"/>
      <c r="E145" s="57"/>
      <c r="F145" s="66"/>
      <c r="G145" s="56"/>
      <c r="H145" s="56"/>
      <c r="I145" s="56"/>
      <c r="J145" s="56"/>
      <c r="K145" s="56"/>
      <c r="L145" s="70"/>
    </row>
    <row r="146" spans="1:12" s="11" customFormat="1" ht="15.75" customHeight="1" x14ac:dyDescent="0.25">
      <c r="A146" s="105" t="s">
        <v>202</v>
      </c>
      <c r="B146" s="108" t="s">
        <v>239</v>
      </c>
      <c r="C146" s="100" t="s">
        <v>7</v>
      </c>
      <c r="D146" s="100" t="s">
        <v>26</v>
      </c>
      <c r="E146" s="100" t="s">
        <v>22</v>
      </c>
      <c r="F146" s="100" t="s">
        <v>9</v>
      </c>
      <c r="G146" s="107"/>
      <c r="H146" s="107"/>
      <c r="I146" s="107"/>
      <c r="J146" s="107"/>
      <c r="K146" s="107"/>
      <c r="L146" s="100" t="s">
        <v>108</v>
      </c>
    </row>
    <row r="147" spans="1:12" s="11" customFormat="1" ht="113.25" customHeight="1" x14ac:dyDescent="0.25">
      <c r="A147" s="120"/>
      <c r="B147" s="123"/>
      <c r="C147" s="110"/>
      <c r="D147" s="110"/>
      <c r="E147" s="110"/>
      <c r="F147" s="101"/>
      <c r="G147" s="107"/>
      <c r="H147" s="107"/>
      <c r="I147" s="107"/>
      <c r="J147" s="107"/>
      <c r="K147" s="107"/>
      <c r="L147" s="110"/>
    </row>
    <row r="148" spans="1:12" s="11" customFormat="1" ht="233.25" customHeight="1" x14ac:dyDescent="0.25">
      <c r="A148" s="120"/>
      <c r="B148" s="109"/>
      <c r="C148" s="101"/>
      <c r="D148" s="101"/>
      <c r="E148" s="101"/>
      <c r="F148" s="60" t="s">
        <v>10</v>
      </c>
      <c r="G148" s="60"/>
      <c r="H148" s="60" t="s">
        <v>105</v>
      </c>
      <c r="I148" s="60" t="s">
        <v>106</v>
      </c>
      <c r="J148" s="72" t="s">
        <v>107</v>
      </c>
      <c r="K148" s="14"/>
      <c r="L148" s="101"/>
    </row>
    <row r="149" spans="1:12" ht="83.25" customHeight="1" x14ac:dyDescent="0.25">
      <c r="A149" s="120"/>
      <c r="B149" s="104" t="s">
        <v>109</v>
      </c>
      <c r="C149" s="102" t="s">
        <v>7</v>
      </c>
      <c r="D149" s="102" t="s">
        <v>8</v>
      </c>
      <c r="E149" s="102" t="s">
        <v>110</v>
      </c>
      <c r="F149" s="56" t="s">
        <v>9</v>
      </c>
      <c r="G149" s="56"/>
      <c r="H149" s="56" t="s">
        <v>111</v>
      </c>
      <c r="I149" s="56" t="s">
        <v>112</v>
      </c>
      <c r="J149" s="56" t="s">
        <v>113</v>
      </c>
      <c r="K149" s="10"/>
      <c r="L149" s="105" t="s">
        <v>108</v>
      </c>
    </row>
    <row r="150" spans="1:12" ht="33.75" customHeight="1" x14ac:dyDescent="0.25">
      <c r="A150" s="120"/>
      <c r="B150" s="104"/>
      <c r="C150" s="102"/>
      <c r="D150" s="102"/>
      <c r="E150" s="102"/>
      <c r="F150" s="56" t="s">
        <v>10</v>
      </c>
      <c r="G150" s="56"/>
      <c r="H150" s="56" t="s">
        <v>114</v>
      </c>
      <c r="I150" s="56"/>
      <c r="J150" s="10"/>
      <c r="K150" s="10"/>
      <c r="L150" s="106"/>
    </row>
    <row r="151" spans="1:12" ht="78.75" customHeight="1" x14ac:dyDescent="0.25">
      <c r="A151" s="120"/>
      <c r="B151" s="108" t="s">
        <v>115</v>
      </c>
      <c r="C151" s="105" t="s">
        <v>7</v>
      </c>
      <c r="D151" s="105" t="s">
        <v>19</v>
      </c>
      <c r="E151" s="105" t="s">
        <v>116</v>
      </c>
      <c r="F151" s="56" t="s">
        <v>9</v>
      </c>
      <c r="G151" s="56"/>
      <c r="H151" s="69">
        <v>1</v>
      </c>
      <c r="I151" s="15">
        <v>1</v>
      </c>
      <c r="J151" s="15">
        <v>1</v>
      </c>
      <c r="K151" s="15">
        <v>1</v>
      </c>
      <c r="L151" s="105" t="s">
        <v>108</v>
      </c>
    </row>
    <row r="152" spans="1:12" ht="84" customHeight="1" x14ac:dyDescent="0.25">
      <c r="A152" s="120"/>
      <c r="B152" s="109"/>
      <c r="C152" s="106"/>
      <c r="D152" s="106"/>
      <c r="E152" s="106"/>
      <c r="F152" s="56" t="s">
        <v>10</v>
      </c>
      <c r="G152" s="56"/>
      <c r="H152" s="56" t="s">
        <v>117</v>
      </c>
      <c r="I152" s="69">
        <v>0.8</v>
      </c>
      <c r="J152" s="10"/>
      <c r="K152" s="56"/>
      <c r="L152" s="106"/>
    </row>
    <row r="153" spans="1:12" ht="36" customHeight="1" x14ac:dyDescent="0.25">
      <c r="A153" s="120"/>
      <c r="B153" s="108" t="s">
        <v>118</v>
      </c>
      <c r="C153" s="105" t="s">
        <v>119</v>
      </c>
      <c r="D153" s="105" t="s">
        <v>64</v>
      </c>
      <c r="E153" s="105" t="s">
        <v>22</v>
      </c>
      <c r="F153" s="56" t="s">
        <v>9</v>
      </c>
      <c r="G153" s="56"/>
      <c r="I153" s="56" t="s">
        <v>120</v>
      </c>
      <c r="J153" s="3" t="s">
        <v>121</v>
      </c>
      <c r="K153" s="4" t="s">
        <v>122</v>
      </c>
      <c r="L153" s="105" t="s">
        <v>108</v>
      </c>
    </row>
    <row r="154" spans="1:12" ht="46.5" customHeight="1" x14ac:dyDescent="0.25">
      <c r="A154" s="120"/>
      <c r="B154" s="109"/>
      <c r="C154" s="106"/>
      <c r="D154" s="106"/>
      <c r="E154" s="106"/>
      <c r="F154" s="56" t="s">
        <v>10</v>
      </c>
      <c r="G154" s="56"/>
      <c r="H154" s="56"/>
      <c r="I154" s="56" t="s">
        <v>257</v>
      </c>
      <c r="J154" s="56"/>
      <c r="K154" s="56"/>
      <c r="L154" s="106"/>
    </row>
    <row r="155" spans="1:12" s="11" customFormat="1" ht="68.25" customHeight="1" x14ac:dyDescent="0.25">
      <c r="A155" s="120"/>
      <c r="B155" s="108" t="s">
        <v>315</v>
      </c>
      <c r="C155" s="100" t="s">
        <v>124</v>
      </c>
      <c r="D155" s="100" t="s">
        <v>123</v>
      </c>
      <c r="E155" s="121">
        <v>17291752</v>
      </c>
      <c r="F155" s="60" t="s">
        <v>9</v>
      </c>
      <c r="G155" s="16">
        <v>17732975.210000001</v>
      </c>
      <c r="H155" s="16">
        <v>14358931</v>
      </c>
      <c r="I155" s="16">
        <v>11802279</v>
      </c>
      <c r="J155" s="40" t="s">
        <v>347</v>
      </c>
      <c r="K155" s="40" t="s">
        <v>347</v>
      </c>
      <c r="L155" s="100" t="s">
        <v>108</v>
      </c>
    </row>
    <row r="156" spans="1:12" s="11" customFormat="1" ht="97.5" customHeight="1" x14ac:dyDescent="0.25">
      <c r="A156" s="120"/>
      <c r="B156" s="109"/>
      <c r="C156" s="101"/>
      <c r="D156" s="101"/>
      <c r="E156" s="122"/>
      <c r="F156" s="60" t="s">
        <v>10</v>
      </c>
      <c r="G156" s="16" t="s">
        <v>345</v>
      </c>
      <c r="H156" s="16" t="s">
        <v>346</v>
      </c>
      <c r="I156" s="16"/>
      <c r="K156" s="16"/>
      <c r="L156" s="101"/>
    </row>
    <row r="157" spans="1:12" ht="70.5" customHeight="1" x14ac:dyDescent="0.25">
      <c r="A157" s="120"/>
      <c r="B157" s="100" t="s">
        <v>243</v>
      </c>
      <c r="C157" s="100" t="s">
        <v>124</v>
      </c>
      <c r="D157" s="58" t="s">
        <v>231</v>
      </c>
      <c r="E157" s="20"/>
      <c r="F157" s="60" t="s">
        <v>9</v>
      </c>
      <c r="G157" s="16" t="s">
        <v>242</v>
      </c>
      <c r="H157" s="16" t="s">
        <v>242</v>
      </c>
      <c r="I157" s="16" t="s">
        <v>242</v>
      </c>
      <c r="J157" s="16" t="s">
        <v>242</v>
      </c>
      <c r="K157" s="16" t="s">
        <v>242</v>
      </c>
      <c r="L157" s="70"/>
    </row>
    <row r="158" spans="1:12" ht="48" customHeight="1" x14ac:dyDescent="0.25">
      <c r="A158" s="120"/>
      <c r="B158" s="101"/>
      <c r="C158" s="101"/>
      <c r="D158" s="58"/>
      <c r="E158" s="20"/>
      <c r="F158" s="60" t="s">
        <v>10</v>
      </c>
      <c r="G158" s="16"/>
      <c r="H158" s="16"/>
      <c r="I158" s="16"/>
      <c r="J158" s="16"/>
      <c r="K158" s="16"/>
      <c r="L158" s="70"/>
    </row>
    <row r="159" spans="1:12" ht="92.25" customHeight="1" x14ac:dyDescent="0.25">
      <c r="A159" s="120"/>
      <c r="B159" s="108" t="s">
        <v>330</v>
      </c>
      <c r="C159" s="105" t="s">
        <v>124</v>
      </c>
      <c r="D159" s="105" t="s">
        <v>26</v>
      </c>
      <c r="E159" s="105">
        <v>0</v>
      </c>
      <c r="F159" s="56" t="s">
        <v>9</v>
      </c>
      <c r="G159" s="56"/>
      <c r="H159" s="56"/>
      <c r="I159" s="56">
        <v>2</v>
      </c>
      <c r="J159" s="56">
        <v>4</v>
      </c>
      <c r="K159" s="56">
        <v>6</v>
      </c>
      <c r="L159" s="105"/>
    </row>
    <row r="160" spans="1:12" ht="85.5" customHeight="1" x14ac:dyDescent="0.25">
      <c r="A160" s="120"/>
      <c r="B160" s="109"/>
      <c r="C160" s="106"/>
      <c r="D160" s="106"/>
      <c r="E160" s="106"/>
      <c r="F160" s="56" t="s">
        <v>10</v>
      </c>
      <c r="G160" s="56"/>
      <c r="H160" s="56"/>
      <c r="I160" s="56" t="s">
        <v>258</v>
      </c>
      <c r="J160" s="56"/>
      <c r="K160" s="56"/>
      <c r="L160" s="106"/>
    </row>
    <row r="161" spans="1:12" ht="44.25" customHeight="1" x14ac:dyDescent="0.25">
      <c r="A161" s="120"/>
      <c r="B161" s="108" t="s">
        <v>331</v>
      </c>
      <c r="C161" s="66" t="s">
        <v>124</v>
      </c>
      <c r="D161" s="66" t="s">
        <v>26</v>
      </c>
      <c r="E161" s="66" t="s">
        <v>22</v>
      </c>
      <c r="F161" s="56" t="s">
        <v>9</v>
      </c>
      <c r="G161" s="56"/>
      <c r="H161" s="56"/>
      <c r="I161" s="56" t="s">
        <v>245</v>
      </c>
      <c r="J161" s="56">
        <v>2</v>
      </c>
      <c r="K161" s="56">
        <v>2</v>
      </c>
      <c r="L161" s="105" t="s">
        <v>244</v>
      </c>
    </row>
    <row r="162" spans="1:12" ht="17.25" customHeight="1" x14ac:dyDescent="0.25">
      <c r="A162" s="106"/>
      <c r="B162" s="109"/>
      <c r="C162" s="68"/>
      <c r="D162" s="68"/>
      <c r="E162" s="68"/>
      <c r="F162" s="56" t="s">
        <v>10</v>
      </c>
      <c r="G162" s="56"/>
      <c r="H162" s="56"/>
      <c r="I162" s="56"/>
      <c r="J162" s="56"/>
      <c r="K162" s="56"/>
      <c r="L162" s="106"/>
    </row>
    <row r="163" spans="1:12" s="11" customFormat="1" ht="76.5" customHeight="1" x14ac:dyDescent="0.25">
      <c r="A163" s="105" t="s">
        <v>332</v>
      </c>
      <c r="B163" s="104" t="s">
        <v>125</v>
      </c>
      <c r="C163" s="104" t="s">
        <v>7</v>
      </c>
      <c r="D163" s="104" t="s">
        <v>8</v>
      </c>
      <c r="E163" s="104" t="s">
        <v>126</v>
      </c>
      <c r="F163" s="60" t="s">
        <v>9</v>
      </c>
      <c r="G163" s="60" t="s">
        <v>240</v>
      </c>
      <c r="H163" s="60" t="s">
        <v>363</v>
      </c>
      <c r="I163" s="60" t="s">
        <v>241</v>
      </c>
      <c r="J163" s="60" t="s">
        <v>127</v>
      </c>
      <c r="K163" s="60"/>
      <c r="L163" s="104" t="s">
        <v>97</v>
      </c>
    </row>
    <row r="164" spans="1:12" s="11" customFormat="1" ht="36.75" customHeight="1" x14ac:dyDescent="0.25">
      <c r="A164" s="120"/>
      <c r="B164" s="104"/>
      <c r="C164" s="104"/>
      <c r="D164" s="104"/>
      <c r="E164" s="104"/>
      <c r="F164" s="60" t="s">
        <v>10</v>
      </c>
      <c r="G164" s="60"/>
      <c r="H164" s="60"/>
      <c r="I164" s="60"/>
      <c r="J164" s="60"/>
      <c r="K164" s="60"/>
      <c r="L164" s="104"/>
    </row>
    <row r="165" spans="1:12" ht="92.25" customHeight="1" x14ac:dyDescent="0.25">
      <c r="A165" s="120"/>
      <c r="B165" s="104" t="s">
        <v>454</v>
      </c>
      <c r="C165" s="102" t="s">
        <v>12</v>
      </c>
      <c r="D165" s="102" t="s">
        <v>13</v>
      </c>
      <c r="E165" s="102" t="s">
        <v>128</v>
      </c>
      <c r="F165" s="56" t="s">
        <v>9</v>
      </c>
      <c r="G165" s="56"/>
      <c r="H165" s="56"/>
      <c r="I165" s="56"/>
      <c r="J165" s="56" t="s">
        <v>129</v>
      </c>
      <c r="K165" s="56" t="s">
        <v>287</v>
      </c>
      <c r="L165" s="104" t="s">
        <v>97</v>
      </c>
    </row>
    <row r="166" spans="1:12" ht="71.25" customHeight="1" x14ac:dyDescent="0.25">
      <c r="A166" s="120"/>
      <c r="B166" s="104"/>
      <c r="C166" s="102"/>
      <c r="D166" s="102"/>
      <c r="E166" s="102"/>
      <c r="F166" s="56" t="s">
        <v>10</v>
      </c>
      <c r="G166" s="56"/>
      <c r="H166" s="56"/>
      <c r="I166" s="56"/>
      <c r="J166" s="56"/>
      <c r="K166" s="56"/>
      <c r="L166" s="104"/>
    </row>
    <row r="167" spans="1:12" ht="81.75" customHeight="1" x14ac:dyDescent="0.25">
      <c r="A167" s="120"/>
      <c r="B167" s="104" t="s">
        <v>130</v>
      </c>
      <c r="C167" s="102" t="s">
        <v>12</v>
      </c>
      <c r="D167" s="102" t="s">
        <v>13</v>
      </c>
      <c r="E167" s="102" t="s">
        <v>131</v>
      </c>
      <c r="F167" s="56" t="s">
        <v>9</v>
      </c>
      <c r="G167" s="56"/>
      <c r="H167" s="56"/>
      <c r="I167" s="56"/>
      <c r="J167" s="56" t="s">
        <v>132</v>
      </c>
      <c r="K167" s="56" t="s">
        <v>288</v>
      </c>
      <c r="L167" s="104" t="s">
        <v>97</v>
      </c>
    </row>
    <row r="168" spans="1:12" ht="49.5" customHeight="1" x14ac:dyDescent="0.25">
      <c r="A168" s="120"/>
      <c r="B168" s="104"/>
      <c r="C168" s="102"/>
      <c r="D168" s="102"/>
      <c r="E168" s="102"/>
      <c r="F168" s="56" t="s">
        <v>10</v>
      </c>
      <c r="G168" s="56"/>
      <c r="H168" s="56"/>
      <c r="I168" s="56"/>
      <c r="J168" s="56"/>
      <c r="K168" s="56"/>
      <c r="L168" s="104"/>
    </row>
    <row r="169" spans="1:12" s="11" customFormat="1" ht="92.25" customHeight="1" x14ac:dyDescent="0.25">
      <c r="A169" s="120"/>
      <c r="B169" s="104" t="s">
        <v>133</v>
      </c>
      <c r="C169" s="104" t="s">
        <v>7</v>
      </c>
      <c r="D169" s="104" t="s">
        <v>8</v>
      </c>
      <c r="E169" s="104" t="s">
        <v>134</v>
      </c>
      <c r="F169" s="60" t="s">
        <v>9</v>
      </c>
      <c r="G169" s="60"/>
      <c r="H169" s="60" t="s">
        <v>135</v>
      </c>
      <c r="I169" s="60" t="s">
        <v>136</v>
      </c>
      <c r="J169" s="60" t="s">
        <v>137</v>
      </c>
      <c r="K169" s="60" t="s">
        <v>138</v>
      </c>
      <c r="L169" s="104" t="s">
        <v>289</v>
      </c>
    </row>
    <row r="170" spans="1:12" s="11" customFormat="1" ht="33" customHeight="1" x14ac:dyDescent="0.25">
      <c r="A170" s="120"/>
      <c r="B170" s="104"/>
      <c r="C170" s="104"/>
      <c r="D170" s="104"/>
      <c r="E170" s="104"/>
      <c r="F170" s="60" t="s">
        <v>10</v>
      </c>
      <c r="G170" s="60"/>
      <c r="H170" s="60"/>
      <c r="I170" s="60"/>
      <c r="J170" s="60"/>
      <c r="K170" s="60"/>
      <c r="L170" s="104"/>
    </row>
    <row r="171" spans="1:12" s="11" customFormat="1" ht="48" customHeight="1" x14ac:dyDescent="0.25">
      <c r="A171" s="120"/>
      <c r="B171" s="108" t="s">
        <v>285</v>
      </c>
      <c r="C171" s="104" t="s">
        <v>12</v>
      </c>
      <c r="D171" s="104" t="s">
        <v>13</v>
      </c>
      <c r="E171" s="104" t="s">
        <v>139</v>
      </c>
      <c r="F171" s="60" t="s">
        <v>9</v>
      </c>
      <c r="G171" s="60"/>
      <c r="H171" s="92" t="s">
        <v>290</v>
      </c>
      <c r="I171" s="93" t="s">
        <v>291</v>
      </c>
      <c r="J171" s="93" t="s">
        <v>292</v>
      </c>
      <c r="K171" s="93" t="s">
        <v>293</v>
      </c>
      <c r="L171" s="104" t="s">
        <v>289</v>
      </c>
    </row>
    <row r="172" spans="1:12" s="11" customFormat="1" ht="42" customHeight="1" x14ac:dyDescent="0.25">
      <c r="A172" s="120"/>
      <c r="B172" s="109"/>
      <c r="C172" s="104"/>
      <c r="D172" s="104"/>
      <c r="E172" s="104"/>
      <c r="F172" s="60" t="s">
        <v>10</v>
      </c>
      <c r="G172" s="60" t="s">
        <v>140</v>
      </c>
      <c r="H172" s="60" t="s">
        <v>141</v>
      </c>
      <c r="I172" s="60"/>
      <c r="J172" s="60"/>
      <c r="K172" s="60"/>
      <c r="L172" s="104"/>
    </row>
    <row r="173" spans="1:12" ht="59.25" customHeight="1" x14ac:dyDescent="0.25">
      <c r="A173" s="120"/>
      <c r="B173" s="104" t="s">
        <v>485</v>
      </c>
      <c r="C173" s="102" t="s">
        <v>7</v>
      </c>
      <c r="D173" s="102" t="s">
        <v>8</v>
      </c>
      <c r="E173" s="102" t="s">
        <v>22</v>
      </c>
      <c r="F173" s="56" t="s">
        <v>9</v>
      </c>
      <c r="G173" s="56"/>
      <c r="H173" s="10"/>
      <c r="I173" s="56" t="s">
        <v>142</v>
      </c>
      <c r="J173" s="56" t="s">
        <v>143</v>
      </c>
      <c r="K173" s="23" t="s">
        <v>294</v>
      </c>
      <c r="L173" s="102" t="s">
        <v>97</v>
      </c>
    </row>
    <row r="174" spans="1:12" ht="29.25" customHeight="1" x14ac:dyDescent="0.25">
      <c r="A174" s="120"/>
      <c r="B174" s="104"/>
      <c r="C174" s="102"/>
      <c r="D174" s="102"/>
      <c r="E174" s="102"/>
      <c r="F174" s="56" t="s">
        <v>10</v>
      </c>
      <c r="G174" s="56"/>
      <c r="H174" s="10"/>
      <c r="I174" s="56"/>
      <c r="J174" s="56"/>
      <c r="K174" s="56"/>
      <c r="L174" s="102"/>
    </row>
    <row r="175" spans="1:12" ht="65.25" customHeight="1" x14ac:dyDescent="0.25">
      <c r="A175" s="120"/>
      <c r="B175" s="104" t="s">
        <v>333</v>
      </c>
      <c r="C175" s="102" t="s">
        <v>7</v>
      </c>
      <c r="D175" s="102" t="s">
        <v>8</v>
      </c>
      <c r="E175" s="102" t="s">
        <v>22</v>
      </c>
      <c r="F175" s="56" t="s">
        <v>9</v>
      </c>
      <c r="G175" s="56"/>
      <c r="H175" s="56" t="s">
        <v>144</v>
      </c>
      <c r="I175" s="56" t="s">
        <v>145</v>
      </c>
      <c r="J175" s="56" t="s">
        <v>146</v>
      </c>
      <c r="K175" s="56"/>
      <c r="L175" s="102" t="s">
        <v>97</v>
      </c>
    </row>
    <row r="176" spans="1:12" ht="43.5" customHeight="1" x14ac:dyDescent="0.25">
      <c r="A176" s="120"/>
      <c r="B176" s="104"/>
      <c r="C176" s="102"/>
      <c r="D176" s="102"/>
      <c r="E176" s="102"/>
      <c r="F176" s="56" t="s">
        <v>10</v>
      </c>
      <c r="G176" s="56"/>
      <c r="H176" s="56" t="s">
        <v>147</v>
      </c>
      <c r="I176" s="56"/>
      <c r="J176" s="56"/>
      <c r="K176" s="56"/>
      <c r="L176" s="102"/>
    </row>
    <row r="177" spans="1:12" ht="56.25" customHeight="1" x14ac:dyDescent="0.25">
      <c r="A177" s="120"/>
      <c r="B177" s="104" t="s">
        <v>334</v>
      </c>
      <c r="C177" s="102" t="s">
        <v>7</v>
      </c>
      <c r="D177" s="102" t="s">
        <v>8</v>
      </c>
      <c r="E177" s="102" t="s">
        <v>148</v>
      </c>
      <c r="F177" s="56" t="s">
        <v>9</v>
      </c>
      <c r="G177" s="56"/>
      <c r="H177" s="56"/>
      <c r="I177" s="56" t="s">
        <v>149</v>
      </c>
      <c r="J177" s="56" t="s">
        <v>149</v>
      </c>
      <c r="K177" s="56" t="s">
        <v>149</v>
      </c>
      <c r="L177" s="102" t="s">
        <v>97</v>
      </c>
    </row>
    <row r="178" spans="1:12" ht="33.75" customHeight="1" x14ac:dyDescent="0.25">
      <c r="A178" s="120"/>
      <c r="B178" s="104"/>
      <c r="C178" s="102"/>
      <c r="D178" s="102"/>
      <c r="E178" s="102"/>
      <c r="F178" s="56" t="s">
        <v>10</v>
      </c>
      <c r="G178" s="56"/>
      <c r="H178" s="56"/>
      <c r="I178" s="56"/>
      <c r="J178" s="56"/>
      <c r="K178" s="56"/>
      <c r="L178" s="102"/>
    </row>
    <row r="179" spans="1:12" ht="89.25" customHeight="1" x14ac:dyDescent="0.25">
      <c r="A179" s="120"/>
      <c r="B179" s="104" t="s">
        <v>335</v>
      </c>
      <c r="C179" s="102" t="s">
        <v>12</v>
      </c>
      <c r="D179" s="102" t="s">
        <v>13</v>
      </c>
      <c r="E179" s="102" t="s">
        <v>150</v>
      </c>
      <c r="F179" s="56" t="s">
        <v>9</v>
      </c>
      <c r="G179" s="56"/>
      <c r="H179" s="56"/>
      <c r="I179" s="56" t="s">
        <v>151</v>
      </c>
      <c r="J179" s="56" t="s">
        <v>151</v>
      </c>
      <c r="K179" s="56" t="s">
        <v>152</v>
      </c>
      <c r="L179" s="102" t="s">
        <v>286</v>
      </c>
    </row>
    <row r="180" spans="1:12" ht="62.25" customHeight="1" x14ac:dyDescent="0.25">
      <c r="A180" s="120"/>
      <c r="B180" s="104"/>
      <c r="C180" s="102"/>
      <c r="D180" s="102"/>
      <c r="E180" s="102"/>
      <c r="F180" s="56" t="s">
        <v>10</v>
      </c>
      <c r="G180" s="56"/>
      <c r="H180" s="56"/>
      <c r="I180" s="56" t="s">
        <v>153</v>
      </c>
      <c r="J180" s="56"/>
      <c r="K180" s="56"/>
      <c r="L180" s="102"/>
    </row>
    <row r="181" spans="1:12" ht="62.25" customHeight="1" x14ac:dyDescent="0.25">
      <c r="A181" s="120"/>
      <c r="B181" s="100" t="s">
        <v>486</v>
      </c>
      <c r="C181" s="105" t="s">
        <v>124</v>
      </c>
      <c r="D181" s="105" t="s">
        <v>19</v>
      </c>
      <c r="E181" s="105"/>
      <c r="F181" s="56" t="s">
        <v>9</v>
      </c>
      <c r="G181" s="56"/>
      <c r="H181" s="56"/>
      <c r="I181" s="69">
        <v>1</v>
      </c>
      <c r="J181" s="69">
        <v>1</v>
      </c>
      <c r="K181" s="69">
        <v>1</v>
      </c>
      <c r="L181" s="149" t="s">
        <v>97</v>
      </c>
    </row>
    <row r="182" spans="1:12" ht="44.25" customHeight="1" x14ac:dyDescent="0.25">
      <c r="A182" s="120"/>
      <c r="B182" s="101"/>
      <c r="C182" s="106"/>
      <c r="D182" s="106"/>
      <c r="E182" s="106"/>
      <c r="F182" s="56" t="s">
        <v>10</v>
      </c>
      <c r="G182" s="56"/>
      <c r="H182" s="56"/>
      <c r="I182" s="69"/>
      <c r="J182" s="69"/>
      <c r="K182" s="69"/>
      <c r="L182" s="150"/>
    </row>
    <row r="183" spans="1:12" ht="123" customHeight="1" x14ac:dyDescent="0.25">
      <c r="A183" s="120"/>
      <c r="B183" s="100" t="s">
        <v>455</v>
      </c>
      <c r="C183" s="105" t="s">
        <v>124</v>
      </c>
      <c r="D183" s="105" t="s">
        <v>104</v>
      </c>
      <c r="E183" s="105"/>
      <c r="F183" s="56" t="s">
        <v>9</v>
      </c>
      <c r="G183" s="56"/>
      <c r="H183" s="56" t="s">
        <v>337</v>
      </c>
      <c r="I183" s="69" t="s">
        <v>295</v>
      </c>
      <c r="J183" s="69" t="s">
        <v>296</v>
      </c>
      <c r="K183" s="69"/>
      <c r="L183" s="149" t="s">
        <v>97</v>
      </c>
    </row>
    <row r="184" spans="1:12" ht="44.25" customHeight="1" x14ac:dyDescent="0.25">
      <c r="A184" s="120"/>
      <c r="B184" s="101"/>
      <c r="C184" s="106"/>
      <c r="D184" s="106"/>
      <c r="E184" s="106"/>
      <c r="F184" s="56" t="s">
        <v>10</v>
      </c>
      <c r="G184" s="56"/>
      <c r="H184" s="56"/>
      <c r="I184" s="69"/>
      <c r="J184" s="69"/>
      <c r="K184" s="69"/>
      <c r="L184" s="150"/>
    </row>
    <row r="185" spans="1:12" ht="36" customHeight="1" x14ac:dyDescent="0.25">
      <c r="A185" s="120"/>
      <c r="B185" s="100" t="s">
        <v>336</v>
      </c>
      <c r="C185" s="105" t="s">
        <v>124</v>
      </c>
      <c r="D185" s="105" t="s">
        <v>8</v>
      </c>
      <c r="E185" s="105"/>
      <c r="F185" s="56" t="s">
        <v>9</v>
      </c>
      <c r="G185" s="56" t="s">
        <v>297</v>
      </c>
      <c r="H185" s="56" t="s">
        <v>297</v>
      </c>
      <c r="I185" s="56" t="s">
        <v>297</v>
      </c>
      <c r="J185" s="56" t="s">
        <v>297</v>
      </c>
      <c r="K185" s="56" t="s">
        <v>297</v>
      </c>
      <c r="L185" s="149" t="s">
        <v>97</v>
      </c>
    </row>
    <row r="186" spans="1:12" ht="38.25" customHeight="1" x14ac:dyDescent="0.25">
      <c r="A186" s="106"/>
      <c r="B186" s="101"/>
      <c r="C186" s="106"/>
      <c r="D186" s="106"/>
      <c r="E186" s="106"/>
      <c r="F186" s="56" t="s">
        <v>10</v>
      </c>
      <c r="G186" s="56"/>
      <c r="H186" s="56"/>
      <c r="I186" s="56"/>
      <c r="J186" s="56"/>
      <c r="K186" s="56"/>
      <c r="L186" s="150"/>
    </row>
    <row r="187" spans="1:12" s="11" customFormat="1" ht="38.25" customHeight="1" x14ac:dyDescent="0.25">
      <c r="A187" s="58"/>
      <c r="B187" s="107" t="s">
        <v>397</v>
      </c>
      <c r="C187" s="107" t="s">
        <v>124</v>
      </c>
      <c r="D187" s="107" t="s">
        <v>19</v>
      </c>
      <c r="E187" s="100"/>
      <c r="F187" s="60" t="s">
        <v>9</v>
      </c>
      <c r="G187" s="9">
        <v>1</v>
      </c>
      <c r="H187" s="9">
        <v>1</v>
      </c>
      <c r="I187" s="9">
        <v>1</v>
      </c>
      <c r="J187" s="9">
        <v>1</v>
      </c>
      <c r="K187" s="9">
        <v>1</v>
      </c>
      <c r="L187" s="98" t="s">
        <v>289</v>
      </c>
    </row>
    <row r="188" spans="1:12" s="11" customFormat="1" ht="38.25" customHeight="1" x14ac:dyDescent="0.25">
      <c r="A188" s="58"/>
      <c r="B188" s="107"/>
      <c r="C188" s="107"/>
      <c r="D188" s="107"/>
      <c r="E188" s="101"/>
      <c r="F188" s="60" t="s">
        <v>10</v>
      </c>
      <c r="G188" s="60"/>
      <c r="H188" s="60"/>
      <c r="I188" s="60"/>
      <c r="J188" s="60"/>
      <c r="K188" s="60"/>
      <c r="L188" s="99"/>
    </row>
    <row r="189" spans="1:12" s="11" customFormat="1" ht="38.25" customHeight="1" x14ac:dyDescent="0.25">
      <c r="A189" s="58"/>
      <c r="B189" s="107" t="s">
        <v>398</v>
      </c>
      <c r="C189" s="107" t="s">
        <v>124</v>
      </c>
      <c r="D189" s="107" t="s">
        <v>19</v>
      </c>
      <c r="E189" s="100"/>
      <c r="F189" s="60" t="s">
        <v>9</v>
      </c>
      <c r="G189" s="9">
        <v>1</v>
      </c>
      <c r="H189" s="9">
        <v>1</v>
      </c>
      <c r="I189" s="9">
        <v>1</v>
      </c>
      <c r="J189" s="9">
        <v>1</v>
      </c>
      <c r="K189" s="9">
        <v>1</v>
      </c>
      <c r="L189" s="98" t="s">
        <v>289</v>
      </c>
    </row>
    <row r="190" spans="1:12" s="11" customFormat="1" ht="38.25" customHeight="1" x14ac:dyDescent="0.25">
      <c r="A190" s="58"/>
      <c r="B190" s="107"/>
      <c r="C190" s="107"/>
      <c r="D190" s="107"/>
      <c r="E190" s="101"/>
      <c r="F190" s="60" t="s">
        <v>10</v>
      </c>
      <c r="G190" s="60"/>
      <c r="H190" s="60"/>
      <c r="I190" s="60"/>
      <c r="J190" s="60"/>
      <c r="K190" s="60"/>
      <c r="L190" s="99"/>
    </row>
    <row r="191" spans="1:12" s="11" customFormat="1" ht="168.75" customHeight="1" x14ac:dyDescent="0.25">
      <c r="A191" s="100" t="s">
        <v>203</v>
      </c>
      <c r="B191" s="108" t="s">
        <v>298</v>
      </c>
      <c r="C191" s="111" t="s">
        <v>7</v>
      </c>
      <c r="D191" s="111" t="s">
        <v>8</v>
      </c>
      <c r="E191" s="111" t="s">
        <v>22</v>
      </c>
      <c r="F191" s="60" t="s">
        <v>9</v>
      </c>
      <c r="G191" s="60"/>
      <c r="H191" s="60"/>
      <c r="I191" s="60" t="s">
        <v>252</v>
      </c>
      <c r="J191" s="60" t="s">
        <v>154</v>
      </c>
      <c r="K191" s="60" t="s">
        <v>155</v>
      </c>
      <c r="L191" s="100" t="s">
        <v>156</v>
      </c>
    </row>
    <row r="192" spans="1:12" s="11" customFormat="1" ht="132" customHeight="1" x14ac:dyDescent="0.25">
      <c r="A192" s="110"/>
      <c r="B192" s="109"/>
      <c r="C192" s="112"/>
      <c r="D192" s="112"/>
      <c r="E192" s="112"/>
      <c r="F192" s="60" t="s">
        <v>10</v>
      </c>
      <c r="G192" s="60"/>
      <c r="H192" s="25"/>
      <c r="I192" s="60" t="s">
        <v>157</v>
      </c>
      <c r="J192" s="25"/>
      <c r="K192" s="14"/>
      <c r="L192" s="101"/>
    </row>
    <row r="193" spans="1:12" s="11" customFormat="1" ht="81" customHeight="1" x14ac:dyDescent="0.25">
      <c r="A193" s="110"/>
      <c r="B193" s="108" t="s">
        <v>299</v>
      </c>
      <c r="C193" s="108" t="s">
        <v>12</v>
      </c>
      <c r="D193" s="108" t="s">
        <v>8</v>
      </c>
      <c r="E193" s="100" t="s">
        <v>22</v>
      </c>
      <c r="F193" s="60" t="s">
        <v>9</v>
      </c>
      <c r="G193" s="60"/>
      <c r="H193" s="60"/>
      <c r="I193" s="60" t="s">
        <v>364</v>
      </c>
      <c r="J193" s="60" t="s">
        <v>365</v>
      </c>
      <c r="K193" s="60" t="s">
        <v>366</v>
      </c>
      <c r="L193" s="108" t="s">
        <v>156</v>
      </c>
    </row>
    <row r="194" spans="1:12" s="11" customFormat="1" ht="38.25" customHeight="1" x14ac:dyDescent="0.25">
      <c r="A194" s="110"/>
      <c r="B194" s="109"/>
      <c r="C194" s="109"/>
      <c r="D194" s="109"/>
      <c r="E194" s="101"/>
      <c r="F194" s="60" t="s">
        <v>10</v>
      </c>
      <c r="G194" s="60"/>
      <c r="H194" s="60"/>
      <c r="I194" s="60"/>
      <c r="J194" s="60"/>
      <c r="L194" s="109"/>
    </row>
    <row r="195" spans="1:12" s="11" customFormat="1" ht="140.25" customHeight="1" x14ac:dyDescent="0.25">
      <c r="A195" s="110"/>
      <c r="B195" s="104" t="s">
        <v>338</v>
      </c>
      <c r="C195" s="104" t="s">
        <v>7</v>
      </c>
      <c r="D195" s="104" t="s">
        <v>8</v>
      </c>
      <c r="E195" s="104" t="s">
        <v>300</v>
      </c>
      <c r="F195" s="60" t="s">
        <v>9</v>
      </c>
      <c r="G195" s="60" t="s">
        <v>158</v>
      </c>
      <c r="H195" s="60" t="s">
        <v>159</v>
      </c>
      <c r="I195" s="60" t="s">
        <v>301</v>
      </c>
      <c r="J195" s="60" t="s">
        <v>302</v>
      </c>
      <c r="K195" s="60" t="s">
        <v>303</v>
      </c>
      <c r="L195" s="104" t="s">
        <v>156</v>
      </c>
    </row>
    <row r="196" spans="1:12" s="11" customFormat="1" ht="116.25" customHeight="1" x14ac:dyDescent="0.25">
      <c r="A196" s="110"/>
      <c r="B196" s="104"/>
      <c r="C196" s="104"/>
      <c r="D196" s="104"/>
      <c r="E196" s="104"/>
      <c r="F196" s="60" t="s">
        <v>10</v>
      </c>
      <c r="G196" s="60" t="s">
        <v>160</v>
      </c>
      <c r="H196" s="60" t="s">
        <v>159</v>
      </c>
      <c r="I196" s="60"/>
      <c r="J196" s="60"/>
      <c r="K196" s="60"/>
      <c r="L196" s="104"/>
    </row>
    <row r="197" spans="1:12" s="11" customFormat="1" ht="12.75" customHeight="1" x14ac:dyDescent="0.25">
      <c r="A197" s="110"/>
      <c r="B197" s="151" t="s">
        <v>253</v>
      </c>
      <c r="C197" s="100" t="s">
        <v>124</v>
      </c>
      <c r="D197" s="104" t="s">
        <v>26</v>
      </c>
      <c r="E197" s="104" t="s">
        <v>22</v>
      </c>
      <c r="F197" s="104" t="s">
        <v>9</v>
      </c>
      <c r="G197" s="111"/>
      <c r="H197" s="100">
        <v>3</v>
      </c>
      <c r="I197" s="100">
        <v>3</v>
      </c>
      <c r="J197" s="100">
        <v>20</v>
      </c>
      <c r="K197" s="104">
        <v>40</v>
      </c>
      <c r="L197" s="104" t="s">
        <v>156</v>
      </c>
    </row>
    <row r="198" spans="1:12" s="11" customFormat="1" ht="26.25" customHeight="1" x14ac:dyDescent="0.25">
      <c r="A198" s="110"/>
      <c r="B198" s="151"/>
      <c r="C198" s="110"/>
      <c r="D198" s="104"/>
      <c r="E198" s="104"/>
      <c r="F198" s="104"/>
      <c r="G198" s="112"/>
      <c r="H198" s="101"/>
      <c r="I198" s="101"/>
      <c r="J198" s="101"/>
      <c r="K198" s="104"/>
      <c r="L198" s="104"/>
    </row>
    <row r="199" spans="1:12" s="11" customFormat="1" ht="34.5" customHeight="1" x14ac:dyDescent="0.25">
      <c r="A199" s="110"/>
      <c r="B199" s="151"/>
      <c r="C199" s="101"/>
      <c r="D199" s="104"/>
      <c r="E199" s="104"/>
      <c r="F199" s="60" t="s">
        <v>10</v>
      </c>
      <c r="G199" s="60"/>
      <c r="H199" s="64">
        <v>3</v>
      </c>
      <c r="I199" s="60" t="s">
        <v>17</v>
      </c>
      <c r="J199" s="60"/>
      <c r="K199" s="60"/>
      <c r="L199" s="104"/>
    </row>
    <row r="200" spans="1:12" s="11" customFormat="1" ht="188.25" customHeight="1" x14ac:dyDescent="0.25">
      <c r="A200" s="110"/>
      <c r="B200" s="100" t="s">
        <v>254</v>
      </c>
      <c r="C200" s="100" t="s">
        <v>124</v>
      </c>
      <c r="D200" s="100" t="s">
        <v>19</v>
      </c>
      <c r="E200" s="100"/>
      <c r="F200" s="60" t="s">
        <v>78</v>
      </c>
      <c r="G200" s="60" t="s">
        <v>304</v>
      </c>
      <c r="H200" s="60" t="s">
        <v>305</v>
      </c>
      <c r="I200" s="60" t="s">
        <v>306</v>
      </c>
      <c r="J200" s="60" t="s">
        <v>307</v>
      </c>
      <c r="K200" s="60" t="s">
        <v>308</v>
      </c>
      <c r="L200" s="98" t="s">
        <v>156</v>
      </c>
    </row>
    <row r="201" spans="1:12" s="11" customFormat="1" ht="220.5" customHeight="1" x14ac:dyDescent="0.25">
      <c r="A201" s="110"/>
      <c r="B201" s="101"/>
      <c r="C201" s="101"/>
      <c r="D201" s="101"/>
      <c r="E201" s="101"/>
      <c r="F201" s="60" t="s">
        <v>10</v>
      </c>
      <c r="G201" s="60" t="s">
        <v>309</v>
      </c>
      <c r="H201" s="60" t="s">
        <v>310</v>
      </c>
      <c r="I201" s="60" t="s">
        <v>54</v>
      </c>
      <c r="J201" s="60"/>
      <c r="K201" s="60"/>
      <c r="L201" s="99"/>
    </row>
    <row r="202" spans="1:12" s="11" customFormat="1" ht="63.75" customHeight="1" x14ac:dyDescent="0.25">
      <c r="A202" s="110"/>
      <c r="B202" s="108" t="s">
        <v>339</v>
      </c>
      <c r="C202" s="108" t="s">
        <v>119</v>
      </c>
      <c r="D202" s="108" t="s">
        <v>161</v>
      </c>
      <c r="E202" s="108"/>
      <c r="F202" s="63" t="s">
        <v>9</v>
      </c>
      <c r="G202" s="60" t="s">
        <v>255</v>
      </c>
      <c r="H202" s="60">
        <v>1</v>
      </c>
      <c r="I202" s="60">
        <v>1</v>
      </c>
      <c r="J202" s="60">
        <v>2</v>
      </c>
      <c r="K202" s="60">
        <v>3</v>
      </c>
      <c r="L202" s="100" t="s">
        <v>156</v>
      </c>
    </row>
    <row r="203" spans="1:12" s="11" customFormat="1" ht="69.75" customHeight="1" x14ac:dyDescent="0.25">
      <c r="A203" s="110"/>
      <c r="B203" s="109"/>
      <c r="C203" s="109"/>
      <c r="D203" s="109"/>
      <c r="E203" s="109"/>
      <c r="F203" s="63" t="s">
        <v>11</v>
      </c>
      <c r="G203" s="28"/>
      <c r="H203" s="60" t="s">
        <v>256</v>
      </c>
      <c r="I203" s="60"/>
      <c r="J203" s="60"/>
      <c r="K203" s="60"/>
      <c r="L203" s="101"/>
    </row>
    <row r="204" spans="1:12" s="11" customFormat="1" ht="182.25" customHeight="1" x14ac:dyDescent="0.25">
      <c r="A204" s="110"/>
      <c r="B204" s="108" t="s">
        <v>340</v>
      </c>
      <c r="C204" s="108" t="s">
        <v>124</v>
      </c>
      <c r="D204" s="108">
        <v>0</v>
      </c>
      <c r="E204" s="108" t="s">
        <v>162</v>
      </c>
      <c r="F204" s="6" t="s">
        <v>9</v>
      </c>
      <c r="G204" s="64" t="s">
        <v>367</v>
      </c>
      <c r="H204" s="64" t="s">
        <v>163</v>
      </c>
      <c r="I204" s="64" t="s">
        <v>311</v>
      </c>
      <c r="J204" s="64" t="s">
        <v>312</v>
      </c>
      <c r="K204" s="64"/>
      <c r="L204" s="100" t="s">
        <v>156</v>
      </c>
    </row>
    <row r="205" spans="1:12" s="11" customFormat="1" ht="76.5" customHeight="1" x14ac:dyDescent="0.25">
      <c r="A205" s="110"/>
      <c r="B205" s="109"/>
      <c r="C205" s="109"/>
      <c r="D205" s="109"/>
      <c r="E205" s="109"/>
      <c r="F205" s="6" t="s">
        <v>10</v>
      </c>
      <c r="G205" s="64" t="s">
        <v>164</v>
      </c>
      <c r="H205" s="64" t="s">
        <v>165</v>
      </c>
      <c r="I205" s="64" t="s">
        <v>313</v>
      </c>
      <c r="J205" s="64"/>
      <c r="K205" s="26"/>
      <c r="L205" s="101"/>
    </row>
    <row r="206" spans="1:12" s="11" customFormat="1" ht="109.5" customHeight="1" x14ac:dyDescent="0.25">
      <c r="A206" s="110"/>
      <c r="B206" s="104" t="s">
        <v>341</v>
      </c>
      <c r="C206" s="108" t="s">
        <v>119</v>
      </c>
      <c r="D206" s="104" t="s">
        <v>19</v>
      </c>
      <c r="E206" s="104" t="s">
        <v>166</v>
      </c>
      <c r="F206" s="60" t="s">
        <v>9</v>
      </c>
      <c r="G206" s="9" t="s">
        <v>167</v>
      </c>
      <c r="H206" s="9" t="s">
        <v>168</v>
      </c>
      <c r="I206" s="9" t="s">
        <v>168</v>
      </c>
      <c r="J206" s="9" t="s">
        <v>168</v>
      </c>
      <c r="K206" s="9" t="s">
        <v>168</v>
      </c>
      <c r="L206" s="100" t="s">
        <v>156</v>
      </c>
    </row>
    <row r="207" spans="1:12" s="11" customFormat="1" ht="180" customHeight="1" x14ac:dyDescent="0.25">
      <c r="A207" s="110"/>
      <c r="B207" s="104"/>
      <c r="C207" s="109"/>
      <c r="D207" s="104"/>
      <c r="E207" s="104"/>
      <c r="F207" s="60" t="s">
        <v>10</v>
      </c>
      <c r="G207" s="9" t="s">
        <v>169</v>
      </c>
      <c r="H207" s="60" t="s">
        <v>170</v>
      </c>
      <c r="I207" s="60"/>
      <c r="J207" s="60"/>
      <c r="K207" s="60"/>
      <c r="L207" s="101"/>
    </row>
    <row r="208" spans="1:12" s="11" customFormat="1" ht="71.25" customHeight="1" x14ac:dyDescent="0.25">
      <c r="A208" s="110"/>
      <c r="B208" s="100" t="s">
        <v>342</v>
      </c>
      <c r="C208" s="100" t="s">
        <v>119</v>
      </c>
      <c r="D208" s="100" t="s">
        <v>19</v>
      </c>
      <c r="E208" s="100" t="s">
        <v>22</v>
      </c>
      <c r="F208" s="60" t="s">
        <v>9</v>
      </c>
      <c r="G208" s="9">
        <v>1</v>
      </c>
      <c r="H208" s="9">
        <v>1</v>
      </c>
      <c r="I208" s="9">
        <v>1</v>
      </c>
      <c r="J208" s="9">
        <v>1</v>
      </c>
      <c r="K208" s="9">
        <v>1</v>
      </c>
      <c r="L208" s="104" t="s">
        <v>156</v>
      </c>
    </row>
    <row r="209" spans="1:12" s="11" customFormat="1" ht="42" customHeight="1" x14ac:dyDescent="0.25">
      <c r="A209" s="110"/>
      <c r="B209" s="110"/>
      <c r="C209" s="110"/>
      <c r="D209" s="110"/>
      <c r="E209" s="110"/>
      <c r="F209" s="60" t="s">
        <v>10</v>
      </c>
      <c r="G209" s="9">
        <v>1</v>
      </c>
      <c r="H209" s="60" t="s">
        <v>171</v>
      </c>
      <c r="I209" s="60"/>
      <c r="J209" s="60"/>
      <c r="K209" s="60"/>
      <c r="L209" s="104"/>
    </row>
    <row r="210" spans="1:12" s="11" customFormat="1" ht="38.25" customHeight="1" x14ac:dyDescent="0.25">
      <c r="A210" s="110"/>
      <c r="B210" s="101"/>
      <c r="C210" s="101"/>
      <c r="D210" s="101"/>
      <c r="E210" s="101"/>
      <c r="F210" s="60"/>
      <c r="G210" s="60"/>
      <c r="H210" s="60"/>
      <c r="I210" s="60"/>
      <c r="J210" s="60"/>
      <c r="K210" s="60"/>
      <c r="L210" s="61"/>
    </row>
    <row r="211" spans="1:12" s="11" customFormat="1" ht="114" customHeight="1" x14ac:dyDescent="0.25">
      <c r="A211" s="110"/>
      <c r="B211" s="104" t="s">
        <v>409</v>
      </c>
      <c r="C211" s="104" t="s">
        <v>7</v>
      </c>
      <c r="D211" s="104" t="s">
        <v>8</v>
      </c>
      <c r="E211" s="104" t="s">
        <v>249</v>
      </c>
      <c r="F211" s="60" t="s">
        <v>9</v>
      </c>
      <c r="G211" s="60" t="s">
        <v>172</v>
      </c>
      <c r="H211" s="60" t="s">
        <v>172</v>
      </c>
      <c r="I211" s="60" t="s">
        <v>173</v>
      </c>
      <c r="J211" s="60" t="s">
        <v>174</v>
      </c>
      <c r="K211" s="14"/>
      <c r="L211" s="104" t="s">
        <v>30</v>
      </c>
    </row>
    <row r="212" spans="1:12" s="11" customFormat="1" ht="83.25" customHeight="1" x14ac:dyDescent="0.25">
      <c r="A212" s="110"/>
      <c r="B212" s="104"/>
      <c r="C212" s="104"/>
      <c r="D212" s="104"/>
      <c r="E212" s="104"/>
      <c r="F212" s="60" t="s">
        <v>10</v>
      </c>
      <c r="G212" s="60" t="s">
        <v>175</v>
      </c>
      <c r="H212" s="60" t="s">
        <v>175</v>
      </c>
      <c r="I212" s="60"/>
      <c r="J212" s="60"/>
      <c r="K212" s="60"/>
      <c r="L212" s="104"/>
    </row>
    <row r="213" spans="1:12" s="11" customFormat="1" ht="107.25" customHeight="1" x14ac:dyDescent="0.25">
      <c r="A213" s="110"/>
      <c r="B213" s="60" t="s">
        <v>409</v>
      </c>
      <c r="C213" s="60" t="s">
        <v>7</v>
      </c>
      <c r="D213" s="60" t="s">
        <v>8</v>
      </c>
      <c r="E213" s="60" t="s">
        <v>249</v>
      </c>
      <c r="F213" s="60" t="s">
        <v>9</v>
      </c>
      <c r="G213" s="60" t="s">
        <v>172</v>
      </c>
      <c r="H213" s="60" t="s">
        <v>172</v>
      </c>
      <c r="I213" s="60" t="s">
        <v>173</v>
      </c>
      <c r="J213" s="60" t="s">
        <v>174</v>
      </c>
      <c r="K213" s="14"/>
      <c r="L213" s="60" t="s">
        <v>30</v>
      </c>
    </row>
    <row r="214" spans="1:12" s="11" customFormat="1" ht="95.25" customHeight="1" x14ac:dyDescent="0.25">
      <c r="A214" s="110"/>
      <c r="B214" s="60"/>
      <c r="C214" s="60"/>
      <c r="D214" s="60"/>
      <c r="E214" s="60"/>
      <c r="F214" s="60" t="s">
        <v>10</v>
      </c>
      <c r="G214" s="60" t="s">
        <v>175</v>
      </c>
      <c r="H214" s="60" t="s">
        <v>175</v>
      </c>
      <c r="I214" s="60"/>
      <c r="J214" s="60"/>
      <c r="K214" s="60"/>
      <c r="L214" s="60"/>
    </row>
    <row r="215" spans="1:12" s="11" customFormat="1" ht="217.5" customHeight="1" x14ac:dyDescent="0.25">
      <c r="A215" s="110"/>
      <c r="B215" s="60" t="s">
        <v>421</v>
      </c>
      <c r="C215" s="60" t="s">
        <v>7</v>
      </c>
      <c r="D215" s="60" t="s">
        <v>8</v>
      </c>
      <c r="E215" s="60" t="s">
        <v>249</v>
      </c>
      <c r="F215" s="60" t="s">
        <v>9</v>
      </c>
      <c r="G215" s="60" t="s">
        <v>172</v>
      </c>
      <c r="H215" s="60" t="s">
        <v>172</v>
      </c>
      <c r="I215" s="60" t="s">
        <v>422</v>
      </c>
      <c r="J215" s="60" t="s">
        <v>423</v>
      </c>
      <c r="K215" s="60" t="s">
        <v>424</v>
      </c>
      <c r="L215" s="60" t="s">
        <v>30</v>
      </c>
    </row>
    <row r="216" spans="1:12" s="11" customFormat="1" ht="176.25" customHeight="1" x14ac:dyDescent="0.25">
      <c r="A216" s="110"/>
      <c r="B216" s="60"/>
      <c r="C216" s="60"/>
      <c r="D216" s="60"/>
      <c r="E216" s="60"/>
      <c r="F216" s="60" t="s">
        <v>10</v>
      </c>
      <c r="G216" s="60" t="s">
        <v>425</v>
      </c>
      <c r="H216" s="60" t="s">
        <v>176</v>
      </c>
      <c r="I216" s="60" t="s">
        <v>426</v>
      </c>
      <c r="J216" s="60"/>
      <c r="K216" s="60"/>
      <c r="L216" s="60"/>
    </row>
    <row r="217" spans="1:12" s="11" customFormat="1" ht="105.75" customHeight="1" x14ac:dyDescent="0.25">
      <c r="A217" s="110"/>
      <c r="B217" s="60" t="s">
        <v>487</v>
      </c>
      <c r="C217" s="60" t="s">
        <v>7</v>
      </c>
      <c r="D217" s="60" t="s">
        <v>8</v>
      </c>
      <c r="E217" s="60" t="s">
        <v>22</v>
      </c>
      <c r="F217" s="60" t="s">
        <v>9</v>
      </c>
      <c r="G217" s="60"/>
      <c r="H217" s="60"/>
      <c r="I217" s="60" t="s">
        <v>368</v>
      </c>
      <c r="J217" s="60" t="s">
        <v>250</v>
      </c>
      <c r="K217" s="60" t="s">
        <v>251</v>
      </c>
      <c r="L217" s="60" t="s">
        <v>30</v>
      </c>
    </row>
    <row r="218" spans="1:12" s="11" customFormat="1" ht="22.5" customHeight="1" x14ac:dyDescent="0.25">
      <c r="A218" s="101"/>
      <c r="B218" s="60"/>
      <c r="C218" s="60"/>
      <c r="D218" s="60"/>
      <c r="E218" s="60"/>
      <c r="F218" s="60" t="s">
        <v>10</v>
      </c>
      <c r="G218" s="60"/>
      <c r="H218" s="60"/>
      <c r="I218" s="60"/>
      <c r="J218" s="60"/>
      <c r="K218" s="60"/>
      <c r="L218" s="60"/>
    </row>
    <row r="219" spans="1:12" ht="128.25" customHeight="1" x14ac:dyDescent="0.25">
      <c r="A219" s="58"/>
      <c r="B219" s="60" t="s">
        <v>434</v>
      </c>
      <c r="C219" s="66" t="s">
        <v>7</v>
      </c>
      <c r="D219" s="66" t="s">
        <v>8</v>
      </c>
      <c r="E219" s="66" t="s">
        <v>22</v>
      </c>
      <c r="F219" s="56" t="s">
        <v>9</v>
      </c>
      <c r="G219" s="56"/>
      <c r="H219" s="56" t="s">
        <v>96</v>
      </c>
      <c r="I219" s="56" t="s">
        <v>260</v>
      </c>
      <c r="J219" s="56" t="s">
        <v>261</v>
      </c>
      <c r="K219" s="56"/>
      <c r="L219" s="56" t="s">
        <v>97</v>
      </c>
    </row>
    <row r="220" spans="1:12" ht="108.75" customHeight="1" x14ac:dyDescent="0.25">
      <c r="A220" s="58"/>
      <c r="B220" s="60"/>
      <c r="C220" s="60"/>
      <c r="D220" s="60"/>
      <c r="E220" s="60"/>
      <c r="F220" s="65" t="s">
        <v>10</v>
      </c>
      <c r="G220" s="56"/>
      <c r="H220" s="56" t="s">
        <v>98</v>
      </c>
      <c r="I220" s="56" t="s">
        <v>259</v>
      </c>
      <c r="J220" s="56"/>
      <c r="K220" s="56"/>
      <c r="L220" s="61"/>
    </row>
    <row r="221" spans="1:12" s="11" customFormat="1" ht="42.75" customHeight="1" x14ac:dyDescent="0.25">
      <c r="A221" s="100" t="s">
        <v>204</v>
      </c>
      <c r="B221" s="104" t="s">
        <v>177</v>
      </c>
      <c r="C221" s="104" t="s">
        <v>12</v>
      </c>
      <c r="D221" s="104" t="s">
        <v>178</v>
      </c>
      <c r="E221" s="118" t="s">
        <v>179</v>
      </c>
      <c r="F221" s="60" t="s">
        <v>9</v>
      </c>
      <c r="G221" s="60"/>
      <c r="H221" s="60"/>
      <c r="I221" s="60"/>
      <c r="J221" s="9">
        <v>1</v>
      </c>
      <c r="K221" s="9">
        <v>1</v>
      </c>
      <c r="L221" s="100" t="s">
        <v>343</v>
      </c>
    </row>
    <row r="222" spans="1:12" s="11" customFormat="1" ht="71.25" customHeight="1" x14ac:dyDescent="0.25">
      <c r="A222" s="110"/>
      <c r="B222" s="104"/>
      <c r="C222" s="104"/>
      <c r="D222" s="104"/>
      <c r="E222" s="118"/>
      <c r="F222" s="60" t="s">
        <v>10</v>
      </c>
      <c r="G222" s="60"/>
      <c r="H222" s="60" t="s">
        <v>180</v>
      </c>
      <c r="I222" s="14"/>
      <c r="J222" s="60"/>
      <c r="K222" s="60"/>
      <c r="L222" s="110"/>
    </row>
    <row r="223" spans="1:12" s="11" customFormat="1" ht="68.25" customHeight="1" x14ac:dyDescent="0.25">
      <c r="A223" s="110"/>
      <c r="B223" s="104"/>
      <c r="C223" s="104"/>
      <c r="D223" s="104"/>
      <c r="E223" s="118"/>
      <c r="F223" s="60"/>
      <c r="G223" s="60"/>
      <c r="H223" s="60" t="s">
        <v>181</v>
      </c>
      <c r="I223" s="14"/>
      <c r="J223" s="60"/>
      <c r="K223" s="60"/>
      <c r="L223" s="101"/>
    </row>
    <row r="224" spans="1:12" s="11" customFormat="1" ht="127.5" customHeight="1" x14ac:dyDescent="0.25">
      <c r="A224" s="110"/>
      <c r="B224" s="104" t="s">
        <v>182</v>
      </c>
      <c r="C224" s="104" t="s">
        <v>12</v>
      </c>
      <c r="D224" s="104" t="s">
        <v>8</v>
      </c>
      <c r="E224" s="104" t="s">
        <v>183</v>
      </c>
      <c r="F224" s="60" t="s">
        <v>9</v>
      </c>
      <c r="G224" s="60"/>
      <c r="H224" s="60" t="s">
        <v>184</v>
      </c>
      <c r="I224" s="60" t="s">
        <v>185</v>
      </c>
      <c r="J224" s="60" t="s">
        <v>186</v>
      </c>
      <c r="K224" s="60"/>
      <c r="L224" s="111" t="s">
        <v>97</v>
      </c>
    </row>
    <row r="225" spans="1:12" s="11" customFormat="1" ht="52.5" customHeight="1" x14ac:dyDescent="0.25">
      <c r="A225" s="110"/>
      <c r="B225" s="104"/>
      <c r="C225" s="104"/>
      <c r="D225" s="104"/>
      <c r="E225" s="104"/>
      <c r="F225" s="60" t="s">
        <v>10</v>
      </c>
      <c r="G225" s="60"/>
      <c r="H225" s="60" t="s">
        <v>187</v>
      </c>
      <c r="I225" s="60"/>
      <c r="J225" s="60"/>
      <c r="K225" s="60"/>
      <c r="L225" s="112"/>
    </row>
    <row r="226" spans="1:12" s="11" customFormat="1" ht="105" customHeight="1" x14ac:dyDescent="0.25">
      <c r="A226" s="110"/>
      <c r="B226" s="104" t="s">
        <v>236</v>
      </c>
      <c r="C226" s="104" t="s">
        <v>7</v>
      </c>
      <c r="D226" s="104" t="s">
        <v>8</v>
      </c>
      <c r="E226" s="104" t="s">
        <v>22</v>
      </c>
      <c r="F226" s="60" t="s">
        <v>9</v>
      </c>
      <c r="G226" s="60" t="s">
        <v>456</v>
      </c>
      <c r="H226" s="60" t="s">
        <v>456</v>
      </c>
      <c r="I226" s="60" t="s">
        <v>456</v>
      </c>
      <c r="J226" s="60" t="s">
        <v>456</v>
      </c>
      <c r="K226" s="60" t="s">
        <v>456</v>
      </c>
      <c r="L226" s="100" t="s">
        <v>97</v>
      </c>
    </row>
    <row r="227" spans="1:12" s="11" customFormat="1" ht="73.5" customHeight="1" x14ac:dyDescent="0.25">
      <c r="A227" s="110"/>
      <c r="B227" s="104"/>
      <c r="C227" s="104"/>
      <c r="D227" s="104"/>
      <c r="E227" s="104"/>
      <c r="F227" s="60" t="s">
        <v>10</v>
      </c>
      <c r="G227" s="60" t="s">
        <v>188</v>
      </c>
      <c r="H227" s="60" t="s">
        <v>189</v>
      </c>
      <c r="I227" s="60"/>
      <c r="J227" s="60"/>
      <c r="K227" s="60"/>
      <c r="L227" s="101"/>
    </row>
    <row r="228" spans="1:12" s="11" customFormat="1" ht="138" customHeight="1" x14ac:dyDescent="0.25">
      <c r="A228" s="110"/>
      <c r="B228" s="104" t="s">
        <v>237</v>
      </c>
      <c r="C228" s="104" t="s">
        <v>7</v>
      </c>
      <c r="D228" s="104" t="s">
        <v>19</v>
      </c>
      <c r="E228" s="104" t="s">
        <v>183</v>
      </c>
      <c r="F228" s="60" t="s">
        <v>9</v>
      </c>
      <c r="G228" s="60"/>
      <c r="H228" s="60" t="s">
        <v>190</v>
      </c>
      <c r="I228" s="60" t="s">
        <v>369</v>
      </c>
      <c r="J228" s="60" t="s">
        <v>370</v>
      </c>
      <c r="K228" s="60" t="s">
        <v>371</v>
      </c>
      <c r="L228" s="60" t="s">
        <v>108</v>
      </c>
    </row>
    <row r="229" spans="1:12" s="11" customFormat="1" ht="68.25" customHeight="1" x14ac:dyDescent="0.25">
      <c r="A229" s="110"/>
      <c r="B229" s="104"/>
      <c r="C229" s="104"/>
      <c r="D229" s="104"/>
      <c r="E229" s="104"/>
      <c r="F229" s="60" t="s">
        <v>10</v>
      </c>
      <c r="G229" s="60"/>
      <c r="H229" s="60" t="s">
        <v>191</v>
      </c>
      <c r="I229" s="60"/>
      <c r="J229" s="60"/>
      <c r="K229" s="60"/>
      <c r="L229" s="60"/>
    </row>
    <row r="230" spans="1:12" s="11" customFormat="1" ht="86.25" customHeight="1" x14ac:dyDescent="0.25">
      <c r="A230" s="110"/>
      <c r="B230" s="104" t="s">
        <v>192</v>
      </c>
      <c r="C230" s="104" t="s">
        <v>193</v>
      </c>
      <c r="D230" s="104" t="s">
        <v>19</v>
      </c>
      <c r="E230" s="104"/>
      <c r="F230" s="60" t="s">
        <v>9</v>
      </c>
      <c r="G230" s="60"/>
      <c r="H230" s="60" t="s">
        <v>194</v>
      </c>
      <c r="I230" s="60" t="s">
        <v>195</v>
      </c>
      <c r="J230" s="60" t="s">
        <v>195</v>
      </c>
      <c r="K230" s="60" t="s">
        <v>195</v>
      </c>
      <c r="L230" s="100" t="s">
        <v>343</v>
      </c>
    </row>
    <row r="231" spans="1:12" s="11" customFormat="1" ht="41.25" customHeight="1" x14ac:dyDescent="0.25">
      <c r="A231" s="110"/>
      <c r="B231" s="104"/>
      <c r="C231" s="104"/>
      <c r="D231" s="104"/>
      <c r="E231" s="104"/>
      <c r="F231" s="60" t="s">
        <v>10</v>
      </c>
      <c r="G231" s="60"/>
      <c r="H231" s="60" t="s">
        <v>196</v>
      </c>
      <c r="I231" s="60"/>
      <c r="J231" s="60"/>
      <c r="K231" s="60"/>
      <c r="L231" s="101"/>
    </row>
    <row r="232" spans="1:12" s="11" customFormat="1" ht="82.5" customHeight="1" x14ac:dyDescent="0.25">
      <c r="A232" s="110"/>
      <c r="B232" s="104" t="s">
        <v>238</v>
      </c>
      <c r="C232" s="104" t="s">
        <v>12</v>
      </c>
      <c r="D232" s="104" t="s">
        <v>19</v>
      </c>
      <c r="E232" s="118"/>
      <c r="F232" s="60" t="s">
        <v>9</v>
      </c>
      <c r="G232" s="60"/>
      <c r="H232" s="60" t="s">
        <v>197</v>
      </c>
      <c r="I232" s="60" t="s">
        <v>198</v>
      </c>
      <c r="J232" s="60" t="s">
        <v>198</v>
      </c>
      <c r="K232" s="60" t="s">
        <v>198</v>
      </c>
      <c r="L232" s="116" t="s">
        <v>343</v>
      </c>
    </row>
    <row r="233" spans="1:12" s="11" customFormat="1" ht="95.25" customHeight="1" x14ac:dyDescent="0.25">
      <c r="A233" s="110"/>
      <c r="B233" s="104"/>
      <c r="C233" s="104"/>
      <c r="D233" s="104"/>
      <c r="E233" s="118"/>
      <c r="F233" s="60" t="s">
        <v>10</v>
      </c>
      <c r="G233" s="60"/>
      <c r="H233" s="60" t="s">
        <v>372</v>
      </c>
      <c r="I233" s="60"/>
      <c r="J233" s="60"/>
      <c r="K233" s="60"/>
      <c r="L233" s="117"/>
    </row>
    <row r="234" spans="1:12" s="11" customFormat="1" ht="147.75" customHeight="1" x14ac:dyDescent="0.25">
      <c r="A234" s="110"/>
      <c r="B234" s="108" t="s">
        <v>199</v>
      </c>
      <c r="C234" s="108" t="s">
        <v>12</v>
      </c>
      <c r="D234" s="108" t="s">
        <v>26</v>
      </c>
      <c r="E234" s="45" t="s">
        <v>22</v>
      </c>
      <c r="F234" s="60" t="s">
        <v>78</v>
      </c>
      <c r="G234" s="60"/>
      <c r="H234" s="60"/>
      <c r="I234" s="60" t="s">
        <v>373</v>
      </c>
      <c r="J234" s="60" t="s">
        <v>373</v>
      </c>
      <c r="K234" s="60" t="s">
        <v>374</v>
      </c>
      <c r="L234" s="116" t="s">
        <v>343</v>
      </c>
    </row>
    <row r="235" spans="1:12" s="11" customFormat="1" ht="46.5" customHeight="1" x14ac:dyDescent="0.25">
      <c r="A235" s="110"/>
      <c r="B235" s="119"/>
      <c r="C235" s="109"/>
      <c r="D235" s="109"/>
      <c r="E235" s="45"/>
      <c r="F235" s="60" t="s">
        <v>10</v>
      </c>
      <c r="G235" s="60"/>
      <c r="H235" s="60"/>
      <c r="I235" s="60"/>
      <c r="J235" s="60"/>
      <c r="K235" s="60"/>
      <c r="L235" s="117"/>
    </row>
    <row r="236" spans="1:12" s="11" customFormat="1" ht="46.5" customHeight="1" x14ac:dyDescent="0.25">
      <c r="A236" s="110"/>
      <c r="B236" s="114" t="s">
        <v>226</v>
      </c>
      <c r="C236" s="108" t="s">
        <v>12</v>
      </c>
      <c r="D236" s="108" t="s">
        <v>8</v>
      </c>
      <c r="E236" s="27" t="s">
        <v>17</v>
      </c>
      <c r="F236" s="60" t="s">
        <v>78</v>
      </c>
      <c r="G236" s="61"/>
      <c r="H236" s="61" t="s">
        <v>227</v>
      </c>
      <c r="I236" s="61" t="s">
        <v>228</v>
      </c>
      <c r="J236" s="61" t="s">
        <v>375</v>
      </c>
      <c r="K236" s="61" t="s">
        <v>229</v>
      </c>
      <c r="L236" s="100" t="s">
        <v>343</v>
      </c>
    </row>
    <row r="237" spans="1:12" s="11" customFormat="1" ht="46.5" customHeight="1" x14ac:dyDescent="0.25">
      <c r="A237" s="110"/>
      <c r="B237" s="115"/>
      <c r="C237" s="109"/>
      <c r="D237" s="109"/>
      <c r="E237" s="27"/>
      <c r="F237" s="60" t="s">
        <v>10</v>
      </c>
      <c r="G237" s="61"/>
      <c r="H237" s="61"/>
      <c r="I237" s="61"/>
      <c r="J237" s="61"/>
      <c r="K237" s="61"/>
      <c r="L237" s="101"/>
    </row>
    <row r="238" spans="1:12" s="11" customFormat="1" ht="46.5" customHeight="1" x14ac:dyDescent="0.25">
      <c r="A238" s="110"/>
      <c r="B238" s="113" t="s">
        <v>230</v>
      </c>
      <c r="C238" s="113" t="s">
        <v>124</v>
      </c>
      <c r="D238" s="113" t="s">
        <v>231</v>
      </c>
      <c r="E238" s="113"/>
      <c r="F238" s="60" t="s">
        <v>78</v>
      </c>
      <c r="G238" s="61"/>
      <c r="H238" s="61"/>
      <c r="I238" s="61"/>
      <c r="J238" s="61"/>
      <c r="K238" s="61"/>
      <c r="L238" s="100" t="s">
        <v>343</v>
      </c>
    </row>
    <row r="239" spans="1:12" s="11" customFormat="1" ht="46.5" customHeight="1" x14ac:dyDescent="0.25">
      <c r="A239" s="110"/>
      <c r="B239" s="113"/>
      <c r="C239" s="113"/>
      <c r="D239" s="113"/>
      <c r="E239" s="113"/>
      <c r="F239" s="60" t="s">
        <v>10</v>
      </c>
      <c r="G239" s="61"/>
      <c r="H239" s="61"/>
      <c r="I239" s="61"/>
      <c r="J239" s="61"/>
      <c r="K239" s="61"/>
      <c r="L239" s="101"/>
    </row>
    <row r="240" spans="1:12" s="11" customFormat="1" ht="114" customHeight="1" x14ac:dyDescent="0.25">
      <c r="A240" s="110"/>
      <c r="B240" s="71" t="s">
        <v>427</v>
      </c>
      <c r="C240" s="71"/>
      <c r="D240" s="71"/>
      <c r="E240" s="71"/>
      <c r="F240" s="60" t="s">
        <v>9</v>
      </c>
      <c r="G240" s="61" t="s">
        <v>428</v>
      </c>
      <c r="H240" s="61" t="s">
        <v>429</v>
      </c>
      <c r="I240" s="61" t="s">
        <v>428</v>
      </c>
      <c r="J240" s="61"/>
      <c r="K240" s="61"/>
      <c r="L240" s="58" t="s">
        <v>30</v>
      </c>
    </row>
    <row r="241" spans="1:12" s="11" customFormat="1" ht="46.5" customHeight="1" x14ac:dyDescent="0.25">
      <c r="A241" s="110"/>
      <c r="B241" s="71"/>
      <c r="C241" s="71"/>
      <c r="D241" s="71"/>
      <c r="E241" s="71"/>
      <c r="F241" s="60" t="s">
        <v>10</v>
      </c>
      <c r="G241" s="61" t="s">
        <v>429</v>
      </c>
      <c r="H241" s="61"/>
      <c r="I241" s="61"/>
      <c r="J241" s="61"/>
      <c r="K241" s="61"/>
      <c r="L241" s="58"/>
    </row>
    <row r="242" spans="1:12" s="11" customFormat="1" ht="46.5" customHeight="1" x14ac:dyDescent="0.25">
      <c r="A242" s="110"/>
      <c r="B242" s="113" t="s">
        <v>232</v>
      </c>
      <c r="C242" s="113" t="s">
        <v>124</v>
      </c>
      <c r="D242" s="113" t="s">
        <v>26</v>
      </c>
      <c r="E242" s="113"/>
      <c r="F242" s="60" t="s">
        <v>78</v>
      </c>
      <c r="G242" s="61"/>
      <c r="H242" s="61"/>
      <c r="I242" s="61"/>
      <c r="J242" s="61"/>
      <c r="K242" s="61"/>
      <c r="L242" s="100" t="s">
        <v>344</v>
      </c>
    </row>
    <row r="243" spans="1:12" s="11" customFormat="1" ht="46.5" customHeight="1" x14ac:dyDescent="0.25">
      <c r="A243" s="110"/>
      <c r="B243" s="113"/>
      <c r="C243" s="113"/>
      <c r="D243" s="113"/>
      <c r="E243" s="113"/>
      <c r="F243" s="60" t="s">
        <v>10</v>
      </c>
      <c r="G243" s="61"/>
      <c r="H243" s="61"/>
      <c r="I243" s="61"/>
      <c r="J243" s="61"/>
      <c r="K243" s="61"/>
      <c r="L243" s="101"/>
    </row>
    <row r="244" spans="1:12" s="11" customFormat="1" ht="260.25" customHeight="1" x14ac:dyDescent="0.25">
      <c r="A244" s="55"/>
      <c r="B244" s="71" t="s">
        <v>430</v>
      </c>
      <c r="C244" s="71"/>
      <c r="D244" s="71"/>
      <c r="E244" s="71"/>
      <c r="F244" s="60" t="s">
        <v>78</v>
      </c>
      <c r="G244" s="60"/>
      <c r="H244" s="60"/>
      <c r="I244" s="60"/>
      <c r="J244" s="60" t="s">
        <v>431</v>
      </c>
      <c r="K244" s="60" t="s">
        <v>432</v>
      </c>
      <c r="L244" s="64" t="s">
        <v>433</v>
      </c>
    </row>
    <row r="245" spans="1:12" ht="90" customHeight="1" x14ac:dyDescent="0.25">
      <c r="A245" s="17"/>
      <c r="B245" s="90"/>
      <c r="C245" s="18"/>
      <c r="D245" s="18"/>
      <c r="E245" s="19"/>
      <c r="F245" s="18"/>
      <c r="G245" s="18"/>
      <c r="H245" s="18"/>
      <c r="I245" s="18"/>
      <c r="J245" s="18"/>
      <c r="K245" s="18"/>
      <c r="L245" s="18"/>
    </row>
  </sheetData>
  <customSheetViews>
    <customSheetView guid="{1CBB8653-6609-4193-8FA3-FCF507CEC80B}" scale="90">
      <selection activeCell="O6" sqref="O6"/>
      <pageMargins left="0.22" right="0.17" top="0.75" bottom="0.49" header="0.3" footer="0.3"/>
      <pageSetup scale="73" orientation="landscape" r:id="rId1"/>
      <headerFooter>
        <oddFooter>&amp;L&amp;"-,Bold"Affordable Health Care _Rf _ Version 10 _ 01st September 2011&amp;C&amp;"-,Bold"&amp;P</oddFooter>
      </headerFooter>
    </customSheetView>
    <customSheetView guid="{32464F20-6FA0-475B-AEE3-5BD500A951DF}" scale="90">
      <selection activeCell="J4" sqref="J4"/>
      <pageMargins left="0.22" right="0.17" top="0.75" bottom="0.49" header="0.3" footer="0.3"/>
      <pageSetup scale="73" orientation="landscape" r:id="rId2"/>
      <headerFooter>
        <oddFooter>&amp;L&amp;"-,Bold"Affordable Health Care _Rf _ Version 10 _ 01st September 2011&amp;C&amp;"-,Bold"&amp;P</oddFooter>
      </headerFooter>
    </customSheetView>
    <customSheetView guid="{44891EBE-5699-4B5C-A3F8-4DFF07EF6946}" scale="110" showPageBreaks="1" topLeftCell="B1">
      <pane ySplit="4" topLeftCell="A5" activePane="bottomLeft" state="frozen"/>
      <selection pane="bottomLeft" activeCell="H209" sqref="H209"/>
      <pageMargins left="0.38" right="0.4" top="0.75" bottom="0.75" header="0.3" footer="0.3"/>
      <pageSetup scale="70" orientation="landscape" r:id="rId3"/>
      <headerFooter>
        <oddFooter>&amp;L&amp;"-,Bold"Affordable Health Care _Rf _ Version 7 _ 11th August 2011&amp;C&amp;"-,Bold"&amp;P</oddFooter>
      </headerFooter>
    </customSheetView>
    <customSheetView guid="{A943CFFD-6C44-41B5-8434-C7191B826E53}" scale="90">
      <pane ySplit="4" topLeftCell="A27" activePane="bottomLeft" state="frozen"/>
      <selection pane="bottomLeft" activeCell="E28" sqref="E28"/>
      <pageMargins left="0.38" right="0.4" top="0.75" bottom="0.75" header="0.3" footer="0.3"/>
      <pageSetup scale="70" orientation="landscape" r:id="rId4"/>
      <headerFooter>
        <oddFooter>&amp;L&amp;"-,Bold"Affordable Health Care _Rf _ Version 7 _ 11th August 2011&amp;C&amp;"-,Bold"&amp;P</oddFooter>
      </headerFooter>
    </customSheetView>
    <customSheetView guid="{33999985-7B5B-47EC-BA5A-F424F5B554A6}" showPageBreaks="1" view="pageLayout" topLeftCell="A19">
      <selection activeCell="A5" sqref="A5:A83"/>
      <pageMargins left="0.38" right="0.4" top="0.75" bottom="0.75" header="0.3" footer="0.3"/>
      <pageSetup scale="70" orientation="landscape" r:id="rId5"/>
      <headerFooter>
        <oddFooter>&amp;L&amp;"-,Bold"Affordable Health Care _Rf _ Version 10 _ 11th August 2011&amp;C&amp;"-,Bold"&amp;P</oddFooter>
      </headerFooter>
    </customSheetView>
    <customSheetView guid="{0E01CEFE-8B09-4649-AADF-E18B0ED64C24}" scale="90" showPageBreaks="1">
      <selection activeCell="J4" sqref="J4"/>
      <pageMargins left="0.22" right="0.17" top="0.75" bottom="0.49" header="0.3" footer="0.3"/>
      <pageSetup scale="73" orientation="landscape" r:id="rId6"/>
      <headerFooter>
        <oddFooter>&amp;L&amp;"-,Bold"Affordable Health Care _Rf _ Version 10 _ 01st September 2011&amp;C&amp;"-,Bold"&amp;P</oddFooter>
      </headerFooter>
    </customSheetView>
    <customSheetView guid="{0265BADD-788E-4750-9924-B8387A41A2D8}" scale="90">
      <selection activeCell="J4" sqref="J4"/>
      <pageMargins left="0.22" right="0.17" top="0.75" bottom="0.49" header="0.3" footer="0.3"/>
      <pageSetup scale="73" orientation="landscape" r:id="rId7"/>
      <headerFooter>
        <oddFooter>&amp;L&amp;"-,Bold"Affordable Health Care _Rf _ Version 10 _ 01st September 2011&amp;C&amp;"-,Bold"&amp;P</oddFooter>
      </headerFooter>
    </customSheetView>
  </customSheetViews>
  <mergeCells count="489">
    <mergeCell ref="B38:B39"/>
    <mergeCell ref="C38:C39"/>
    <mergeCell ref="L94:L95"/>
    <mergeCell ref="B80:B81"/>
    <mergeCell ref="C80:C81"/>
    <mergeCell ref="B82:B83"/>
    <mergeCell ref="C82:C83"/>
    <mergeCell ref="B84:B85"/>
    <mergeCell ref="C84:C85"/>
    <mergeCell ref="B86:B87"/>
    <mergeCell ref="C86:C87"/>
    <mergeCell ref="L80:L81"/>
    <mergeCell ref="L82:L83"/>
    <mergeCell ref="L84:L85"/>
    <mergeCell ref="L86:L87"/>
    <mergeCell ref="E38:E39"/>
    <mergeCell ref="L38:L39"/>
    <mergeCell ref="B40:B42"/>
    <mergeCell ref="C40:C42"/>
    <mergeCell ref="D40:D42"/>
    <mergeCell ref="E40:E42"/>
    <mergeCell ref="F40:F41"/>
    <mergeCell ref="D38:D39"/>
    <mergeCell ref="G40:G41"/>
    <mergeCell ref="L169:L170"/>
    <mergeCell ref="L179:L180"/>
    <mergeCell ref="A191:A218"/>
    <mergeCell ref="B206:B207"/>
    <mergeCell ref="C206:C207"/>
    <mergeCell ref="D206:D207"/>
    <mergeCell ref="E206:E207"/>
    <mergeCell ref="L206:L207"/>
    <mergeCell ref="L208:L209"/>
    <mergeCell ref="K197:K198"/>
    <mergeCell ref="L197:L199"/>
    <mergeCell ref="L200:L201"/>
    <mergeCell ref="B202:B203"/>
    <mergeCell ref="C202:C203"/>
    <mergeCell ref="D202:D203"/>
    <mergeCell ref="E202:E203"/>
    <mergeCell ref="L202:L203"/>
    <mergeCell ref="L204:L205"/>
    <mergeCell ref="B197:B199"/>
    <mergeCell ref="C197:C199"/>
    <mergeCell ref="D197:D199"/>
    <mergeCell ref="E197:E199"/>
    <mergeCell ref="B191:B192"/>
    <mergeCell ref="C191:C192"/>
    <mergeCell ref="B9:B11"/>
    <mergeCell ref="C9:C11"/>
    <mergeCell ref="D9:D11"/>
    <mergeCell ref="E9:E11"/>
    <mergeCell ref="L9:L11"/>
    <mergeCell ref="F197:F198"/>
    <mergeCell ref="G197:G198"/>
    <mergeCell ref="H197:H198"/>
    <mergeCell ref="I197:I198"/>
    <mergeCell ref="J197:J198"/>
    <mergeCell ref="L191:L192"/>
    <mergeCell ref="L193:L194"/>
    <mergeCell ref="L195:L196"/>
    <mergeCell ref="I146:I147"/>
    <mergeCell ref="J146:J147"/>
    <mergeCell ref="K146:K147"/>
    <mergeCell ref="L146:L148"/>
    <mergeCell ref="L155:L156"/>
    <mergeCell ref="L175:L176"/>
    <mergeCell ref="L181:L182"/>
    <mergeCell ref="L183:L184"/>
    <mergeCell ref="L185:L186"/>
    <mergeCell ref="L167:L168"/>
    <mergeCell ref="L171:L172"/>
    <mergeCell ref="J10:J11"/>
    <mergeCell ref="K10:K11"/>
    <mergeCell ref="F10:F11"/>
    <mergeCell ref="G10:G11"/>
    <mergeCell ref="I10:I11"/>
    <mergeCell ref="A1:L2"/>
    <mergeCell ref="L3:L4"/>
    <mergeCell ref="A5:A79"/>
    <mergeCell ref="B5:B6"/>
    <mergeCell ref="C5:C6"/>
    <mergeCell ref="D5:D6"/>
    <mergeCell ref="E5:E6"/>
    <mergeCell ref="L5:L6"/>
    <mergeCell ref="B7:B8"/>
    <mergeCell ref="C7:C8"/>
    <mergeCell ref="D7:D8"/>
    <mergeCell ref="A3:A4"/>
    <mergeCell ref="B3:B4"/>
    <mergeCell ref="C3:C4"/>
    <mergeCell ref="D3:D4"/>
    <mergeCell ref="E3:E4"/>
    <mergeCell ref="F3:K3"/>
    <mergeCell ref="E7:E8"/>
    <mergeCell ref="L7:L8"/>
    <mergeCell ref="L28:L29"/>
    <mergeCell ref="B30:B37"/>
    <mergeCell ref="C30:C37"/>
    <mergeCell ref="D30:D37"/>
    <mergeCell ref="E30:E37"/>
    <mergeCell ref="L30:L37"/>
    <mergeCell ref="B28:B29"/>
    <mergeCell ref="C28:C29"/>
    <mergeCell ref="F31:F37"/>
    <mergeCell ref="G31:G37"/>
    <mergeCell ref="H31:H37"/>
    <mergeCell ref="I31:I37"/>
    <mergeCell ref="J31:J37"/>
    <mergeCell ref="K31:K37"/>
    <mergeCell ref="D28:D29"/>
    <mergeCell ref="E28:E29"/>
    <mergeCell ref="H40:H41"/>
    <mergeCell ref="I40:I41"/>
    <mergeCell ref="J40:J41"/>
    <mergeCell ref="K40:K41"/>
    <mergeCell ref="L40:L42"/>
    <mergeCell ref="B48:B49"/>
    <mergeCell ref="C48:C49"/>
    <mergeCell ref="D48:D49"/>
    <mergeCell ref="E48:E49"/>
    <mergeCell ref="L48:L49"/>
    <mergeCell ref="B43:B45"/>
    <mergeCell ref="C43:C45"/>
    <mergeCell ref="D43:D45"/>
    <mergeCell ref="E43:E45"/>
    <mergeCell ref="F43:F44"/>
    <mergeCell ref="G43:G44"/>
    <mergeCell ref="H43:H44"/>
    <mergeCell ref="I43:I44"/>
    <mergeCell ref="J43:J44"/>
    <mergeCell ref="K43:K44"/>
    <mergeCell ref="L43:L44"/>
    <mergeCell ref="B46:B47"/>
    <mergeCell ref="C46:C47"/>
    <mergeCell ref="D46:D47"/>
    <mergeCell ref="E46:E47"/>
    <mergeCell ref="L46:L47"/>
    <mergeCell ref="B50:B51"/>
    <mergeCell ref="C50:C51"/>
    <mergeCell ref="D50:D51"/>
    <mergeCell ref="E50:E51"/>
    <mergeCell ref="L50:L51"/>
    <mergeCell ref="B54:B55"/>
    <mergeCell ref="C54:C55"/>
    <mergeCell ref="D54:D55"/>
    <mergeCell ref="E54:E55"/>
    <mergeCell ref="L54:L55"/>
    <mergeCell ref="B52:B53"/>
    <mergeCell ref="C52:C53"/>
    <mergeCell ref="L52:L53"/>
    <mergeCell ref="B56:B57"/>
    <mergeCell ref="C56:C57"/>
    <mergeCell ref="D56:D57"/>
    <mergeCell ref="E56:E57"/>
    <mergeCell ref="L56:L57"/>
    <mergeCell ref="B62:B63"/>
    <mergeCell ref="C62:C63"/>
    <mergeCell ref="D62:D63"/>
    <mergeCell ref="E62:E63"/>
    <mergeCell ref="L62:L63"/>
    <mergeCell ref="C58:C59"/>
    <mergeCell ref="L58:L59"/>
    <mergeCell ref="B60:B61"/>
    <mergeCell ref="C60:C61"/>
    <mergeCell ref="D60:D61"/>
    <mergeCell ref="E60:E61"/>
    <mergeCell ref="L60:L61"/>
    <mergeCell ref="B64:B65"/>
    <mergeCell ref="C64:C65"/>
    <mergeCell ref="D64:D65"/>
    <mergeCell ref="E64:E65"/>
    <mergeCell ref="L64:L65"/>
    <mergeCell ref="B66:B67"/>
    <mergeCell ref="C66:C67"/>
    <mergeCell ref="D66:D67"/>
    <mergeCell ref="E66:E67"/>
    <mergeCell ref="L66:L67"/>
    <mergeCell ref="B76:B77"/>
    <mergeCell ref="C76:C77"/>
    <mergeCell ref="B68:B69"/>
    <mergeCell ref="C68:C69"/>
    <mergeCell ref="D68:D69"/>
    <mergeCell ref="E68:E69"/>
    <mergeCell ref="L68:L69"/>
    <mergeCell ref="B70:B71"/>
    <mergeCell ref="C70:C71"/>
    <mergeCell ref="D70:D71"/>
    <mergeCell ref="E70:E71"/>
    <mergeCell ref="L70:L71"/>
    <mergeCell ref="B72:B73"/>
    <mergeCell ref="C72:C73"/>
    <mergeCell ref="D72:D73"/>
    <mergeCell ref="E72:E73"/>
    <mergeCell ref="L72:L73"/>
    <mergeCell ref="B74:B75"/>
    <mergeCell ref="C74:C75"/>
    <mergeCell ref="D74:D75"/>
    <mergeCell ref="E74:E75"/>
    <mergeCell ref="L74:L75"/>
    <mergeCell ref="D76:D77"/>
    <mergeCell ref="E76:E77"/>
    <mergeCell ref="L76:L77"/>
    <mergeCell ref="B78:B79"/>
    <mergeCell ref="C78:C79"/>
    <mergeCell ref="D78:D79"/>
    <mergeCell ref="E78:E79"/>
    <mergeCell ref="L78:L79"/>
    <mergeCell ref="B110:B111"/>
    <mergeCell ref="C110:C111"/>
    <mergeCell ref="D110:D111"/>
    <mergeCell ref="E110:E111"/>
    <mergeCell ref="L110:L111"/>
    <mergeCell ref="B88:B89"/>
    <mergeCell ref="C88:C89"/>
    <mergeCell ref="D88:D89"/>
    <mergeCell ref="E88:E89"/>
    <mergeCell ref="L88:L89"/>
    <mergeCell ref="B90:B91"/>
    <mergeCell ref="C90:C91"/>
    <mergeCell ref="D90:D91"/>
    <mergeCell ref="E90:E91"/>
    <mergeCell ref="L90:L91"/>
    <mergeCell ref="B92:B93"/>
    <mergeCell ref="F106:F107"/>
    <mergeCell ref="H106:H107"/>
    <mergeCell ref="L114:L115"/>
    <mergeCell ref="B116:B117"/>
    <mergeCell ref="C116:C117"/>
    <mergeCell ref="D116:D117"/>
    <mergeCell ref="E116:E117"/>
    <mergeCell ref="L116:L117"/>
    <mergeCell ref="E114:E115"/>
    <mergeCell ref="L140:L141"/>
    <mergeCell ref="L120:L121"/>
    <mergeCell ref="L122:L123"/>
    <mergeCell ref="L124:L125"/>
    <mergeCell ref="L126:L127"/>
    <mergeCell ref="L128:L129"/>
    <mergeCell ref="L130:L131"/>
    <mergeCell ref="L132:L133"/>
    <mergeCell ref="B136:B137"/>
    <mergeCell ref="B138:B139"/>
    <mergeCell ref="C140:C141"/>
    <mergeCell ref="L138:L139"/>
    <mergeCell ref="L118:L119"/>
    <mergeCell ref="L134:L135"/>
    <mergeCell ref="B126:B127"/>
    <mergeCell ref="B128:B129"/>
    <mergeCell ref="B130:B131"/>
    <mergeCell ref="F108:F109"/>
    <mergeCell ref="G108:G109"/>
    <mergeCell ref="B104:B105"/>
    <mergeCell ref="C104:C105"/>
    <mergeCell ref="D104:D105"/>
    <mergeCell ref="E104:E105"/>
    <mergeCell ref="B151:B152"/>
    <mergeCell ref="B149:B150"/>
    <mergeCell ref="C149:C150"/>
    <mergeCell ref="D149:D150"/>
    <mergeCell ref="E149:E150"/>
    <mergeCell ref="B114:B115"/>
    <mergeCell ref="D151:D152"/>
    <mergeCell ref="E151:E152"/>
    <mergeCell ref="D136:D137"/>
    <mergeCell ref="E136:E137"/>
    <mergeCell ref="C138:C139"/>
    <mergeCell ref="D138:D139"/>
    <mergeCell ref="E138:E139"/>
    <mergeCell ref="D142:D143"/>
    <mergeCell ref="E142:E143"/>
    <mergeCell ref="B120:B121"/>
    <mergeCell ref="B122:B123"/>
    <mergeCell ref="B124:B125"/>
    <mergeCell ref="A102:A119"/>
    <mergeCell ref="B102:B103"/>
    <mergeCell ref="C102:C103"/>
    <mergeCell ref="D102:D103"/>
    <mergeCell ref="E102:E103"/>
    <mergeCell ref="B112:B113"/>
    <mergeCell ref="C112:C113"/>
    <mergeCell ref="D112:D113"/>
    <mergeCell ref="E112:E113"/>
    <mergeCell ref="A146:A162"/>
    <mergeCell ref="B146:B148"/>
    <mergeCell ref="C146:C148"/>
    <mergeCell ref="D146:D148"/>
    <mergeCell ref="E146:E148"/>
    <mergeCell ref="F146:F147"/>
    <mergeCell ref="G146:G147"/>
    <mergeCell ref="H146:H147"/>
    <mergeCell ref="L149:L150"/>
    <mergeCell ref="L159:L160"/>
    <mergeCell ref="L151:L152"/>
    <mergeCell ref="L165:L166"/>
    <mergeCell ref="D155:D156"/>
    <mergeCell ref="E155:E156"/>
    <mergeCell ref="B157:B158"/>
    <mergeCell ref="C157:C158"/>
    <mergeCell ref="B161:B162"/>
    <mergeCell ref="L161:L162"/>
    <mergeCell ref="B153:B154"/>
    <mergeCell ref="C153:C154"/>
    <mergeCell ref="D153:D154"/>
    <mergeCell ref="E153:E154"/>
    <mergeCell ref="L153:L154"/>
    <mergeCell ref="A163:A186"/>
    <mergeCell ref="B163:B164"/>
    <mergeCell ref="C163:C164"/>
    <mergeCell ref="D163:D164"/>
    <mergeCell ref="E163:E164"/>
    <mergeCell ref="L163:L164"/>
    <mergeCell ref="B165:B166"/>
    <mergeCell ref="C165:C166"/>
    <mergeCell ref="B167:B168"/>
    <mergeCell ref="C167:C168"/>
    <mergeCell ref="D167:D168"/>
    <mergeCell ref="L173:L174"/>
    <mergeCell ref="B175:B176"/>
    <mergeCell ref="C175:C176"/>
    <mergeCell ref="D175:D176"/>
    <mergeCell ref="E175:E176"/>
    <mergeCell ref="B171:B172"/>
    <mergeCell ref="C171:C172"/>
    <mergeCell ref="D171:D172"/>
    <mergeCell ref="B181:B182"/>
    <mergeCell ref="C181:C182"/>
    <mergeCell ref="D181:D182"/>
    <mergeCell ref="E181:E182"/>
    <mergeCell ref="B179:B180"/>
    <mergeCell ref="B183:B184"/>
    <mergeCell ref="C183:C184"/>
    <mergeCell ref="D183:D184"/>
    <mergeCell ref="E183:E184"/>
    <mergeCell ref="B234:B235"/>
    <mergeCell ref="C234:C235"/>
    <mergeCell ref="D234:D235"/>
    <mergeCell ref="D230:D231"/>
    <mergeCell ref="C187:C188"/>
    <mergeCell ref="D187:D188"/>
    <mergeCell ref="B187:B188"/>
    <mergeCell ref="E226:E227"/>
    <mergeCell ref="B189:B190"/>
    <mergeCell ref="B193:B194"/>
    <mergeCell ref="C193:C194"/>
    <mergeCell ref="E193:E194"/>
    <mergeCell ref="C189:C190"/>
    <mergeCell ref="B185:B186"/>
    <mergeCell ref="C185:C186"/>
    <mergeCell ref="D185:D186"/>
    <mergeCell ref="E187:E188"/>
    <mergeCell ref="D191:D192"/>
    <mergeCell ref="B195:B196"/>
    <mergeCell ref="E189:E190"/>
    <mergeCell ref="A221:A243"/>
    <mergeCell ref="B221:B223"/>
    <mergeCell ref="C221:C223"/>
    <mergeCell ref="D221:D223"/>
    <mergeCell ref="E221:E223"/>
    <mergeCell ref="B228:B229"/>
    <mergeCell ref="B232:B233"/>
    <mergeCell ref="C232:C233"/>
    <mergeCell ref="D232:D233"/>
    <mergeCell ref="E232:E233"/>
    <mergeCell ref="C228:C229"/>
    <mergeCell ref="D228:D229"/>
    <mergeCell ref="E228:E229"/>
    <mergeCell ref="B230:B231"/>
    <mergeCell ref="C230:C231"/>
    <mergeCell ref="B242:B243"/>
    <mergeCell ref="C242:C243"/>
    <mergeCell ref="D242:D243"/>
    <mergeCell ref="E242:E243"/>
    <mergeCell ref="B238:B239"/>
    <mergeCell ref="C224:C225"/>
    <mergeCell ref="D238:D239"/>
    <mergeCell ref="E238:E239"/>
    <mergeCell ref="E230:E231"/>
    <mergeCell ref="C92:C93"/>
    <mergeCell ref="D92:D93"/>
    <mergeCell ref="E92:E93"/>
    <mergeCell ref="B118:B119"/>
    <mergeCell ref="C114:C115"/>
    <mergeCell ref="D114:D115"/>
    <mergeCell ref="B169:B170"/>
    <mergeCell ref="C169:C170"/>
    <mergeCell ref="D169:D170"/>
    <mergeCell ref="E169:E170"/>
    <mergeCell ref="B159:B160"/>
    <mergeCell ref="C159:C160"/>
    <mergeCell ref="D159:D160"/>
    <mergeCell ref="E159:E160"/>
    <mergeCell ref="C151:C152"/>
    <mergeCell ref="D165:D166"/>
    <mergeCell ref="E165:E166"/>
    <mergeCell ref="B177:B178"/>
    <mergeCell ref="B142:B143"/>
    <mergeCell ref="D106:D109"/>
    <mergeCell ref="E106:E109"/>
    <mergeCell ref="B106:B109"/>
    <mergeCell ref="C106:C109"/>
    <mergeCell ref="C177:C178"/>
    <mergeCell ref="D177:D178"/>
    <mergeCell ref="E177:E178"/>
    <mergeCell ref="B173:B174"/>
    <mergeCell ref="C173:C174"/>
    <mergeCell ref="D173:D174"/>
    <mergeCell ref="E173:E174"/>
    <mergeCell ref="E167:E168"/>
    <mergeCell ref="B155:B156"/>
    <mergeCell ref="C155:C156"/>
    <mergeCell ref="C118:C119"/>
    <mergeCell ref="B140:B141"/>
    <mergeCell ref="B132:B133"/>
    <mergeCell ref="B134:B135"/>
    <mergeCell ref="C142:C143"/>
    <mergeCell ref="C136:C137"/>
    <mergeCell ref="D236:D237"/>
    <mergeCell ref="L236:L237"/>
    <mergeCell ref="B211:B212"/>
    <mergeCell ref="C211:C212"/>
    <mergeCell ref="D211:D212"/>
    <mergeCell ref="E211:E212"/>
    <mergeCell ref="L234:L235"/>
    <mergeCell ref="L221:L223"/>
    <mergeCell ref="B224:B225"/>
    <mergeCell ref="E191:E192"/>
    <mergeCell ref="E171:E172"/>
    <mergeCell ref="C195:C196"/>
    <mergeCell ref="D195:D196"/>
    <mergeCell ref="E195:E196"/>
    <mergeCell ref="D193:D194"/>
    <mergeCell ref="E185:E186"/>
    <mergeCell ref="L232:L233"/>
    <mergeCell ref="L230:L231"/>
    <mergeCell ref="L211:L212"/>
    <mergeCell ref="C179:C180"/>
    <mergeCell ref="D179:D180"/>
    <mergeCell ref="E179:E180"/>
    <mergeCell ref="L177:L178"/>
    <mergeCell ref="L187:L188"/>
    <mergeCell ref="L238:L239"/>
    <mergeCell ref="L242:L243"/>
    <mergeCell ref="B200:B201"/>
    <mergeCell ref="C200:C201"/>
    <mergeCell ref="D200:D201"/>
    <mergeCell ref="E200:E201"/>
    <mergeCell ref="B204:B205"/>
    <mergeCell ref="C204:C205"/>
    <mergeCell ref="D204:D205"/>
    <mergeCell ref="E204:E205"/>
    <mergeCell ref="B208:B210"/>
    <mergeCell ref="C208:C210"/>
    <mergeCell ref="D208:D210"/>
    <mergeCell ref="E208:E210"/>
    <mergeCell ref="D224:D225"/>
    <mergeCell ref="E224:E225"/>
    <mergeCell ref="B226:B227"/>
    <mergeCell ref="C226:C227"/>
    <mergeCell ref="D226:D227"/>
    <mergeCell ref="L224:L225"/>
    <mergeCell ref="L226:L227"/>
    <mergeCell ref="C238:C239"/>
    <mergeCell ref="B236:B237"/>
    <mergeCell ref="C236:C237"/>
    <mergeCell ref="D80:D81"/>
    <mergeCell ref="E80:E81"/>
    <mergeCell ref="D82:D83"/>
    <mergeCell ref="E82:E83"/>
    <mergeCell ref="D84:D85"/>
    <mergeCell ref="E84:E85"/>
    <mergeCell ref="D86:D87"/>
    <mergeCell ref="E86:E87"/>
    <mergeCell ref="L189:L190"/>
    <mergeCell ref="D140:D141"/>
    <mergeCell ref="E140:E141"/>
    <mergeCell ref="L92:L93"/>
    <mergeCell ref="L102:L103"/>
    <mergeCell ref="L112:L113"/>
    <mergeCell ref="I106:I107"/>
    <mergeCell ref="J106:J107"/>
    <mergeCell ref="K106:K107"/>
    <mergeCell ref="L106:L109"/>
    <mergeCell ref="I108:I109"/>
    <mergeCell ref="J108:J109"/>
    <mergeCell ref="K108:K109"/>
    <mergeCell ref="L104:L105"/>
    <mergeCell ref="L136:L137"/>
    <mergeCell ref="D189:D190"/>
  </mergeCells>
  <pageMargins left="0.22" right="0.17" top="0.75" bottom="0.49" header="0.3" footer="0.3"/>
  <pageSetup scale="73" orientation="landscape" r:id="rId8"/>
  <headerFooter>
    <oddFooter>&amp;L&amp;"-,Bold"Affordable Health Care _Rf _ Version 10 _ 01st September 2011&amp;C&amp;"-,Bold"&amp;P</oddFooter>
  </headerFooter>
  <legacy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HEALTH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aishathrasheed</dc:creator>
  <cp:lastModifiedBy>Aminath Huda Adam</cp:lastModifiedBy>
  <cp:lastPrinted>2011-09-07T11:13:06Z</cp:lastPrinted>
  <dcterms:created xsi:type="dcterms:W3CDTF">2011-07-13T05:22:35Z</dcterms:created>
  <dcterms:modified xsi:type="dcterms:W3CDTF">2012-06-14T11:03:48Z</dcterms:modified>
</cp:coreProperties>
</file>