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Objects="placeholders"/>
  <mc:AlternateContent xmlns:mc="http://schemas.openxmlformats.org/markup-compatibility/2006">
    <mc:Choice Requires="x15">
      <x15ac:absPath xmlns:x15ac="http://schemas.microsoft.com/office/spreadsheetml/2010/11/ac" url="\\files-health\MOH\Admin\Infrastructure\Section\COMMON FOLDER\2018\TENDER DOCUMENT\2023\Finannce Projects 2023\K. Guraidhoo New health Center Revised on March 2023\"/>
    </mc:Choice>
  </mc:AlternateContent>
  <xr:revisionPtr revIDLastSave="0" documentId="13_ncr:1_{46A059BC-46EF-4C71-84A1-12A2493339A0}" xr6:coauthVersionLast="47" xr6:coauthVersionMax="47" xr10:uidLastSave="{00000000-0000-0000-0000-000000000000}"/>
  <bookViews>
    <workbookView xWindow="-120" yWindow="-120" windowWidth="29040" windowHeight="15720" tabRatio="774" activeTab="2" xr2:uid="{00000000-000D-0000-FFFF-FFFF00000000}"/>
  </bookViews>
  <sheets>
    <sheet name="Cover (2)" sheetId="80" r:id="rId1"/>
    <sheet name="BOQ Summary" sheetId="62" r:id="rId2"/>
    <sheet name="BOQ for tender" sheetId="72" r:id="rId3"/>
  </sheets>
  <definedNames>
    <definedName name="_xlnm.Print_Area" localSheetId="2">'BOQ for tender'!$A$3:$L$1116</definedName>
    <definedName name="_xlnm.Print_Area" localSheetId="1">'BOQ Summary'!$A$1:$F$29</definedName>
    <definedName name="_xlnm.Print_Area" localSheetId="0">'Cover (2)'!$A$1:$I$53</definedName>
    <definedName name="_xlnm.Print_Titles" localSheetId="2">'BOQ for tender'!$4:$4</definedName>
  </definedNames>
  <calcPr calcId="191028"/>
</workbook>
</file>

<file path=xl/calcChain.xml><?xml version="1.0" encoding="utf-8"?>
<calcChain xmlns="http://schemas.openxmlformats.org/spreadsheetml/2006/main">
  <c r="E1112" i="72" l="1"/>
  <c r="E1091" i="72"/>
  <c r="I129" i="72" l="1"/>
  <c r="I194" i="72"/>
  <c r="I166" i="72"/>
  <c r="I170" i="72"/>
  <c r="I115" i="72" l="1"/>
  <c r="I97" i="72" l="1"/>
  <c r="E1090" i="72"/>
  <c r="E1111" i="72" s="1"/>
  <c r="E1089" i="72"/>
  <c r="E1110" i="72" s="1"/>
  <c r="E1088" i="72"/>
  <c r="E1109" i="72" s="1"/>
  <c r="E1087" i="72"/>
  <c r="E1108" i="72" s="1"/>
  <c r="E1086" i="72"/>
  <c r="E1107" i="72" s="1"/>
  <c r="E1085" i="72"/>
  <c r="E1106" i="72" s="1"/>
  <c r="E1084" i="72"/>
  <c r="E1105" i="72" s="1"/>
  <c r="E1083" i="72"/>
  <c r="E1104" i="72" s="1"/>
  <c r="E1082" i="72"/>
  <c r="E1103" i="72" s="1"/>
  <c r="E1081" i="72"/>
  <c r="E1102" i="72" s="1"/>
  <c r="E1080" i="72"/>
  <c r="E1101" i="72" s="1"/>
  <c r="E1079" i="72"/>
  <c r="E1100" i="72" s="1"/>
  <c r="E1078" i="72"/>
  <c r="E1099" i="72" s="1"/>
  <c r="E1077" i="72"/>
  <c r="E1098" i="72" s="1"/>
  <c r="E1076" i="72"/>
  <c r="B9" i="62" s="1"/>
  <c r="E1075" i="72"/>
  <c r="E1096" i="72" s="1"/>
  <c r="B21" i="62" l="1"/>
  <c r="B17" i="62"/>
  <c r="B16" i="62"/>
  <c r="B15" i="62"/>
  <c r="B20" i="62"/>
  <c r="B19" i="62"/>
  <c r="E1097" i="72"/>
  <c r="B14" i="62"/>
  <c r="B8" i="62"/>
  <c r="B13" i="62"/>
  <c r="B18" i="62"/>
  <c r="B23" i="62"/>
  <c r="B12" i="62"/>
  <c r="B22" i="62"/>
  <c r="B11" i="62"/>
  <c r="B10" i="62"/>
  <c r="L1" i="72" l="1"/>
</calcChain>
</file>

<file path=xl/sharedStrings.xml><?xml version="1.0" encoding="utf-8"?>
<sst xmlns="http://schemas.openxmlformats.org/spreadsheetml/2006/main" count="2309" uniqueCount="1433">
  <si>
    <t>BILL OF QUANTITIES</t>
  </si>
  <si>
    <t>SH. GOIDHOO HEALTH CENTRE</t>
  </si>
  <si>
    <t>CLIENT : MINISTRY OF HEALTH, GOVERNEMNT OF MALDIVES</t>
  </si>
  <si>
    <t>SUMMARY OF BILL OF QUANTITIES</t>
  </si>
  <si>
    <t>Date:</t>
  </si>
  <si>
    <t>Version:</t>
  </si>
  <si>
    <t>Client: MINISTRY OF HEALTH</t>
  </si>
  <si>
    <t>Prepared by:</t>
  </si>
  <si>
    <t>DESCRIPTION</t>
  </si>
  <si>
    <t>AMOUNT (MVR)</t>
  </si>
  <si>
    <t>%</t>
  </si>
  <si>
    <t>Bill №: 17- ADDITIONS AND OMMISIONS</t>
  </si>
  <si>
    <t>NOTES to BoQ:</t>
  </si>
  <si>
    <t>ITEM</t>
  </si>
  <si>
    <t>UNIT</t>
  </si>
  <si>
    <t>QTY</t>
  </si>
  <si>
    <t>MATERIAL RATE</t>
  </si>
  <si>
    <t>LABOUR RATE</t>
  </si>
  <si>
    <t>AMOUNT</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</si>
  <si>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</si>
  <si>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</si>
  <si>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</si>
  <si>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</si>
  <si>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</si>
  <si>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</si>
  <si>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</si>
  <si>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</si>
  <si>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</si>
  <si>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</si>
  <si>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</si>
  <si>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</si>
  <si>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</si>
  <si>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lm</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</si>
  <si>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</si>
  <si>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</si>
  <si>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</si>
  <si>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</si>
  <si>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</si>
  <si>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</si>
  <si>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</si>
  <si>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</si>
  <si>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</si>
  <si>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</si>
  <si>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</si>
  <si>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</si>
  <si>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</si>
  <si>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</si>
  <si>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</si>
  <si>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</si>
  <si>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</si>
  <si>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</si>
  <si>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</si>
  <si>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</si>
  <si>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</si>
  <si>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</si>
  <si>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</si>
  <si>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</si>
  <si>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</si>
  <si>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</si>
  <si>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</si>
  <si>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</si>
  <si>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</si>
  <si>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</si>
  <si>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</si>
  <si>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</si>
  <si>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</si>
  <si>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</si>
  <si>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r>
      <t>m</t>
    </r>
    <r>
      <rPr>
        <vertAlign val="superscript"/>
        <sz val="12"/>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</si>
  <si>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</si>
  <si>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</si>
  <si>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</si>
  <si>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</si>
  <si>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 / beam</t>
  </si>
  <si>
    <r>
      <t>m</t>
    </r>
    <r>
      <rPr>
        <vertAlign val="superscript"/>
        <sz val="12"/>
        <rFont val="Calibri"/>
        <family val="2"/>
        <scheme val="minor"/>
      </rPr>
      <t>3</t>
    </r>
  </si>
  <si>
    <t>2.4.00</t>
  </si>
  <si>
    <t>FILLING</t>
  </si>
  <si>
    <t>Rate shall include for: levelling, grading, trimming, compacting and similar</t>
  </si>
  <si>
    <t>2.4.01</t>
  </si>
  <si>
    <t>Compacted earth filling under ground screed.</t>
  </si>
  <si>
    <t>2.4.02</t>
  </si>
  <si>
    <t>100mm thick coarse aggregate layer under foundation</t>
  </si>
  <si>
    <t>2.4.03</t>
  </si>
  <si>
    <t>50mm thick sand blinding below ground slab</t>
  </si>
  <si>
    <t>2.5.00</t>
  </si>
  <si>
    <t>DAMP-PROOF MEMBRANE</t>
  </si>
  <si>
    <t>Rate shall include for: dressing around and sealing to all penetrations.</t>
  </si>
  <si>
    <t>2.5.01</t>
  </si>
  <si>
    <t>Water Proof Membrane - DPM</t>
  </si>
  <si>
    <t>2.5.02</t>
  </si>
  <si>
    <t>Bituminous coating</t>
  </si>
  <si>
    <t>2.6.00</t>
  </si>
  <si>
    <t>DE-WATERING</t>
  </si>
  <si>
    <t>2.6.01</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</si>
  <si>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</si>
  <si>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</si>
  <si>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</si>
  <si>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</si>
  <si>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</si>
  <si>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</si>
  <si>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</si>
  <si>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</si>
  <si>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</si>
  <si>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</si>
  <si>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</si>
  <si>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</si>
  <si>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</si>
  <si>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</si>
  <si>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</si>
  <si>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</si>
  <si>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</si>
  <si>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</si>
  <si>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</si>
  <si>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</si>
  <si>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</si>
  <si>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</si>
  <si>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</si>
  <si>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</si>
  <si>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</si>
  <si>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</si>
  <si>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</si>
  <si>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</si>
  <si>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</si>
  <si>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</si>
  <si>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REINFORCED INSITU CONCRETE</t>
  </si>
  <si>
    <t>3.3.00</t>
  </si>
  <si>
    <t>SUB-STRUCTURE</t>
  </si>
  <si>
    <t>FOUNDATION PADS</t>
  </si>
  <si>
    <t>3.3.01</t>
  </si>
  <si>
    <t>x</t>
  </si>
  <si>
    <t>x  300mm Foundation pads, F1</t>
  </si>
  <si>
    <t>3.3.02</t>
  </si>
  <si>
    <t>x  300mm Foundation pads, F2</t>
  </si>
  <si>
    <t>3.3.03</t>
  </si>
  <si>
    <t>x  300mm Foundation pads, F3</t>
  </si>
  <si>
    <t>3.3.04</t>
  </si>
  <si>
    <t>x  350mm Foundation pads, F4</t>
  </si>
  <si>
    <t>3.3.05</t>
  </si>
  <si>
    <t>x  350mm Foundation pads, F5</t>
  </si>
  <si>
    <t>3.3.06</t>
  </si>
  <si>
    <t>x  400mm Foundation pads, F6</t>
  </si>
  <si>
    <t>3.3.07</t>
  </si>
  <si>
    <t>x  350mm Foundation pads, F7</t>
  </si>
  <si>
    <t>3.3.08</t>
  </si>
  <si>
    <t>x  400mm Foundation pads, F8</t>
  </si>
  <si>
    <t>3.3.09</t>
  </si>
  <si>
    <t>x  475mm Foundation pads, F9</t>
  </si>
  <si>
    <t>3.3.10</t>
  </si>
  <si>
    <t>x  400mm Foundation pads, F10</t>
  </si>
  <si>
    <t>3.3.11</t>
  </si>
  <si>
    <t>x  350mm Foundation pads, F11</t>
  </si>
  <si>
    <t>3.3.12</t>
  </si>
  <si>
    <t>x 250mm Foundation pads, F12</t>
  </si>
  <si>
    <t>3.3.13</t>
  </si>
  <si>
    <t>x 300mm Foundation pads, F13</t>
  </si>
  <si>
    <t>3.3.14</t>
  </si>
  <si>
    <t>x 300mm Foundation pads, F14</t>
  </si>
  <si>
    <t>3.3.15</t>
  </si>
  <si>
    <t>x 350mm Foundation pads, F15</t>
  </si>
  <si>
    <t>FOUNDATION BEAMS</t>
  </si>
  <si>
    <t>3.3.16</t>
  </si>
  <si>
    <t>mm Foundation beam, TB1</t>
  </si>
  <si>
    <t>3.3.17</t>
  </si>
  <si>
    <t xml:space="preserve">mm Foundation beam, TB2 </t>
  </si>
  <si>
    <t>3.3.18</t>
  </si>
  <si>
    <t>mm Foundation beam, TB3</t>
  </si>
  <si>
    <t>3.3.19</t>
  </si>
  <si>
    <t>mm Foundation beam, TB4</t>
  </si>
  <si>
    <t>RC KICKER (STAIRCASE)</t>
  </si>
  <si>
    <t>3.3.20</t>
  </si>
  <si>
    <t>mm wide kicker</t>
  </si>
  <si>
    <t>3.3.21</t>
  </si>
  <si>
    <t>3.3.22</t>
  </si>
  <si>
    <t>RC KICKER (RAMP)</t>
  </si>
  <si>
    <t>3.3.23</t>
  </si>
  <si>
    <t>3.4.0</t>
  </si>
  <si>
    <t>GROUND FLOOR</t>
  </si>
  <si>
    <t>COLUMNS</t>
  </si>
  <si>
    <t>3.4.01</t>
  </si>
  <si>
    <t>mm Concrete columns C1</t>
  </si>
  <si>
    <t>3.4.02</t>
  </si>
  <si>
    <t>mm Concrete columns C2</t>
  </si>
  <si>
    <t>3.4.03</t>
  </si>
  <si>
    <t>mm Concrete columns C3</t>
  </si>
  <si>
    <t>3.4.04</t>
  </si>
  <si>
    <t>mm Concrete columns C4</t>
  </si>
  <si>
    <t>3.4.05</t>
  </si>
  <si>
    <t>mm Concrete columns C5</t>
  </si>
  <si>
    <t>3.4.06</t>
  </si>
  <si>
    <t>mm Concrete columns C6</t>
  </si>
  <si>
    <t>3.4.07</t>
  </si>
  <si>
    <t>mm Concrete columns C7</t>
  </si>
  <si>
    <t>3.4.08</t>
  </si>
  <si>
    <t>mm Concrete columns C8</t>
  </si>
  <si>
    <t>3.4.09</t>
  </si>
  <si>
    <t>mm Concrete columns C9</t>
  </si>
  <si>
    <t>SLABS</t>
  </si>
  <si>
    <t>3.4.10</t>
  </si>
  <si>
    <t>mm thk Concrete ground Slab</t>
  </si>
  <si>
    <t>3.4.11</t>
  </si>
  <si>
    <t xml:space="preserve">mm thk Ramp Slab </t>
  </si>
  <si>
    <t>STAIRS</t>
  </si>
  <si>
    <t>3.4.12</t>
  </si>
  <si>
    <t>Staircase 1</t>
  </si>
  <si>
    <t>3.4.13</t>
  </si>
  <si>
    <t>Staircase 2</t>
  </si>
  <si>
    <t xml:space="preserve">RC WALLS </t>
  </si>
  <si>
    <t>3.4.14</t>
  </si>
  <si>
    <t>mm RC wall  3850mm height</t>
  </si>
  <si>
    <t>3.4.15</t>
  </si>
  <si>
    <t>mm RC wall  600mm height</t>
  </si>
  <si>
    <t xml:space="preserve">RC RAMP WALLS </t>
  </si>
  <si>
    <t>3.4.16</t>
  </si>
  <si>
    <t>mm RC Ramp wall  900mm height</t>
  </si>
  <si>
    <t>BEAMS (RAMP)</t>
  </si>
  <si>
    <t>3.4.17</t>
  </si>
  <si>
    <t>mm Beam B8</t>
  </si>
  <si>
    <t>3.4.18</t>
  </si>
  <si>
    <t>mm Beam B10</t>
  </si>
  <si>
    <t>3.4.19</t>
  </si>
  <si>
    <t>mm Beam B11</t>
  </si>
  <si>
    <t>3.4.20</t>
  </si>
  <si>
    <t>mm Beam CB4</t>
  </si>
  <si>
    <t>3.5.0</t>
  </si>
  <si>
    <t>FIRST FLOOR</t>
  </si>
  <si>
    <t>BEAMS</t>
  </si>
  <si>
    <t>3.5.01</t>
  </si>
  <si>
    <t>mm Beam B1</t>
  </si>
  <si>
    <t>3.5.02</t>
  </si>
  <si>
    <t>mm Beam B1A</t>
  </si>
  <si>
    <t>3.5.03</t>
  </si>
  <si>
    <t>mm Beam B2</t>
  </si>
  <si>
    <t>3.5.04</t>
  </si>
  <si>
    <t>mm Beam B2A</t>
  </si>
  <si>
    <t>3.5.05</t>
  </si>
  <si>
    <t>mm Beam B2C</t>
  </si>
  <si>
    <t>3.5.06</t>
  </si>
  <si>
    <t>mm Beam B2D</t>
  </si>
  <si>
    <t>3.5.07</t>
  </si>
  <si>
    <t>mm Beam B3</t>
  </si>
  <si>
    <t>3.5.08</t>
  </si>
  <si>
    <t>mm Beam B3A</t>
  </si>
  <si>
    <t>3.5.09</t>
  </si>
  <si>
    <t>mm Beam B6</t>
  </si>
  <si>
    <t>3.5.10</t>
  </si>
  <si>
    <t>mm Beam B6A</t>
  </si>
  <si>
    <t>3.5.11</t>
  </si>
  <si>
    <t>mm Beam B9</t>
  </si>
  <si>
    <t>3.5.12</t>
  </si>
  <si>
    <t>mm Beam B12</t>
  </si>
  <si>
    <t>3.5.13</t>
  </si>
  <si>
    <t>mm Beam B13</t>
  </si>
  <si>
    <t>3.5.14</t>
  </si>
  <si>
    <t>mm Beam B13A</t>
  </si>
  <si>
    <t>3.5.15</t>
  </si>
  <si>
    <t>mm Beam B14</t>
  </si>
  <si>
    <t>3.5.16</t>
  </si>
  <si>
    <t>mm Beam B15</t>
  </si>
  <si>
    <t>3.5.17</t>
  </si>
  <si>
    <t>mm Beam HB</t>
  </si>
  <si>
    <t>3.5.18</t>
  </si>
  <si>
    <t>mm Beam CB3</t>
  </si>
  <si>
    <t>3.5.19</t>
  </si>
  <si>
    <t>3.5.20</t>
  </si>
  <si>
    <t>3.5.21</t>
  </si>
  <si>
    <t>3.5.22</t>
  </si>
  <si>
    <t>3.5.23</t>
  </si>
  <si>
    <t>3.5.24</t>
  </si>
  <si>
    <t>3.5.25</t>
  </si>
  <si>
    <t>3.5.26</t>
  </si>
  <si>
    <t>3.5.27</t>
  </si>
  <si>
    <t>3.5.28</t>
  </si>
  <si>
    <t>mm thk Concrete Slab</t>
  </si>
  <si>
    <t>3.5.29</t>
  </si>
  <si>
    <t>3.5.30</t>
  </si>
  <si>
    <t>3.5.31</t>
  </si>
  <si>
    <t>3.5.32</t>
  </si>
  <si>
    <t>mm RC wall  1200mm height</t>
  </si>
  <si>
    <t>3.6.0</t>
  </si>
  <si>
    <t>SECOND FLOOR</t>
  </si>
  <si>
    <t>3.6.01</t>
  </si>
  <si>
    <t>3.6.02</t>
  </si>
  <si>
    <t>3.6.03</t>
  </si>
  <si>
    <t>mm Beam B2B</t>
  </si>
  <si>
    <t>3.6.04</t>
  </si>
  <si>
    <t>3.6.05</t>
  </si>
  <si>
    <t>3.6.06</t>
  </si>
  <si>
    <t>mm Beam B4</t>
  </si>
  <si>
    <t>3.6.07</t>
  </si>
  <si>
    <t>mm Beam B5</t>
  </si>
  <si>
    <t>3.6.08</t>
  </si>
  <si>
    <t>3.6.09</t>
  </si>
  <si>
    <t>3.6.10</t>
  </si>
  <si>
    <t>3.6.11</t>
  </si>
  <si>
    <t>mm Beam B7</t>
  </si>
  <si>
    <t>3.6.12</t>
  </si>
  <si>
    <t>mm Beam CB1</t>
  </si>
  <si>
    <t>3.6.13</t>
  </si>
  <si>
    <t>mm Beam CB2</t>
  </si>
  <si>
    <t>3.6.14</t>
  </si>
  <si>
    <t>3.6.15</t>
  </si>
  <si>
    <t>3.6.16</t>
  </si>
  <si>
    <t>3.6.17</t>
  </si>
  <si>
    <t>3.6.18</t>
  </si>
  <si>
    <t>3.6.19</t>
  </si>
  <si>
    <t>3.7.0</t>
  </si>
  <si>
    <t>ROOF LEVEL</t>
  </si>
  <si>
    <t>3.7.01</t>
  </si>
  <si>
    <t>mm Beam RB</t>
  </si>
  <si>
    <t>3.7.02</t>
  </si>
  <si>
    <t>3.8.0</t>
  </si>
  <si>
    <t>OTHER WORKS</t>
  </si>
  <si>
    <t>Lintel and Sill beams</t>
  </si>
  <si>
    <t>3.8.01</t>
  </si>
  <si>
    <t>mm Lintel Beam LB</t>
  </si>
  <si>
    <t>3.8.02</t>
  </si>
  <si>
    <t>mm Sill Beam SB</t>
  </si>
  <si>
    <t>3.8.03</t>
  </si>
  <si>
    <t>RC water tank</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</si>
  <si>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</si>
  <si>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</si>
  <si>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</si>
  <si>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</si>
  <si>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</si>
  <si>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</si>
  <si>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BRICK WORK</t>
  </si>
  <si>
    <t>150mm thk masonry solid block wall, bricks laid to form alternate courses of headers and stretchers, laid on and inc. mortar. (EXTERNAL WALLS)</t>
  </si>
  <si>
    <t>4.2.01</t>
  </si>
  <si>
    <t>4.2.02</t>
  </si>
  <si>
    <t xml:space="preserve">FIRST FLOOR </t>
  </si>
  <si>
    <t>4.2.03</t>
  </si>
  <si>
    <t>TERRACE FLOOR</t>
  </si>
  <si>
    <t>150mm thk masonry solid block wall, bricks laid to form alternate courses of headers and stretchers, laid on and inc. mortar  (INTERNAL WALLS).</t>
  </si>
  <si>
    <t>4.2.04</t>
  </si>
  <si>
    <t>4.2.05</t>
  </si>
  <si>
    <t>4.2.06</t>
  </si>
  <si>
    <t>4.3.00</t>
  </si>
  <si>
    <t>PLASTERING</t>
  </si>
  <si>
    <t xml:space="preserve">20mm thk cement plaster on external surface as specified on the drawing. Waterproofed with Sika product or equivalent. </t>
  </si>
  <si>
    <t>4.3.01</t>
  </si>
  <si>
    <t>4.3.02</t>
  </si>
  <si>
    <t>4.3.03</t>
  </si>
  <si>
    <t>16mm thk cement plaster on internal surface as specified on the drawing</t>
  </si>
  <si>
    <t>4.3.04</t>
  </si>
  <si>
    <t>4.3.05</t>
  </si>
  <si>
    <t>4.3.06</t>
  </si>
  <si>
    <t>4.4.00</t>
  </si>
  <si>
    <t>CEMENT SCREED</t>
  </si>
  <si>
    <t>50mm thk cement screed waterproofed with SIKA product or equivalent</t>
  </si>
  <si>
    <t>4.4.01</t>
  </si>
  <si>
    <t>4.4.02</t>
  </si>
  <si>
    <t>4.4.03</t>
  </si>
  <si>
    <t>4.5.00</t>
  </si>
  <si>
    <t>TOTAL OF BILL №: 04 - Carried Over To Summary</t>
  </si>
  <si>
    <t>5.0.00</t>
  </si>
  <si>
    <t>Bill №: 05 - CARPENTRY</t>
  </si>
  <si>
    <t>5.1.00</t>
  </si>
  <si>
    <t>Rates shall include for: all labour in framing, notching and fitting around projections, pipes, light fittings, hatches, grilles and similar and complete with cleats, packers, wedges and similar and all nails and screws.</t>
  </si>
  <si>
    <t>5.2.00</t>
  </si>
  <si>
    <t>TIMBER ROOF FRAMING</t>
  </si>
  <si>
    <t>5.2.01</t>
  </si>
  <si>
    <t>mm Timber Facia Board</t>
  </si>
  <si>
    <t>5.3.00</t>
  </si>
  <si>
    <t>DRY WALL</t>
  </si>
  <si>
    <t>100mm thk removable dry wall. (INTERNAL WALLS)</t>
  </si>
  <si>
    <t>5.3.01</t>
  </si>
  <si>
    <t>5.3.02</t>
  </si>
  <si>
    <t>75mm thk removable dry wall. (INTERNAL WALLS)</t>
  </si>
  <si>
    <t>5.3.03</t>
  </si>
  <si>
    <t>5.4.00</t>
  </si>
  <si>
    <t>TOTAL OF BILL №: 05 - Carried Over To Summary</t>
  </si>
  <si>
    <t>6.0.00</t>
  </si>
  <si>
    <t>Bill №: 06 - STRUCTURAL METAL WORKS</t>
  </si>
  <si>
    <t>6.1.00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</si>
  <si>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</si>
  <si>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</si>
  <si>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6.2.00</t>
  </si>
  <si>
    <t>Staircase 01 Handrailing</t>
  </si>
  <si>
    <t>SS pipe railing with timber handle, including bolts, washers and fixing to reinforced concrete as shown in the drawing.</t>
  </si>
  <si>
    <t>6.2.01</t>
  </si>
  <si>
    <t>Ground to First Floor</t>
  </si>
  <si>
    <t>6.2.02</t>
  </si>
  <si>
    <t>First to terrace Floor</t>
  </si>
  <si>
    <t>6.3.00</t>
  </si>
  <si>
    <t>Staircase 02 Handrailing</t>
  </si>
  <si>
    <t>6.3.01</t>
  </si>
  <si>
    <t>6.4.00</t>
  </si>
  <si>
    <t>Ramp Handrailing</t>
  </si>
  <si>
    <t>50mm SS pipe handrailing with 35mm supports fixed to wall horizontally and vertically</t>
  </si>
  <si>
    <t>6.4.01</t>
  </si>
  <si>
    <t>6.5.00</t>
  </si>
  <si>
    <t>Roof Truss / Framing</t>
  </si>
  <si>
    <t>Steel truss with GI pipe top/bottom chord and  GI pipe diagonal member with bracing as per drawing.</t>
  </si>
  <si>
    <t>6.5.01</t>
  </si>
  <si>
    <t>mm trruss TR1</t>
  </si>
  <si>
    <t>no</t>
  </si>
  <si>
    <t>6.5.02</t>
  </si>
  <si>
    <t>50x100x2mm C purlins</t>
  </si>
  <si>
    <t>6.6.00</t>
  </si>
  <si>
    <t>TOTAL OF BILL №: 06 - Carried Over To Summary</t>
  </si>
  <si>
    <t>7.0.00</t>
  </si>
  <si>
    <t>Bill №: 07 - CEILING</t>
  </si>
  <si>
    <t>7.1.00</t>
  </si>
  <si>
    <t>7.2.00</t>
  </si>
  <si>
    <t>ACOUSTIC CEILING</t>
  </si>
  <si>
    <t>False flat ceiling with 12mm calcium silicate board under 50mm X 50mm ceiling joist with emulsion paint finish - CF01</t>
  </si>
  <si>
    <t>7.2.01</t>
  </si>
  <si>
    <t>Ground floor</t>
  </si>
  <si>
    <t>7.2.02</t>
  </si>
  <si>
    <t>First floor</t>
  </si>
  <si>
    <t>7.2.03</t>
  </si>
  <si>
    <t>Terrace floor</t>
  </si>
  <si>
    <t>False flat ceiling with 12mm thick gypsum board under 50mm X 50mm ceiling joist with emulsion paint finish - CF02</t>
  </si>
  <si>
    <t>7.2.04</t>
  </si>
  <si>
    <t>Smopoth putty under RC slab/ beam with satin white paint finish - CF03</t>
  </si>
  <si>
    <t>7.2.05</t>
  </si>
  <si>
    <t>7.2.06</t>
  </si>
  <si>
    <t>7.3.00</t>
  </si>
  <si>
    <t>TOTAL OF BILL №: 07 - Carried Over To Summary</t>
  </si>
  <si>
    <t>8.0.00</t>
  </si>
  <si>
    <t>Bill №: 08 - WINDOWS, SCREENS &amp; LIGHTS</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</si>
  <si>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</si>
  <si>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</si>
  <si>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</si>
  <si>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</si>
  <si>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</si>
  <si>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</si>
  <si>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</si>
  <si>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</si>
  <si>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8.2.00</t>
  </si>
  <si>
    <t>WINDOWS</t>
  </si>
  <si>
    <t>8.2.01</t>
  </si>
  <si>
    <t>SF1a - Aluminium frame window</t>
  </si>
  <si>
    <t>8.2.02</t>
  </si>
  <si>
    <t>SF1b - Aluminium frame window</t>
  </si>
  <si>
    <t>8.2.03</t>
  </si>
  <si>
    <t>SF2a - Aluminium frame window</t>
  </si>
  <si>
    <t>8.2.04</t>
  </si>
  <si>
    <t>SF2 - Aluminium frame window</t>
  </si>
  <si>
    <t>8.2.05</t>
  </si>
  <si>
    <t>SF3 - Aluminium frame window</t>
  </si>
  <si>
    <t>8.2.06</t>
  </si>
  <si>
    <t>SF3a - Aluminium frame window</t>
  </si>
  <si>
    <t>8.2.07</t>
  </si>
  <si>
    <t>SF4a - Aluminium frame window</t>
  </si>
  <si>
    <t>8.2.08</t>
  </si>
  <si>
    <t>W1 - Aluminium frame window</t>
  </si>
  <si>
    <t>8.2.09</t>
  </si>
  <si>
    <t>W2 - Aluminium frame window</t>
  </si>
  <si>
    <t>8.2.10</t>
  </si>
  <si>
    <t>W2a - Aluminium frame window</t>
  </si>
  <si>
    <t>8.2.11</t>
  </si>
  <si>
    <t>W2b - Aluminium frame window</t>
  </si>
  <si>
    <t>8.2.12</t>
  </si>
  <si>
    <t>W3 - Aluminium frame window</t>
  </si>
  <si>
    <t>8.2.13</t>
  </si>
  <si>
    <t>W3a - Aluminium frame window</t>
  </si>
  <si>
    <t>8.2.14</t>
  </si>
  <si>
    <t>W4 - Aluminium frame window</t>
  </si>
  <si>
    <t>8.2.15</t>
  </si>
  <si>
    <t>V1 - Aluminium frame window</t>
  </si>
  <si>
    <t>8.2.16</t>
  </si>
  <si>
    <t>V2 - Aluminium frame window</t>
  </si>
  <si>
    <t>8.2.17</t>
  </si>
  <si>
    <t>V3 - Aluminium frame window</t>
  </si>
  <si>
    <t>8.2.18</t>
  </si>
  <si>
    <t>V3a - Aluminium frame window</t>
  </si>
  <si>
    <t>8.3.00</t>
  </si>
  <si>
    <t>TOTAL OF BILL №: 08 - Carried Over To Summary</t>
  </si>
  <si>
    <t>9.0.00</t>
  </si>
  <si>
    <t>Bill №: 09 - DOORS, SHUTTERS &amp; HATCHES</t>
  </si>
  <si>
    <t>9.1.00</t>
  </si>
  <si>
    <t>Thickness and sizes of glass panels are shown on the Drawings and doors and windows schedule.</t>
  </si>
  <si>
    <t>All solid timber doors are teak timber or equivalent.</t>
  </si>
  <si>
    <t>9.2.00</t>
  </si>
  <si>
    <t>DOORS</t>
  </si>
  <si>
    <t>9.2.01</t>
  </si>
  <si>
    <t>AD1 - Aluminium frame door</t>
  </si>
  <si>
    <t>9.2.02</t>
  </si>
  <si>
    <t>AD3 - Aluminium frame door</t>
  </si>
  <si>
    <t>9.2.03</t>
  </si>
  <si>
    <t>AD4 - Aluminium frame door</t>
  </si>
  <si>
    <t>9.2.04</t>
  </si>
  <si>
    <t>AD5 - Aluminium frame door</t>
  </si>
  <si>
    <t>9.2.05</t>
  </si>
  <si>
    <t>AD5a - Aluminium frame door</t>
  </si>
  <si>
    <t>9.2.06</t>
  </si>
  <si>
    <t>AD6 - Aluminium frame door</t>
  </si>
  <si>
    <t>9.2.07</t>
  </si>
  <si>
    <t>AD7 - Aluminium frame door</t>
  </si>
  <si>
    <t>9.2.08</t>
  </si>
  <si>
    <t>AD7a - Aluminium frame door</t>
  </si>
  <si>
    <t>9.2.09</t>
  </si>
  <si>
    <t>AD8 - Aluminium frame door</t>
  </si>
  <si>
    <t>9.2.10</t>
  </si>
  <si>
    <t>AD9 - Frameless door</t>
  </si>
  <si>
    <t>9.2.11</t>
  </si>
  <si>
    <t>TD1 - Timber frame door</t>
  </si>
  <si>
    <t>9.2.12</t>
  </si>
  <si>
    <t>TD2 - Timber frame door</t>
  </si>
  <si>
    <t>9.2.13</t>
  </si>
  <si>
    <t>TD3 - Timber frame door</t>
  </si>
  <si>
    <t>9.2.14</t>
  </si>
  <si>
    <t>TD4 - Timber frame door</t>
  </si>
  <si>
    <t>9.2.15</t>
  </si>
  <si>
    <t>TD5 - Timber frame door</t>
  </si>
  <si>
    <t>9.2.16</t>
  </si>
  <si>
    <t>TD7 - Timber frame door</t>
  </si>
  <si>
    <t>9.2.17</t>
  </si>
  <si>
    <t>TD6 - Timber frame door</t>
  </si>
  <si>
    <t>9.2.18</t>
  </si>
  <si>
    <t>TD8 - Timber frame door</t>
  </si>
  <si>
    <t>9.2.19</t>
  </si>
  <si>
    <t>TD9 - Timber frame door</t>
  </si>
  <si>
    <t>9.2.20</t>
  </si>
  <si>
    <t>RS1 - Roller shutter door</t>
  </si>
  <si>
    <t>9.2.21</t>
  </si>
  <si>
    <t>PD1 - Timber frame door</t>
  </si>
  <si>
    <t>9.2.22</t>
  </si>
  <si>
    <t>PD2 - Timber frame door</t>
  </si>
  <si>
    <t>9.2.23</t>
  </si>
  <si>
    <t>PD3 - Timber frame door</t>
  </si>
  <si>
    <t>9.2.24</t>
  </si>
  <si>
    <t>G1 - Wrought iron gate</t>
  </si>
  <si>
    <t>9.2.25</t>
  </si>
  <si>
    <t>LD1 - Timber frame door</t>
  </si>
  <si>
    <t>9.2.26</t>
  </si>
  <si>
    <t>D1 - Timber frame door</t>
  </si>
  <si>
    <t>9.2.27</t>
  </si>
  <si>
    <t>D2 - Timber frame door</t>
  </si>
  <si>
    <t>9.2.28</t>
  </si>
  <si>
    <t>O1 - Opening</t>
  </si>
  <si>
    <t>9.3.00</t>
  </si>
  <si>
    <t>TOTAL OF BILL №: 09 - Carried Over To Summary</t>
  </si>
  <si>
    <t>10.0.00</t>
  </si>
  <si>
    <t>Bill №: 10 - DECORATIONS</t>
  </si>
  <si>
    <t>10.1.00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</si>
  <si>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</si>
  <si>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</si>
  <si>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10.2.00</t>
  </si>
  <si>
    <t>WALL PAINTING</t>
  </si>
  <si>
    <t>EXTERNAL SURFACES: Exterior grade paint finish -WF01</t>
  </si>
  <si>
    <t>10.2.01</t>
  </si>
  <si>
    <t>10.2.02</t>
  </si>
  <si>
    <t>10.2.03</t>
  </si>
  <si>
    <t>Teraace floor</t>
  </si>
  <si>
    <t>INTERNAL SURFACES: Wash and wear low sheen Emulsion paint finish as specified - WF04</t>
  </si>
  <si>
    <t>10.2.04</t>
  </si>
  <si>
    <t>10.2.05</t>
  </si>
  <si>
    <t>10.2.06</t>
  </si>
  <si>
    <t>10.3.00</t>
  </si>
  <si>
    <t>VINYLE FINISH</t>
  </si>
  <si>
    <t>INTERNAL SURFACES: Vinyl wall covering to 2100 height with washable paint finish above - WF02</t>
  </si>
  <si>
    <t>10.3.01</t>
  </si>
  <si>
    <t>10.3.02</t>
  </si>
  <si>
    <t>10.3.03</t>
  </si>
  <si>
    <r>
      <t>m</t>
    </r>
    <r>
      <rPr>
        <vertAlign val="superscript"/>
        <sz val="12"/>
        <rFont val="Calibri"/>
        <family val="2"/>
        <scheme val="minor"/>
      </rPr>
      <t>3</t>
    </r>
    <r>
      <rPr>
        <sz val="11"/>
        <color theme="1"/>
        <rFont val="Calibri"/>
        <family val="2"/>
        <scheme val="minor"/>
      </rPr>
      <t/>
    </r>
  </si>
  <si>
    <t>10.4.00</t>
  </si>
  <si>
    <t>CLADDING</t>
  </si>
  <si>
    <t>PVC hygienic Protective Cladding - WF05</t>
  </si>
  <si>
    <t>10.4.01</t>
  </si>
  <si>
    <t>Ground Floor</t>
  </si>
  <si>
    <t>10.4.02</t>
  </si>
  <si>
    <t>Terrace Floor</t>
  </si>
  <si>
    <t>10.5.00</t>
  </si>
  <si>
    <t>TOTAL OF BILL №: 10 - Carried Over To Summary</t>
  </si>
  <si>
    <t>11.0.00</t>
  </si>
  <si>
    <t>Bill №: 11 - FINISHES</t>
  </si>
  <si>
    <t>11.1.00</t>
  </si>
  <si>
    <t>Rates shall include for: fixing, bedding, grouting, and pointing materials; making good around pipes, sanitary fixtures, and similar; cleaning down and polishing.</t>
  </si>
  <si>
    <t>11.2.00</t>
  </si>
  <si>
    <t>FLOOR PAINTING</t>
  </si>
  <si>
    <t>Grey epoxy paint finish over leveling Screed - FF11</t>
  </si>
  <si>
    <t>11.2.01</t>
  </si>
  <si>
    <t>Grey epoxy paint finish over leveling Screed with water proofing - FF12</t>
  </si>
  <si>
    <t>11.2.02</t>
  </si>
  <si>
    <t>First Floor</t>
  </si>
  <si>
    <t>11.2.03</t>
  </si>
  <si>
    <t>11.3.00</t>
  </si>
  <si>
    <t xml:space="preserve">FLOOR TILING </t>
  </si>
  <si>
    <t>11.3.01</t>
  </si>
  <si>
    <t>11.3.02</t>
  </si>
  <si>
    <t>11.3.03</t>
  </si>
  <si>
    <t>11.3.04</t>
  </si>
  <si>
    <t>11.3.05</t>
  </si>
  <si>
    <t>11.3.06</t>
  </si>
  <si>
    <t xml:space="preserve">Ground Floor </t>
  </si>
  <si>
    <t>11.3.07</t>
  </si>
  <si>
    <t>11.3.08</t>
  </si>
  <si>
    <t>11.3.09</t>
  </si>
  <si>
    <t>11.3.10</t>
  </si>
  <si>
    <t>11.3.11</t>
  </si>
  <si>
    <t>11.3.12</t>
  </si>
  <si>
    <t>11.3.13</t>
  </si>
  <si>
    <t>11.3.14</t>
  </si>
  <si>
    <t>11.3.15</t>
  </si>
  <si>
    <t>11.3.16</t>
  </si>
  <si>
    <t>11.3.17</t>
  </si>
  <si>
    <t>11.3.18</t>
  </si>
  <si>
    <t>11.4.00</t>
  </si>
  <si>
    <t>PAVING - FF10</t>
  </si>
  <si>
    <t>Paver block</t>
  </si>
  <si>
    <t>11.5.00</t>
  </si>
  <si>
    <t>WALL TILING</t>
  </si>
  <si>
    <t>11.5.01</t>
  </si>
  <si>
    <t>11.5.02</t>
  </si>
  <si>
    <t>TOTAL OF BILL №: 11 - Carried Over To Summary</t>
  </si>
  <si>
    <t>12.0.00</t>
  </si>
  <si>
    <t>Bill №: 12 - ROOFING</t>
  </si>
  <si>
    <t>12.1.00</t>
  </si>
  <si>
    <t>Rates shall include for: fair edges, dressing over angel fillets, roof sealant, turning into grooves, all other labours, circular edges, nails, screws and other fixings and laps.</t>
  </si>
  <si>
    <t>12.2.00</t>
  </si>
  <si>
    <t>ROOF COVERING</t>
  </si>
  <si>
    <t>12.2.01</t>
  </si>
  <si>
    <t>BHP Lysaght Trimdek Hi-Ten or equivalent roofing sheet,  over C purlin frame  including all fixings, fixed in accordance with manufacturer's instructions.</t>
  </si>
  <si>
    <t>m²</t>
  </si>
  <si>
    <t>12.2.02</t>
  </si>
  <si>
    <t>50mm rockwool insulation with foil backing on one side.</t>
  </si>
  <si>
    <t>12.3.00</t>
  </si>
  <si>
    <t>CAPPING</t>
  </si>
  <si>
    <t>Lysaght ridge Flashing as per drawing</t>
  </si>
  <si>
    <t>12.4.00</t>
  </si>
  <si>
    <t>GUTTER</t>
  </si>
  <si>
    <t>12.4.01</t>
  </si>
  <si>
    <t>BHP lysaght gutter 150 x 175mm</t>
  </si>
  <si>
    <t>12.5.00</t>
  </si>
  <si>
    <t>TOTAL OF BILL №: 12 - Carried Over To Summary</t>
  </si>
  <si>
    <t>13.0.00</t>
  </si>
  <si>
    <t>Bill №: 13 - HYDRAULICS AND DRAINAGE</t>
  </si>
  <si>
    <t>13.1.00</t>
  </si>
  <si>
    <t>HYDRAULICS</t>
  </si>
  <si>
    <t>13.2.00</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</si>
  <si>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</si>
  <si>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</si>
  <si>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(C) </t>
  </si>
  <si>
    <t>Rates shall include for:  the provision for pipe marking, and tagging as indicated in the specifications..</t>
  </si>
  <si>
    <t>Rates shall include for:  the provisional sum for testing such as but not limited to hydrostatic pressure test for pressure line, and gravity leak test for all gravity lines which was stipulated in the specifications., chlorination/disinfection of network and tanks, and testing and commissioning.</t>
  </si>
  <si>
    <t>13.3.00</t>
  </si>
  <si>
    <t>COLD WATER SUPPLY NETWORK</t>
  </si>
  <si>
    <t>13.3.01</t>
  </si>
  <si>
    <t>13.3.02</t>
  </si>
  <si>
    <t>13.4.00</t>
  </si>
  <si>
    <t>HOT WATER SUPPLY PIPEWORK</t>
  </si>
  <si>
    <t>13.4.01</t>
  </si>
  <si>
    <t>13.4.02</t>
  </si>
  <si>
    <t>13.5.00</t>
  </si>
  <si>
    <t>SANITARY FITTINGS</t>
  </si>
  <si>
    <t>Sanitary fittings including installations as per drawings</t>
  </si>
  <si>
    <t>COMMON AREAS :</t>
  </si>
  <si>
    <t>13.5.01</t>
  </si>
  <si>
    <t>13.5.02</t>
  </si>
  <si>
    <t>13.5.03</t>
  </si>
  <si>
    <t>13.5.04</t>
  </si>
  <si>
    <t>Floor clean out</t>
  </si>
  <si>
    <t>13.5.05</t>
  </si>
  <si>
    <t>Ceiling clean out</t>
  </si>
  <si>
    <t>13.5.06</t>
  </si>
  <si>
    <t>Wall clean out</t>
  </si>
  <si>
    <t>GENERAL TOILETS :</t>
  </si>
  <si>
    <t>13.5.07</t>
  </si>
  <si>
    <t>13.5.08</t>
  </si>
  <si>
    <t>13.5.09</t>
  </si>
  <si>
    <t>13.5.10</t>
  </si>
  <si>
    <t>13.5.11</t>
  </si>
  <si>
    <t>13.5.12</t>
  </si>
  <si>
    <t>13.5.13</t>
  </si>
  <si>
    <t>13.5.14</t>
  </si>
  <si>
    <t>Shower cubical</t>
  </si>
  <si>
    <t>13.5.15</t>
  </si>
  <si>
    <t>13.5.16</t>
  </si>
  <si>
    <t>13.5.17</t>
  </si>
  <si>
    <t>13.5.18</t>
  </si>
  <si>
    <t>Shower curtain rail</t>
  </si>
  <si>
    <t>13.5.19</t>
  </si>
  <si>
    <t>13.5.20</t>
  </si>
  <si>
    <t>13.5.21</t>
  </si>
  <si>
    <t>ACCOMMODATION TOILETS :</t>
  </si>
  <si>
    <t>13.5.24</t>
  </si>
  <si>
    <t>13.5.25</t>
  </si>
  <si>
    <t>13.5.26</t>
  </si>
  <si>
    <t>13.5.27</t>
  </si>
  <si>
    <t>13.5.28</t>
  </si>
  <si>
    <t>13.5.29</t>
  </si>
  <si>
    <t>13.5.30</t>
  </si>
  <si>
    <t>13.5.31</t>
  </si>
  <si>
    <t>13.5.32</t>
  </si>
  <si>
    <t>13.5.33</t>
  </si>
  <si>
    <t>13.5.34</t>
  </si>
  <si>
    <t xml:space="preserve">Water heater </t>
  </si>
  <si>
    <t>13.6.00</t>
  </si>
  <si>
    <t>DRAINAGE</t>
  </si>
  <si>
    <t>13.7.00</t>
  </si>
  <si>
    <t>Rates shall include for: excavation, maintaining faces of drain pipe trenches and pits, backfilling, disposal of surplus spoil; bends, junctions, reducers, expansion joints and all joints and other incidental materials.</t>
  </si>
  <si>
    <t>All pipeworks shall be uPVC.</t>
  </si>
  <si>
    <t>13.8.00</t>
  </si>
  <si>
    <t>DRAINAGE PIPEWORKS</t>
  </si>
  <si>
    <t>13.8.01</t>
  </si>
  <si>
    <t>13.8.02</t>
  </si>
  <si>
    <t>13.9.00</t>
  </si>
  <si>
    <t>WASTE PIPEWORKS</t>
  </si>
  <si>
    <t>13.9.01</t>
  </si>
  <si>
    <t>13.9.02</t>
  </si>
  <si>
    <t>13.10.00</t>
  </si>
  <si>
    <t>WATER METERS</t>
  </si>
  <si>
    <t>13.10.01</t>
  </si>
  <si>
    <t>MWSC Water Meters</t>
  </si>
  <si>
    <t>13.11.00</t>
  </si>
  <si>
    <t>OTHERS</t>
  </si>
  <si>
    <t>13.11.01</t>
  </si>
  <si>
    <t>Greese trap</t>
  </si>
  <si>
    <t>13.11.02</t>
  </si>
  <si>
    <t>Manhole</t>
  </si>
  <si>
    <t>13.12.00</t>
  </si>
  <si>
    <t>VALVES FOR PIPE LINES</t>
  </si>
  <si>
    <t>13.12.01</t>
  </si>
  <si>
    <t>13.12.02</t>
  </si>
  <si>
    <t>13.13.00</t>
  </si>
  <si>
    <t>WATER PUMPS</t>
  </si>
  <si>
    <t>13.13.01</t>
  </si>
  <si>
    <t>13.14.00</t>
  </si>
  <si>
    <t>TOTAL OF BILL №: 13 - Carried Over To Summary</t>
  </si>
  <si>
    <t>14.0.00</t>
  </si>
  <si>
    <t>Bill №: 14 - ELECTRICAL INSTALLATIONS</t>
  </si>
  <si>
    <t>14.1.00</t>
  </si>
  <si>
    <t>Design, provide and  install electrical network for the entire building complete in accordance to standards set by the local governing body STELCO.</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</si>
  <si>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</si>
  <si>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</si>
  <si>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</si>
  <si>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</si>
  <si>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</si>
  <si>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</si>
  <si>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</si>
  <si>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14.2.00</t>
  </si>
  <si>
    <t>MAINS CONNECTION &amp; BOARD</t>
  </si>
  <si>
    <t>14.2.01</t>
  </si>
  <si>
    <t>14.2.02</t>
  </si>
  <si>
    <t>Main Panel Board</t>
  </si>
  <si>
    <t>14.3.00</t>
  </si>
  <si>
    <t>ELECTRICAL BOARDS</t>
  </si>
  <si>
    <t>Complete installation, including for all cabling, wiring, connections, earthing, painting, testing and similar of:</t>
  </si>
  <si>
    <t>14.3.01</t>
  </si>
  <si>
    <t>MDF</t>
  </si>
  <si>
    <t>14.3.02</t>
  </si>
  <si>
    <t xml:space="preserve">Light, Power &amp; AC Distribution Board </t>
  </si>
  <si>
    <t>14.4.00</t>
  </si>
  <si>
    <t>ELECTRICAL WIRING</t>
  </si>
  <si>
    <t>Electrical wiring with copper conductor cable in conduits in walls and in casing on soffits of slab as specified to:</t>
  </si>
  <si>
    <t>14.4.01</t>
  </si>
  <si>
    <t>Wiring To Lights, Fittings  socket</t>
  </si>
  <si>
    <t>pt</t>
  </si>
  <si>
    <t>14.5.00</t>
  </si>
  <si>
    <t>LIGHTING</t>
  </si>
  <si>
    <t>14.5.01</t>
  </si>
  <si>
    <t>14.5.02</t>
  </si>
  <si>
    <t>14.5.03</t>
  </si>
  <si>
    <t>14.5.04</t>
  </si>
  <si>
    <t>14.5.05</t>
  </si>
  <si>
    <t>14.6.00</t>
  </si>
  <si>
    <t>SWITCHES</t>
  </si>
  <si>
    <t>14.6.01</t>
  </si>
  <si>
    <t>14.6.02</t>
  </si>
  <si>
    <t>14.6.03</t>
  </si>
  <si>
    <t>14.6.04</t>
  </si>
  <si>
    <t>14.6.05</t>
  </si>
  <si>
    <t>14.7.00</t>
  </si>
  <si>
    <t>SOCKETS</t>
  </si>
  <si>
    <t>14.7.01</t>
  </si>
  <si>
    <t>14.7.02</t>
  </si>
  <si>
    <t>14.7.03</t>
  </si>
  <si>
    <t>14.7.04</t>
  </si>
  <si>
    <t>14.7.05</t>
  </si>
  <si>
    <t>14.7.06</t>
  </si>
  <si>
    <t>14.7.07</t>
  </si>
  <si>
    <t>14.8.00</t>
  </si>
  <si>
    <t>FAN</t>
  </si>
  <si>
    <t>14.8.01</t>
  </si>
  <si>
    <t>14.9.00</t>
  </si>
  <si>
    <t>IT</t>
  </si>
  <si>
    <t>14.9.01</t>
  </si>
  <si>
    <t>14.9.02</t>
  </si>
  <si>
    <t>14.9.03</t>
  </si>
  <si>
    <t>14.9.04</t>
  </si>
  <si>
    <t>14.9.05</t>
  </si>
  <si>
    <t>14.9.06</t>
  </si>
  <si>
    <t>Paging mic</t>
  </si>
  <si>
    <t>14.9.07</t>
  </si>
  <si>
    <t>Volume controller</t>
  </si>
  <si>
    <t>14.9.08</t>
  </si>
  <si>
    <t>Ceiling speaker</t>
  </si>
  <si>
    <t>14.9.09</t>
  </si>
  <si>
    <t>Hone speaker</t>
  </si>
  <si>
    <t>14.9.10</t>
  </si>
  <si>
    <t>14.9.11</t>
  </si>
  <si>
    <t>14.10.00</t>
  </si>
  <si>
    <t>AIR CONDITION AND VENTILATION</t>
  </si>
  <si>
    <t>Rates shall include for complete installation of units</t>
  </si>
  <si>
    <t>14.10.01</t>
  </si>
  <si>
    <t>Air Handling Unit, 11.35KW</t>
  </si>
  <si>
    <t>14.10.02</t>
  </si>
  <si>
    <t>Air Handling Unit, 7.57KW</t>
  </si>
  <si>
    <t>14.10.03</t>
  </si>
  <si>
    <t>Air Handling Unit, 32.3KW</t>
  </si>
  <si>
    <t>14.10.04</t>
  </si>
  <si>
    <t>Air Handling Unit, 28.4KW</t>
  </si>
  <si>
    <t>14.10.05</t>
  </si>
  <si>
    <t>Air Handling Unit, 10.0KW</t>
  </si>
  <si>
    <t>14.10.06</t>
  </si>
  <si>
    <t>Air Handling Unit, 4.19KW</t>
  </si>
  <si>
    <t>14.10.07</t>
  </si>
  <si>
    <t>Outdoor unit side discharge,  8.17KW</t>
  </si>
  <si>
    <t>14.10.08</t>
  </si>
  <si>
    <t>Outdoor unit side discharge,  11.74KW</t>
  </si>
  <si>
    <t>14.10.09</t>
  </si>
  <si>
    <t>Outdoor unit top discharge,  28.4KW</t>
  </si>
  <si>
    <t>14.10.10</t>
  </si>
  <si>
    <t>Outdoor unit top discharge,  30KW</t>
  </si>
  <si>
    <t>14.10.11</t>
  </si>
  <si>
    <t>Outdoor unit top discharge,  38.91KW</t>
  </si>
  <si>
    <t>14.10.12</t>
  </si>
  <si>
    <t>Outdoor unit top discharge,  38.73KW</t>
  </si>
  <si>
    <t>14.10.13</t>
  </si>
  <si>
    <t>Outdoor unit top discharge,  67.12KW</t>
  </si>
  <si>
    <t>14.10.14</t>
  </si>
  <si>
    <t>Outdoor unit top discharge,  21.53KW</t>
  </si>
  <si>
    <t>14.10.15</t>
  </si>
  <si>
    <t>Outdoor unit top discharge,  142.3KW</t>
  </si>
  <si>
    <t>14.10.16</t>
  </si>
  <si>
    <t>Outdoor unit top discharge,  48.31KW</t>
  </si>
  <si>
    <t>14.10.17</t>
  </si>
  <si>
    <t>Outdoor unit top discharge,  129.74KW</t>
  </si>
  <si>
    <t>14.10.18</t>
  </si>
  <si>
    <t>4 way cassette unit, 1.58KW</t>
  </si>
  <si>
    <t>14.10.19</t>
  </si>
  <si>
    <t>4 way cassette unit, 1.93KW</t>
  </si>
  <si>
    <t>14.10.20</t>
  </si>
  <si>
    <t>4 way cassette unit, 1.96KW</t>
  </si>
  <si>
    <t>14.10.21</t>
  </si>
  <si>
    <t>4 way cassette unit, 2.21KW</t>
  </si>
  <si>
    <t>14.10.22</t>
  </si>
  <si>
    <t>4 way cassette unit, 2.43KW</t>
  </si>
  <si>
    <t>14.10.23</t>
  </si>
  <si>
    <t>4 way cassette unit, 2.48KW</t>
  </si>
  <si>
    <t>14.10.24</t>
  </si>
  <si>
    <t>4 way cassette unit, 2.51KW</t>
  </si>
  <si>
    <t>14.10.25</t>
  </si>
  <si>
    <t>4 way cassette unit, 2.58KW</t>
  </si>
  <si>
    <t>14.10.26</t>
  </si>
  <si>
    <t>4 way cassette unit, 2.79KW</t>
  </si>
  <si>
    <t>14.10.27</t>
  </si>
  <si>
    <t>4 way cassette unit, 3.12KW</t>
  </si>
  <si>
    <t>14.10.28</t>
  </si>
  <si>
    <t>4 way cassette unit, 3.22KW</t>
  </si>
  <si>
    <t>14.10.29</t>
  </si>
  <si>
    <t>4 way cassette unit, 3.29KW</t>
  </si>
  <si>
    <t>14.10.30</t>
  </si>
  <si>
    <t>4 way cassette unit, 3.5KW</t>
  </si>
  <si>
    <t>14.10.31</t>
  </si>
  <si>
    <t>4 way cassette unit, 3.53KW</t>
  </si>
  <si>
    <t>14.10.32</t>
  </si>
  <si>
    <t>4 way cassette unit, 3.58KW</t>
  </si>
  <si>
    <t>14.10.33</t>
  </si>
  <si>
    <t>4 way cassette unit, 3.66KW</t>
  </si>
  <si>
    <t>14.10.34</t>
  </si>
  <si>
    <t>4 way cassette unit, 4.03KW</t>
  </si>
  <si>
    <t>14.10.35</t>
  </si>
  <si>
    <t>4 way cassette unit, 4.23KW</t>
  </si>
  <si>
    <t>14.10.36</t>
  </si>
  <si>
    <t>4 way cassette unit, 1.41KW</t>
  </si>
  <si>
    <t>14.10.37</t>
  </si>
  <si>
    <t>4 way cassette unit, 4.96KW</t>
  </si>
  <si>
    <t>14.10.38</t>
  </si>
  <si>
    <t>4 way cassette unit, 5.06KW</t>
  </si>
  <si>
    <t>14.10.39</t>
  </si>
  <si>
    <t>4 way cassette unit, 5.21KW</t>
  </si>
  <si>
    <t>14.10.40</t>
  </si>
  <si>
    <t>4 way cassette unit, 5.55KW</t>
  </si>
  <si>
    <t>14.10.41</t>
  </si>
  <si>
    <t>4 way cassette unit, 5.65KW</t>
  </si>
  <si>
    <t>14.10.42</t>
  </si>
  <si>
    <t>4 way cassette unit, 5.75KW</t>
  </si>
  <si>
    <t>14.10.43</t>
  </si>
  <si>
    <t>4 way cassette unit, 5.8KW</t>
  </si>
  <si>
    <t>14.10.44</t>
  </si>
  <si>
    <t>4 way cassette unit, 6.04KW</t>
  </si>
  <si>
    <t>14.10.45</t>
  </si>
  <si>
    <t>4 way cassette unit, 6.48KW</t>
  </si>
  <si>
    <t>14.10.46</t>
  </si>
  <si>
    <t>4 way cassette unit, 6.58KW</t>
  </si>
  <si>
    <t>14.10.47</t>
  </si>
  <si>
    <t>4 way cassette unit, 8.17KW</t>
  </si>
  <si>
    <t>14.10.48</t>
  </si>
  <si>
    <t>4 way cassette unit, 8.57KW</t>
  </si>
  <si>
    <t>14.10.49</t>
  </si>
  <si>
    <t>4 way cassette unit, 8.69KW</t>
  </si>
  <si>
    <t>14.10.50</t>
  </si>
  <si>
    <t>4 way cassette unit, 8.75KW</t>
  </si>
  <si>
    <t>14.10.51</t>
  </si>
  <si>
    <t>4 way cassette unit, 9.02KW</t>
  </si>
  <si>
    <t>14.10.52</t>
  </si>
  <si>
    <t>4 way cassette unit, 10.27KW</t>
  </si>
  <si>
    <t>14.10.53</t>
  </si>
  <si>
    <t>4 way cassette unit, 10.38KW</t>
  </si>
  <si>
    <t>14.10.54</t>
  </si>
  <si>
    <t>4 way cassette unit, 11.34KW</t>
  </si>
  <si>
    <t>14.10.55</t>
  </si>
  <si>
    <t>4 way cassette unit, 12.84KW</t>
  </si>
  <si>
    <t>14.10.56</t>
  </si>
  <si>
    <t>4 way cassette unit, 16.07KW</t>
  </si>
  <si>
    <t>14.10.57</t>
  </si>
  <si>
    <t>4 way cassette unit, 16.24KW</t>
  </si>
  <si>
    <t>14.10.58</t>
  </si>
  <si>
    <t>4 way cassette unit, 21.56KW</t>
  </si>
  <si>
    <t>14.10.59</t>
  </si>
  <si>
    <t>4 way cassette unit, 62.08KW</t>
  </si>
  <si>
    <t>14.10.60</t>
  </si>
  <si>
    <t>Wall mounted AC unit, 1.02KW</t>
  </si>
  <si>
    <t>14.10.61</t>
  </si>
  <si>
    <t>Wall mounted AC unit, 1.44KW</t>
  </si>
  <si>
    <t>14.10.62</t>
  </si>
  <si>
    <t>Wall mounted AC unit, 1.49KW</t>
  </si>
  <si>
    <t>14.10.63</t>
  </si>
  <si>
    <t>Wall mounted AC unit, 2.03KW</t>
  </si>
  <si>
    <t>14.10.64</t>
  </si>
  <si>
    <t>Wall mounted AC unit, 2.08KW</t>
  </si>
  <si>
    <t>14.10.65</t>
  </si>
  <si>
    <t>Wall mounted AC unit, 2.23KW</t>
  </si>
  <si>
    <t>14.10.66</t>
  </si>
  <si>
    <t>Wall mounted AC unit, 2.61KW</t>
  </si>
  <si>
    <t>14.10.67</t>
  </si>
  <si>
    <t>Wall mounted AC unit, 2.63KW</t>
  </si>
  <si>
    <t>14.10.68</t>
  </si>
  <si>
    <t>Wall mounted AC unit, 2.73KW</t>
  </si>
  <si>
    <t>14.10.69</t>
  </si>
  <si>
    <t>Wall mounted AC unit, 2.71KW</t>
  </si>
  <si>
    <t>14.10.70</t>
  </si>
  <si>
    <t>Wall mounted AC unit, 3.03KW</t>
  </si>
  <si>
    <t>14.10.71</t>
  </si>
  <si>
    <t>Wall mounted AC unit, 3.17KW</t>
  </si>
  <si>
    <t>14.10.72</t>
  </si>
  <si>
    <t>Wall mounted AC unit, 3.3KW</t>
  </si>
  <si>
    <t>14.10.73</t>
  </si>
  <si>
    <t>Wall mounted AC unit, 5.4KW</t>
  </si>
  <si>
    <t>14.10.74</t>
  </si>
  <si>
    <t>Fresh air/exhaust air fan, 65CFM</t>
  </si>
  <si>
    <t>14.10.75</t>
  </si>
  <si>
    <t>Fresh air/exhaust air fan, 75CFM</t>
  </si>
  <si>
    <t>14.10.76</t>
  </si>
  <si>
    <t>Fresh air/exhaust air fan, 80CFM</t>
  </si>
  <si>
    <t>14.10.77</t>
  </si>
  <si>
    <t>Fresh air/exhaust air fan, 91CFM</t>
  </si>
  <si>
    <t>14.10.78</t>
  </si>
  <si>
    <t>Fresh air/exhaust air fan, 100CFM</t>
  </si>
  <si>
    <t>14.10.79</t>
  </si>
  <si>
    <t>Fresh air/exhaust air fan, 117CFM</t>
  </si>
  <si>
    <t>14.10.80</t>
  </si>
  <si>
    <t>Fresh air/exhaust air fan, 120CFM</t>
  </si>
  <si>
    <t>14.10.81</t>
  </si>
  <si>
    <t>Fresh air/exhaust air fan, 125CFM</t>
  </si>
  <si>
    <t>14.10.82</t>
  </si>
  <si>
    <t>Fresh air/exhaust air fan, 160CFM</t>
  </si>
  <si>
    <t>14.10.83</t>
  </si>
  <si>
    <t>Fresh air/exhaust air fan, 180CFM</t>
  </si>
  <si>
    <t>14.10.84</t>
  </si>
  <si>
    <t>Fresh air/exhaust air fan, 210CFM</t>
  </si>
  <si>
    <t>14.10.85</t>
  </si>
  <si>
    <t>Fresh air/exhaust air fan, 285CFM</t>
  </si>
  <si>
    <t>14.10.86</t>
  </si>
  <si>
    <t>Fresh air/exhaust air fan, 394.4CFM</t>
  </si>
  <si>
    <t>14.10.87</t>
  </si>
  <si>
    <t>Fresh air/exhaust air fan, 423CFM</t>
  </si>
  <si>
    <t>14.10.88</t>
  </si>
  <si>
    <t>Fresh air/exhaust air fan, 491.26CFM</t>
  </si>
  <si>
    <t>14.10.89</t>
  </si>
  <si>
    <t>Fresh air/exhaust air fan, 498CFM</t>
  </si>
  <si>
    <t>14.10.90</t>
  </si>
  <si>
    <t>Fresh air/exhaust air fan, 952.65CFM</t>
  </si>
  <si>
    <t>14.10.91</t>
  </si>
  <si>
    <t>Wall mounted fan, 60CFM</t>
  </si>
  <si>
    <t>14.10.92</t>
  </si>
  <si>
    <t>Wall mounted fan, 67CFM</t>
  </si>
  <si>
    <t>14.10.93</t>
  </si>
  <si>
    <t>Wall mounted fan, 75CFM</t>
  </si>
  <si>
    <t>14.10.94</t>
  </si>
  <si>
    <t>Wall mounted fan, 85CFM</t>
  </si>
  <si>
    <t>14.10.95</t>
  </si>
  <si>
    <t>Wall mounted fan, 89CFM</t>
  </si>
  <si>
    <t>14.10.96</t>
  </si>
  <si>
    <t>Wall mounted fan, 132CFM</t>
  </si>
  <si>
    <t>14.10.97</t>
  </si>
  <si>
    <t>Wall mounted fan, 353CFM</t>
  </si>
  <si>
    <t>14.10.98</t>
  </si>
  <si>
    <t>Ceiling mounted exhaust fan, 60CFM</t>
  </si>
  <si>
    <t>14.10.99</t>
  </si>
  <si>
    <t>Return air diffuser with damper</t>
  </si>
  <si>
    <t>14.10.100</t>
  </si>
  <si>
    <t>Supply air diffuser with damper</t>
  </si>
  <si>
    <t>14.10.101</t>
  </si>
  <si>
    <t>Exhaust air grill</t>
  </si>
  <si>
    <t>14.10.102</t>
  </si>
  <si>
    <t>Volume controller damper</t>
  </si>
  <si>
    <t>14.10.103</t>
  </si>
  <si>
    <t>UV lamp</t>
  </si>
  <si>
    <t>14.10.104</t>
  </si>
  <si>
    <t>Refrigent pipes with insulation</t>
  </si>
  <si>
    <t>14.10.105</t>
  </si>
  <si>
    <t>AC drain pipes with insulation</t>
  </si>
  <si>
    <t>14.10.106</t>
  </si>
  <si>
    <t>Supply air duct with thermal insulation</t>
  </si>
  <si>
    <t>14.10.107</t>
  </si>
  <si>
    <t>Return air duct with thermal insulation</t>
  </si>
  <si>
    <t>14.10.108</t>
  </si>
  <si>
    <t>exhaust air duct</t>
  </si>
  <si>
    <t>14.10.109</t>
  </si>
  <si>
    <t>Fresh air duct</t>
  </si>
  <si>
    <t>14.11.00</t>
  </si>
  <si>
    <t>SECURTIY SYSTEM</t>
  </si>
  <si>
    <t xml:space="preserve">CCTV security system to manufacturers detail &amp; Door access system (Door Operating/ access system with CCTV Camera </t>
  </si>
  <si>
    <t>14.11.01</t>
  </si>
  <si>
    <t>Proximity card reader</t>
  </si>
  <si>
    <t>14.11.02</t>
  </si>
  <si>
    <t>Exit switch</t>
  </si>
  <si>
    <t>14.11.03</t>
  </si>
  <si>
    <t>Emergency door release</t>
  </si>
  <si>
    <t>14.11.04</t>
  </si>
  <si>
    <t>Electromagnetic lock</t>
  </si>
  <si>
    <t>14.11.05</t>
  </si>
  <si>
    <t>Door bell button</t>
  </si>
  <si>
    <t>14.11.06</t>
  </si>
  <si>
    <t>CCTV camera 01</t>
  </si>
  <si>
    <t>14.11.07</t>
  </si>
  <si>
    <t>CCTV camera 02</t>
  </si>
  <si>
    <t>14.12.00</t>
  </si>
  <si>
    <t>LIGHTENING PROTECTION SYSTEM</t>
  </si>
  <si>
    <t>14.12.01</t>
  </si>
  <si>
    <t>Lightning protection system complete</t>
  </si>
  <si>
    <t>14.13.00</t>
  </si>
  <si>
    <t>TOTAL OF BILL №: 14 - Carried Over To Summary</t>
  </si>
  <si>
    <t>15.0.00</t>
  </si>
  <si>
    <t>Bill №: 15-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</si>
  <si>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</si>
  <si>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</si>
  <si>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</si>
  <si>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</si>
  <si>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</si>
  <si>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15.2.00</t>
  </si>
  <si>
    <t>FIRE FIGHTING SYSTEM</t>
  </si>
  <si>
    <t>15.2.01</t>
  </si>
  <si>
    <t>Fire extinguishers - HCFC 123</t>
  </si>
  <si>
    <t>15.2.02</t>
  </si>
  <si>
    <t>Smoke detector - Addressable / Analog</t>
  </si>
  <si>
    <t>15.2.03</t>
  </si>
  <si>
    <t>Heat detector - Addressable / Analog</t>
  </si>
  <si>
    <t>15.2.04</t>
  </si>
  <si>
    <t>Fire manual pull station</t>
  </si>
  <si>
    <t>15.2.05</t>
  </si>
  <si>
    <t>Fire rated cable gauge 16</t>
  </si>
  <si>
    <t>15.2.06</t>
  </si>
  <si>
    <t>Fire Blancket</t>
  </si>
  <si>
    <t>15.2.07</t>
  </si>
  <si>
    <t>Fire Alarm horn with strobe light</t>
  </si>
  <si>
    <t>15.2.08</t>
  </si>
  <si>
    <t>Firemans telephone jack</t>
  </si>
  <si>
    <t>15.2.09</t>
  </si>
  <si>
    <t>Fire alarm control panel</t>
  </si>
  <si>
    <t>15.2.10</t>
  </si>
  <si>
    <t>Fire alarm terminal box</t>
  </si>
  <si>
    <t>15.3.00</t>
  </si>
  <si>
    <t>TOTAL OF BILL №: 15 - Carried Over To Summary</t>
  </si>
  <si>
    <t>16.0.00</t>
  </si>
  <si>
    <t>Bill №: 16 - SOLAR PANEL</t>
  </si>
  <si>
    <t>16.1.00</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</si>
  <si>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</si>
  <si>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The contractor shall submit for approval technical data regarding the panels to the consultant prior to procuring the solar panels</t>
  </si>
  <si>
    <t>All the following items include supply, install, commission and operate of the complete  solar panel system</t>
  </si>
  <si>
    <t>16.2.00</t>
  </si>
  <si>
    <t>SOLAR PANELS</t>
  </si>
  <si>
    <t>Fixing of solar panels as per drawing</t>
  </si>
  <si>
    <t>16.2.01</t>
  </si>
  <si>
    <t>PV Generator Surface - 1- Module area west</t>
  </si>
  <si>
    <t>16.2.02</t>
  </si>
  <si>
    <t>PV Generator Surface - 2- Module area east</t>
  </si>
  <si>
    <t>16.2.03</t>
  </si>
  <si>
    <t>PV Generator Surface - 3- Module area east</t>
  </si>
  <si>
    <t>16.2.04</t>
  </si>
  <si>
    <t>PV Generator Surface - 4- Module area west</t>
  </si>
  <si>
    <t>16.2.05</t>
  </si>
  <si>
    <t>PV Generator Surface - 5- Module area north</t>
  </si>
  <si>
    <t>16.2.06</t>
  </si>
  <si>
    <t>PV Generator Surface - 6- Module area south</t>
  </si>
  <si>
    <t>16.3.00</t>
  </si>
  <si>
    <t>TOTAL OF BILL №: 16 - Carried Over To Summary</t>
  </si>
  <si>
    <t>17.0.00</t>
  </si>
  <si>
    <t>ADDITIONS</t>
  </si>
  <si>
    <t>TOTAL</t>
  </si>
  <si>
    <t>OMISSIONS</t>
  </si>
  <si>
    <t>17.3.00</t>
  </si>
  <si>
    <t>TOTAL OF BILL №: 17 - Carried Over To Summary</t>
  </si>
  <si>
    <t>Portico Truss / Framing</t>
  </si>
  <si>
    <t>PORTICO ROOF COVERING</t>
  </si>
  <si>
    <t>12mm polycarbonate roofing sheet,  over C purlin frame  including all fixings, fixed in accordance with manufacturer's instructions.</t>
  </si>
  <si>
    <t>12.5.01</t>
  </si>
  <si>
    <t>INSPECTION TRIPS</t>
  </si>
  <si>
    <t>Item</t>
  </si>
  <si>
    <t>2.8.00</t>
  </si>
  <si>
    <t>Clear the area of site from trees, rubbish and vegetable matters, stumps, roots.</t>
  </si>
  <si>
    <t>Masonry work shall be done with approved Machine compact cement blocks (300X150X150) with no defects. Lay in line and length as per approved working drawing
Block making (mixing ratio 1:5 i.e. cement: river sand) shall be of OPC &amp; free form salt.</t>
  </si>
  <si>
    <t>Bedding mortar (mixing ratio 1:4 i.e. cement: manufactured sand) shall be of OPC &amp; fine aggregate shall be imported river sand shall be approved in grading &amp; clean from any harmful substance.</t>
  </si>
  <si>
    <t>All works complete as per drawing and specification</t>
  </si>
  <si>
    <t>Supplying and installation of Furniture</t>
  </si>
  <si>
    <t>Office Table, 1200mm ( table should be solid wood) with drawer.</t>
  </si>
  <si>
    <t>No</t>
  </si>
  <si>
    <t>Office Table 1500mm ( table should be solid wood) with drawer.</t>
  </si>
  <si>
    <t>Executive chair, high back</t>
  </si>
  <si>
    <t>Secretary chair , high back.</t>
  </si>
  <si>
    <t>Secretary chair , Low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</si>
  <si>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</si>
  <si>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</si>
  <si>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NO</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</si>
  <si>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</si>
  <si>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Design and Fabrication of Wooden shelves at Medical Store room, length of Shelf is 1.2M, Width is 0.4m and heigh is 2M, 18mm thick Plywood with both side paint to be used. Frame with 4 shelf,</t>
  </si>
  <si>
    <t>5.3.04</t>
  </si>
  <si>
    <t>5.3.05</t>
  </si>
  <si>
    <t>5.3.06</t>
  </si>
  <si>
    <t>5.3.07</t>
  </si>
  <si>
    <t>5.3.08</t>
  </si>
  <si>
    <t>5.3.09</t>
  </si>
  <si>
    <t>5.3.10</t>
  </si>
  <si>
    <t>5.3.11</t>
  </si>
  <si>
    <t>5.3.12</t>
  </si>
  <si>
    <t>FIXED FURNITURE</t>
  </si>
  <si>
    <t>Main Reception counter</t>
  </si>
  <si>
    <t>Nurse station counter - isolation ward</t>
  </si>
  <si>
    <t>Nurse station counter - suspected ward</t>
  </si>
  <si>
    <t>Nurse station counter - emergency department</t>
  </si>
  <si>
    <t>Triage counter</t>
  </si>
  <si>
    <t>Xray room cubical with counter with LED glass</t>
  </si>
  <si>
    <t>Pharmacy counter</t>
  </si>
  <si>
    <t>Laboratory working area</t>
  </si>
  <si>
    <t>Centeral reception counter</t>
  </si>
  <si>
    <t xml:space="preserve">Nurse station counter - labour </t>
  </si>
  <si>
    <t>Nurse station counter - NICU</t>
  </si>
  <si>
    <t>Nurse station counter - Ward area</t>
  </si>
  <si>
    <t>Wardrobe - private rooms</t>
  </si>
  <si>
    <t>5.3.13</t>
  </si>
  <si>
    <t>5.3.14</t>
  </si>
  <si>
    <t>5.3.15</t>
  </si>
  <si>
    <t>5.3.16</t>
  </si>
  <si>
    <t>5.3.17</t>
  </si>
  <si>
    <t>5.3.18</t>
  </si>
  <si>
    <t>5.3.19</t>
  </si>
  <si>
    <t>5.3.20</t>
  </si>
  <si>
    <t>5.3.21</t>
  </si>
  <si>
    <t>5.3.22</t>
  </si>
  <si>
    <t>5.3.23</t>
  </si>
  <si>
    <t>5.3.24</t>
  </si>
  <si>
    <t>Thickness of aluminum profile must be minimum 2mm thick.</t>
  </si>
  <si>
    <t>All SS popes and accessories must be marine-grade SS pipes and accessories.</t>
  </si>
  <si>
    <t>Frames and sashes to be minimum 60 micron black powder coated aluminium other wise specified.</t>
  </si>
  <si>
    <t>Supply and complete installation of top quality Hospital grade bed side curtain including railing/Track. Length of rail/track is 6870mm,</t>
  </si>
  <si>
    <t>Supply and complete installation of window curtains and vertical bliends</t>
  </si>
  <si>
    <t>8.2.19</t>
  </si>
  <si>
    <t>8.2.20</t>
  </si>
  <si>
    <t>FASCIA BOARD</t>
  </si>
  <si>
    <t>mm Fascia Board ( fiber cement board).</t>
  </si>
  <si>
    <t>12.6.00</t>
  </si>
  <si>
    <t>12.6.01</t>
  </si>
  <si>
    <t>12.7.00</t>
  </si>
  <si>
    <t>ceramic laboratory sink 620x480x255mm with sink cupboard</t>
  </si>
  <si>
    <t>Completion of 3 phase electrical main.</t>
  </si>
  <si>
    <t>Supply and complete installation of Computer system as per specifications</t>
  </si>
  <si>
    <t>14.9.12</t>
  </si>
  <si>
    <t>Supply and complete installation of 65" QLED TV, LG or Equivalent at meting room. Any cast or chrome cast must support.</t>
  </si>
  <si>
    <t>Supplying of Canon Monochrome Multi-Functional Device, Image runner iR 2630i, (A4 &amp; A3 sze) 3 in 1 printer or equivalent.</t>
  </si>
  <si>
    <t>14.9.13</t>
  </si>
  <si>
    <t>14.9.14</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</si>
  <si>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</si>
  <si>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</si>
  <si>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</si>
  <si>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</si>
  <si>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</si>
  <si>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</si>
  <si>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</si>
  <si>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</si>
  <si>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</si>
  <si>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</si>
  <si>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</si>
  <si>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</si>
  <si>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</si>
  <si>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</si>
  <si>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</si>
  <si>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</si>
  <si>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</si>
  <si>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</si>
  <si>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</si>
  <si>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</si>
  <si>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</si>
  <si>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</si>
  <si>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</si>
  <si>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</si>
  <si>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</si>
  <si>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</si>
  <si>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</si>
  <si>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</si>
  <si>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</si>
  <si>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</si>
  <si>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</si>
  <si>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</si>
  <si>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</si>
  <si>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</si>
  <si>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</si>
  <si>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</si>
  <si>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</si>
  <si>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</si>
  <si>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</si>
  <si>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</si>
  <si>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</si>
  <si>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</si>
  <si>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</si>
  <si>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</si>
  <si>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</si>
  <si>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</si>
  <si>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Bill №: 17 - OXYGEN &amp; MEDICAL AIR FOR ALL BEDS</t>
  </si>
  <si>
    <t>OXYGEN &amp; MEDICAL AIR FOR ALL BEDS</t>
  </si>
  <si>
    <t>17.01.00</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</si>
  <si>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</si>
  <si>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</si>
  <si>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17.02.00</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</si>
  <si>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</si>
  <si>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</si>
  <si>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17.02.1</t>
  </si>
  <si>
    <t>ER area</t>
  </si>
  <si>
    <t>17.02.2</t>
  </si>
  <si>
    <t>SUSPECTED ISOLATION ROOM</t>
  </si>
  <si>
    <t>17.02.3</t>
  </si>
  <si>
    <t>GYNY WARD</t>
  </si>
  <si>
    <t>17.02.4</t>
  </si>
  <si>
    <t>NICU WARD</t>
  </si>
  <si>
    <t>17.02.5</t>
  </si>
  <si>
    <t>PEDI WARD</t>
  </si>
  <si>
    <t>17.02.6</t>
  </si>
  <si>
    <t>17.02.7</t>
  </si>
  <si>
    <t>PROCEDURE / TREATMENT ROOM</t>
  </si>
  <si>
    <t>17.02.8</t>
  </si>
  <si>
    <t>MALE WARD</t>
  </si>
  <si>
    <t>17.02.9</t>
  </si>
  <si>
    <t>PRIVATE ROOM</t>
  </si>
  <si>
    <t>LABOUR ROOM</t>
  </si>
  <si>
    <t>MEDICAL AIR SYSTEM</t>
  </si>
  <si>
    <t>17.02.10</t>
  </si>
  <si>
    <t>17.02.11</t>
  </si>
  <si>
    <t>17.02.12</t>
  </si>
  <si>
    <t>17.02.13</t>
  </si>
  <si>
    <t>17.02.14</t>
  </si>
  <si>
    <t>17.02.15</t>
  </si>
  <si>
    <t>17.02.16</t>
  </si>
  <si>
    <t>17.02.17</t>
  </si>
  <si>
    <t>17.02.18</t>
  </si>
  <si>
    <t>VACUME SYTEM</t>
  </si>
  <si>
    <t>17.02.19</t>
  </si>
  <si>
    <t>17.02.20</t>
  </si>
  <si>
    <t>17.02.21</t>
  </si>
  <si>
    <t>17.02.22</t>
  </si>
  <si>
    <t>17.02.23</t>
  </si>
  <si>
    <t>17.02.24</t>
  </si>
  <si>
    <t>17.02.25</t>
  </si>
  <si>
    <t>17.02.26</t>
  </si>
  <si>
    <t>17.02.27</t>
  </si>
  <si>
    <t>BED HEAD UNITS</t>
  </si>
  <si>
    <t>Supply and complete installation of Bed head units, with control panels , each unit must includes 13amp 4 single sockets, 15amp 1 single socket with 2 USB port, 1 network point, Obsevatuion light and other necessary accessories.</t>
  </si>
  <si>
    <t>17.02.28</t>
  </si>
  <si>
    <t>18.0.00</t>
  </si>
  <si>
    <t>Bill №: 18 - ADDITIONS AND OMMISIONS</t>
  </si>
  <si>
    <t>18.1.00</t>
  </si>
  <si>
    <t>18.1.01</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</si>
  <si>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</si>
  <si>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</si>
  <si>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</si>
  <si>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</si>
  <si>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</si>
  <si>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</si>
  <si>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</si>
  <si>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</si>
  <si>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</si>
  <si>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</si>
  <si>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</si>
  <si>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</si>
  <si>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</si>
  <si>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</si>
  <si>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</si>
  <si>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</si>
  <si>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</si>
  <si>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</si>
  <si>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</si>
  <si>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</si>
  <si>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</si>
  <si>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</si>
  <si>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</si>
  <si>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</si>
  <si>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</si>
  <si>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</si>
  <si>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</si>
  <si>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</si>
  <si>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</si>
  <si>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</si>
  <si>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</si>
  <si>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</si>
  <si>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</si>
  <si>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</si>
  <si>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Supplying and installation of Furniture at Health Center</t>
  </si>
  <si>
    <t xml:space="preserve">Double bed, </t>
  </si>
  <si>
    <t xml:space="preserve">Single bed, </t>
  </si>
  <si>
    <t xml:space="preserve">Wordrobe 2 door panel, </t>
  </si>
  <si>
    <t xml:space="preserve">Dressing table, </t>
  </si>
  <si>
    <t>Double mattress, 6 inch thick.</t>
  </si>
  <si>
    <t>Single mattress,  6 inch thick.</t>
  </si>
  <si>
    <t>Dining table, for 4 people with chairs</t>
  </si>
  <si>
    <t>Sofa set, 1 sofa for 2 person and 1 sofa for 1 person with coffee table.</t>
  </si>
  <si>
    <t>Sofa set, 1 sofar for 2 person and 2 sofa for 1 person with coffee table.</t>
  </si>
  <si>
    <t>Display TV 65" with TV reck</t>
  </si>
  <si>
    <t>Electric stove, No of burners 3.</t>
  </si>
  <si>
    <t>Automatic washing machine, minimum 8KG</t>
  </si>
  <si>
    <t>Kitchen cupbord</t>
  </si>
  <si>
    <t>Design and fabrication of kichen cupboard with over hed cupbord. Rates includes to sink and hood, length of kitchen cupboard is same as floor plan.</t>
  </si>
  <si>
    <t>5.3.25</t>
  </si>
  <si>
    <t>5.3.26</t>
  </si>
  <si>
    <t>5.3.27</t>
  </si>
  <si>
    <t>5.3.28</t>
  </si>
  <si>
    <t>5.3.29</t>
  </si>
  <si>
    <t>5.3.30</t>
  </si>
  <si>
    <t>5.3.31</t>
  </si>
  <si>
    <t>5.3.32</t>
  </si>
  <si>
    <t>5.3.33</t>
  </si>
  <si>
    <t>5.3.34</t>
  </si>
  <si>
    <t>5.3.35</t>
  </si>
  <si>
    <t>5.3.36</t>
  </si>
  <si>
    <t>5.3.37</t>
  </si>
  <si>
    <t>3.9.0</t>
  </si>
  <si>
    <t>Ground Water Well</t>
  </si>
  <si>
    <t>Completion of RC Concrete Groundwater well, Diameter of the well is 2 mete rand thickness of the well is 100mm, the water level must be a minimum of 2 meters in low tide, reinforcement of the well is 10mm bars 250X250mm B/W. The rate also must include a 150mm thick RC slab.</t>
  </si>
  <si>
    <t>13.13.02</t>
  </si>
  <si>
    <t>Designg supply and installation of Ground water pump, Deavy or equivalent.</t>
  </si>
  <si>
    <t>Designg supply and installation of Fresh water pump, Deavy or equivalent.</t>
  </si>
  <si>
    <t>Arrange inspection trip to PMU team. Each inspection trip takes 2 days.
Contractor has to arrange following for trips;
(a) Speed boat transfer from Male city/Aa. Ukulhas/Male city. Type of Speed boat must be Gulf craft, Touring 36 or Equivalent.
(c) Accommodations (2 Air-condition room) per trip.</t>
  </si>
  <si>
    <t>SUB TOTAL</t>
  </si>
  <si>
    <t>GST 8%</t>
  </si>
  <si>
    <r>
      <rPr>
        <b/>
        <sz val="12"/>
        <color indexed="8"/>
        <rFont val="Calibri Light"/>
        <family val="2"/>
      </rPr>
      <t>GRAND</t>
    </r>
    <r>
      <rPr>
        <b/>
        <sz val="12"/>
        <color theme="1"/>
        <rFont val="Calibri Light"/>
        <family val="2"/>
      </rPr>
      <t xml:space="preserve">  AMOUNT</t>
    </r>
  </si>
  <si>
    <t>1200mm X 1200mm full body homogeneous Floor- FF01</t>
  </si>
  <si>
    <t>1200mm X 1200mm full body homogeneous in Floor tile - FF02</t>
  </si>
  <si>
    <t>800mm X 800mm full body homogeneous Floor tile - FF03</t>
  </si>
  <si>
    <t>600 x 600 Matte full body homogeneous tile - FF04</t>
  </si>
  <si>
    <t>600mm X 600mm Matte full body homogeneous tile - FF05</t>
  </si>
  <si>
    <t>600mm X 600mm Matte full body homogeneous tile - FF06</t>
  </si>
  <si>
    <t>300mm X 1200mm Matte full body homogeneous Staircase floor tile with grooves - FF07</t>
  </si>
  <si>
    <t>300 x 600 full body homogeneous wall Tiles upto ceiling height - WF03</t>
  </si>
  <si>
    <t>Permanently Static Dissipative Pressed Jhospital grade Homogeneous Vinyl Flooring For Sterile Area - Supplier Should recommend Technical Specification - FF09</t>
  </si>
  <si>
    <t>Hospital grade Homogeneous  Vinyl Flooring For Sterile Area - Supplier should recommend Technical Specification - FF08</t>
  </si>
  <si>
    <t>Wash basin with half pedastal</t>
  </si>
  <si>
    <t>Muslim Shower, Cotto or equivalent.</t>
  </si>
  <si>
    <t xml:space="preserve">Water closet (Anti bacterial type), dual top flush, </t>
  </si>
  <si>
    <t>Wash basin with half pedastal, Cotto or equivalent.</t>
  </si>
  <si>
    <t>Wash basin tap (H&amp;C), Cotto or equivalent.</t>
  </si>
  <si>
    <t>Mirror set , Cotto or equivalent.</t>
  </si>
  <si>
    <t>Shower (H&amp;C), Cotto or equivalent.</t>
  </si>
  <si>
    <t>Tap, Cotto or equivalent.</t>
  </si>
  <si>
    <t>Hose bibb, Cotto or equivalent.</t>
  </si>
  <si>
    <t>Floor drain, Cotto or equivalent.</t>
  </si>
  <si>
    <t>Railing set (horizontal &amp; vertical), Cotto or equivalent.</t>
  </si>
  <si>
    <t>Sink tap, Cotto or equivalent.</t>
  </si>
  <si>
    <t>600x600 LED panel light (12W), Philips or equivalent</t>
  </si>
  <si>
    <t>2FT LED light 8W, Philips or equivalent</t>
  </si>
  <si>
    <t>LED recessed light type 3 (12W), Philips or equivalent'</t>
  </si>
  <si>
    <t>LED outdoor wall light up/dn (8W) weatherproof, Philips or equivalent</t>
  </si>
  <si>
    <t>LED Bollard light (6W), Philips or equivalent</t>
  </si>
  <si>
    <t>Light switch 1gang, Legrand or equivalent</t>
  </si>
  <si>
    <t>Light switch 2gang, Legrand or equivalent</t>
  </si>
  <si>
    <t>Light switch 3gang, Legrand or equivalent</t>
  </si>
  <si>
    <t>Light switch 4gang, Legrand or equivalent</t>
  </si>
  <si>
    <t>Light switch 5gang, Legrand or equivalent</t>
  </si>
  <si>
    <t>13A power outlet, Legrand or equivalent</t>
  </si>
  <si>
    <t>13A Twin socket outlet , Legrand or equivalent</t>
  </si>
  <si>
    <t>13A UPS socket outlet, Legrand or equivalent</t>
  </si>
  <si>
    <t>13A Twin socket outlet with weatherprrof polycarbonate enclosure , Legrand or equivalent</t>
  </si>
  <si>
    <t>8 power points on envirom head wall, Legrand or equivalent</t>
  </si>
  <si>
    <t>15A switched power point, Legrand or equivalent</t>
  </si>
  <si>
    <t>Cooker outlet, Legrand or equivalent</t>
  </si>
  <si>
    <t>Ceiling Fan , USHA or equivalent</t>
  </si>
  <si>
    <t>Phone extension, Legrand or equivalent</t>
  </si>
  <si>
    <t>Telephone outlet, Legrand or equivalent</t>
  </si>
  <si>
    <t>Computer network Oulet , Legrand or equivalent</t>
  </si>
  <si>
    <t>Twin computer network Oulet , Legrand or equivalent</t>
  </si>
  <si>
    <t>Two gang TV socket outlet, Legrand or equivalent</t>
  </si>
  <si>
    <t>Design supply and complete installation of IP PABX with capacity of minimun 100 extension, Grandstream or equivalent.</t>
  </si>
  <si>
    <t>Supply and complete installation of IP Phones (PoE + 2 lines). Grandstream or equivalent.</t>
  </si>
  <si>
    <t>14.9.15</t>
  </si>
  <si>
    <t>HDMA cable for projector</t>
  </si>
  <si>
    <t>Backup for 2 months</t>
  </si>
  <si>
    <t>Othet necessary items to complete CCTV system</t>
  </si>
  <si>
    <t>Design supply and complete installation of Piped and tested vacuum system from a central vacuum system as per Specifications and manufactures guidelines, instructions.. ( Vaccum plant to be included in the scope of the work)</t>
  </si>
  <si>
    <t xml:space="preserve">Design supply and complete installation of Piped and tested Medical air system  from medical air plant as per Specifications and manufactures guidelines, instructions.. Oxygen bank, capacity to connect  minimum 12 jumbo cylinder. System to be insttaled as per manufactures standards. ( medical air plant to be included in the scope of the work) </t>
  </si>
  <si>
    <t>3.10.0</t>
  </si>
  <si>
    <t>Other Concrete works ( sink cupbords)</t>
  </si>
  <si>
    <t xml:space="preserve">Fabrication of sink cupboard at  Nurse station of ER area,  2500mm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</si>
  <si>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Procedure room of ER area,  2000mm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</si>
  <si>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Treatment room of ER area,  2000mm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</si>
  <si>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Staff lounge of ER area of Canteen, 1500mm length and 750mm width, Height 860mm as Floor plan, Rates shall include, concrete works  tiling of  all surfaces, installation of Two SS sink 620x480x255mm,with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</si>
  <si>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Dirty utility of ER area, 900mm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</si>
  <si>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laboratory,  3050mm length and 750mm width, Height 860mm as Floor plan, Rates shall include, concrete works  tiling of  all surfaces, installation of two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</si>
  <si>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labour room, 3900mm length and 750mm width, Height 860mm as Floor plan, Rates shall include, concrete works  tiling of  all surfaces, installation of two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</si>
  <si>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Private room Nurse station, 2600mm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</si>
  <si>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 xml:space="preserve">Fabrication of sink cupboard at  Ward area Nurse station, 2600mm length and 750mm width, Height 860mm as Floor plan, Rates shall include, concrete works  tiling of  all surfaces, installation of ceramic laboratory sink 620x480x255mm, (Cotto or equivalent) with an wall mount elbow operated faucet. Top of cupbord to be installed with 18mm thick quartz sheet, And Rates shall also include all hydraulic works related to this item. Also rates shall include fixing of timber door panel and shelves. </t>
  </si>
  <si>
    <t>Fixed counter/furniture as per drawing
Design and Fabrication of counter as per floor plan, Fabrication of counter to be timber and appropriate thick plywood with PVC  fomica.</t>
  </si>
  <si>
    <t>3.10.01</t>
  </si>
  <si>
    <t>3.10.02</t>
  </si>
  <si>
    <t>3.10.03</t>
  </si>
  <si>
    <t>3.10.04</t>
  </si>
  <si>
    <t>3.10.05</t>
  </si>
  <si>
    <t>3.10.06</t>
  </si>
  <si>
    <t>3.10.07</t>
  </si>
  <si>
    <t>3.10.08</t>
  </si>
  <si>
    <t>3.10.09</t>
  </si>
  <si>
    <t>3.11.0</t>
  </si>
  <si>
    <t>Oxygen bank, vaccum plant, medical air plant area shed.</t>
  </si>
  <si>
    <t>Constrion of Space for installation of Oxygen bank with menifold, Vaccum plant amd Medical air plantt, Size of the shed will be decised as per the plant manufactures requirments.</t>
  </si>
  <si>
    <t>Foundation Beam: 300 x 200mm (4T12, R6@150)</t>
  </si>
  <si>
    <t>Columns (at 3.5M span): 200 x 200mm (4T12, R6@150)</t>
  </si>
  <si>
    <t>Foundation Depth: 750mm</t>
  </si>
  <si>
    <t>Capping Beam: 150 x 150mm (4T10, R6@150)</t>
  </si>
  <si>
    <t>3.12.0</t>
  </si>
  <si>
    <t>3.13.00</t>
  </si>
  <si>
    <t>150mm thick Solid block single wall
2m Height of boundary wall surrounded by the land area with oil based paint system with textured finish
Footing: 600 x 600mm (T10 @150 BW)
Foundation Beam: 300 x 200mm (4T12, R6@150)
Columns (at 3.5M span): 200 x 200mm (4T12, R6@150)
Foundation Depth: 750mm
Capping Beam: 150 x 150mm (4T10, R6@150)</t>
  </si>
  <si>
    <t>3.11.01</t>
  </si>
  <si>
    <t>3.12.01</t>
  </si>
  <si>
    <t>Meter</t>
  </si>
  <si>
    <t>Project: K. GURAIDHOO HEALTH CENTRE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</si>
</sst>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9"/>
      <name val="Calibri"/>
      <family val="2"/>
      <scheme val="minor"/>
    </font>
    <font>
      <b/>
      <sz val="9"/>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sz val="10"/>
      <name val="Calibri"/>
      <family val="2"/>
      <scheme val="minor"/>
    </font>
    <font>
      <b/>
      <u/>
      <sz val="10"/>
      <name val="Calibri"/>
      <family val="2"/>
      <scheme val="minor"/>
    </font>
    <font>
      <b/>
      <sz val="12"/>
      <name val="Calibri"/>
      <family val="2"/>
      <scheme val="minor"/>
    </font>
    <font>
      <sz val="12"/>
      <name val="Calibri"/>
      <family val="2"/>
      <scheme val="minor"/>
    </font>
    <font>
      <b/>
      <u/>
      <sz val="12"/>
      <name val="Calibri"/>
      <family val="2"/>
      <scheme val="minor"/>
    </font>
    <font>
      <u/>
      <sz val="12"/>
      <name val="Calibri"/>
      <family val="2"/>
      <scheme val="minor"/>
    </font>
    <font>
      <vertAlign val="superscript"/>
      <sz val="12"/>
      <name val="Calibri"/>
      <family val="2"/>
      <scheme val="minor"/>
    </font>
    <font>
      <sz val="8"/>
      <name val="Arial"/>
      <family val="2"/>
    </font>
    <font>
      <sz val="12"/>
      <color rgb="FFFF0000"/>
      <name val="Calibri"/>
      <family val="2"/>
      <scheme val="minor"/>
    </font>
    <font>
      <b/>
      <u/>
      <sz val="11"/>
      <name val="Cambria"/>
      <family val="1"/>
      <scheme val="major"/>
    </font>
    <font>
      <b/>
      <u/>
      <sz val="12"/>
      <name val="Calibri Light"/>
      <family val="2"/>
    </font>
    <font>
      <sz val="12"/>
      <color theme="1"/>
      <name val="Calibri Light"/>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thin">
        <color indexed="64"/>
      </left>
      <right style="thin">
        <color indexed="64"/>
      </right>
      <top style="hair">
        <color auto="1"/>
      </top>
      <bottom/>
      <diagonal/>
    </border>
  </borders>
  <cellStyleXfs count="94">
    <xf numFmtId="0" fontId="0" fillId="0" borderId="0"/>
    <xf numFmtId="43" fontId="7" fillId="0" borderId="0" applyFont="0" applyFill="0" applyBorder="0" applyAlignment="0" applyProtection="0"/>
    <xf numFmtId="43" fontId="8" fillId="0" borderId="0" applyFont="0" applyFill="0" applyBorder="0" applyAlignment="0" applyProtection="0"/>
    <xf numFmtId="44" fontId="7"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66" fontId="7" fillId="0" borderId="0" applyFont="0" applyFill="0" applyBorder="0" applyAlignment="0" applyProtection="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43" fontId="7" fillId="0" borderId="0" applyFont="0" applyFill="0" applyBorder="0" applyAlignment="0" applyProtection="0"/>
  </cellStyleXfs>
  <cellXfs count="434">
    <xf numFmtId="0" fontId="0" fillId="0" borderId="0" xfId="0"/>
    <xf numFmtId="0" fontId="9" fillId="0" borderId="0" xfId="0" applyFont="1"/>
    <xf numFmtId="0" fontId="9" fillId="0" borderId="0" xfId="0" applyFont="1" applyAlignment="1">
      <alignment horizontal="center" vertical="top"/>
    </xf>
    <xf numFmtId="43" fontId="9" fillId="0" borderId="0" xfId="1" applyFont="1" applyFill="1" applyAlignment="1">
      <alignment vertical="top"/>
    </xf>
    <xf numFmtId="43" fontId="10" fillId="0" borderId="0" xfId="0" applyNumberFormat="1" applyFont="1" applyAlignment="1">
      <alignment vertical="top"/>
    </xf>
    <xf numFmtId="0" fontId="10" fillId="0" borderId="8" xfId="0" applyFont="1" applyBorder="1" applyAlignment="1">
      <alignment vertical="top"/>
    </xf>
    <xf numFmtId="43" fontId="9" fillId="0" borderId="0" xfId="1" applyFont="1" applyAlignment="1"/>
    <xf numFmtId="43" fontId="9" fillId="0" borderId="0" xfId="1" applyFont="1" applyFill="1" applyAlignment="1">
      <alignment horizontal="center" vertical="top"/>
    </xf>
    <xf numFmtId="43" fontId="10" fillId="0" borderId="2" xfId="0" applyNumberFormat="1" applyFont="1" applyBorder="1" applyAlignment="1">
      <alignment horizontal="center"/>
    </xf>
    <xf numFmtId="0" fontId="10" fillId="0" borderId="2" xfId="0" applyFont="1" applyBorder="1"/>
    <xf numFmtId="0" fontId="10" fillId="0" borderId="2" xfId="0" applyFont="1" applyBorder="1" applyAlignment="1">
      <alignment horizontal="center"/>
    </xf>
    <xf numFmtId="0" fontId="10" fillId="0" borderId="12" xfId="0" applyFont="1" applyBorder="1"/>
    <xf numFmtId="0" fontId="9" fillId="0" borderId="17" xfId="0" applyFont="1" applyBorder="1" applyAlignment="1">
      <alignment horizontal="right"/>
    </xf>
    <xf numFmtId="0" fontId="9" fillId="0" borderId="18" xfId="0" applyFont="1" applyBorder="1" applyAlignment="1">
      <alignment horizontal="right"/>
    </xf>
    <xf numFmtId="0" fontId="9" fillId="0" borderId="19" xfId="0" applyFont="1" applyBorder="1"/>
    <xf numFmtId="0" fontId="10" fillId="0" borderId="20" xfId="0" applyFont="1" applyBorder="1" applyAlignment="1">
      <alignment horizontal="right"/>
    </xf>
    <xf numFmtId="0" fontId="10" fillId="0" borderId="21" xfId="0" applyFont="1" applyBorder="1" applyAlignment="1">
      <alignment horizontal="right"/>
    </xf>
    <xf numFmtId="0" fontId="10" fillId="0" borderId="22" xfId="0" applyFont="1" applyBorder="1"/>
    <xf numFmtId="0" fontId="13" fillId="0" borderId="0" xfId="11" applyFont="1"/>
    <xf numFmtId="43" fontId="15" fillId="0" borderId="6" xfId="0" applyNumberFormat="1" applyFont="1" applyBorder="1" applyAlignment="1">
      <alignment vertical="center"/>
    </xf>
    <xf numFmtId="0" fontId="16" fillId="0" borderId="0" xfId="0" applyFont="1"/>
    <xf numFmtId="0" fontId="16" fillId="0" borderId="10" xfId="0" applyFont="1" applyBorder="1" applyAlignment="1">
      <alignment vertical="center"/>
    </xf>
    <xf numFmtId="43" fontId="15" fillId="0" borderId="16" xfId="1" applyFont="1" applyBorder="1" applyAlignment="1">
      <alignment vertical="center"/>
    </xf>
    <xf numFmtId="43" fontId="16" fillId="0" borderId="0" xfId="1" applyFont="1"/>
    <xf numFmtId="0" fontId="16" fillId="0" borderId="10" xfId="0" applyFont="1" applyBorder="1"/>
    <xf numFmtId="0" fontId="18" fillId="0" borderId="5" xfId="0" applyFont="1" applyBorder="1"/>
    <xf numFmtId="0" fontId="16" fillId="0" borderId="11" xfId="0" applyFont="1" applyBorder="1" applyAlignment="1">
      <alignment vertical="center"/>
    </xf>
    <xf numFmtId="0" fontId="16" fillId="0" borderId="0" xfId="0" applyFont="1" applyAlignment="1">
      <alignment horizontal="left" indent="1"/>
    </xf>
    <xf numFmtId="43" fontId="20" fillId="0" borderId="0" xfId="0" applyNumberFormat="1" applyFont="1"/>
    <xf numFmtId="0" fontId="21" fillId="0" borderId="0" xfId="0" applyFont="1"/>
    <xf numFmtId="0" fontId="23" fillId="0" borderId="0" xfId="0" applyFont="1" applyAlignment="1">
      <alignment horizontal="right"/>
    </xf>
    <xf numFmtId="0" fontId="22" fillId="0" borderId="0" xfId="0" applyFont="1"/>
    <xf numFmtId="0" fontId="15" fillId="0" borderId="9" xfId="0" applyFont="1" applyBorder="1" applyAlignment="1">
      <alignment horizontal="center" vertical="center"/>
    </xf>
    <xf numFmtId="0" fontId="24" fillId="0" borderId="0" xfId="0" applyFont="1"/>
    <xf numFmtId="0" fontId="18" fillId="0" borderId="0" xfId="0" applyFont="1"/>
    <xf numFmtId="0" fontId="17" fillId="0" borderId="0" xfId="0" applyFont="1" applyAlignment="1">
      <alignment vertical="center" wrapText="1"/>
    </xf>
    <xf numFmtId="0" fontId="17" fillId="0" borderId="2" xfId="0" applyFont="1" applyBorder="1" applyAlignment="1">
      <alignment vertical="center" wrapText="1"/>
    </xf>
    <xf numFmtId="0" fontId="16" fillId="3" borderId="0" xfId="61" applyFont="1" applyFill="1"/>
    <xf numFmtId="0" fontId="16" fillId="3" borderId="61" xfId="61" applyFont="1" applyFill="1" applyBorder="1"/>
    <xf numFmtId="0" fontId="15" fillId="3" borderId="61" xfId="61" applyFont="1" applyFill="1" applyBorder="1" applyAlignment="1">
      <alignment horizontal="right" vertical="center" wrapText="1"/>
    </xf>
    <xf numFmtId="0" fontId="13" fillId="0" borderId="18" xfId="0" applyFont="1" applyBorder="1" applyAlignment="1">
      <alignment horizontal="right"/>
    </xf>
    <xf numFmtId="0" fontId="13" fillId="0" borderId="0" xfId="0" applyFont="1"/>
    <xf numFmtId="0" fontId="13" fillId="0" borderId="10" xfId="0" applyFont="1" applyBorder="1" applyAlignment="1">
      <alignment horizontal="center" vertical="center"/>
    </xf>
    <xf numFmtId="43" fontId="13" fillId="0" borderId="10" xfId="1" applyFont="1" applyFill="1" applyBorder="1" applyAlignment="1">
      <alignment vertical="top"/>
    </xf>
    <xf numFmtId="0" fontId="13" fillId="0" borderId="17" xfId="0" applyFont="1" applyBorder="1" applyAlignment="1">
      <alignment horizontal="right"/>
    </xf>
    <xf numFmtId="165" fontId="13" fillId="0" borderId="0" xfId="92" applyNumberFormat="1" applyFont="1" applyAlignment="1" applyProtection="1">
      <alignment vertical="center"/>
      <protection locked="0"/>
    </xf>
    <xf numFmtId="0" fontId="13" fillId="0" borderId="19" xfId="0" applyFont="1" applyBorder="1" applyAlignment="1">
      <alignment horizontal="left" indent="1"/>
    </xf>
    <xf numFmtId="0" fontId="25" fillId="0" borderId="10" xfId="0" applyFont="1" applyBorder="1" applyAlignment="1">
      <alignment vertical="top"/>
    </xf>
    <xf numFmtId="0" fontId="25" fillId="2" borderId="26" xfId="0" applyFont="1" applyFill="1" applyBorder="1" applyAlignment="1">
      <alignment horizontal="right"/>
    </xf>
    <xf numFmtId="0" fontId="25" fillId="2" borderId="24" xfId="0" applyFont="1" applyFill="1" applyBorder="1" applyAlignment="1">
      <alignment horizontal="right"/>
    </xf>
    <xf numFmtId="43" fontId="13" fillId="2" borderId="9" xfId="1" applyFont="1" applyFill="1" applyBorder="1" applyAlignment="1">
      <alignment vertical="center"/>
    </xf>
    <xf numFmtId="43" fontId="13" fillId="2" borderId="9" xfId="1" applyFont="1" applyFill="1" applyBorder="1" applyAlignment="1">
      <alignment vertical="top"/>
    </xf>
    <xf numFmtId="0" fontId="13" fillId="0" borderId="0" xfId="0" applyFont="1" applyAlignment="1">
      <alignment vertical="center"/>
    </xf>
    <xf numFmtId="0" fontId="25" fillId="0" borderId="17" xfId="0" applyFont="1" applyBorder="1" applyAlignment="1">
      <alignment horizontal="right"/>
    </xf>
    <xf numFmtId="0" fontId="25" fillId="0" borderId="18" xfId="0" applyFont="1" applyBorder="1" applyAlignment="1">
      <alignment horizontal="right"/>
    </xf>
    <xf numFmtId="0" fontId="26" fillId="0" borderId="19" xfId="0" applyFont="1" applyBorder="1"/>
    <xf numFmtId="43" fontId="25" fillId="0" borderId="10" xfId="1" applyFont="1" applyFill="1" applyBorder="1" applyAlignment="1">
      <alignment vertical="center"/>
    </xf>
    <xf numFmtId="43" fontId="25" fillId="0" borderId="10" xfId="1" applyFont="1" applyFill="1" applyBorder="1" applyAlignment="1">
      <alignment vertical="top"/>
    </xf>
    <xf numFmtId="0" fontId="25" fillId="0" borderId="0" xfId="0" applyFont="1"/>
    <xf numFmtId="0" fontId="26" fillId="0" borderId="17" xfId="0" applyFont="1" applyBorder="1"/>
    <xf numFmtId="0" fontId="13" fillId="0" borderId="28" xfId="0" applyFont="1" applyBorder="1" applyAlignment="1">
      <alignment horizontal="right"/>
    </xf>
    <xf numFmtId="43" fontId="13" fillId="0" borderId="10" xfId="1" applyFont="1" applyFill="1" applyBorder="1" applyAlignment="1">
      <alignment vertical="center"/>
    </xf>
    <xf numFmtId="0" fontId="13" fillId="0" borderId="18" xfId="0" applyFont="1" applyBorder="1" applyAlignment="1">
      <alignment horizontal="right" vertical="top"/>
    </xf>
    <xf numFmtId="0" fontId="25" fillId="0" borderId="0" xfId="0" applyFont="1" applyAlignment="1">
      <alignment horizontal="right"/>
    </xf>
    <xf numFmtId="0" fontId="13" fillId="0" borderId="19" xfId="0" applyFont="1" applyBorder="1" applyAlignment="1">
      <alignment horizontal="justify" vertical="top" wrapText="1"/>
    </xf>
    <xf numFmtId="0" fontId="28" fillId="0" borderId="0" xfId="61" applyFont="1"/>
    <xf numFmtId="0" fontId="28" fillId="0" borderId="61" xfId="61" applyFont="1" applyBorder="1"/>
    <xf numFmtId="0" fontId="27" fillId="0" borderId="9" xfId="0" applyFont="1" applyBorder="1" applyAlignment="1">
      <alignment horizontal="center" vertical="center"/>
    </xf>
    <xf numFmtId="0" fontId="27" fillId="0" borderId="23" xfId="0" applyFont="1" applyBorder="1" applyAlignment="1">
      <alignment horizontal="right" vertical="center"/>
    </xf>
    <xf numFmtId="0" fontId="27" fillId="0" borderId="24" xfId="0" applyFont="1" applyBorder="1" applyAlignment="1">
      <alignment horizontal="right" vertical="center"/>
    </xf>
    <xf numFmtId="0" fontId="27" fillId="0" borderId="25" xfId="0" applyFont="1" applyBorder="1" applyAlignment="1">
      <alignment vertical="center"/>
    </xf>
    <xf numFmtId="0" fontId="27" fillId="0" borderId="1" xfId="0" applyFont="1" applyBorder="1" applyAlignment="1">
      <alignment vertical="center"/>
    </xf>
    <xf numFmtId="0" fontId="27" fillId="0" borderId="4" xfId="0" applyFont="1" applyBorder="1" applyAlignment="1">
      <alignment vertical="center"/>
    </xf>
    <xf numFmtId="43" fontId="27" fillId="0" borderId="9" xfId="1" applyFont="1" applyFill="1" applyBorder="1" applyAlignment="1">
      <alignment horizontal="center" vertical="center"/>
    </xf>
    <xf numFmtId="43" fontId="27" fillId="0" borderId="9" xfId="1" applyFont="1" applyFill="1" applyBorder="1" applyAlignment="1">
      <alignment horizontal="center" vertical="center" wrapText="1"/>
    </xf>
    <xf numFmtId="0" fontId="27" fillId="0" borderId="0" xfId="0" applyFont="1" applyAlignment="1">
      <alignment horizontal="center" vertical="center"/>
    </xf>
    <xf numFmtId="0" fontId="27" fillId="2" borderId="26" xfId="0" applyFont="1" applyFill="1" applyBorder="1" applyAlignment="1">
      <alignment horizontal="right"/>
    </xf>
    <xf numFmtId="0" fontId="27" fillId="2" borderId="24" xfId="0" applyFont="1" applyFill="1" applyBorder="1" applyAlignment="1">
      <alignment horizontal="right"/>
    </xf>
    <xf numFmtId="0" fontId="27" fillId="2" borderId="25" xfId="0" applyFont="1" applyFill="1" applyBorder="1" applyAlignment="1">
      <alignment vertical="center"/>
    </xf>
    <xf numFmtId="0" fontId="28" fillId="2" borderId="1" xfId="0" applyFont="1" applyFill="1" applyBorder="1" applyAlignment="1">
      <alignment vertical="center"/>
    </xf>
    <xf numFmtId="0" fontId="28" fillId="2" borderId="4" xfId="0" applyFont="1" applyFill="1" applyBorder="1" applyAlignment="1">
      <alignment vertical="center"/>
    </xf>
    <xf numFmtId="0" fontId="28" fillId="2" borderId="9" xfId="0" applyFont="1" applyFill="1" applyBorder="1" applyAlignment="1">
      <alignment horizontal="center" vertical="top"/>
    </xf>
    <xf numFmtId="43" fontId="28" fillId="2" borderId="9" xfId="1" applyFont="1" applyFill="1" applyBorder="1" applyAlignment="1">
      <alignment horizontal="center" vertical="top"/>
    </xf>
    <xf numFmtId="43" fontId="28" fillId="2" borderId="9" xfId="1" applyFont="1" applyFill="1" applyBorder="1" applyAlignment="1">
      <alignment vertical="top"/>
    </xf>
    <xf numFmtId="0" fontId="27" fillId="2" borderId="9" xfId="0" applyFont="1" applyFill="1" applyBorder="1" applyAlignment="1">
      <alignment vertical="top"/>
    </xf>
    <xf numFmtId="0" fontId="28" fillId="0" borderId="0" xfId="0" applyFont="1" applyAlignment="1">
      <alignment vertical="center"/>
    </xf>
    <xf numFmtId="0" fontId="28" fillId="0" borderId="17" xfId="0" applyFont="1" applyBorder="1" applyAlignment="1">
      <alignment horizontal="right"/>
    </xf>
    <xf numFmtId="0" fontId="28" fillId="0" borderId="18" xfId="0" applyFont="1" applyBorder="1" applyAlignment="1">
      <alignment horizontal="right"/>
    </xf>
    <xf numFmtId="0" fontId="28" fillId="0" borderId="27" xfId="0" applyFont="1" applyBorder="1"/>
    <xf numFmtId="0" fontId="28" fillId="0" borderId="14" xfId="0" applyFont="1" applyBorder="1"/>
    <xf numFmtId="0" fontId="28" fillId="0" borderId="15" xfId="0" applyFont="1" applyBorder="1"/>
    <xf numFmtId="0" fontId="28" fillId="0" borderId="10" xfId="0" applyFont="1" applyBorder="1" applyAlignment="1">
      <alignment horizontal="center" vertical="top"/>
    </xf>
    <xf numFmtId="43" fontId="28" fillId="0" borderId="10" xfId="1" applyFont="1" applyFill="1" applyBorder="1" applyAlignment="1">
      <alignment horizontal="center" vertical="top"/>
    </xf>
    <xf numFmtId="43" fontId="28" fillId="0" borderId="10" xfId="1" applyFont="1" applyFill="1" applyBorder="1" applyAlignment="1">
      <alignment vertical="top"/>
    </xf>
    <xf numFmtId="0" fontId="27" fillId="0" borderId="10" xfId="0" applyFont="1" applyBorder="1" applyAlignment="1">
      <alignment vertical="top"/>
    </xf>
    <xf numFmtId="0" fontId="28" fillId="0" borderId="0" xfId="0" applyFont="1"/>
    <xf numFmtId="0" fontId="28" fillId="0" borderId="19" xfId="0" applyFont="1" applyBorder="1"/>
    <xf numFmtId="0" fontId="28" fillId="0" borderId="8" xfId="0" applyFont="1" applyBorder="1"/>
    <xf numFmtId="0" fontId="29" fillId="0" borderId="17" xfId="0" applyFont="1" applyBorder="1"/>
    <xf numFmtId="0" fontId="27" fillId="0" borderId="18" xfId="0" applyFont="1" applyBorder="1" applyAlignment="1">
      <alignment horizontal="right"/>
    </xf>
    <xf numFmtId="0" fontId="29" fillId="0" borderId="19" xfId="0" applyFont="1" applyBorder="1"/>
    <xf numFmtId="0" fontId="27" fillId="0" borderId="0" xfId="0" applyFont="1"/>
    <xf numFmtId="0" fontId="27" fillId="0" borderId="8" xfId="0" applyFont="1" applyBorder="1"/>
    <xf numFmtId="0" fontId="27" fillId="0" borderId="10" xfId="0" applyFont="1" applyBorder="1" applyAlignment="1">
      <alignment horizontal="center" vertical="top"/>
    </xf>
    <xf numFmtId="43" fontId="27" fillId="0" borderId="10" xfId="1" applyFont="1" applyFill="1" applyBorder="1" applyAlignment="1">
      <alignment horizontal="center" vertical="top"/>
    </xf>
    <xf numFmtId="43" fontId="27" fillId="0" borderId="10" xfId="1" applyFont="1" applyFill="1" applyBorder="1" applyAlignment="1">
      <alignment vertical="top"/>
    </xf>
    <xf numFmtId="0" fontId="28" fillId="0" borderId="10" xfId="0" applyFont="1" applyBorder="1" applyAlignment="1">
      <alignment vertical="top"/>
    </xf>
    <xf numFmtId="0" fontId="30" fillId="0" borderId="19" xfId="0" applyFont="1" applyBorder="1"/>
    <xf numFmtId="0" fontId="28" fillId="0" borderId="19" xfId="0" applyFont="1" applyBorder="1" applyAlignment="1">
      <alignment horizontal="left"/>
    </xf>
    <xf numFmtId="0" fontId="28" fillId="0" borderId="28" xfId="0" applyFont="1" applyBorder="1" applyAlignment="1">
      <alignment horizontal="right"/>
    </xf>
    <xf numFmtId="0" fontId="28" fillId="0" borderId="19" xfId="0" applyFont="1" applyBorder="1" applyAlignment="1">
      <alignment horizontal="left" vertical="center" wrapText="1"/>
    </xf>
    <xf numFmtId="0" fontId="28" fillId="0" borderId="8" xfId="0" applyFont="1" applyBorder="1" applyAlignment="1">
      <alignment vertical="center"/>
    </xf>
    <xf numFmtId="43" fontId="27" fillId="0" borderId="10" xfId="0" applyNumberFormat="1" applyFont="1" applyBorder="1" applyAlignment="1">
      <alignment vertical="top"/>
    </xf>
    <xf numFmtId="0" fontId="27" fillId="2" borderId="26" xfId="0" applyFont="1" applyFill="1" applyBorder="1" applyAlignment="1">
      <alignment vertical="center"/>
    </xf>
    <xf numFmtId="0" fontId="27" fillId="2" borderId="1" xfId="0" applyFont="1" applyFill="1" applyBorder="1" applyAlignment="1">
      <alignment vertical="center"/>
    </xf>
    <xf numFmtId="0" fontId="27" fillId="2" borderId="4" xfId="0" applyFont="1" applyFill="1" applyBorder="1" applyAlignment="1">
      <alignment vertical="center"/>
    </xf>
    <xf numFmtId="0" fontId="27" fillId="2" borderId="9" xfId="0" applyFont="1" applyFill="1" applyBorder="1" applyAlignment="1">
      <alignment horizontal="center" vertical="top"/>
    </xf>
    <xf numFmtId="43" fontId="27" fillId="2" borderId="9" xfId="1" applyFont="1" applyFill="1" applyBorder="1" applyAlignment="1">
      <alignment horizontal="center" vertical="top"/>
    </xf>
    <xf numFmtId="43" fontId="27" fillId="2" borderId="9" xfId="1" applyFont="1" applyFill="1" applyBorder="1" applyAlignment="1">
      <alignment vertical="top"/>
    </xf>
    <xf numFmtId="43" fontId="27" fillId="2" borderId="9" xfId="0" applyNumberFormat="1" applyFont="1" applyFill="1" applyBorder="1" applyAlignment="1">
      <alignment vertical="top"/>
    </xf>
    <xf numFmtId="0" fontId="27" fillId="0" borderId="0" xfId="0" applyFont="1" applyAlignment="1">
      <alignment vertical="center"/>
    </xf>
    <xf numFmtId="43" fontId="27" fillId="2" borderId="9" xfId="0" applyNumberFormat="1" applyFont="1" applyFill="1" applyBorder="1" applyAlignment="1">
      <alignment horizontal="center" vertical="top"/>
    </xf>
    <xf numFmtId="0" fontId="28" fillId="0" borderId="57" xfId="0" applyFont="1" applyBorder="1" applyAlignment="1">
      <alignment horizontal="right"/>
    </xf>
    <xf numFmtId="0" fontId="28" fillId="0" borderId="48" xfId="0" applyFont="1" applyBorder="1" applyAlignment="1">
      <alignment horizontal="right"/>
    </xf>
    <xf numFmtId="0" fontId="28" fillId="0" borderId="49" xfId="0" applyFont="1" applyBorder="1"/>
    <xf numFmtId="0" fontId="28" fillId="0" borderId="58" xfId="0" applyFont="1" applyBorder="1"/>
    <xf numFmtId="0" fontId="28" fillId="0" borderId="59" xfId="0" applyFont="1" applyBorder="1"/>
    <xf numFmtId="0" fontId="28" fillId="0" borderId="56" xfId="0" applyFont="1" applyBorder="1" applyAlignment="1">
      <alignment horizontal="center" vertical="top"/>
    </xf>
    <xf numFmtId="43" fontId="28" fillId="0" borderId="56" xfId="1" applyFont="1" applyFill="1" applyBorder="1" applyAlignment="1">
      <alignment horizontal="center" vertical="top"/>
    </xf>
    <xf numFmtId="43" fontId="28" fillId="0" borderId="56" xfId="1" applyFont="1" applyFill="1" applyBorder="1" applyAlignment="1">
      <alignment vertical="top"/>
    </xf>
    <xf numFmtId="0" fontId="27" fillId="0" borderId="56" xfId="0" applyFont="1" applyBorder="1" applyAlignment="1">
      <alignment vertical="top"/>
    </xf>
    <xf numFmtId="0" fontId="29" fillId="0" borderId="36" xfId="0" applyFont="1" applyBorder="1"/>
    <xf numFmtId="0" fontId="27" fillId="0" borderId="37" xfId="0" applyFont="1" applyBorder="1" applyAlignment="1">
      <alignment horizontal="right"/>
    </xf>
    <xf numFmtId="0" fontId="29" fillId="0" borderId="38" xfId="0" applyFont="1" applyBorder="1"/>
    <xf numFmtId="0" fontId="27" fillId="0" borderId="39" xfId="0" applyFont="1" applyBorder="1"/>
    <xf numFmtId="0" fontId="27" fillId="0" borderId="40" xfId="0" applyFont="1" applyBorder="1"/>
    <xf numFmtId="0" fontId="27" fillId="0" borderId="35" xfId="0" applyFont="1" applyBorder="1" applyAlignment="1">
      <alignment horizontal="center" vertical="top"/>
    </xf>
    <xf numFmtId="43" fontId="27" fillId="0" borderId="35" xfId="1" applyFont="1" applyFill="1" applyBorder="1" applyAlignment="1">
      <alignment horizontal="center" vertical="top"/>
    </xf>
    <xf numFmtId="43" fontId="27" fillId="0" borderId="35" xfId="1" applyFont="1" applyFill="1" applyBorder="1" applyAlignment="1">
      <alignment vertical="top"/>
    </xf>
    <xf numFmtId="0" fontId="27" fillId="0" borderId="35" xfId="0" applyFont="1" applyBorder="1" applyAlignment="1">
      <alignment vertical="top"/>
    </xf>
    <xf numFmtId="0" fontId="28" fillId="0" borderId="41" xfId="0" applyFont="1" applyBorder="1" applyAlignment="1">
      <alignment horizontal="right"/>
    </xf>
    <xf numFmtId="0" fontId="28" fillId="0" borderId="37" xfId="0" applyFont="1" applyBorder="1" applyAlignment="1">
      <alignment horizontal="right"/>
    </xf>
    <xf numFmtId="0" fontId="28" fillId="0" borderId="37" xfId="0" applyFont="1" applyBorder="1" applyAlignment="1">
      <alignment horizontal="right" vertical="top"/>
    </xf>
    <xf numFmtId="0" fontId="28" fillId="0" borderId="38" xfId="0" applyFont="1" applyBorder="1" applyAlignment="1">
      <alignment vertical="center" wrapText="1"/>
    </xf>
    <xf numFmtId="0" fontId="28" fillId="0" borderId="39" xfId="0" applyFont="1" applyBorder="1" applyAlignment="1">
      <alignment vertical="center"/>
    </xf>
    <xf numFmtId="0" fontId="28" fillId="0" borderId="40" xfId="0" applyFont="1" applyBorder="1" applyAlignment="1">
      <alignment vertical="center"/>
    </xf>
    <xf numFmtId="0" fontId="28" fillId="0" borderId="35" xfId="0" applyFont="1" applyBorder="1" applyAlignment="1">
      <alignment horizontal="center" vertical="top"/>
    </xf>
    <xf numFmtId="43" fontId="28" fillId="0" borderId="35" xfId="1" applyFont="1" applyFill="1" applyBorder="1" applyAlignment="1">
      <alignment horizontal="center" vertical="top"/>
    </xf>
    <xf numFmtId="43" fontId="28" fillId="0" borderId="35" xfId="1" applyFont="1" applyFill="1" applyBorder="1" applyAlignment="1">
      <alignment vertical="top"/>
    </xf>
    <xf numFmtId="0" fontId="28" fillId="0" borderId="36" xfId="0" applyFont="1" applyBorder="1" applyAlignment="1">
      <alignment horizontal="right"/>
    </xf>
    <xf numFmtId="0" fontId="28" fillId="0" borderId="38" xfId="0" applyFont="1" applyBorder="1"/>
    <xf numFmtId="0" fontId="28" fillId="0" borderId="39" xfId="0" applyFont="1" applyBorder="1"/>
    <xf numFmtId="0" fontId="28" fillId="0" borderId="40" xfId="0" applyFont="1" applyBorder="1"/>
    <xf numFmtId="0" fontId="28" fillId="3" borderId="41" xfId="0" applyFont="1" applyFill="1" applyBorder="1" applyAlignment="1">
      <alignment horizontal="right"/>
    </xf>
    <xf numFmtId="0" fontId="28" fillId="3" borderId="37" xfId="0" applyFont="1" applyFill="1" applyBorder="1" applyAlignment="1">
      <alignment horizontal="right"/>
    </xf>
    <xf numFmtId="0" fontId="28" fillId="3" borderId="38" xfId="0" applyFont="1" applyFill="1" applyBorder="1" applyAlignment="1">
      <alignment vertical="top" wrapText="1"/>
    </xf>
    <xf numFmtId="0" fontId="28" fillId="3" borderId="39" xfId="0" applyFont="1" applyFill="1" applyBorder="1" applyAlignment="1">
      <alignment vertical="center"/>
    </xf>
    <xf numFmtId="0" fontId="28" fillId="3" borderId="40" xfId="0" applyFont="1" applyFill="1" applyBorder="1" applyAlignment="1">
      <alignment vertical="center"/>
    </xf>
    <xf numFmtId="0" fontId="28" fillId="3" borderId="35" xfId="0" applyFont="1" applyFill="1" applyBorder="1" applyAlignment="1">
      <alignment horizontal="center" vertical="top"/>
    </xf>
    <xf numFmtId="43" fontId="28" fillId="3" borderId="35" xfId="11" applyNumberFormat="1" applyFont="1" applyFill="1" applyBorder="1" applyAlignment="1">
      <alignment horizontal="center" vertical="top"/>
    </xf>
    <xf numFmtId="0" fontId="28" fillId="3" borderId="0" xfId="0" applyFont="1" applyFill="1" applyAlignment="1">
      <alignment vertical="center"/>
    </xf>
    <xf numFmtId="43" fontId="27" fillId="0" borderId="35" xfId="0" applyNumberFormat="1" applyFont="1" applyBorder="1" applyAlignment="1">
      <alignment vertical="top"/>
    </xf>
    <xf numFmtId="0" fontId="28" fillId="0" borderId="38" xfId="0" applyFont="1" applyBorder="1" applyAlignment="1">
      <alignment vertical="top" wrapText="1"/>
    </xf>
    <xf numFmtId="0" fontId="28" fillId="0" borderId="39" xfId="0" applyFont="1" applyBorder="1" applyAlignment="1">
      <alignment vertical="top"/>
    </xf>
    <xf numFmtId="0" fontId="28" fillId="0" borderId="40" xfId="0" applyFont="1" applyBorder="1" applyAlignment="1">
      <alignment vertical="top"/>
    </xf>
    <xf numFmtId="0" fontId="28" fillId="0" borderId="0" xfId="0" applyFont="1" applyAlignment="1">
      <alignment vertical="top"/>
    </xf>
    <xf numFmtId="0" fontId="28" fillId="3" borderId="36" xfId="0" applyFont="1" applyFill="1" applyBorder="1" applyAlignment="1">
      <alignment horizontal="right"/>
    </xf>
    <xf numFmtId="0" fontId="28" fillId="3" borderId="38" xfId="0" applyFont="1" applyFill="1" applyBorder="1" applyAlignment="1">
      <alignment horizontal="left"/>
    </xf>
    <xf numFmtId="0" fontId="28" fillId="3" borderId="39" xfId="0" applyFont="1" applyFill="1" applyBorder="1"/>
    <xf numFmtId="0" fontId="28" fillId="3" borderId="40" xfId="0" applyFont="1" applyFill="1" applyBorder="1"/>
    <xf numFmtId="43" fontId="28" fillId="3" borderId="35" xfId="33" applyNumberFormat="1" applyFont="1" applyFill="1" applyBorder="1" applyAlignment="1">
      <alignment horizontal="center"/>
    </xf>
    <xf numFmtId="0" fontId="28" fillId="3" borderId="0" xfId="0" applyFont="1" applyFill="1"/>
    <xf numFmtId="0" fontId="28" fillId="0" borderId="38" xfId="0" applyFont="1" applyBorder="1" applyAlignment="1">
      <alignment vertical="center"/>
    </xf>
    <xf numFmtId="43" fontId="28" fillId="0" borderId="35" xfId="33" applyNumberFormat="1" applyFont="1" applyBorder="1" applyAlignment="1">
      <alignment horizontal="center" vertical="top"/>
    </xf>
    <xf numFmtId="0" fontId="28" fillId="3" borderId="39" xfId="0" applyFont="1" applyFill="1" applyBorder="1" applyAlignment="1">
      <alignment horizontal="left"/>
    </xf>
    <xf numFmtId="0" fontId="28" fillId="3" borderId="40" xfId="0" applyFont="1" applyFill="1" applyBorder="1" applyAlignment="1">
      <alignment horizontal="left"/>
    </xf>
    <xf numFmtId="0" fontId="28" fillId="0" borderId="38" xfId="0" applyFont="1" applyBorder="1" applyAlignment="1">
      <alignment horizontal="left"/>
    </xf>
    <xf numFmtId="0" fontId="28" fillId="0" borderId="39" xfId="0" applyFont="1" applyBorder="1" applyAlignment="1">
      <alignment horizontal="left"/>
    </xf>
    <xf numFmtId="0" fontId="28" fillId="0" borderId="40" xfId="0" applyFont="1" applyBorder="1" applyAlignment="1">
      <alignment horizontal="left"/>
    </xf>
    <xf numFmtId="0" fontId="28" fillId="0" borderId="51" xfId="0" applyFont="1" applyBorder="1" applyAlignment="1">
      <alignment horizontal="right"/>
    </xf>
    <xf numFmtId="0" fontId="28" fillId="0" borderId="52" xfId="0" applyFont="1" applyBorder="1" applyAlignment="1">
      <alignment horizontal="right"/>
    </xf>
    <xf numFmtId="0" fontId="28" fillId="0" borderId="53" xfId="0" applyFont="1" applyBorder="1"/>
    <xf numFmtId="0" fontId="28" fillId="0" borderId="54" xfId="0" applyFont="1" applyBorder="1"/>
    <xf numFmtId="0" fontId="28" fillId="0" borderId="55" xfId="0" applyFont="1" applyBorder="1"/>
    <xf numFmtId="0" fontId="28" fillId="0" borderId="50" xfId="0" applyFont="1" applyBorder="1" applyAlignment="1">
      <alignment horizontal="center" vertical="top"/>
    </xf>
    <xf numFmtId="43" fontId="28" fillId="0" borderId="50" xfId="1" applyFont="1" applyFill="1" applyBorder="1" applyAlignment="1">
      <alignment horizontal="center" vertical="top"/>
    </xf>
    <xf numFmtId="43" fontId="28" fillId="0" borderId="50" xfId="1" applyFont="1" applyFill="1" applyBorder="1" applyAlignment="1">
      <alignment vertical="top"/>
    </xf>
    <xf numFmtId="0" fontId="27" fillId="0" borderId="50" xfId="0" applyFont="1" applyBorder="1" applyAlignment="1">
      <alignment vertical="top"/>
    </xf>
    <xf numFmtId="0" fontId="29" fillId="0" borderId="18" xfId="0" applyFont="1" applyBorder="1"/>
    <xf numFmtId="0" fontId="28" fillId="0" borderId="18" xfId="0" applyFont="1" applyBorder="1" applyAlignment="1">
      <alignment horizontal="right" vertical="top"/>
    </xf>
    <xf numFmtId="0" fontId="28" fillId="0" borderId="19" xfId="0" applyFont="1" applyBorder="1" applyAlignment="1">
      <alignment vertical="justify"/>
    </xf>
    <xf numFmtId="0" fontId="28" fillId="0" borderId="0" xfId="0" applyFont="1" applyAlignment="1">
      <alignment vertical="justify"/>
    </xf>
    <xf numFmtId="0" fontId="28" fillId="0" borderId="8" xfId="0" applyFont="1" applyBorder="1" applyAlignment="1">
      <alignment vertical="justify"/>
    </xf>
    <xf numFmtId="0" fontId="28" fillId="3" borderId="28" xfId="0" applyFont="1" applyFill="1" applyBorder="1" applyAlignment="1">
      <alignment horizontal="right"/>
    </xf>
    <xf numFmtId="0" fontId="28" fillId="3" borderId="18" xfId="0" applyFont="1" applyFill="1" applyBorder="1" applyAlignment="1">
      <alignment horizontal="right"/>
    </xf>
    <xf numFmtId="0" fontId="28" fillId="3" borderId="18" xfId="0" applyFont="1" applyFill="1" applyBorder="1" applyAlignment="1">
      <alignment horizontal="right" vertical="top"/>
    </xf>
    <xf numFmtId="0" fontId="28" fillId="3" borderId="19" xfId="0" applyFont="1" applyFill="1" applyBorder="1" applyAlignment="1">
      <alignment vertical="justify"/>
    </xf>
    <xf numFmtId="0" fontId="28" fillId="3" borderId="0" xfId="0" applyFont="1" applyFill="1" applyAlignment="1">
      <alignment vertical="justify"/>
    </xf>
    <xf numFmtId="0" fontId="28" fillId="3" borderId="8" xfId="0" applyFont="1" applyFill="1" applyBorder="1" applyAlignment="1">
      <alignment vertical="justify"/>
    </xf>
    <xf numFmtId="0" fontId="28" fillId="3" borderId="10" xfId="0" applyFont="1" applyFill="1" applyBorder="1" applyAlignment="1">
      <alignment horizontal="center" vertical="top"/>
    </xf>
    <xf numFmtId="43" fontId="28" fillId="3" borderId="10" xfId="1" applyFont="1" applyFill="1" applyBorder="1" applyAlignment="1">
      <alignment horizontal="center" vertical="top"/>
    </xf>
    <xf numFmtId="43" fontId="28" fillId="3" borderId="10" xfId="1" applyFont="1" applyFill="1" applyBorder="1" applyAlignment="1">
      <alignment vertical="top"/>
    </xf>
    <xf numFmtId="0" fontId="27" fillId="3" borderId="10" xfId="0" applyFont="1" applyFill="1" applyBorder="1" applyAlignment="1">
      <alignment vertical="top"/>
    </xf>
    <xf numFmtId="43" fontId="27" fillId="3" borderId="10" xfId="0" applyNumberFormat="1" applyFont="1" applyFill="1" applyBorder="1" applyAlignment="1">
      <alignment vertical="top"/>
    </xf>
    <xf numFmtId="0" fontId="28" fillId="3" borderId="17" xfId="0" applyFont="1" applyFill="1" applyBorder="1" applyAlignment="1">
      <alignment horizontal="right"/>
    </xf>
    <xf numFmtId="0" fontId="28" fillId="3" borderId="19" xfId="0" applyFont="1" applyFill="1" applyBorder="1"/>
    <xf numFmtId="0" fontId="28" fillId="3" borderId="8" xfId="0" applyFont="1" applyFill="1" applyBorder="1"/>
    <xf numFmtId="0" fontId="28" fillId="3" borderId="19" xfId="0" applyFont="1" applyFill="1" applyBorder="1" applyAlignment="1">
      <alignment horizontal="left"/>
    </xf>
    <xf numFmtId="0" fontId="29" fillId="3" borderId="17" xfId="0" applyFont="1" applyFill="1" applyBorder="1"/>
    <xf numFmtId="0" fontId="29" fillId="3" borderId="18" xfId="0" applyFont="1" applyFill="1" applyBorder="1"/>
    <xf numFmtId="0" fontId="27" fillId="3" borderId="18" xfId="0" applyFont="1" applyFill="1" applyBorder="1" applyAlignment="1">
      <alignment horizontal="right"/>
    </xf>
    <xf numFmtId="0" fontId="29" fillId="3" borderId="19" xfId="0" applyFont="1" applyFill="1" applyBorder="1"/>
    <xf numFmtId="0" fontId="27" fillId="3" borderId="0" xfId="0" applyFont="1" applyFill="1"/>
    <xf numFmtId="0" fontId="27" fillId="3" borderId="8" xfId="0" applyFont="1" applyFill="1" applyBorder="1"/>
    <xf numFmtId="0" fontId="28" fillId="3" borderId="19" xfId="0" applyFont="1" applyFill="1" applyBorder="1" applyAlignment="1">
      <alignment vertical="top" wrapText="1"/>
    </xf>
    <xf numFmtId="0" fontId="28" fillId="3" borderId="18" xfId="0" applyFont="1" applyFill="1" applyBorder="1" applyAlignment="1">
      <alignment horizontal="right" vertical="center"/>
    </xf>
    <xf numFmtId="0" fontId="28" fillId="3" borderId="19" xfId="0" applyFont="1" applyFill="1" applyBorder="1" applyAlignment="1">
      <alignment horizontal="left" vertical="center"/>
    </xf>
    <xf numFmtId="0" fontId="28" fillId="3" borderId="8" xfId="0" applyFont="1" applyFill="1" applyBorder="1" applyAlignment="1">
      <alignment vertical="center"/>
    </xf>
    <xf numFmtId="0" fontId="28" fillId="3" borderId="10" xfId="0" applyFont="1" applyFill="1" applyBorder="1" applyAlignment="1">
      <alignment horizontal="center" vertical="center"/>
    </xf>
    <xf numFmtId="43" fontId="28" fillId="3" borderId="10" xfId="1" applyFont="1" applyFill="1" applyBorder="1" applyAlignment="1">
      <alignment horizontal="center" vertical="center"/>
    </xf>
    <xf numFmtId="0" fontId="27" fillId="3" borderId="17" xfId="0" applyFont="1" applyFill="1" applyBorder="1" applyAlignment="1">
      <alignment horizontal="right"/>
    </xf>
    <xf numFmtId="0" fontId="27" fillId="3" borderId="18" xfId="0" applyFont="1" applyFill="1" applyBorder="1" applyAlignment="1">
      <alignment horizontal="left"/>
    </xf>
    <xf numFmtId="0" fontId="27" fillId="3" borderId="19" xfId="0" applyFont="1" applyFill="1" applyBorder="1" applyAlignment="1">
      <alignment horizontal="left"/>
    </xf>
    <xf numFmtId="0" fontId="28" fillId="3" borderId="10" xfId="0" applyFont="1" applyFill="1" applyBorder="1" applyAlignment="1">
      <alignment horizontal="right" vertical="center"/>
    </xf>
    <xf numFmtId="0" fontId="28" fillId="3" borderId="17" xfId="0" applyFont="1" applyFill="1" applyBorder="1" applyAlignment="1">
      <alignment horizontal="right" vertical="center"/>
    </xf>
    <xf numFmtId="43" fontId="28" fillId="3" borderId="10" xfId="1" applyFont="1" applyFill="1" applyBorder="1" applyAlignment="1">
      <alignment vertical="center"/>
    </xf>
    <xf numFmtId="43" fontId="27" fillId="3" borderId="10" xfId="0" applyNumberFormat="1" applyFont="1" applyFill="1" applyBorder="1" applyAlignment="1">
      <alignment vertical="center"/>
    </xf>
    <xf numFmtId="0" fontId="28" fillId="0" borderId="30" xfId="0" applyFont="1" applyBorder="1" applyAlignment="1">
      <alignment horizontal="right"/>
    </xf>
    <xf numFmtId="0" fontId="28" fillId="0" borderId="31" xfId="0" applyFont="1" applyBorder="1" applyAlignment="1">
      <alignment horizontal="right"/>
    </xf>
    <xf numFmtId="0" fontId="28" fillId="0" borderId="34" xfId="0" applyFont="1" applyBorder="1"/>
    <xf numFmtId="0" fontId="28" fillId="0" borderId="29" xfId="0" applyFont="1" applyBorder="1" applyAlignment="1">
      <alignment horizontal="center" vertical="top"/>
    </xf>
    <xf numFmtId="43" fontId="28" fillId="0" borderId="29" xfId="1" applyFont="1" applyFill="1" applyBorder="1" applyAlignment="1">
      <alignment horizontal="center" vertical="top"/>
    </xf>
    <xf numFmtId="43" fontId="28" fillId="0" borderId="29" xfId="1" applyFont="1" applyFill="1" applyBorder="1" applyAlignment="1">
      <alignment vertical="top"/>
    </xf>
    <xf numFmtId="0" fontId="27" fillId="0" borderId="29" xfId="0" applyFont="1" applyBorder="1" applyAlignment="1">
      <alignment vertical="top"/>
    </xf>
    <xf numFmtId="0" fontId="28" fillId="0" borderId="33" xfId="0" applyFont="1" applyBorder="1"/>
    <xf numFmtId="0" fontId="28" fillId="0" borderId="40" xfId="0" applyFont="1" applyBorder="1" applyAlignment="1">
      <alignment vertical="justify"/>
    </xf>
    <xf numFmtId="0" fontId="28" fillId="0" borderId="43" xfId="0" applyFont="1" applyBorder="1" applyAlignment="1">
      <alignment vertical="center" wrapText="1"/>
    </xf>
    <xf numFmtId="0" fontId="28" fillId="0" borderId="44" xfId="0" applyFont="1" applyBorder="1" applyAlignment="1">
      <alignment horizontal="right"/>
    </xf>
    <xf numFmtId="0" fontId="28" fillId="0" borderId="47" xfId="0" applyFont="1" applyBorder="1" applyAlignment="1">
      <alignment vertical="center"/>
    </xf>
    <xf numFmtId="0" fontId="28" fillId="0" borderId="42" xfId="0" applyFont="1" applyBorder="1" applyAlignment="1">
      <alignment horizontal="center" vertical="top"/>
    </xf>
    <xf numFmtId="43" fontId="28" fillId="0" borderId="42" xfId="1" applyFont="1" applyFill="1" applyBorder="1" applyAlignment="1">
      <alignment horizontal="center" vertical="top"/>
    </xf>
    <xf numFmtId="43" fontId="28" fillId="0" borderId="42" xfId="1" applyFont="1" applyFill="1" applyBorder="1" applyAlignment="1">
      <alignment vertical="top"/>
    </xf>
    <xf numFmtId="0" fontId="27" fillId="0" borderId="42" xfId="0" applyFont="1" applyBorder="1" applyAlignment="1">
      <alignment vertical="top"/>
    </xf>
    <xf numFmtId="0" fontId="28" fillId="0" borderId="46" xfId="0" applyFont="1" applyBorder="1" applyAlignment="1">
      <alignment vertical="center"/>
    </xf>
    <xf numFmtId="2" fontId="28" fillId="3" borderId="0" xfId="0" applyNumberFormat="1" applyFont="1" applyFill="1"/>
    <xf numFmtId="0" fontId="28" fillId="3" borderId="19" xfId="0" applyFont="1" applyFill="1" applyBorder="1" applyAlignment="1">
      <alignment vertical="center" wrapText="1"/>
    </xf>
    <xf numFmtId="0" fontId="27" fillId="3" borderId="10" xfId="0" applyFont="1" applyFill="1" applyBorder="1" applyAlignment="1">
      <alignment horizontal="center" vertical="top"/>
    </xf>
    <xf numFmtId="43" fontId="27" fillId="3" borderId="10" xfId="1" applyFont="1" applyFill="1" applyBorder="1" applyAlignment="1">
      <alignment horizontal="center" vertical="top"/>
    </xf>
    <xf numFmtId="43" fontId="27" fillId="3" borderId="10" xfId="1" applyFont="1" applyFill="1" applyBorder="1" applyAlignment="1">
      <alignment vertical="top"/>
    </xf>
    <xf numFmtId="0" fontId="29" fillId="0" borderId="30" xfId="0" applyFont="1" applyBorder="1"/>
    <xf numFmtId="0" fontId="27" fillId="0" borderId="31" xfId="0" applyFont="1" applyBorder="1" applyAlignment="1">
      <alignment horizontal="right"/>
    </xf>
    <xf numFmtId="0" fontId="27" fillId="0" borderId="32" xfId="0" applyFont="1" applyBorder="1"/>
    <xf numFmtId="0" fontId="27" fillId="0" borderId="33" xfId="0" applyFont="1" applyBorder="1"/>
    <xf numFmtId="0" fontId="27" fillId="0" borderId="34" xfId="0" applyFont="1" applyBorder="1"/>
    <xf numFmtId="0" fontId="27" fillId="0" borderId="29" xfId="0" applyFont="1" applyBorder="1" applyAlignment="1">
      <alignment horizontal="center" vertical="top"/>
    </xf>
    <xf numFmtId="43" fontId="27" fillId="0" borderId="29" xfId="1" applyFont="1" applyFill="1" applyBorder="1" applyAlignment="1">
      <alignment horizontal="center" vertical="top"/>
    </xf>
    <xf numFmtId="43" fontId="27" fillId="0" borderId="29" xfId="1" applyFont="1" applyFill="1" applyBorder="1" applyAlignment="1">
      <alignment vertical="top"/>
    </xf>
    <xf numFmtId="43" fontId="27" fillId="0" borderId="29" xfId="0" applyNumberFormat="1" applyFont="1" applyBorder="1" applyAlignment="1">
      <alignment vertical="top"/>
    </xf>
    <xf numFmtId="0" fontId="28" fillId="0" borderId="53" xfId="0" applyFont="1" applyBorder="1" applyAlignment="1">
      <alignment horizontal="left"/>
    </xf>
    <xf numFmtId="43" fontId="27" fillId="0" borderId="50" xfId="0" applyNumberFormat="1" applyFont="1" applyBorder="1" applyAlignment="1">
      <alignment vertical="top"/>
    </xf>
    <xf numFmtId="0" fontId="28" fillId="0" borderId="19" xfId="0" applyFont="1" applyBorder="1" applyAlignment="1">
      <alignment vertical="top" wrapText="1"/>
    </xf>
    <xf numFmtId="0" fontId="29" fillId="0" borderId="17" xfId="0" applyFont="1" applyBorder="1" applyAlignment="1">
      <alignment horizontal="left"/>
    </xf>
    <xf numFmtId="0" fontId="29" fillId="0" borderId="19" xfId="0" applyFont="1" applyBorder="1" applyAlignment="1">
      <alignment horizontal="left"/>
    </xf>
    <xf numFmtId="43" fontId="28" fillId="0" borderId="10" xfId="0" applyNumberFormat="1" applyFont="1" applyBorder="1" applyAlignment="1">
      <alignment horizontal="center" vertical="top"/>
    </xf>
    <xf numFmtId="0" fontId="28" fillId="0" borderId="18" xfId="0" applyFont="1" applyBorder="1" applyAlignment="1">
      <alignment horizontal="center" vertical="center"/>
    </xf>
    <xf numFmtId="0" fontId="28" fillId="0" borderId="19" xfId="0" applyFont="1" applyBorder="1" applyAlignment="1">
      <alignment vertical="center" wrapText="1"/>
    </xf>
    <xf numFmtId="0" fontId="27" fillId="0" borderId="17" xfId="0" applyFont="1" applyBorder="1" applyAlignment="1">
      <alignment horizontal="right"/>
    </xf>
    <xf numFmtId="0" fontId="29" fillId="0" borderId="19" xfId="0" applyFont="1" applyBorder="1" applyAlignment="1">
      <alignment vertical="top" wrapText="1"/>
    </xf>
    <xf numFmtId="43" fontId="28" fillId="0" borderId="0" xfId="1" applyFont="1" applyFill="1" applyAlignment="1">
      <alignment horizontal="center" vertical="top"/>
    </xf>
    <xf numFmtId="0" fontId="27" fillId="0" borderId="28" xfId="0" applyFont="1" applyBorder="1" applyAlignment="1">
      <alignment horizontal="right"/>
    </xf>
    <xf numFmtId="43" fontId="28" fillId="3" borderId="0" xfId="1" applyFont="1" applyFill="1" applyAlignment="1">
      <alignment horizontal="center" vertical="top"/>
    </xf>
    <xf numFmtId="43" fontId="28" fillId="0" borderId="7" xfId="1" applyFont="1" applyFill="1" applyBorder="1" applyAlignment="1">
      <alignment vertical="top"/>
    </xf>
    <xf numFmtId="0" fontId="28" fillId="0" borderId="7" xfId="0" applyFont="1" applyBorder="1" applyAlignment="1">
      <alignment horizontal="center" vertical="top"/>
    </xf>
    <xf numFmtId="43" fontId="28" fillId="0" borderId="7" xfId="1" applyFont="1" applyFill="1" applyBorder="1" applyAlignment="1">
      <alignment horizontal="center" vertical="top"/>
    </xf>
    <xf numFmtId="0" fontId="28" fillId="0" borderId="8" xfId="0" applyFont="1" applyBorder="1" applyAlignment="1">
      <alignment vertical="top"/>
    </xf>
    <xf numFmtId="0" fontId="28" fillId="0" borderId="0" xfId="0" applyFont="1" applyAlignment="1">
      <alignment horizontal="left"/>
    </xf>
    <xf numFmtId="0" fontId="28" fillId="0" borderId="8" xfId="0" applyFont="1" applyBorder="1" applyAlignment="1">
      <alignment horizontal="left"/>
    </xf>
    <xf numFmtId="0" fontId="28" fillId="0" borderId="17" xfId="0" applyFont="1" applyBorder="1" applyAlignment="1">
      <alignment horizontal="right" vertical="top"/>
    </xf>
    <xf numFmtId="0" fontId="28" fillId="0" borderId="19" xfId="0" applyFont="1" applyBorder="1" applyAlignment="1">
      <alignment horizontal="left" wrapText="1"/>
    </xf>
    <xf numFmtId="0" fontId="27" fillId="0" borderId="19" xfId="0" applyFont="1" applyBorder="1"/>
    <xf numFmtId="0" fontId="28" fillId="0" borderId="10" xfId="0" applyFont="1" applyBorder="1" applyAlignment="1">
      <alignment horizontal="center"/>
    </xf>
    <xf numFmtId="43" fontId="28" fillId="0" borderId="10" xfId="0" applyNumberFormat="1" applyFont="1" applyBorder="1" applyAlignment="1">
      <alignment vertical="top"/>
    </xf>
    <xf numFmtId="0" fontId="27" fillId="0" borderId="19" xfId="0" applyFont="1" applyBorder="1" applyAlignment="1">
      <alignment vertical="center"/>
    </xf>
    <xf numFmtId="0" fontId="28" fillId="0" borderId="19" xfId="1" applyNumberFormat="1" applyFont="1" applyFill="1" applyBorder="1" applyAlignment="1">
      <alignment vertical="top" wrapText="1"/>
    </xf>
    <xf numFmtId="0" fontId="28" fillId="0" borderId="0" xfId="1" applyNumberFormat="1" applyFont="1" applyFill="1" applyBorder="1" applyAlignment="1">
      <alignment vertical="top"/>
    </xf>
    <xf numFmtId="0" fontId="28" fillId="0" borderId="8" xfId="1" applyNumberFormat="1" applyFont="1" applyFill="1" applyBorder="1" applyAlignment="1">
      <alignment vertical="top"/>
    </xf>
    <xf numFmtId="43" fontId="29" fillId="0" borderId="19" xfId="24" applyFont="1" applyFill="1" applyBorder="1" applyAlignment="1">
      <alignment horizontal="justify" wrapText="1"/>
    </xf>
    <xf numFmtId="0" fontId="28" fillId="0" borderId="10" xfId="0" applyFont="1" applyBorder="1"/>
    <xf numFmtId="43" fontId="28" fillId="0" borderId="19" xfId="24" applyFont="1" applyFill="1" applyBorder="1" applyAlignment="1">
      <alignment horizontal="left" vertical="top" wrapText="1"/>
    </xf>
    <xf numFmtId="43" fontId="28" fillId="0" borderId="10" xfId="24" applyFont="1" applyFill="1" applyBorder="1" applyAlignment="1">
      <alignment horizontal="center" vertical="center"/>
    </xf>
    <xf numFmtId="43" fontId="28" fillId="0" borderId="10" xfId="1" applyFont="1" applyFill="1" applyBorder="1" applyAlignment="1">
      <alignment horizontal="center" vertical="center"/>
    </xf>
    <xf numFmtId="43" fontId="28" fillId="0" borderId="19" xfId="24" applyFont="1" applyFill="1" applyBorder="1" applyAlignment="1">
      <alignment horizontal="justify" wrapText="1"/>
    </xf>
    <xf numFmtId="43" fontId="28" fillId="0" borderId="10" xfId="24" applyFont="1" applyFill="1" applyBorder="1" applyAlignment="1">
      <alignment horizontal="center"/>
    </xf>
    <xf numFmtId="0" fontId="27" fillId="0" borderId="17" xfId="0" applyFont="1" applyBorder="1"/>
    <xf numFmtId="0" fontId="28" fillId="0" borderId="19" xfId="0" applyFont="1" applyBorder="1" applyAlignment="1">
      <alignment horizontal="left" vertical="top" wrapText="1"/>
    </xf>
    <xf numFmtId="0" fontId="28" fillId="0" borderId="7" xfId="0" applyFont="1" applyBorder="1" applyAlignment="1">
      <alignment horizontal="left" vertical="center" wrapText="1"/>
    </xf>
    <xf numFmtId="0" fontId="28" fillId="0" borderId="19" xfId="0" applyFont="1" applyBorder="1" applyAlignment="1">
      <alignment horizontal="justify" vertical="justify" wrapText="1"/>
    </xf>
    <xf numFmtId="0" fontId="28" fillId="0" borderId="19" xfId="0" applyFont="1" applyBorder="1" applyAlignment="1">
      <alignment horizontal="left" indent="1"/>
    </xf>
    <xf numFmtId="0" fontId="28" fillId="0" borderId="19" xfId="0" applyFont="1" applyBorder="1" applyAlignment="1">
      <alignment wrapText="1"/>
    </xf>
    <xf numFmtId="0" fontId="28" fillId="0" borderId="0" xfId="0" applyFont="1" applyAlignment="1">
      <alignment wrapText="1"/>
    </xf>
    <xf numFmtId="0" fontId="28" fillId="0" borderId="8" xfId="0" applyFont="1" applyBorder="1" applyAlignment="1">
      <alignment wrapText="1"/>
    </xf>
    <xf numFmtId="0" fontId="28" fillId="0" borderId="7" xfId="0" applyFont="1" applyBorder="1" applyAlignment="1">
      <alignment horizontal="right" vertical="center"/>
    </xf>
    <xf numFmtId="0" fontId="28" fillId="0" borderId="10" xfId="0" applyFont="1" applyBorder="1" applyAlignment="1">
      <alignment horizontal="center" vertical="center"/>
    </xf>
    <xf numFmtId="43" fontId="28" fillId="0" borderId="10" xfId="1" applyFont="1" applyFill="1" applyBorder="1" applyAlignment="1">
      <alignment vertical="center"/>
    </xf>
    <xf numFmtId="0" fontId="27" fillId="0" borderId="25" xfId="0" applyFont="1" applyBorder="1"/>
    <xf numFmtId="0" fontId="27" fillId="0" borderId="1" xfId="0" applyFont="1" applyBorder="1"/>
    <xf numFmtId="0" fontId="27" fillId="0" borderId="4" xfId="0" applyFont="1" applyBorder="1"/>
    <xf numFmtId="0" fontId="28" fillId="0" borderId="9" xfId="0" applyFont="1" applyBorder="1" applyAlignment="1">
      <alignment horizontal="center" vertical="top"/>
    </xf>
    <xf numFmtId="43" fontId="28" fillId="0" borderId="9" xfId="1" applyFont="1" applyFill="1" applyBorder="1" applyAlignment="1">
      <alignment horizontal="center" vertical="top"/>
    </xf>
    <xf numFmtId="43" fontId="28" fillId="0" borderId="9" xfId="1" applyFont="1" applyFill="1" applyBorder="1" applyAlignment="1">
      <alignment vertical="top"/>
    </xf>
    <xf numFmtId="43" fontId="27" fillId="0" borderId="9" xfId="1" applyFont="1" applyFill="1" applyBorder="1" applyAlignment="1">
      <alignment vertical="top"/>
    </xf>
    <xf numFmtId="0" fontId="28" fillId="0" borderId="22" xfId="0" applyFont="1" applyBorder="1" applyAlignment="1">
      <alignment horizontal="left"/>
    </xf>
    <xf numFmtId="0" fontId="28" fillId="0" borderId="2" xfId="0" applyFont="1" applyBorder="1" applyAlignment="1">
      <alignment horizontal="left"/>
    </xf>
    <xf numFmtId="0" fontId="28" fillId="0" borderId="12" xfId="0" applyFont="1" applyBorder="1" applyAlignment="1">
      <alignment horizontal="left"/>
    </xf>
    <xf numFmtId="0" fontId="28" fillId="0" borderId="0" xfId="0" applyFont="1" applyAlignment="1">
      <alignment horizontal="center" vertical="top"/>
    </xf>
    <xf numFmtId="43" fontId="28" fillId="0" borderId="0" xfId="1" applyFont="1" applyFill="1" applyAlignment="1">
      <alignment vertical="top"/>
    </xf>
    <xf numFmtId="0" fontId="27" fillId="0" borderId="8" xfId="0" applyFont="1" applyBorder="1" applyAlignment="1">
      <alignment vertical="top"/>
    </xf>
    <xf numFmtId="43" fontId="27" fillId="0" borderId="8" xfId="0" applyNumberFormat="1" applyFont="1" applyBorder="1" applyAlignment="1">
      <alignment vertical="top"/>
    </xf>
    <xf numFmtId="43" fontId="28" fillId="0" borderId="8" xfId="0" applyNumberFormat="1" applyFont="1" applyBorder="1" applyAlignment="1">
      <alignment vertical="top"/>
    </xf>
    <xf numFmtId="43" fontId="28" fillId="0" borderId="8" xfId="1" applyFont="1" applyFill="1" applyBorder="1" applyAlignment="1">
      <alignment vertical="top"/>
    </xf>
    <xf numFmtId="43" fontId="27" fillId="0" borderId="8" xfId="1" applyFont="1" applyFill="1" applyBorder="1" applyAlignment="1">
      <alignment vertical="top"/>
    </xf>
    <xf numFmtId="43" fontId="28" fillId="0" borderId="0" xfId="1" applyFont="1" applyAlignment="1"/>
    <xf numFmtId="0" fontId="28" fillId="0" borderId="45" xfId="0" applyFont="1" applyBorder="1" applyAlignment="1">
      <alignment vertical="center" wrapText="1"/>
    </xf>
    <xf numFmtId="0" fontId="29" fillId="3" borderId="0" xfId="0" applyFont="1" applyFill="1"/>
    <xf numFmtId="0" fontId="28" fillId="0" borderId="39" xfId="0" applyFont="1" applyBorder="1" applyAlignment="1">
      <alignment vertical="justify"/>
    </xf>
    <xf numFmtId="0" fontId="13" fillId="2" borderId="4" xfId="0" applyFont="1" applyFill="1" applyBorder="1" applyAlignment="1">
      <alignment horizontal="center" vertical="center"/>
    </xf>
    <xf numFmtId="0" fontId="25" fillId="0" borderId="8" xfId="0" applyFont="1" applyBorder="1" applyAlignment="1">
      <alignment horizontal="center" vertical="center"/>
    </xf>
    <xf numFmtId="0" fontId="13" fillId="0" borderId="8" xfId="0" applyFont="1" applyBorder="1" applyAlignment="1">
      <alignment horizontal="center" vertical="center"/>
    </xf>
    <xf numFmtId="43" fontId="28" fillId="4" borderId="7" xfId="0" applyNumberFormat="1" applyFont="1" applyFill="1" applyBorder="1"/>
    <xf numFmtId="0" fontId="28" fillId="0" borderId="0" xfId="0" applyFont="1" applyAlignment="1">
      <alignment horizontal="right"/>
    </xf>
    <xf numFmtId="0" fontId="28" fillId="0" borderId="0" xfId="0" applyFont="1" applyAlignment="1">
      <alignment horizontal="left" vertical="center" wrapText="1"/>
    </xf>
    <xf numFmtId="0" fontId="28" fillId="0" borderId="8" xfId="0" applyFont="1" applyBorder="1" applyAlignment="1">
      <alignment horizontal="left" vertical="center" wrapText="1"/>
    </xf>
    <xf numFmtId="0" fontId="28" fillId="0" borderId="0" xfId="0" applyFont="1" applyAlignment="1">
      <alignment horizontal="justify" vertical="justify" wrapText="1"/>
    </xf>
    <xf numFmtId="0" fontId="28" fillId="0" borderId="8" xfId="0" applyFont="1" applyBorder="1" applyAlignment="1">
      <alignment horizontal="justify" vertical="justify" wrapText="1"/>
    </xf>
    <xf numFmtId="0" fontId="27" fillId="0" borderId="17" xfId="0" applyFont="1" applyBorder="1" applyAlignment="1">
      <alignment horizontal="right" wrapText="1"/>
    </xf>
    <xf numFmtId="0" fontId="27" fillId="0" borderId="18" xfId="0" applyFont="1" applyBorder="1" applyAlignment="1">
      <alignment horizontal="right" wrapText="1"/>
    </xf>
    <xf numFmtId="0" fontId="28" fillId="0" borderId="10" xfId="0" applyFont="1" applyBorder="1" applyAlignment="1">
      <alignment horizontal="center" vertical="top" wrapText="1"/>
    </xf>
    <xf numFmtId="43" fontId="28" fillId="0" borderId="10" xfId="1" applyFont="1" applyFill="1" applyBorder="1" applyAlignment="1">
      <alignment horizontal="center" vertical="top" wrapText="1"/>
    </xf>
    <xf numFmtId="43" fontId="28" fillId="0" borderId="10" xfId="1" applyFont="1" applyFill="1" applyBorder="1" applyAlignment="1">
      <alignment vertical="top" wrapText="1"/>
    </xf>
    <xf numFmtId="0" fontId="28" fillId="0" borderId="10" xfId="0" applyFont="1" applyBorder="1" applyAlignment="1">
      <alignment vertical="top" wrapText="1"/>
    </xf>
    <xf numFmtId="0" fontId="33" fillId="0" borderId="0" xfId="0" applyFont="1"/>
    <xf numFmtId="43" fontId="28" fillId="4" borderId="0" xfId="0" applyNumberFormat="1" applyFont="1" applyFill="1"/>
    <xf numFmtId="0" fontId="28" fillId="0" borderId="38" xfId="0" applyFont="1" applyBorder="1" applyAlignment="1">
      <alignment vertical="justify"/>
    </xf>
    <xf numFmtId="0" fontId="28" fillId="0" borderId="38" xfId="0" applyFont="1" applyBorder="1" applyAlignment="1">
      <alignment wrapText="1"/>
    </xf>
    <xf numFmtId="0" fontId="27" fillId="0" borderId="18" xfId="0" applyFont="1" applyBorder="1" applyAlignment="1">
      <alignment horizontal="left"/>
    </xf>
    <xf numFmtId="2" fontId="28" fillId="0" borderId="0" xfId="0" applyNumberFormat="1" applyFont="1"/>
    <xf numFmtId="2" fontId="28" fillId="0" borderId="0" xfId="0" applyNumberFormat="1" applyFont="1" applyAlignment="1">
      <alignment vertical="center"/>
    </xf>
    <xf numFmtId="0" fontId="28" fillId="0" borderId="19" xfId="0" applyFont="1" applyBorder="1" applyAlignment="1">
      <alignment horizontal="left" vertical="center" wrapText="1" indent="3"/>
    </xf>
    <xf numFmtId="43" fontId="28" fillId="0" borderId="0" xfId="1" applyFont="1" applyFill="1" applyBorder="1" applyAlignment="1">
      <alignment horizontal="center" vertical="top"/>
    </xf>
    <xf numFmtId="0" fontId="16" fillId="0" borderId="17" xfId="0" applyFont="1" applyBorder="1" applyAlignment="1">
      <alignment horizontal="right" vertical="top"/>
    </xf>
    <xf numFmtId="0" fontId="16" fillId="0" borderId="18" xfId="0" applyFont="1" applyBorder="1" applyAlignment="1">
      <alignment horizontal="right" vertical="top"/>
    </xf>
    <xf numFmtId="0" fontId="16" fillId="0" borderId="0" xfId="0" applyFont="1" applyAlignment="1">
      <alignment horizontal="left"/>
    </xf>
    <xf numFmtId="0" fontId="16" fillId="0" borderId="8" xfId="0" applyFont="1" applyBorder="1" applyAlignment="1">
      <alignment horizontal="left"/>
    </xf>
    <xf numFmtId="0" fontId="28" fillId="0" borderId="18" xfId="0" applyFont="1" applyBorder="1" applyAlignment="1">
      <alignment horizontal="left"/>
    </xf>
    <xf numFmtId="0" fontId="28" fillId="0" borderId="0" xfId="0" applyFont="1" applyAlignment="1">
      <alignment horizontal="left" wrapText="1"/>
    </xf>
    <xf numFmtId="0" fontId="28" fillId="0" borderId="17" xfId="0" applyFont="1" applyBorder="1"/>
    <xf numFmtId="0" fontId="28" fillId="0" borderId="0" xfId="0" applyFont="1" applyAlignment="1">
      <alignment horizontal="center" wrapText="1"/>
    </xf>
    <xf numFmtId="0" fontId="16" fillId="0" borderId="19" xfId="0" applyFont="1" applyBorder="1" applyAlignment="1">
      <alignment horizontal="left" wrapText="1"/>
    </xf>
    <xf numFmtId="43" fontId="16" fillId="0" borderId="10" xfId="1" applyFont="1" applyFill="1" applyBorder="1" applyAlignment="1">
      <alignment horizontal="center" vertical="center"/>
    </xf>
    <xf numFmtId="43" fontId="15" fillId="0" borderId="10" xfId="0" applyNumberFormat="1" applyFont="1" applyBorder="1" applyAlignment="1">
      <alignment vertical="center"/>
    </xf>
    <xf numFmtId="43" fontId="16" fillId="0" borderId="10" xfId="1" applyFont="1" applyFill="1" applyBorder="1" applyAlignment="1">
      <alignment vertical="center"/>
    </xf>
    <xf numFmtId="0" fontId="15" fillId="0" borderId="10" xfId="0" applyFont="1" applyBorder="1" applyAlignment="1">
      <alignment horizontal="right" vertical="center"/>
    </xf>
    <xf numFmtId="0" fontId="35" fillId="0" borderId="17" xfId="0" applyFont="1" applyBorder="1" applyAlignment="1">
      <alignment vertical="center"/>
    </xf>
    <xf numFmtId="0" fontId="16" fillId="0" borderId="18" xfId="0" applyFont="1" applyBorder="1" applyAlignment="1">
      <alignment horizontal="right" vertical="center"/>
    </xf>
    <xf numFmtId="0" fontId="16" fillId="0" borderId="19" xfId="0" applyFont="1" applyBorder="1" applyAlignment="1">
      <alignment vertical="center"/>
    </xf>
    <xf numFmtId="0" fontId="16" fillId="0" borderId="0" xfId="0" applyFont="1" applyAlignment="1">
      <alignment vertical="center"/>
    </xf>
    <xf numFmtId="0" fontId="16" fillId="0" borderId="8" xfId="0" applyFont="1" applyBorder="1" applyAlignment="1">
      <alignment vertical="center"/>
    </xf>
    <xf numFmtId="0" fontId="16" fillId="0" borderId="10" xfId="0" applyFont="1" applyBorder="1" applyAlignment="1">
      <alignment horizontal="center" vertical="center"/>
    </xf>
    <xf numFmtId="43" fontId="16" fillId="3" borderId="35" xfId="1" applyFont="1" applyFill="1" applyBorder="1" applyAlignment="1">
      <alignment vertical="center"/>
    </xf>
    <xf numFmtId="43" fontId="16" fillId="0" borderId="35" xfId="1" applyFont="1" applyFill="1" applyBorder="1" applyAlignment="1">
      <alignment vertical="center"/>
    </xf>
    <xf numFmtId="43" fontId="16" fillId="0" borderId="35" xfId="1" applyFont="1" applyFill="1" applyBorder="1" applyAlignment="1">
      <alignment horizontal="right" vertical="center"/>
    </xf>
    <xf numFmtId="43" fontId="16" fillId="3" borderId="10" xfId="1" applyFont="1" applyFill="1" applyBorder="1" applyAlignment="1">
      <alignment vertical="center"/>
    </xf>
    <xf numFmtId="0" fontId="18" fillId="0" borderId="62" xfId="0" applyFont="1" applyBorder="1"/>
    <xf numFmtId="43" fontId="36" fillId="0" borderId="62" xfId="0" applyNumberFormat="1" applyFont="1" applyBorder="1"/>
    <xf numFmtId="43" fontId="17" fillId="0" borderId="6" xfId="0" applyNumberFormat="1" applyFont="1" applyBorder="1" applyAlignment="1">
      <alignment vertical="center"/>
    </xf>
    <xf numFmtId="43" fontId="16" fillId="0" borderId="0" xfId="1" applyFont="1" applyAlignment="1">
      <alignment vertical="center"/>
    </xf>
    <xf numFmtId="0" fontId="28" fillId="0" borderId="10" xfId="0" applyFont="1" applyBorder="1" applyAlignment="1">
      <alignment horizontal="right" vertical="center"/>
    </xf>
    <xf numFmtId="0" fontId="27" fillId="0" borderId="10" xfId="0" applyFont="1" applyBorder="1" applyAlignment="1">
      <alignment horizontal="right" vertical="center"/>
    </xf>
    <xf numFmtId="0" fontId="9" fillId="0" borderId="10" xfId="0" applyFont="1" applyBorder="1" applyAlignment="1">
      <alignment vertical="center"/>
    </xf>
    <xf numFmtId="0" fontId="10" fillId="0" borderId="2" xfId="0" applyFont="1" applyBorder="1" applyAlignment="1">
      <alignment vertical="center"/>
    </xf>
    <xf numFmtId="0" fontId="27" fillId="2" borderId="9" xfId="0" applyFont="1" applyFill="1" applyBorder="1" applyAlignment="1">
      <alignment horizontal="right" vertical="center"/>
    </xf>
    <xf numFmtId="0" fontId="28" fillId="0" borderId="10" xfId="0" applyFont="1" applyBorder="1" applyAlignment="1">
      <alignment vertical="center"/>
    </xf>
    <xf numFmtId="0" fontId="28" fillId="0" borderId="56" xfId="0" applyFont="1" applyBorder="1" applyAlignment="1">
      <alignment vertical="center"/>
    </xf>
    <xf numFmtId="0" fontId="27" fillId="0" borderId="35" xfId="0" applyFont="1" applyBorder="1" applyAlignment="1">
      <alignment horizontal="right" vertical="center"/>
    </xf>
    <xf numFmtId="0" fontId="28" fillId="0" borderId="35" xfId="0" applyFont="1" applyBorder="1" applyAlignment="1">
      <alignment horizontal="right" vertical="center"/>
    </xf>
    <xf numFmtId="0" fontId="28" fillId="3" borderId="35" xfId="0" applyFont="1" applyFill="1" applyBorder="1" applyAlignment="1">
      <alignment horizontal="right" vertical="center"/>
    </xf>
    <xf numFmtId="0" fontId="28" fillId="0" borderId="35" xfId="0" applyFont="1" applyBorder="1" applyAlignment="1">
      <alignment vertical="center"/>
    </xf>
    <xf numFmtId="0" fontId="28" fillId="0" borderId="50" xfId="0" applyFont="1" applyBorder="1" applyAlignment="1">
      <alignment vertical="center"/>
    </xf>
    <xf numFmtId="0" fontId="28" fillId="3" borderId="10" xfId="0" applyFont="1" applyFill="1" applyBorder="1" applyAlignment="1">
      <alignment vertical="center"/>
    </xf>
    <xf numFmtId="0" fontId="27" fillId="3" borderId="10" xfId="0" applyFont="1" applyFill="1" applyBorder="1" applyAlignment="1">
      <alignment horizontal="right" vertical="center"/>
    </xf>
    <xf numFmtId="0" fontId="28" fillId="0" borderId="29" xfId="0" applyFont="1" applyBorder="1" applyAlignment="1">
      <alignment vertical="center"/>
    </xf>
    <xf numFmtId="0" fontId="28" fillId="0" borderId="42" xfId="0" applyFont="1" applyBorder="1" applyAlignment="1">
      <alignment horizontal="right" vertical="center"/>
    </xf>
    <xf numFmtId="0" fontId="27" fillId="0" borderId="29" xfId="0" applyFont="1" applyBorder="1" applyAlignment="1">
      <alignment horizontal="right" vertical="center"/>
    </xf>
    <xf numFmtId="0" fontId="28" fillId="0" borderId="7" xfId="0" applyFont="1" applyBorder="1" applyAlignment="1">
      <alignment vertical="center"/>
    </xf>
    <xf numFmtId="0" fontId="28" fillId="3" borderId="7" xfId="0" applyFont="1" applyFill="1" applyBorder="1" applyAlignment="1">
      <alignment vertical="center"/>
    </xf>
    <xf numFmtId="0" fontId="28" fillId="3" borderId="7" xfId="0" applyFont="1" applyFill="1" applyBorder="1" applyAlignment="1">
      <alignment horizontal="right" vertical="center"/>
    </xf>
    <xf numFmtId="0" fontId="27" fillId="0" borderId="10" xfId="0" applyFont="1" applyBorder="1" applyAlignment="1">
      <alignment horizontal="right" vertical="center" wrapText="1"/>
    </xf>
    <xf numFmtId="0" fontId="27" fillId="0" borderId="7" xfId="0" applyFont="1" applyBorder="1" applyAlignment="1">
      <alignment horizontal="right" vertical="center"/>
    </xf>
    <xf numFmtId="0" fontId="13" fillId="0" borderId="10" xfId="0" applyFont="1" applyBorder="1" applyAlignment="1">
      <alignment horizontal="right" vertical="center"/>
    </xf>
    <xf numFmtId="0" fontId="25" fillId="0" borderId="10" xfId="0" applyFont="1" applyBorder="1" applyAlignment="1">
      <alignment horizontal="right" vertical="center"/>
    </xf>
    <xf numFmtId="0" fontId="13" fillId="0" borderId="10" xfId="0" applyFont="1" applyBorder="1" applyAlignment="1">
      <alignment vertical="center"/>
    </xf>
    <xf numFmtId="0" fontId="27" fillId="0" borderId="10" xfId="0" applyFont="1" applyBorder="1" applyAlignment="1">
      <alignment vertical="center"/>
    </xf>
    <xf numFmtId="0" fontId="14" fillId="0" borderId="0" xfId="11" applyFont="1" applyAlignment="1">
      <alignment horizontal="center" vertical="center"/>
    </xf>
    <xf numFmtId="0" fontId="12" fillId="0" borderId="0" xfId="11" applyFont="1" applyAlignment="1">
      <alignment horizontal="center" vertical="center"/>
    </xf>
    <xf numFmtId="0" fontId="11" fillId="0" borderId="0" xfId="11" applyFont="1" applyAlignment="1">
      <alignment horizont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7" xfId="0" applyFont="1" applyBorder="1" applyAlignment="1">
      <alignment horizontal="center"/>
    </xf>
    <xf numFmtId="0" fontId="16" fillId="0" borderId="8" xfId="0" applyFont="1" applyBorder="1" applyAlignment="1">
      <alignment horizontal="center"/>
    </xf>
    <xf numFmtId="0" fontId="17" fillId="0" borderId="13" xfId="0" applyFont="1" applyBorder="1" applyAlignment="1">
      <alignment horizontal="center" vertical="center" wrapText="1"/>
    </xf>
    <xf numFmtId="0" fontId="17" fillId="0" borderId="12" xfId="0" applyFont="1" applyBorder="1" applyAlignment="1">
      <alignment horizontal="center" vertical="center" wrapText="1"/>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8" fillId="0" borderId="0" xfId="61" applyFont="1" applyAlignment="1">
      <alignment horizontal="left" wrapText="1"/>
    </xf>
    <xf numFmtId="0" fontId="15" fillId="3" borderId="0" xfId="0" applyFont="1" applyFill="1" applyAlignment="1">
      <alignment horizontal="center" vertical="center"/>
    </xf>
    <xf numFmtId="0" fontId="17" fillId="0" borderId="0" xfId="0" applyFont="1" applyAlignment="1">
      <alignment horizontal="left" vertical="center" wrapText="1"/>
    </xf>
    <xf numFmtId="0" fontId="27" fillId="3" borderId="60" xfId="0" applyFont="1" applyFill="1" applyBorder="1" applyAlignment="1">
      <alignment horizontal="center" vertical="center"/>
    </xf>
    <xf numFmtId="0" fontId="27" fillId="3" borderId="0" xfId="0" applyFont="1" applyFill="1" applyAlignment="1">
      <alignment horizontal="center" vertical="center"/>
    </xf>
    <xf numFmtId="0" fontId="28" fillId="0" borderId="0" xfId="0" applyFont="1" applyAlignment="1">
      <alignment horizontal="justify" vertical="justify" wrapText="1"/>
    </xf>
    <xf numFmtId="0" fontId="28" fillId="0" borderId="8" xfId="0" applyFont="1" applyBorder="1" applyAlignment="1">
      <alignment horizontal="justify" vertical="justify" wrapText="1"/>
    </xf>
    <xf numFmtId="0" fontId="27" fillId="0" borderId="7" xfId="0" applyFont="1" applyBorder="1" applyAlignment="1">
      <alignment horizontal="left"/>
    </xf>
    <xf numFmtId="0" fontId="27" fillId="0" borderId="0" xfId="0" applyFont="1" applyAlignment="1">
      <alignment horizontal="left"/>
    </xf>
    <xf numFmtId="0" fontId="28" fillId="0" borderId="19" xfId="0" applyFont="1" applyBorder="1" applyAlignment="1">
      <alignment horizontal="left" wrapText="1"/>
    </xf>
    <xf numFmtId="0" fontId="28" fillId="0" borderId="0" xfId="0" applyFont="1" applyAlignment="1">
      <alignment horizontal="left" wrapText="1"/>
    </xf>
    <xf numFmtId="0" fontId="16" fillId="0" borderId="7" xfId="0" applyFont="1" applyBorder="1" applyAlignment="1">
      <alignment horizontal="left" vertical="center" wrapText="1"/>
    </xf>
    <xf numFmtId="0" fontId="16" fillId="0" borderId="0" xfId="0" applyFont="1" applyAlignment="1">
      <alignment horizontal="left" vertical="center" wrapText="1"/>
    </xf>
    <xf numFmtId="0" fontId="28" fillId="0" borderId="7" xfId="0" applyFont="1" applyBorder="1" applyAlignment="1">
      <alignment horizontal="left" wrapText="1"/>
    </xf>
    <xf numFmtId="0" fontId="34" fillId="0" borderId="7" xfId="1" applyNumberFormat="1" applyFont="1" applyFill="1" applyBorder="1" applyAlignment="1">
      <alignment horizontal="left" vertical="center"/>
    </xf>
    <xf numFmtId="0" fontId="34" fillId="0" borderId="0" xfId="1" applyNumberFormat="1" applyFont="1" applyFill="1" applyBorder="1" applyAlignment="1">
      <alignment horizontal="left" vertical="center"/>
    </xf>
    <xf numFmtId="0" fontId="34" fillId="0" borderId="17" xfId="1" applyNumberFormat="1" applyFont="1" applyFill="1" applyBorder="1" applyAlignment="1">
      <alignment horizontal="left" vertical="center"/>
    </xf>
    <xf numFmtId="0" fontId="28" fillId="0" borderId="0" xfId="0" applyFont="1" applyAlignment="1">
      <alignment horizontal="left"/>
    </xf>
    <xf numFmtId="0" fontId="28" fillId="0" borderId="7" xfId="0" applyFont="1" applyBorder="1" applyAlignment="1">
      <alignment horizontal="left"/>
    </xf>
    <xf numFmtId="0" fontId="29" fillId="0" borderId="7" xfId="0" applyFont="1" applyBorder="1" applyAlignment="1">
      <alignment horizontal="left" wrapText="1"/>
    </xf>
    <xf numFmtId="0" fontId="29" fillId="0" borderId="0" xfId="0" applyFont="1" applyAlignment="1">
      <alignment horizontal="left" wrapText="1"/>
    </xf>
  </cellXfs>
  <cellStyles count="94">
    <cellStyle name="•W_Electrical_BOQ_MVAC-Rev-11-09-2008" xfId="92" xr:uid="{00000000-0005-0000-0000-000000000000}"/>
    <cellStyle name="Comma" xfId="1" builtinId="3"/>
    <cellStyle name="Comma 2" xfId="2" xr:uid="{00000000-0005-0000-0000-000002000000}"/>
    <cellStyle name="Comma 2 2" xfId="20" xr:uid="{00000000-0005-0000-0000-000003000000}"/>
    <cellStyle name="Comma 2 2 2" xfId="93" xr:uid="{00000000-0005-0000-0000-000004000000}"/>
    <cellStyle name="Comma 2 3" xfId="21" xr:uid="{00000000-0005-0000-0000-000005000000}"/>
    <cellStyle name="Comma 2 4" xfId="22" xr:uid="{00000000-0005-0000-0000-000006000000}"/>
    <cellStyle name="Comma 2 5" xfId="19" xr:uid="{00000000-0005-0000-0000-000007000000}"/>
    <cellStyle name="Comma 2 6" xfId="76" xr:uid="{00000000-0005-0000-0000-000008000000}"/>
    <cellStyle name="Comma 2 7" xfId="84" xr:uid="{00000000-0005-0000-0000-000009000000}"/>
    <cellStyle name="Comma 3" xfId="17" xr:uid="{00000000-0005-0000-0000-00000A000000}"/>
    <cellStyle name="Comma 3 2" xfId="24" xr:uid="{00000000-0005-0000-0000-00000B000000}"/>
    <cellStyle name="Comma 3 3" xfId="23" xr:uid="{00000000-0005-0000-0000-00000C000000}"/>
    <cellStyle name="Comma 4" xfId="25" xr:uid="{00000000-0005-0000-0000-00000D000000}"/>
    <cellStyle name="Comma 5" xfId="26" xr:uid="{00000000-0005-0000-0000-00000E000000}"/>
    <cellStyle name="Comma 5 2" xfId="27" xr:uid="{00000000-0005-0000-0000-00000F000000}"/>
    <cellStyle name="Comma 6" xfId="28" xr:uid="{00000000-0005-0000-0000-000010000000}"/>
    <cellStyle name="Comma 7" xfId="29" xr:uid="{00000000-0005-0000-0000-000011000000}"/>
    <cellStyle name="Currency 2" xfId="3" xr:uid="{00000000-0005-0000-0000-000012000000}"/>
    <cellStyle name="Currency 2 2" xfId="30" xr:uid="{00000000-0005-0000-0000-000013000000}"/>
    <cellStyle name="Currency 2 3" xfId="31" xr:uid="{00000000-0005-0000-0000-000014000000}"/>
    <cellStyle name="Currency 3" xfId="32" xr:uid="{00000000-0005-0000-0000-000015000000}"/>
    <cellStyle name="Normal" xfId="0" builtinId="0"/>
    <cellStyle name="Normal 10" xfId="33" xr:uid="{00000000-0005-0000-0000-000017000000}"/>
    <cellStyle name="Normal 11" xfId="75" xr:uid="{00000000-0005-0000-0000-000018000000}"/>
    <cellStyle name="Normal 2" xfId="4" xr:uid="{00000000-0005-0000-0000-000019000000}"/>
    <cellStyle name="Normal 2 10" xfId="35" xr:uid="{00000000-0005-0000-0000-00001A000000}"/>
    <cellStyle name="Normal 2 11" xfId="36" xr:uid="{00000000-0005-0000-0000-00001B000000}"/>
    <cellStyle name="Normal 2 12" xfId="34" xr:uid="{00000000-0005-0000-0000-00001C000000}"/>
    <cellStyle name="Normal 2 13" xfId="77" xr:uid="{00000000-0005-0000-0000-00001D000000}"/>
    <cellStyle name="Normal 2 14" xfId="85" xr:uid="{00000000-0005-0000-0000-00001E000000}"/>
    <cellStyle name="Normal 2 2" xfId="5" xr:uid="{00000000-0005-0000-0000-00001F000000}"/>
    <cellStyle name="Normal 2 2 2" xfId="38" xr:uid="{00000000-0005-0000-0000-000020000000}"/>
    <cellStyle name="Normal 2 2 3" xfId="39" xr:uid="{00000000-0005-0000-0000-000021000000}"/>
    <cellStyle name="Normal 2 2 4" xfId="40" xr:uid="{00000000-0005-0000-0000-000022000000}"/>
    <cellStyle name="Normal 2 2 5" xfId="37" xr:uid="{00000000-0005-0000-0000-000023000000}"/>
    <cellStyle name="Normal 2 2 6" xfId="78" xr:uid="{00000000-0005-0000-0000-000024000000}"/>
    <cellStyle name="Normal 2 2 7" xfId="86" xr:uid="{00000000-0005-0000-0000-000025000000}"/>
    <cellStyle name="Normal 2 3" xfId="6" xr:uid="{00000000-0005-0000-0000-000026000000}"/>
    <cellStyle name="Normal 2 3 2" xfId="42" xr:uid="{00000000-0005-0000-0000-000027000000}"/>
    <cellStyle name="Normal 2 3 3" xfId="43" xr:uid="{00000000-0005-0000-0000-000028000000}"/>
    <cellStyle name="Normal 2 3 4" xfId="44" xr:uid="{00000000-0005-0000-0000-000029000000}"/>
    <cellStyle name="Normal 2 3 5" xfId="41" xr:uid="{00000000-0005-0000-0000-00002A000000}"/>
    <cellStyle name="Normal 2 3 6" xfId="79" xr:uid="{00000000-0005-0000-0000-00002B000000}"/>
    <cellStyle name="Normal 2 3 7" xfId="87" xr:uid="{00000000-0005-0000-0000-00002C000000}"/>
    <cellStyle name="Normal 2 4" xfId="7" xr:uid="{00000000-0005-0000-0000-00002D000000}"/>
    <cellStyle name="Normal 2 4 2" xfId="46" xr:uid="{00000000-0005-0000-0000-00002E000000}"/>
    <cellStyle name="Normal 2 4 3" xfId="47" xr:uid="{00000000-0005-0000-0000-00002F000000}"/>
    <cellStyle name="Normal 2 4 4" xfId="48" xr:uid="{00000000-0005-0000-0000-000030000000}"/>
    <cellStyle name="Normal 2 4 5" xfId="45" xr:uid="{00000000-0005-0000-0000-000031000000}"/>
    <cellStyle name="Normal 2 4 6" xfId="80" xr:uid="{00000000-0005-0000-0000-000032000000}"/>
    <cellStyle name="Normal 2 4 7" xfId="88" xr:uid="{00000000-0005-0000-0000-000033000000}"/>
    <cellStyle name="Normal 2 5" xfId="8" xr:uid="{00000000-0005-0000-0000-000034000000}"/>
    <cellStyle name="Normal 2 5 2" xfId="50" xr:uid="{00000000-0005-0000-0000-000035000000}"/>
    <cellStyle name="Normal 2 5 3" xfId="51" xr:uid="{00000000-0005-0000-0000-000036000000}"/>
    <cellStyle name="Normal 2 5 4" xfId="52" xr:uid="{00000000-0005-0000-0000-000037000000}"/>
    <cellStyle name="Normal 2 5 5" xfId="49" xr:uid="{00000000-0005-0000-0000-000038000000}"/>
    <cellStyle name="Normal 2 5 6" xfId="81" xr:uid="{00000000-0005-0000-0000-000039000000}"/>
    <cellStyle name="Normal 2 5 7" xfId="89" xr:uid="{00000000-0005-0000-0000-00003A000000}"/>
    <cellStyle name="Normal 2 6" xfId="9" xr:uid="{00000000-0005-0000-0000-00003B000000}"/>
    <cellStyle name="Normal 2 6 2" xfId="54" xr:uid="{00000000-0005-0000-0000-00003C000000}"/>
    <cellStyle name="Normal 2 6 3" xfId="55" xr:uid="{00000000-0005-0000-0000-00003D000000}"/>
    <cellStyle name="Normal 2 6 4" xfId="56" xr:uid="{00000000-0005-0000-0000-00003E000000}"/>
    <cellStyle name="Normal 2 6 5" xfId="53" xr:uid="{00000000-0005-0000-0000-00003F000000}"/>
    <cellStyle name="Normal 2 6 6" xfId="82" xr:uid="{00000000-0005-0000-0000-000040000000}"/>
    <cellStyle name="Normal 2 6 7" xfId="90" xr:uid="{00000000-0005-0000-0000-000041000000}"/>
    <cellStyle name="Normal 2 7" xfId="10" xr:uid="{00000000-0005-0000-0000-000042000000}"/>
    <cellStyle name="Normal 2 7 2" xfId="58" xr:uid="{00000000-0005-0000-0000-000043000000}"/>
    <cellStyle name="Normal 2 7 3" xfId="59" xr:uid="{00000000-0005-0000-0000-000044000000}"/>
    <cellStyle name="Normal 2 7 4" xfId="60" xr:uid="{00000000-0005-0000-0000-000045000000}"/>
    <cellStyle name="Normal 2 7 5" xfId="57" xr:uid="{00000000-0005-0000-0000-000046000000}"/>
    <cellStyle name="Normal 2 7 6" xfId="83" xr:uid="{00000000-0005-0000-0000-000047000000}"/>
    <cellStyle name="Normal 2 7 7" xfId="91" xr:uid="{00000000-0005-0000-0000-000048000000}"/>
    <cellStyle name="Normal 2 8" xfId="61" xr:uid="{00000000-0005-0000-0000-000049000000}"/>
    <cellStyle name="Normal 2 9" xfId="62" xr:uid="{00000000-0005-0000-0000-00004A000000}"/>
    <cellStyle name="Normal 3" xfId="16" xr:uid="{00000000-0005-0000-0000-00004B000000}"/>
    <cellStyle name="Normal 3 2" xfId="64" xr:uid="{00000000-0005-0000-0000-00004C000000}"/>
    <cellStyle name="Normal 3 3" xfId="65" xr:uid="{00000000-0005-0000-0000-00004D000000}"/>
    <cellStyle name="Normal 3 3 2" xfId="66" xr:uid="{00000000-0005-0000-0000-00004E000000}"/>
    <cellStyle name="Normal 3 4" xfId="63" xr:uid="{00000000-0005-0000-0000-00004F000000}"/>
    <cellStyle name="Normal 4" xfId="11" xr:uid="{00000000-0005-0000-0000-000050000000}"/>
    <cellStyle name="Normal 5" xfId="12" xr:uid="{00000000-0005-0000-0000-000051000000}"/>
    <cellStyle name="Normal 6" xfId="13" xr:uid="{00000000-0005-0000-0000-000052000000}"/>
    <cellStyle name="Normal 7" xfId="14" xr:uid="{00000000-0005-0000-0000-000053000000}"/>
    <cellStyle name="Normal 8" xfId="67" xr:uid="{00000000-0005-0000-0000-000054000000}"/>
    <cellStyle name="Normal 8 2" xfId="68" xr:uid="{00000000-0005-0000-0000-000055000000}"/>
    <cellStyle name="Normal 9" xfId="69" xr:uid="{00000000-0005-0000-0000-000056000000}"/>
    <cellStyle name="Percent 2" xfId="15" xr:uid="{00000000-0005-0000-0000-000057000000}"/>
    <cellStyle name="Percent 3" xfId="18" xr:uid="{00000000-0005-0000-0000-000058000000}"/>
    <cellStyle name="Percent 3 2" xfId="70" xr:uid="{00000000-0005-0000-0000-000059000000}"/>
    <cellStyle name="Percent 4" xfId="71" xr:uid="{00000000-0005-0000-0000-00005A000000}"/>
    <cellStyle name="Percent 4 2" xfId="72" xr:uid="{00000000-0005-0000-0000-00005B000000}"/>
    <cellStyle name="Percent 5" xfId="73" xr:uid="{00000000-0005-0000-0000-00005C000000}"/>
    <cellStyle name="Percent 6" xfId="74" xr:uid="{00000000-0005-0000-0000-00005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FF99"/>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967</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967</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83344</xdr:colOff>
      <xdr:row>967</xdr:row>
      <xdr:rowOff>142875</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631657" y="243339938"/>
          <a:ext cx="76200" cy="152401"/>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238750" y="273148425"/>
          <a:ext cx="76200" cy="156881"/>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238750" y="273148425"/>
          <a:ext cx="76200" cy="148167"/>
        </a:xfrm>
        <a:prstGeom prst="rect">
          <a:avLst/>
        </a:prstGeom>
        <a:noFill/>
        <a:ln w="9525">
          <a:noFill/>
          <a:miter lim="800000"/>
          <a:headEnd/>
          <a:tailEnd/>
        </a:ln>
      </xdr:spPr>
    </xdr:sp>
    <xdr:clientData/>
  </xdr:oneCellAnchor>
  <xdr:oneCellAnchor>
    <xdr:from>
      <xdr:col>5</xdr:col>
      <xdr:colOff>0</xdr:colOff>
      <xdr:row>1003</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238750" y="273148425"/>
          <a:ext cx="76200" cy="148168"/>
        </a:xfrm>
        <a:prstGeom prst="rect">
          <a:avLst/>
        </a:prstGeom>
        <a:noFill/>
        <a:ln w="9525">
          <a:noFill/>
          <a:miter lim="800000"/>
          <a:headEnd/>
          <a:tailEnd/>
        </a:ln>
      </xdr:spPr>
    </xdr:sp>
    <xdr:clientData/>
  </xdr:oneCellAnchor>
  <xdr:oneCellAnchor>
    <xdr:from>
      <xdr:col>5</xdr:col>
      <xdr:colOff>0</xdr:colOff>
      <xdr:row>1003</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238750" y="273148425"/>
          <a:ext cx="76200" cy="148168"/>
        </a:xfrm>
        <a:prstGeom prst="rect">
          <a:avLst/>
        </a:prstGeom>
        <a:noFill/>
        <a:ln w="9525">
          <a:noFill/>
          <a:miter lim="800000"/>
          <a:headEnd/>
          <a:tailEnd/>
        </a:ln>
      </xdr:spPr>
    </xdr:sp>
    <xdr:clientData/>
  </xdr:oneCellAnchor>
  <xdr:oneCellAnchor>
    <xdr:from>
      <xdr:col>5</xdr:col>
      <xdr:colOff>0</xdr:colOff>
      <xdr:row>1003</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238750" y="273148425"/>
          <a:ext cx="76200" cy="148168"/>
        </a:xfrm>
        <a:prstGeom prst="rect">
          <a:avLst/>
        </a:prstGeom>
        <a:noFill/>
        <a:ln w="9525">
          <a:noFill/>
          <a:miter lim="800000"/>
          <a:headEnd/>
          <a:tailEnd/>
        </a:ln>
      </xdr:spPr>
    </xdr:sp>
    <xdr:clientData/>
  </xdr:oneCellAnchor>
  <xdr:oneCellAnchor>
    <xdr:from>
      <xdr:col>5</xdr:col>
      <xdr:colOff>0</xdr:colOff>
      <xdr:row>1003</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238750" y="273148425"/>
          <a:ext cx="76200" cy="148168"/>
        </a:xfrm>
        <a:prstGeom prst="rect">
          <a:avLst/>
        </a:prstGeom>
        <a:noFill/>
        <a:ln w="9525">
          <a:noFill/>
          <a:miter lim="800000"/>
          <a:headEnd/>
          <a:tailEnd/>
        </a:ln>
      </xdr:spPr>
    </xdr:sp>
    <xdr:clientData/>
  </xdr:oneCellAnchor>
  <xdr:oneCellAnchor>
    <xdr:from>
      <xdr:col>6</xdr:col>
      <xdr:colOff>0</xdr:colOff>
      <xdr:row>968</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968</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968</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969</xdr:row>
      <xdr:rowOff>0</xdr:rowOff>
    </xdr:from>
    <xdr:ext cx="76200" cy="152401"/>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969</xdr:row>
      <xdr:rowOff>0</xdr:rowOff>
    </xdr:from>
    <xdr:ext cx="76200" cy="152401"/>
    <xdr:sp macro="" textlink="">
      <xdr:nvSpPr>
        <xdr:cNvPr id="105" name="Text Box 5">
          <a:extLst>
            <a:ext uri="{FF2B5EF4-FFF2-40B4-BE49-F238E27FC236}">
              <a16:creationId xmlns:a16="http://schemas.microsoft.com/office/drawing/2014/main" id="{00000000-0008-0000-0200-000069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oneCellAnchor>
    <xdr:from>
      <xdr:col>6</xdr:col>
      <xdr:colOff>0</xdr:colOff>
      <xdr:row>969</xdr:row>
      <xdr:rowOff>0</xdr:rowOff>
    </xdr:from>
    <xdr:ext cx="76200" cy="152401"/>
    <xdr:sp macro="" textlink="">
      <xdr:nvSpPr>
        <xdr:cNvPr id="106" name="Text Box 9">
          <a:extLst>
            <a:ext uri="{FF2B5EF4-FFF2-40B4-BE49-F238E27FC236}">
              <a16:creationId xmlns:a16="http://schemas.microsoft.com/office/drawing/2014/main" id="{00000000-0008-0000-0200-00006A000000}"/>
            </a:ext>
          </a:extLst>
        </xdr:cNvPr>
        <xdr:cNvSpPr txBox="1">
          <a:spLocks noChangeArrowheads="1"/>
        </xdr:cNvSpPr>
      </xdr:nvSpPr>
      <xdr:spPr bwMode="auto">
        <a:xfrm>
          <a:off x="5643563" y="243197063"/>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4" zoomScale="85" zoomScaleSheetLayoutView="85" workbookViewId="0">
      <selection activeCell="E4" sqref="E4"/>
    </sheetView>
  </sheetViews>
  <sheetFormatPr defaultRowHeight="12.75" x14ac:dyDescent="0.2"/>
  <cols>
    <col min="1" max="16384" width="9.140625" style="18"/>
  </cols>
  <sheetData>
    <row r="16" spans="1:9" ht="26.25" x14ac:dyDescent="0.2">
      <c r="A16" s="402" t="s">
        <v>0</v>
      </c>
      <c r="B16" s="402"/>
      <c r="C16" s="402"/>
      <c r="D16" s="402"/>
      <c r="E16" s="402"/>
      <c r="F16" s="402"/>
      <c r="G16" s="402"/>
      <c r="H16" s="402"/>
      <c r="I16" s="402"/>
    </row>
    <row r="17" spans="1:9" ht="24" customHeight="1" x14ac:dyDescent="0.2">
      <c r="A17" s="403" t="s">
        <v>1</v>
      </c>
      <c r="B17" s="403"/>
      <c r="C17" s="403"/>
      <c r="D17" s="403"/>
      <c r="E17" s="403"/>
      <c r="F17" s="403"/>
      <c r="G17" s="403"/>
      <c r="H17" s="403"/>
      <c r="I17" s="403"/>
    </row>
    <row r="19" spans="1:9" ht="15" x14ac:dyDescent="0.25">
      <c r="A19" s="404" t="s">
        <v>2</v>
      </c>
      <c r="B19" s="404"/>
      <c r="C19" s="404"/>
      <c r="D19" s="404"/>
      <c r="E19" s="404"/>
      <c r="F19" s="404"/>
      <c r="G19" s="404"/>
      <c r="H19" s="404"/>
      <c r="I19" s="404"/>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3"/>
  <sheetViews>
    <sheetView view="pageBreakPreview" zoomScale="70" zoomScaleNormal="70" zoomScaleSheetLayoutView="70" workbookViewId="0">
      <selection activeCell="E8" sqref="E8:F28"/>
    </sheetView>
  </sheetViews>
  <sheetFormatPr defaultColWidth="9.140625" defaultRowHeight="15.75" outlineLevelCol="1" x14ac:dyDescent="0.25"/>
  <cols>
    <col min="1" max="1" width="1.5703125" style="20" customWidth="1"/>
    <col min="2" max="2" width="46.7109375" style="20" customWidth="1"/>
    <col min="3" max="3" width="18.140625" style="20" customWidth="1" outlineLevel="1"/>
    <col min="4" max="4" width="0.7109375" style="20" customWidth="1"/>
    <col min="5" max="5" width="27.42578125" style="20" customWidth="1" outlineLevel="1"/>
    <col min="6" max="6" width="8.140625" style="20" customWidth="1" outlineLevel="1"/>
    <col min="7" max="7" width="9.140625" style="20"/>
    <col min="8" max="11" width="9.140625" style="34"/>
    <col min="12" max="16384" width="9.140625" style="20"/>
  </cols>
  <sheetData>
    <row r="2" spans="1:181" s="38" customFormat="1" ht="18" customHeight="1" x14ac:dyDescent="0.25">
      <c r="A2" s="39"/>
      <c r="B2" s="414" t="s">
        <v>3</v>
      </c>
      <c r="C2" s="414"/>
      <c r="D2" s="414"/>
      <c r="E2" s="414"/>
      <c r="F2" s="414"/>
      <c r="G2" s="37"/>
      <c r="H2" s="37"/>
      <c r="I2" s="413"/>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row>
    <row r="3" spans="1:181" s="29" customFormat="1" ht="15.75" customHeight="1" x14ac:dyDescent="0.25">
      <c r="B3" s="415" t="s">
        <v>1432</v>
      </c>
      <c r="C3" s="30" t="s">
        <v>4</v>
      </c>
      <c r="D3" s="31"/>
      <c r="E3" s="30"/>
      <c r="F3" s="30"/>
      <c r="H3" s="33"/>
      <c r="I3" s="413"/>
      <c r="J3" s="33"/>
      <c r="K3" s="33"/>
    </row>
    <row r="4" spans="1:181" s="29" customFormat="1" ht="15" x14ac:dyDescent="0.25">
      <c r="B4" s="415"/>
      <c r="C4" s="30" t="s">
        <v>5</v>
      </c>
      <c r="D4" s="31"/>
      <c r="E4" s="30"/>
      <c r="F4" s="30"/>
      <c r="H4" s="33"/>
      <c r="I4" s="33"/>
      <c r="J4" s="33"/>
      <c r="K4" s="33"/>
    </row>
    <row r="5" spans="1:181" s="29" customFormat="1" ht="15" customHeight="1" x14ac:dyDescent="0.25">
      <c r="B5" s="35" t="s">
        <v>6</v>
      </c>
      <c r="C5" s="30" t="s">
        <v>7</v>
      </c>
      <c r="D5" s="31"/>
      <c r="E5" s="30"/>
      <c r="F5" s="30"/>
      <c r="H5" s="33"/>
      <c r="I5" s="33"/>
      <c r="J5" s="33"/>
      <c r="K5" s="33"/>
    </row>
    <row r="6" spans="1:181" s="29" customFormat="1" ht="15" customHeight="1" x14ac:dyDescent="0.25">
      <c r="B6" s="36"/>
      <c r="C6" s="31"/>
      <c r="D6" s="31"/>
      <c r="E6" s="31"/>
      <c r="F6" s="31"/>
      <c r="H6" s="33"/>
      <c r="I6" s="33"/>
      <c r="J6" s="33"/>
      <c r="K6" s="33"/>
    </row>
    <row r="7" spans="1:181" ht="24.75" customHeight="1" x14ac:dyDescent="0.25">
      <c r="B7" s="411" t="s">
        <v>8</v>
      </c>
      <c r="C7" s="412"/>
      <c r="E7" s="32" t="s">
        <v>9</v>
      </c>
      <c r="F7" s="32" t="s">
        <v>10</v>
      </c>
    </row>
    <row r="8" spans="1:181" ht="24.75" customHeight="1" x14ac:dyDescent="0.25">
      <c r="B8" s="405" t="str">
        <f>+'BOQ for tender'!E1075</f>
        <v>Bill №: 01 - PRELIMINARIES</v>
      </c>
      <c r="C8" s="406"/>
      <c r="D8" s="21"/>
      <c r="E8" s="22"/>
      <c r="F8" s="22"/>
    </row>
    <row r="9" spans="1:181" ht="24.75" customHeight="1" x14ac:dyDescent="0.25">
      <c r="B9" s="405" t="str">
        <f>+'BOQ for tender'!E1076</f>
        <v>Bill №: 02 - EXCAVATION AND FILLING</v>
      </c>
      <c r="C9" s="406"/>
      <c r="D9" s="21"/>
      <c r="E9" s="22"/>
      <c r="F9" s="22"/>
    </row>
    <row r="10" spans="1:181" ht="24.75" customHeight="1" x14ac:dyDescent="0.25">
      <c r="B10" s="405" t="str">
        <f>+'BOQ for tender'!E1077</f>
        <v>Bill №: 03 - INSITU CONCRETE WORKS</v>
      </c>
      <c r="C10" s="406"/>
      <c r="D10" s="21"/>
      <c r="E10" s="22"/>
      <c r="F10" s="22"/>
    </row>
    <row r="11" spans="1:181" ht="24.75" customHeight="1" x14ac:dyDescent="0.25">
      <c r="B11" s="405" t="str">
        <f>+'BOQ for tender'!E1078</f>
        <v>Bill №: 04 - MASONRY</v>
      </c>
      <c r="C11" s="406"/>
      <c r="D11" s="21"/>
      <c r="E11" s="22"/>
      <c r="F11" s="22"/>
    </row>
    <row r="12" spans="1:181" ht="24.75" customHeight="1" x14ac:dyDescent="0.25">
      <c r="B12" s="405" t="str">
        <f>+'BOQ for tender'!E1079</f>
        <v>Bill №: 05 - CARPENTRY</v>
      </c>
      <c r="C12" s="406"/>
      <c r="D12" s="21"/>
      <c r="E12" s="22"/>
      <c r="F12" s="22"/>
    </row>
    <row r="13" spans="1:181" ht="24.75" customHeight="1" x14ac:dyDescent="0.25">
      <c r="B13" s="405" t="str">
        <f>+'BOQ for tender'!E1080</f>
        <v>Bill №: 06 - STRUCTURAL METAL WORKS</v>
      </c>
      <c r="C13" s="406"/>
      <c r="D13" s="21"/>
      <c r="E13" s="22"/>
      <c r="F13" s="22"/>
    </row>
    <row r="14" spans="1:181" ht="24.75" customHeight="1" x14ac:dyDescent="0.25">
      <c r="B14" s="405" t="str">
        <f>+'BOQ for tender'!E1081</f>
        <v>Bill №: 07 - CEILING</v>
      </c>
      <c r="C14" s="406"/>
      <c r="D14" s="21"/>
      <c r="E14" s="22"/>
      <c r="F14" s="22"/>
    </row>
    <row r="15" spans="1:181" ht="24.75" customHeight="1" x14ac:dyDescent="0.25">
      <c r="B15" s="405" t="str">
        <f>+'BOQ for tender'!E1082</f>
        <v>Bill №: 08 - WINDOWS, SCREENS &amp; LIGHTS</v>
      </c>
      <c r="C15" s="406"/>
      <c r="D15" s="21"/>
      <c r="E15" s="22"/>
      <c r="F15" s="22"/>
    </row>
    <row r="16" spans="1:181" ht="24.75" customHeight="1" x14ac:dyDescent="0.25">
      <c r="B16" s="405" t="str">
        <f>+'BOQ for tender'!E1083</f>
        <v>Bill №: 09 - DOORS, SHUTTERS &amp; HATCHES</v>
      </c>
      <c r="C16" s="406"/>
      <c r="D16" s="21"/>
      <c r="E16" s="22"/>
      <c r="F16" s="22"/>
    </row>
    <row r="17" spans="2:6" ht="24.75" customHeight="1" x14ac:dyDescent="0.25">
      <c r="B17" s="405" t="str">
        <f>+'BOQ for tender'!E1084</f>
        <v>Bill №: 10 - DECORATIONS</v>
      </c>
      <c r="C17" s="406"/>
      <c r="D17" s="21"/>
      <c r="E17" s="22"/>
      <c r="F17" s="22"/>
    </row>
    <row r="18" spans="2:6" ht="24.75" customHeight="1" x14ac:dyDescent="0.25">
      <c r="B18" s="405" t="str">
        <f>+'BOQ for tender'!E1085</f>
        <v>Bill №: 11 - FINISHES</v>
      </c>
      <c r="C18" s="406"/>
      <c r="D18" s="21"/>
      <c r="E18" s="22"/>
      <c r="F18" s="22"/>
    </row>
    <row r="19" spans="2:6" ht="24.75" customHeight="1" x14ac:dyDescent="0.25">
      <c r="B19" s="405" t="str">
        <f>+'BOQ for tender'!E1086</f>
        <v>Bill №: 12 - ROOFING</v>
      </c>
      <c r="C19" s="406"/>
      <c r="D19" s="21"/>
      <c r="E19" s="22"/>
      <c r="F19" s="22"/>
    </row>
    <row r="20" spans="2:6" ht="24.75" customHeight="1" x14ac:dyDescent="0.25">
      <c r="B20" s="405" t="str">
        <f>+'BOQ for tender'!E1087</f>
        <v>Bill №: 13 - HYDRAULICS AND DRAINAGE</v>
      </c>
      <c r="C20" s="406"/>
      <c r="D20" s="21"/>
      <c r="E20" s="22"/>
      <c r="F20" s="22"/>
    </row>
    <row r="21" spans="2:6" ht="24.75" customHeight="1" x14ac:dyDescent="0.25">
      <c r="B21" s="405" t="str">
        <f>+'BOQ for tender'!E1088</f>
        <v>Bill №: 14 - ELECTRICAL INSTALLATIONS</v>
      </c>
      <c r="C21" s="406"/>
      <c r="D21" s="21"/>
      <c r="E21" s="22"/>
      <c r="F21" s="22"/>
    </row>
    <row r="22" spans="2:6" ht="24.75" customHeight="1" x14ac:dyDescent="0.25">
      <c r="B22" s="405" t="str">
        <f>+'BOQ for tender'!E1089</f>
        <v>Bill №: 15- INSULATION, FIRE STOPPING &amp; FIRE PROTECTION</v>
      </c>
      <c r="C22" s="406"/>
      <c r="D22" s="21"/>
      <c r="E22" s="22"/>
      <c r="F22" s="22"/>
    </row>
    <row r="23" spans="2:6" ht="24.75" customHeight="1" x14ac:dyDescent="0.25">
      <c r="B23" s="405" t="str">
        <f>+'BOQ for tender'!E1090</f>
        <v>Bill №: 16 - SOLAR PANEL</v>
      </c>
      <c r="C23" s="406"/>
      <c r="D23" s="21"/>
      <c r="E23" s="22"/>
      <c r="F23" s="22"/>
    </row>
    <row r="24" spans="2:6" ht="24.75" customHeight="1" x14ac:dyDescent="0.25">
      <c r="B24" s="405" t="s">
        <v>11</v>
      </c>
      <c r="C24" s="406"/>
      <c r="D24" s="21"/>
      <c r="E24" s="22"/>
      <c r="F24" s="22"/>
    </row>
    <row r="25" spans="2:6" ht="24.75" customHeight="1" x14ac:dyDescent="0.25">
      <c r="B25" s="407"/>
      <c r="C25" s="408"/>
      <c r="D25" s="24"/>
      <c r="E25" s="25"/>
      <c r="F25" s="25"/>
    </row>
    <row r="26" spans="2:6" ht="24.75" customHeight="1" x14ac:dyDescent="0.25">
      <c r="B26" s="409" t="s">
        <v>1342</v>
      </c>
      <c r="C26" s="410"/>
      <c r="D26" s="24"/>
      <c r="E26" s="373"/>
      <c r="F26" s="372"/>
    </row>
    <row r="27" spans="2:6" ht="24.75" customHeight="1" x14ac:dyDescent="0.25">
      <c r="B27" s="409" t="s">
        <v>1343</v>
      </c>
      <c r="C27" s="410"/>
      <c r="D27" s="24"/>
      <c r="E27" s="373"/>
      <c r="F27" s="372"/>
    </row>
    <row r="28" spans="2:6" ht="39" customHeight="1" x14ac:dyDescent="0.25">
      <c r="B28" s="409" t="s">
        <v>1344</v>
      </c>
      <c r="C28" s="410"/>
      <c r="D28" s="26"/>
      <c r="E28" s="374"/>
      <c r="F28" s="19"/>
    </row>
    <row r="29" spans="2:6" x14ac:dyDescent="0.25">
      <c r="B29" s="27"/>
      <c r="C29" s="28"/>
      <c r="E29" s="28"/>
      <c r="F29" s="28"/>
    </row>
    <row r="30" spans="2:6" x14ac:dyDescent="0.25">
      <c r="B30" s="20" t="s">
        <v>12</v>
      </c>
    </row>
    <row r="33" spans="3:6" x14ac:dyDescent="0.25">
      <c r="C33" s="23"/>
      <c r="E33" s="23"/>
      <c r="F33" s="23"/>
    </row>
  </sheetData>
  <mergeCells count="25">
    <mergeCell ref="I2:I3"/>
    <mergeCell ref="B2:F2"/>
    <mergeCell ref="B3:B4"/>
    <mergeCell ref="B22:C22"/>
    <mergeCell ref="B18:C18"/>
    <mergeCell ref="B19:C19"/>
    <mergeCell ref="B20:C20"/>
    <mergeCell ref="B21:C21"/>
    <mergeCell ref="B13:C13"/>
    <mergeCell ref="B14:C14"/>
    <mergeCell ref="B15:C15"/>
    <mergeCell ref="B16:C16"/>
    <mergeCell ref="B17:C17"/>
    <mergeCell ref="B8:C8"/>
    <mergeCell ref="B9:C9"/>
    <mergeCell ref="B23:C23"/>
    <mergeCell ref="B24:C24"/>
    <mergeCell ref="B25:C25"/>
    <mergeCell ref="B28:C28"/>
    <mergeCell ref="B7:C7"/>
    <mergeCell ref="B10:C10"/>
    <mergeCell ref="B11:C11"/>
    <mergeCell ref="B12:C12"/>
    <mergeCell ref="B26:C26"/>
    <mergeCell ref="B27:C27"/>
  </mergeCells>
  <pageMargins left="1.2"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BT1145"/>
  <sheetViews>
    <sheetView tabSelected="1" view="pageBreakPreview" zoomScaleNormal="80" zoomScaleSheetLayoutView="100" workbookViewId="0">
      <selection activeCell="J6" sqref="J6:L1145"/>
    </sheetView>
  </sheetViews>
  <sheetFormatPr defaultColWidth="9.140625" defaultRowHeight="12" outlineLevelCol="1" x14ac:dyDescent="0.2"/>
  <cols>
    <col min="1" max="1" width="10" style="378" customWidth="1"/>
    <col min="2" max="2" width="7.28515625" style="12" customWidth="1"/>
    <col min="3" max="3" width="1.85546875" style="13" bestFit="1" customWidth="1"/>
    <col min="4" max="4" width="7.85546875" style="13" customWidth="1"/>
    <col min="5" max="5" width="56.28515625" style="14" customWidth="1"/>
    <col min="6" max="6" width="1.42578125" style="1" customWidth="1"/>
    <col min="7" max="7" width="19" style="1" hidden="1" customWidth="1"/>
    <col min="8" max="8" width="6.42578125" style="2" bestFit="1" customWidth="1"/>
    <col min="9" max="9" width="11.28515625" style="7" bestFit="1" customWidth="1"/>
    <col min="10" max="11" width="13.7109375" style="3" bestFit="1" customWidth="1" outlineLevel="1"/>
    <col min="12" max="12" width="19" style="5" customWidth="1" outlineLevel="1"/>
    <col min="13" max="15" width="9.140625" style="1"/>
    <col min="16" max="16" width="16.42578125" style="1" customWidth="1"/>
    <col min="17" max="16384" width="9.140625" style="1"/>
  </cols>
  <sheetData>
    <row r="1" spans="1:72" x14ac:dyDescent="0.2">
      <c r="L1" s="4">
        <f>L1118</f>
        <v>0</v>
      </c>
    </row>
    <row r="2" spans="1:72" s="66" customFormat="1" ht="15.75" x14ac:dyDescent="0.25">
      <c r="A2" s="416" t="s">
        <v>0</v>
      </c>
      <c r="B2" s="417"/>
      <c r="C2" s="417"/>
      <c r="D2" s="417"/>
      <c r="E2" s="417"/>
      <c r="F2" s="417"/>
      <c r="G2" s="417"/>
      <c r="H2" s="417"/>
      <c r="I2" s="417"/>
      <c r="J2" s="417"/>
      <c r="K2" s="417"/>
      <c r="L2" s="417"/>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row>
    <row r="3" spans="1:72" x14ac:dyDescent="0.2">
      <c r="A3" s="379"/>
      <c r="B3" s="15"/>
      <c r="C3" s="16"/>
      <c r="D3" s="16"/>
      <c r="E3" s="17"/>
      <c r="F3" s="9"/>
      <c r="G3" s="9"/>
      <c r="H3" s="10"/>
      <c r="I3" s="8"/>
      <c r="J3" s="9"/>
      <c r="K3" s="9"/>
      <c r="L3" s="11"/>
    </row>
    <row r="4" spans="1:72" s="75" customFormat="1" ht="31.5" x14ac:dyDescent="0.2">
      <c r="A4" s="67" t="s">
        <v>13</v>
      </c>
      <c r="B4" s="68"/>
      <c r="C4" s="69"/>
      <c r="D4" s="69"/>
      <c r="E4" s="70" t="s">
        <v>8</v>
      </c>
      <c r="F4" s="71"/>
      <c r="G4" s="72"/>
      <c r="H4" s="67" t="s">
        <v>14</v>
      </c>
      <c r="I4" s="73" t="s">
        <v>15</v>
      </c>
      <c r="J4" s="74" t="s">
        <v>16</v>
      </c>
      <c r="K4" s="74" t="s">
        <v>17</v>
      </c>
      <c r="L4" s="67" t="s">
        <v>18</v>
      </c>
    </row>
    <row r="5" spans="1:72" s="85" customFormat="1" ht="15.75" x14ac:dyDescent="0.25">
      <c r="A5" s="380" t="s">
        <v>19</v>
      </c>
      <c r="B5" s="76"/>
      <c r="C5" s="77"/>
      <c r="D5" s="77"/>
      <c r="E5" s="78" t="s">
        <v>20</v>
      </c>
      <c r="F5" s="79"/>
      <c r="G5" s="80"/>
      <c r="H5" s="81"/>
      <c r="I5" s="82"/>
      <c r="J5" s="83"/>
      <c r="K5" s="83"/>
      <c r="L5" s="84"/>
    </row>
    <row r="6" spans="1:72" s="95" customFormat="1" ht="15.75" x14ac:dyDescent="0.25">
      <c r="A6" s="376"/>
      <c r="B6" s="86"/>
      <c r="C6" s="87"/>
      <c r="D6" s="87"/>
      <c r="E6" s="88"/>
      <c r="F6" s="89"/>
      <c r="G6" s="90"/>
      <c r="H6" s="91"/>
      <c r="I6" s="92"/>
      <c r="J6" s="93"/>
      <c r="K6" s="93"/>
      <c r="L6" s="94"/>
    </row>
    <row r="7" spans="1:72" s="95" customFormat="1" ht="15.75" x14ac:dyDescent="0.25">
      <c r="A7" s="376"/>
      <c r="B7" s="86"/>
      <c r="C7" s="87"/>
      <c r="D7" s="87"/>
      <c r="E7" s="96"/>
      <c r="G7" s="97"/>
      <c r="H7" s="91"/>
      <c r="I7" s="92"/>
      <c r="J7" s="93"/>
      <c r="K7" s="93"/>
      <c r="L7" s="94"/>
    </row>
    <row r="8" spans="1:72" s="101" customFormat="1" ht="15.75" x14ac:dyDescent="0.25">
      <c r="A8" s="377" t="s">
        <v>21</v>
      </c>
      <c r="B8" s="98" t="s">
        <v>22</v>
      </c>
      <c r="C8" s="99"/>
      <c r="D8" s="99"/>
      <c r="E8" s="100"/>
      <c r="G8" s="102"/>
      <c r="H8" s="103"/>
      <c r="I8" s="104"/>
      <c r="J8" s="105"/>
      <c r="K8" s="105"/>
      <c r="L8" s="94"/>
    </row>
    <row r="9" spans="1:72" s="95" customFormat="1" ht="15.75" x14ac:dyDescent="0.25">
      <c r="A9" s="381"/>
      <c r="B9" s="86"/>
      <c r="C9" s="87"/>
      <c r="D9" s="87"/>
      <c r="E9" s="107" t="s">
        <v>23</v>
      </c>
      <c r="G9" s="97"/>
      <c r="H9" s="91"/>
      <c r="I9" s="92"/>
      <c r="J9" s="93"/>
      <c r="K9" s="93"/>
      <c r="L9" s="94"/>
    </row>
    <row r="10" spans="1:72" s="95" customFormat="1" ht="15.75" x14ac:dyDescent="0.25">
      <c r="A10" s="381"/>
      <c r="B10" s="86"/>
      <c r="C10" s="87"/>
      <c r="D10" s="87" t="s">
        <v>24</v>
      </c>
      <c r="E10" s="108" t="s">
        <v>25</v>
      </c>
      <c r="G10" s="97"/>
      <c r="H10" s="91"/>
      <c r="I10" s="92"/>
      <c r="J10" s="93"/>
      <c r="K10" s="93"/>
      <c r="L10" s="94"/>
    </row>
    <row r="11" spans="1:72" s="95" customFormat="1" ht="15.75" x14ac:dyDescent="0.25">
      <c r="A11" s="381"/>
      <c r="B11" s="86"/>
      <c r="C11" s="87"/>
      <c r="D11" s="87" t="s">
        <v>26</v>
      </c>
      <c r="E11" s="108" t="s">
        <v>27</v>
      </c>
      <c r="G11" s="97"/>
      <c r="H11" s="91"/>
      <c r="I11" s="92"/>
      <c r="J11" s="93"/>
      <c r="K11" s="93"/>
      <c r="L11" s="94"/>
    </row>
    <row r="12" spans="1:72" s="95" customFormat="1" ht="15.75" x14ac:dyDescent="0.25">
      <c r="A12" s="381"/>
      <c r="B12" s="86"/>
      <c r="C12" s="87"/>
      <c r="D12" s="87" t="s">
        <v>28</v>
      </c>
      <c r="E12" s="108" t="s">
        <v>29</v>
      </c>
      <c r="G12" s="97"/>
      <c r="H12" s="91"/>
      <c r="I12" s="92"/>
      <c r="J12" s="93"/>
      <c r="K12" s="93"/>
      <c r="L12" s="94"/>
    </row>
    <row r="13" spans="1:72" s="95" customFormat="1" ht="15.75" x14ac:dyDescent="0.25">
      <c r="A13" s="381"/>
      <c r="B13" s="86"/>
      <c r="C13" s="87"/>
      <c r="D13" s="87" t="s">
        <v>30</v>
      </c>
      <c r="E13" s="108" t="s">
        <v>31</v>
      </c>
      <c r="G13" s="97"/>
      <c r="H13" s="91"/>
      <c r="I13" s="92"/>
      <c r="J13" s="93"/>
      <c r="K13" s="93"/>
      <c r="L13" s="94"/>
    </row>
    <row r="14" spans="1:72" s="95" customFormat="1" ht="15.75" x14ac:dyDescent="0.25">
      <c r="A14" s="381"/>
      <c r="B14" s="86"/>
      <c r="C14" s="87"/>
      <c r="D14" s="87" t="s">
        <v>32</v>
      </c>
      <c r="E14" s="108" t="s">
        <v>33</v>
      </c>
      <c r="G14" s="97"/>
      <c r="H14" s="91"/>
      <c r="I14" s="92"/>
      <c r="J14" s="93"/>
      <c r="K14" s="93"/>
      <c r="L14" s="94"/>
    </row>
    <row r="15" spans="1:72" s="95" customFormat="1" ht="15.75" x14ac:dyDescent="0.25">
      <c r="A15" s="381"/>
      <c r="B15" s="86"/>
      <c r="C15" s="87"/>
      <c r="D15" s="87" t="s">
        <v>34</v>
      </c>
      <c r="E15" s="108" t="s">
        <v>35</v>
      </c>
      <c r="G15" s="97"/>
      <c r="H15" s="91"/>
      <c r="I15" s="92"/>
      <c r="J15" s="93"/>
      <c r="K15" s="93"/>
      <c r="L15" s="94"/>
    </row>
    <row r="16" spans="1:72" s="95" customFormat="1" ht="15.75" x14ac:dyDescent="0.25">
      <c r="A16" s="381"/>
      <c r="B16" s="86"/>
      <c r="C16" s="87"/>
      <c r="D16" s="87" t="s">
        <v>36</v>
      </c>
      <c r="E16" s="108" t="s">
        <v>37</v>
      </c>
      <c r="G16" s="97"/>
      <c r="H16" s="91"/>
      <c r="I16" s="92"/>
      <c r="J16" s="93"/>
      <c r="K16" s="93"/>
      <c r="L16" s="94"/>
    </row>
    <row r="17" spans="1:12" s="95" customFormat="1" ht="15.75" x14ac:dyDescent="0.25">
      <c r="A17" s="381"/>
      <c r="B17" s="86"/>
      <c r="C17" s="87"/>
      <c r="D17" s="87" t="s">
        <v>38</v>
      </c>
      <c r="E17" s="108" t="s">
        <v>39</v>
      </c>
      <c r="G17" s="97"/>
      <c r="H17" s="91"/>
      <c r="I17" s="92"/>
      <c r="J17" s="93"/>
      <c r="K17" s="93"/>
      <c r="L17" s="94"/>
    </row>
    <row r="18" spans="1:12" s="95" customFormat="1" ht="15.75" x14ac:dyDescent="0.25">
      <c r="A18" s="381"/>
      <c r="B18" s="86"/>
      <c r="C18" s="87"/>
      <c r="D18" s="87" t="s">
        <v>40</v>
      </c>
      <c r="E18" s="108" t="s">
        <v>41</v>
      </c>
      <c r="G18" s="97"/>
      <c r="H18" s="91"/>
      <c r="I18" s="92"/>
      <c r="J18" s="93"/>
      <c r="K18" s="93"/>
      <c r="L18" s="94"/>
    </row>
    <row r="19" spans="1:12" s="95" customFormat="1" ht="15.75" x14ac:dyDescent="0.25">
      <c r="A19" s="381"/>
      <c r="B19" s="86"/>
      <c r="C19" s="87"/>
      <c r="D19" s="87" t="s">
        <v>42</v>
      </c>
      <c r="E19" s="108" t="s">
        <v>43</v>
      </c>
      <c r="G19" s="97"/>
      <c r="H19" s="91"/>
      <c r="I19" s="92"/>
      <c r="J19" s="93"/>
      <c r="K19" s="93"/>
      <c r="L19" s="94"/>
    </row>
    <row r="20" spans="1:12" s="95" customFormat="1" ht="15.75" x14ac:dyDescent="0.25">
      <c r="A20" s="381"/>
      <c r="B20" s="86"/>
      <c r="C20" s="87"/>
      <c r="D20" s="87"/>
      <c r="E20" s="108"/>
      <c r="G20" s="97"/>
      <c r="H20" s="91"/>
      <c r="I20" s="92"/>
      <c r="J20" s="93"/>
      <c r="K20" s="93"/>
      <c r="L20" s="94"/>
    </row>
    <row r="21" spans="1:12" s="95" customFormat="1" ht="15.75" x14ac:dyDescent="0.25">
      <c r="A21" s="381"/>
      <c r="B21" s="86"/>
      <c r="C21" s="87"/>
      <c r="D21" s="87"/>
      <c r="E21" s="96"/>
      <c r="G21" s="97"/>
      <c r="H21" s="91"/>
      <c r="I21" s="92"/>
      <c r="J21" s="93"/>
      <c r="K21" s="93"/>
      <c r="L21" s="94"/>
    </row>
    <row r="22" spans="1:12" s="101" customFormat="1" ht="15.75" x14ac:dyDescent="0.25">
      <c r="A22" s="377" t="s">
        <v>44</v>
      </c>
      <c r="B22" s="98" t="s">
        <v>45</v>
      </c>
      <c r="C22" s="99"/>
      <c r="D22" s="99"/>
      <c r="E22" s="100"/>
      <c r="G22" s="102"/>
      <c r="H22" s="103"/>
      <c r="I22" s="104"/>
      <c r="J22" s="105"/>
      <c r="K22" s="105"/>
      <c r="L22" s="94"/>
    </row>
    <row r="23" spans="1:12" s="85" customFormat="1" ht="47.25" x14ac:dyDescent="0.25">
      <c r="A23" s="381"/>
      <c r="B23" s="109"/>
      <c r="C23" s="87"/>
      <c r="D23" s="87"/>
      <c r="E23" s="110" t="s">
        <v>46</v>
      </c>
      <c r="G23" s="111"/>
      <c r="H23" s="91" t="s">
        <v>47</v>
      </c>
      <c r="I23" s="92">
        <v>1</v>
      </c>
      <c r="J23" s="358"/>
      <c r="K23" s="358"/>
      <c r="L23" s="359"/>
    </row>
    <row r="24" spans="1:12" s="95" customFormat="1" ht="15.75" x14ac:dyDescent="0.25">
      <c r="A24" s="381"/>
      <c r="B24" s="86"/>
      <c r="C24" s="87"/>
      <c r="D24" s="87"/>
      <c r="E24" s="96"/>
      <c r="G24" s="97"/>
      <c r="H24" s="91"/>
      <c r="I24" s="92"/>
      <c r="J24" s="93"/>
      <c r="K24" s="93"/>
      <c r="L24" s="112"/>
    </row>
    <row r="25" spans="1:12" s="95" customFormat="1" ht="15.75" x14ac:dyDescent="0.25">
      <c r="A25" s="381"/>
      <c r="B25" s="86"/>
      <c r="C25" s="87"/>
      <c r="D25" s="87"/>
      <c r="E25" s="96"/>
      <c r="G25" s="97"/>
      <c r="H25" s="91"/>
      <c r="I25" s="92"/>
      <c r="J25" s="93"/>
      <c r="K25" s="93"/>
      <c r="L25" s="112"/>
    </row>
    <row r="26" spans="1:12" s="101" customFormat="1" ht="15.75" x14ac:dyDescent="0.25">
      <c r="A26" s="377" t="s">
        <v>48</v>
      </c>
      <c r="B26" s="98" t="s">
        <v>49</v>
      </c>
      <c r="C26" s="99"/>
      <c r="D26" s="99"/>
      <c r="E26" s="100"/>
      <c r="G26" s="102"/>
      <c r="H26" s="103"/>
      <c r="I26" s="104"/>
      <c r="J26" s="105"/>
      <c r="K26" s="105"/>
      <c r="L26" s="112"/>
    </row>
    <row r="27" spans="1:12" s="95" customFormat="1" ht="15.75" x14ac:dyDescent="0.25">
      <c r="A27" s="376"/>
      <c r="B27" s="86"/>
      <c r="C27" s="87"/>
      <c r="D27" s="87"/>
      <c r="E27" s="96" t="s">
        <v>50</v>
      </c>
      <c r="G27" s="97"/>
      <c r="H27" s="91" t="s">
        <v>26</v>
      </c>
      <c r="I27" s="92">
        <v>1</v>
      </c>
      <c r="J27" s="360"/>
      <c r="K27" s="360"/>
      <c r="L27" s="359"/>
    </row>
    <row r="28" spans="1:12" s="95" customFormat="1" ht="15.75" x14ac:dyDescent="0.25">
      <c r="A28" s="376"/>
      <c r="B28" s="86"/>
      <c r="C28" s="87"/>
      <c r="D28" s="87"/>
      <c r="E28" s="96"/>
      <c r="G28" s="97"/>
      <c r="H28" s="91"/>
      <c r="I28" s="92"/>
      <c r="J28" s="93"/>
      <c r="K28" s="93"/>
      <c r="L28" s="112"/>
    </row>
    <row r="29" spans="1:12" s="95" customFormat="1" ht="15.75" x14ac:dyDescent="0.25">
      <c r="A29" s="376"/>
      <c r="B29" s="86"/>
      <c r="C29" s="87"/>
      <c r="D29" s="87"/>
      <c r="E29" s="96"/>
      <c r="G29" s="97"/>
      <c r="H29" s="91"/>
      <c r="I29" s="92"/>
      <c r="J29" s="93"/>
      <c r="K29" s="93"/>
      <c r="L29" s="112"/>
    </row>
    <row r="30" spans="1:12" s="101" customFormat="1" ht="15.75" x14ac:dyDescent="0.25">
      <c r="A30" s="377" t="s">
        <v>51</v>
      </c>
      <c r="B30" s="98" t="s">
        <v>52</v>
      </c>
      <c r="C30" s="99"/>
      <c r="D30" s="99"/>
      <c r="E30" s="100"/>
      <c r="G30" s="102"/>
      <c r="H30" s="103"/>
      <c r="I30" s="104"/>
      <c r="J30" s="105"/>
      <c r="K30" s="105"/>
      <c r="L30" s="112"/>
    </row>
    <row r="31" spans="1:12" s="95" customFormat="1" ht="15.75" x14ac:dyDescent="0.25">
      <c r="A31" s="376"/>
      <c r="B31" s="86"/>
      <c r="C31" s="87"/>
      <c r="D31" s="87"/>
      <c r="E31" s="96" t="s">
        <v>53</v>
      </c>
      <c r="G31" s="97"/>
      <c r="H31" s="91" t="s">
        <v>47</v>
      </c>
      <c r="I31" s="92">
        <v>1</v>
      </c>
      <c r="J31" s="360"/>
      <c r="K31" s="360"/>
      <c r="L31" s="359"/>
    </row>
    <row r="32" spans="1:12" s="95" customFormat="1" ht="15.75" x14ac:dyDescent="0.25">
      <c r="A32" s="376"/>
      <c r="B32" s="86"/>
      <c r="C32" s="87"/>
      <c r="D32" s="87"/>
      <c r="E32" s="96"/>
      <c r="G32" s="97"/>
      <c r="H32" s="91"/>
      <c r="I32" s="92"/>
      <c r="J32" s="93"/>
      <c r="K32" s="93"/>
      <c r="L32" s="112"/>
    </row>
    <row r="33" spans="1:12" s="95" customFormat="1" ht="15.75" x14ac:dyDescent="0.25">
      <c r="A33" s="376"/>
      <c r="B33" s="86"/>
      <c r="C33" s="87"/>
      <c r="D33" s="87"/>
      <c r="E33" s="96"/>
      <c r="G33" s="97"/>
      <c r="H33" s="91"/>
      <c r="I33" s="92"/>
      <c r="J33" s="93"/>
      <c r="K33" s="93"/>
      <c r="L33" s="112"/>
    </row>
    <row r="34" spans="1:12" s="101" customFormat="1" ht="15.75" x14ac:dyDescent="0.25">
      <c r="A34" s="377" t="s">
        <v>54</v>
      </c>
      <c r="B34" s="98" t="s">
        <v>55</v>
      </c>
      <c r="C34" s="99"/>
      <c r="D34" s="99"/>
      <c r="E34" s="100"/>
      <c r="G34" s="102"/>
      <c r="H34" s="103"/>
      <c r="I34" s="104"/>
      <c r="J34" s="105"/>
      <c r="K34" s="105"/>
      <c r="L34" s="112"/>
    </row>
    <row r="35" spans="1:12" s="95" customFormat="1" ht="15.75" x14ac:dyDescent="0.25">
      <c r="A35" s="381"/>
      <c r="B35" s="86"/>
      <c r="C35" s="87"/>
      <c r="D35" s="87"/>
      <c r="E35" s="96" t="s">
        <v>56</v>
      </c>
      <c r="G35" s="97"/>
      <c r="H35" s="91" t="s">
        <v>47</v>
      </c>
      <c r="I35" s="92">
        <v>1</v>
      </c>
      <c r="J35" s="360"/>
      <c r="K35" s="360"/>
      <c r="L35" s="359"/>
    </row>
    <row r="36" spans="1:12" s="95" customFormat="1" ht="15.75" x14ac:dyDescent="0.25">
      <c r="A36" s="381"/>
      <c r="B36" s="86"/>
      <c r="C36" s="87"/>
      <c r="D36" s="87"/>
      <c r="E36" s="96"/>
      <c r="G36" s="97"/>
      <c r="H36" s="91"/>
      <c r="I36" s="92"/>
      <c r="J36" s="93"/>
      <c r="K36" s="93"/>
      <c r="L36" s="112"/>
    </row>
    <row r="37" spans="1:12" s="95" customFormat="1" ht="15.75" x14ac:dyDescent="0.25">
      <c r="A37" s="361" t="s">
        <v>57</v>
      </c>
      <c r="B37" s="362" t="s">
        <v>1100</v>
      </c>
      <c r="C37" s="363"/>
      <c r="D37" s="363"/>
      <c r="E37" s="364"/>
      <c r="F37" s="365"/>
      <c r="G37" s="366"/>
      <c r="H37" s="367"/>
      <c r="I37" s="358"/>
      <c r="J37" s="360"/>
      <c r="K37" s="360"/>
      <c r="L37" s="359"/>
    </row>
    <row r="38" spans="1:12" s="95" customFormat="1" ht="15.75" x14ac:dyDescent="0.25">
      <c r="A38" s="21"/>
      <c r="B38" s="424" t="s">
        <v>1341</v>
      </c>
      <c r="C38" s="425"/>
      <c r="D38" s="425"/>
      <c r="E38" s="425"/>
      <c r="F38" s="365"/>
      <c r="G38" s="366"/>
      <c r="H38" s="367" t="s">
        <v>1101</v>
      </c>
      <c r="I38" s="358">
        <v>8</v>
      </c>
      <c r="J38" s="360"/>
      <c r="K38" s="360"/>
      <c r="L38" s="359"/>
    </row>
    <row r="39" spans="1:12" s="95" customFormat="1" ht="15.75" x14ac:dyDescent="0.25">
      <c r="A39" s="381"/>
      <c r="B39" s="86"/>
      <c r="C39" s="87"/>
      <c r="D39" s="87"/>
      <c r="E39" s="96"/>
      <c r="G39" s="97"/>
      <c r="H39" s="91"/>
      <c r="I39" s="92"/>
      <c r="J39" s="93"/>
      <c r="K39" s="93"/>
      <c r="L39" s="112"/>
    </row>
    <row r="40" spans="1:12" s="95" customFormat="1" ht="15.75" x14ac:dyDescent="0.25">
      <c r="A40" s="381"/>
      <c r="B40" s="86"/>
      <c r="C40" s="87"/>
      <c r="D40" s="87"/>
      <c r="E40" s="96"/>
      <c r="G40" s="97"/>
      <c r="H40" s="91"/>
      <c r="I40" s="92"/>
      <c r="J40" s="93"/>
      <c r="K40" s="93"/>
      <c r="L40" s="94"/>
    </row>
    <row r="41" spans="1:12" s="120" customFormat="1" ht="15.75" x14ac:dyDescent="0.25">
      <c r="A41" s="380" t="s">
        <v>57</v>
      </c>
      <c r="B41" s="113" t="s">
        <v>58</v>
      </c>
      <c r="C41" s="77"/>
      <c r="D41" s="77"/>
      <c r="E41" s="78"/>
      <c r="F41" s="114"/>
      <c r="G41" s="115"/>
      <c r="H41" s="116"/>
      <c r="I41" s="117"/>
      <c r="J41" s="118"/>
      <c r="K41" s="118"/>
      <c r="L41" s="119"/>
    </row>
    <row r="42" spans="1:12" s="85" customFormat="1" ht="15.75" x14ac:dyDescent="0.25">
      <c r="A42" s="380" t="s">
        <v>59</v>
      </c>
      <c r="B42" s="113"/>
      <c r="C42" s="77"/>
      <c r="D42" s="77"/>
      <c r="E42" s="114" t="s">
        <v>60</v>
      </c>
      <c r="F42" s="114"/>
      <c r="G42" s="115"/>
      <c r="H42" s="116"/>
      <c r="I42" s="121"/>
      <c r="J42" s="84"/>
      <c r="K42" s="84"/>
      <c r="L42" s="84"/>
    </row>
    <row r="43" spans="1:12" s="95" customFormat="1" ht="15.75" x14ac:dyDescent="0.25">
      <c r="A43" s="382"/>
      <c r="B43" s="122"/>
      <c r="C43" s="123"/>
      <c r="D43" s="123"/>
      <c r="E43" s="124"/>
      <c r="F43" s="125"/>
      <c r="G43" s="126"/>
      <c r="H43" s="127"/>
      <c r="I43" s="128"/>
      <c r="J43" s="129"/>
      <c r="K43" s="129"/>
      <c r="L43" s="130"/>
    </row>
    <row r="44" spans="1:12" s="101" customFormat="1" ht="15.75" x14ac:dyDescent="0.25">
      <c r="A44" s="383" t="s">
        <v>61</v>
      </c>
      <c r="B44" s="131" t="s">
        <v>62</v>
      </c>
      <c r="C44" s="132"/>
      <c r="D44" s="132"/>
      <c r="E44" s="133"/>
      <c r="F44" s="134"/>
      <c r="G44" s="135"/>
      <c r="H44" s="136"/>
      <c r="I44" s="137"/>
      <c r="J44" s="138"/>
      <c r="K44" s="138"/>
      <c r="L44" s="139"/>
    </row>
    <row r="45" spans="1:12" s="85" customFormat="1" ht="47.25" x14ac:dyDescent="0.25">
      <c r="A45" s="384"/>
      <c r="B45" s="140"/>
      <c r="C45" s="141"/>
      <c r="D45" s="142" t="s">
        <v>63</v>
      </c>
      <c r="E45" s="143" t="s">
        <v>64</v>
      </c>
      <c r="F45" s="144"/>
      <c r="G45" s="145"/>
      <c r="H45" s="146"/>
      <c r="I45" s="147"/>
      <c r="J45" s="148"/>
      <c r="K45" s="148"/>
      <c r="L45" s="139"/>
    </row>
    <row r="46" spans="1:12" s="95" customFormat="1" ht="15.75" x14ac:dyDescent="0.25">
      <c r="A46" s="384"/>
      <c r="B46" s="149"/>
      <c r="C46" s="141"/>
      <c r="D46" s="141"/>
      <c r="E46" s="150"/>
      <c r="F46" s="151"/>
      <c r="G46" s="152"/>
      <c r="H46" s="146"/>
      <c r="I46" s="147"/>
      <c r="J46" s="148"/>
      <c r="K46" s="148"/>
      <c r="L46" s="139"/>
    </row>
    <row r="47" spans="1:12" s="95" customFormat="1" ht="15.75" x14ac:dyDescent="0.25">
      <c r="A47" s="384"/>
      <c r="B47" s="149"/>
      <c r="C47" s="141"/>
      <c r="D47" s="141"/>
      <c r="E47" s="150"/>
      <c r="F47" s="151"/>
      <c r="G47" s="152"/>
      <c r="H47" s="146"/>
      <c r="I47" s="147"/>
      <c r="J47" s="148"/>
      <c r="K47" s="148"/>
      <c r="L47" s="139"/>
    </row>
    <row r="48" spans="1:12" s="101" customFormat="1" ht="15.75" x14ac:dyDescent="0.25">
      <c r="A48" s="383" t="s">
        <v>65</v>
      </c>
      <c r="B48" s="131" t="s">
        <v>66</v>
      </c>
      <c r="C48" s="132"/>
      <c r="D48" s="132"/>
      <c r="E48" s="133"/>
      <c r="F48" s="134"/>
      <c r="G48" s="135"/>
      <c r="H48" s="136"/>
      <c r="I48" s="137"/>
      <c r="J48" s="138"/>
      <c r="K48" s="138"/>
      <c r="L48" s="139"/>
    </row>
    <row r="49" spans="1:12" s="160" customFormat="1" ht="31.5" x14ac:dyDescent="0.25">
      <c r="A49" s="385"/>
      <c r="B49" s="153"/>
      <c r="C49" s="154"/>
      <c r="D49" s="154"/>
      <c r="E49" s="155" t="s">
        <v>1103</v>
      </c>
      <c r="F49" s="156"/>
      <c r="G49" s="157"/>
      <c r="H49" s="158" t="s">
        <v>67</v>
      </c>
      <c r="I49" s="159">
        <v>1661.24</v>
      </c>
      <c r="J49" s="368"/>
      <c r="K49" s="368"/>
      <c r="L49" s="359"/>
    </row>
    <row r="50" spans="1:12" s="95" customFormat="1" ht="15.75" x14ac:dyDescent="0.25">
      <c r="A50" s="384"/>
      <c r="B50" s="149"/>
      <c r="C50" s="141"/>
      <c r="D50" s="141"/>
      <c r="E50" s="150"/>
      <c r="F50" s="151"/>
      <c r="G50" s="152"/>
      <c r="H50" s="146"/>
      <c r="I50" s="147"/>
      <c r="J50" s="148"/>
      <c r="K50" s="148"/>
      <c r="L50" s="161"/>
    </row>
    <row r="51" spans="1:12" s="101" customFormat="1" ht="15.75" x14ac:dyDescent="0.25">
      <c r="A51" s="383" t="s">
        <v>68</v>
      </c>
      <c r="B51" s="131" t="s">
        <v>69</v>
      </c>
      <c r="C51" s="132"/>
      <c r="D51" s="132"/>
      <c r="E51" s="133"/>
      <c r="F51" s="134"/>
      <c r="G51" s="135"/>
      <c r="H51" s="136"/>
      <c r="I51" s="137"/>
      <c r="J51" s="138"/>
      <c r="K51" s="138"/>
      <c r="L51" s="161"/>
    </row>
    <row r="52" spans="1:12" s="165" customFormat="1" ht="63" x14ac:dyDescent="0.25">
      <c r="A52" s="386"/>
      <c r="B52" s="140"/>
      <c r="C52" s="141"/>
      <c r="D52" s="141"/>
      <c r="E52" s="162" t="s">
        <v>70</v>
      </c>
      <c r="F52" s="163"/>
      <c r="G52" s="164"/>
      <c r="H52" s="146"/>
      <c r="I52" s="147"/>
      <c r="J52" s="148"/>
      <c r="K52" s="148"/>
      <c r="L52" s="161"/>
    </row>
    <row r="53" spans="1:12" s="171" customFormat="1" ht="18" x14ac:dyDescent="0.25">
      <c r="A53" s="385" t="s">
        <v>71</v>
      </c>
      <c r="B53" s="166"/>
      <c r="C53" s="154"/>
      <c r="D53" s="154"/>
      <c r="E53" s="167" t="s">
        <v>72</v>
      </c>
      <c r="F53" s="168"/>
      <c r="G53" s="169"/>
      <c r="H53" s="158" t="s">
        <v>73</v>
      </c>
      <c r="I53" s="170">
        <v>1081.24576370825</v>
      </c>
      <c r="J53" s="368"/>
      <c r="K53" s="368"/>
      <c r="L53" s="359"/>
    </row>
    <row r="54" spans="1:12" s="95" customFormat="1" ht="15.75" x14ac:dyDescent="0.25">
      <c r="A54" s="386"/>
      <c r="B54" s="149"/>
      <c r="C54" s="141"/>
      <c r="D54" s="141"/>
      <c r="E54" s="150"/>
      <c r="F54" s="151"/>
      <c r="G54" s="152"/>
      <c r="H54" s="146"/>
      <c r="I54" s="147"/>
      <c r="J54" s="148"/>
      <c r="K54" s="148"/>
      <c r="L54" s="161"/>
    </row>
    <row r="55" spans="1:12" s="95" customFormat="1" ht="15.75" x14ac:dyDescent="0.25">
      <c r="A55" s="386"/>
      <c r="B55" s="149"/>
      <c r="C55" s="141"/>
      <c r="D55" s="141"/>
      <c r="E55" s="150"/>
      <c r="F55" s="151"/>
      <c r="G55" s="152"/>
      <c r="H55" s="146"/>
      <c r="I55" s="147"/>
      <c r="J55" s="148"/>
      <c r="K55" s="148"/>
      <c r="L55" s="161"/>
    </row>
    <row r="56" spans="1:12" s="101" customFormat="1" ht="15.75" x14ac:dyDescent="0.25">
      <c r="A56" s="383" t="s">
        <v>74</v>
      </c>
      <c r="B56" s="131" t="s">
        <v>75</v>
      </c>
      <c r="C56" s="132"/>
      <c r="D56" s="132"/>
      <c r="E56" s="133"/>
      <c r="F56" s="134"/>
      <c r="G56" s="135"/>
      <c r="H56" s="136"/>
      <c r="I56" s="137"/>
      <c r="J56" s="138"/>
      <c r="K56" s="138"/>
      <c r="L56" s="161"/>
    </row>
    <row r="57" spans="1:12" s="95" customFormat="1" ht="31.5" x14ac:dyDescent="0.25">
      <c r="A57" s="386"/>
      <c r="B57" s="140"/>
      <c r="C57" s="141"/>
      <c r="D57" s="141"/>
      <c r="E57" s="162" t="s">
        <v>76</v>
      </c>
      <c r="F57" s="151"/>
      <c r="G57" s="152"/>
      <c r="H57" s="146"/>
      <c r="I57" s="147"/>
      <c r="J57" s="148"/>
      <c r="K57" s="148"/>
      <c r="L57" s="161"/>
    </row>
    <row r="58" spans="1:12" s="85" customFormat="1" ht="18" x14ac:dyDescent="0.25">
      <c r="A58" s="384" t="s">
        <v>77</v>
      </c>
      <c r="B58" s="140"/>
      <c r="C58" s="141"/>
      <c r="D58" s="141"/>
      <c r="E58" s="172" t="s">
        <v>78</v>
      </c>
      <c r="F58" s="144"/>
      <c r="G58" s="145"/>
      <c r="H58" s="158" t="s">
        <v>67</v>
      </c>
      <c r="I58" s="173">
        <v>1760.58</v>
      </c>
      <c r="J58" s="369"/>
      <c r="K58" s="369"/>
      <c r="L58" s="359"/>
    </row>
    <row r="59" spans="1:12" s="171" customFormat="1" ht="18" x14ac:dyDescent="0.25">
      <c r="A59" s="384" t="s">
        <v>79</v>
      </c>
      <c r="B59" s="166"/>
      <c r="C59" s="154"/>
      <c r="D59" s="154"/>
      <c r="E59" s="167" t="s">
        <v>80</v>
      </c>
      <c r="F59" s="174"/>
      <c r="G59" s="175"/>
      <c r="H59" s="158" t="s">
        <v>67</v>
      </c>
      <c r="I59" s="170">
        <v>1760.58</v>
      </c>
      <c r="J59" s="369"/>
      <c r="K59" s="369"/>
      <c r="L59" s="359"/>
    </row>
    <row r="60" spans="1:12" s="171" customFormat="1" ht="18" x14ac:dyDescent="0.25">
      <c r="A60" s="384" t="s">
        <v>81</v>
      </c>
      <c r="B60" s="166"/>
      <c r="C60" s="154"/>
      <c r="D60" s="154"/>
      <c r="E60" s="167" t="s">
        <v>82</v>
      </c>
      <c r="F60" s="174"/>
      <c r="G60" s="175"/>
      <c r="H60" s="158" t="s">
        <v>67</v>
      </c>
      <c r="I60" s="170">
        <v>1760.58</v>
      </c>
      <c r="J60" s="369"/>
      <c r="K60" s="369"/>
      <c r="L60" s="359"/>
    </row>
    <row r="61" spans="1:12" s="95" customFormat="1" ht="15.75" x14ac:dyDescent="0.25">
      <c r="A61" s="384"/>
      <c r="B61" s="149"/>
      <c r="C61" s="141"/>
      <c r="D61" s="141"/>
      <c r="E61" s="176"/>
      <c r="F61" s="177"/>
      <c r="G61" s="178"/>
      <c r="H61" s="146"/>
      <c r="I61" s="147"/>
      <c r="J61" s="148"/>
      <c r="K61" s="148"/>
      <c r="L61" s="161"/>
    </row>
    <row r="62" spans="1:12" s="95" customFormat="1" ht="15.75" x14ac:dyDescent="0.25">
      <c r="A62" s="383" t="s">
        <v>83</v>
      </c>
      <c r="B62" s="131" t="s">
        <v>84</v>
      </c>
      <c r="C62" s="132"/>
      <c r="D62" s="132"/>
      <c r="E62" s="133"/>
      <c r="F62" s="151"/>
      <c r="G62" s="152"/>
      <c r="H62" s="146"/>
      <c r="I62" s="147"/>
      <c r="J62" s="148"/>
      <c r="K62" s="148"/>
      <c r="L62" s="161"/>
    </row>
    <row r="63" spans="1:12" s="95" customFormat="1" ht="31.5" x14ac:dyDescent="0.25">
      <c r="A63" s="386"/>
      <c r="B63" s="140"/>
      <c r="C63" s="141"/>
      <c r="D63" s="141"/>
      <c r="E63" s="155" t="s">
        <v>85</v>
      </c>
      <c r="F63" s="144"/>
      <c r="G63" s="145"/>
      <c r="H63" s="146"/>
      <c r="I63" s="147"/>
      <c r="J63" s="148"/>
      <c r="K63" s="148"/>
      <c r="L63" s="161"/>
    </row>
    <row r="64" spans="1:12" s="171" customFormat="1" ht="18" x14ac:dyDescent="0.25">
      <c r="A64" s="385" t="s">
        <v>86</v>
      </c>
      <c r="B64" s="166"/>
      <c r="C64" s="154"/>
      <c r="D64" s="154"/>
      <c r="E64" s="167" t="s">
        <v>87</v>
      </c>
      <c r="F64" s="168"/>
      <c r="G64" s="169"/>
      <c r="H64" s="158" t="s">
        <v>67</v>
      </c>
      <c r="I64" s="170">
        <v>627.46249999999998</v>
      </c>
      <c r="J64" s="368"/>
      <c r="K64" s="368"/>
      <c r="L64" s="359"/>
    </row>
    <row r="65" spans="1:12" s="171" customFormat="1" ht="18" x14ac:dyDescent="0.25">
      <c r="A65" s="385" t="s">
        <v>88</v>
      </c>
      <c r="B65" s="166"/>
      <c r="C65" s="154"/>
      <c r="D65" s="154"/>
      <c r="E65" s="167" t="s">
        <v>89</v>
      </c>
      <c r="F65" s="168"/>
      <c r="G65" s="169"/>
      <c r="H65" s="158" t="s">
        <v>67</v>
      </c>
      <c r="I65" s="170">
        <v>1745.06025</v>
      </c>
      <c r="J65" s="368"/>
      <c r="K65" s="368"/>
      <c r="L65" s="359"/>
    </row>
    <row r="66" spans="1:12" s="95" customFormat="1" ht="15.75" x14ac:dyDescent="0.25">
      <c r="A66" s="386"/>
      <c r="B66" s="149"/>
      <c r="C66" s="141"/>
      <c r="D66" s="141"/>
      <c r="E66" s="150"/>
      <c r="F66" s="151"/>
      <c r="G66" s="152"/>
      <c r="H66" s="146"/>
      <c r="I66" s="147"/>
      <c r="J66" s="148"/>
      <c r="K66" s="148"/>
      <c r="L66" s="161"/>
    </row>
    <row r="67" spans="1:12" s="95" customFormat="1" ht="15.75" x14ac:dyDescent="0.25">
      <c r="A67" s="383" t="s">
        <v>90</v>
      </c>
      <c r="B67" s="131" t="s">
        <v>91</v>
      </c>
      <c r="C67" s="132"/>
      <c r="D67" s="132"/>
      <c r="E67" s="133"/>
      <c r="F67" s="151"/>
      <c r="G67" s="152"/>
      <c r="H67" s="146"/>
      <c r="I67" s="147"/>
      <c r="J67" s="148"/>
      <c r="K67" s="148"/>
      <c r="L67" s="161"/>
    </row>
    <row r="68" spans="1:12" s="95" customFormat="1" ht="31.5" x14ac:dyDescent="0.25">
      <c r="A68" s="384" t="s">
        <v>92</v>
      </c>
      <c r="B68" s="140"/>
      <c r="C68" s="141"/>
      <c r="D68" s="141"/>
      <c r="E68" s="162" t="s">
        <v>93</v>
      </c>
      <c r="F68" s="151"/>
      <c r="G68" s="152"/>
      <c r="H68" s="146" t="s">
        <v>47</v>
      </c>
      <c r="I68" s="147">
        <v>1</v>
      </c>
      <c r="J68" s="369"/>
      <c r="K68" s="370"/>
      <c r="L68" s="359"/>
    </row>
    <row r="69" spans="1:12" s="95" customFormat="1" ht="15.75" x14ac:dyDescent="0.25">
      <c r="A69" s="386"/>
      <c r="B69" s="149"/>
      <c r="C69" s="141"/>
      <c r="D69" s="141"/>
      <c r="E69" s="150"/>
      <c r="F69" s="151"/>
      <c r="G69" s="152"/>
      <c r="H69" s="146"/>
      <c r="I69" s="147"/>
      <c r="J69" s="148"/>
      <c r="K69" s="148"/>
      <c r="L69" s="161"/>
    </row>
    <row r="70" spans="1:12" s="95" customFormat="1" ht="15.75" x14ac:dyDescent="0.25">
      <c r="A70" s="387"/>
      <c r="B70" s="179"/>
      <c r="C70" s="180"/>
      <c r="D70" s="180"/>
      <c r="E70" s="181"/>
      <c r="F70" s="182"/>
      <c r="G70" s="183"/>
      <c r="H70" s="184"/>
      <c r="I70" s="185"/>
      <c r="J70" s="186"/>
      <c r="K70" s="186"/>
      <c r="L70" s="187"/>
    </row>
    <row r="71" spans="1:12" s="120" customFormat="1" ht="15.75" x14ac:dyDescent="0.25">
      <c r="A71" s="380" t="s">
        <v>1102</v>
      </c>
      <c r="B71" s="113" t="s">
        <v>94</v>
      </c>
      <c r="C71" s="77"/>
      <c r="D71" s="77"/>
      <c r="E71" s="78"/>
      <c r="F71" s="114"/>
      <c r="G71" s="115"/>
      <c r="H71" s="116"/>
      <c r="I71" s="117"/>
      <c r="J71" s="118"/>
      <c r="K71" s="118"/>
      <c r="L71" s="119"/>
    </row>
    <row r="72" spans="1:12" s="85" customFormat="1" ht="15.75" x14ac:dyDescent="0.25">
      <c r="A72" s="380" t="s">
        <v>95</v>
      </c>
      <c r="B72" s="113"/>
      <c r="C72" s="77"/>
      <c r="D72" s="77"/>
      <c r="E72" s="114" t="s">
        <v>96</v>
      </c>
      <c r="F72" s="114"/>
      <c r="G72" s="115"/>
      <c r="H72" s="116"/>
      <c r="I72" s="121"/>
      <c r="J72" s="84"/>
      <c r="K72" s="84"/>
      <c r="L72" s="84"/>
    </row>
    <row r="73" spans="1:12" s="95" customFormat="1" ht="15.75" x14ac:dyDescent="0.25">
      <c r="A73" s="381"/>
      <c r="B73" s="86"/>
      <c r="C73" s="87"/>
      <c r="D73" s="87"/>
      <c r="E73" s="96"/>
      <c r="G73" s="97"/>
      <c r="H73" s="91"/>
      <c r="I73" s="92"/>
      <c r="J73" s="93"/>
      <c r="K73" s="93"/>
      <c r="L73" s="94"/>
    </row>
    <row r="74" spans="1:12" s="101" customFormat="1" ht="15.75" x14ac:dyDescent="0.25">
      <c r="A74" s="377" t="s">
        <v>97</v>
      </c>
      <c r="B74" s="98" t="s">
        <v>98</v>
      </c>
      <c r="C74" s="188"/>
      <c r="D74" s="99"/>
      <c r="E74" s="100"/>
      <c r="G74" s="102"/>
      <c r="H74" s="103"/>
      <c r="I74" s="104"/>
      <c r="J74" s="105"/>
      <c r="K74" s="105"/>
      <c r="L74" s="94"/>
    </row>
    <row r="75" spans="1:12" s="85" customFormat="1" ht="78.75" x14ac:dyDescent="0.25">
      <c r="A75" s="381"/>
      <c r="B75" s="109"/>
      <c r="C75" s="87"/>
      <c r="D75" s="189" t="s">
        <v>63</v>
      </c>
      <c r="E75" s="190" t="s">
        <v>99</v>
      </c>
      <c r="F75" s="191"/>
      <c r="G75" s="192"/>
      <c r="H75" s="91"/>
      <c r="I75" s="92"/>
      <c r="J75" s="93"/>
      <c r="K75" s="93"/>
      <c r="L75" s="94"/>
    </row>
    <row r="76" spans="1:12" s="171" customFormat="1" ht="31.5" x14ac:dyDescent="0.25">
      <c r="A76" s="388"/>
      <c r="B76" s="193"/>
      <c r="C76" s="194"/>
      <c r="D76" s="195" t="s">
        <v>100</v>
      </c>
      <c r="E76" s="196" t="s">
        <v>101</v>
      </c>
      <c r="F76" s="197"/>
      <c r="G76" s="198"/>
      <c r="H76" s="199"/>
      <c r="I76" s="200"/>
      <c r="J76" s="201"/>
      <c r="K76" s="201"/>
      <c r="L76" s="202"/>
    </row>
    <row r="77" spans="1:12" s="171" customFormat="1" ht="31.5" x14ac:dyDescent="0.25">
      <c r="A77" s="388"/>
      <c r="B77" s="193"/>
      <c r="C77" s="194"/>
      <c r="D77" s="195" t="s">
        <v>102</v>
      </c>
      <c r="E77" s="196" t="s">
        <v>103</v>
      </c>
      <c r="F77" s="197"/>
      <c r="G77" s="198"/>
      <c r="H77" s="199"/>
      <c r="I77" s="200"/>
      <c r="J77" s="201"/>
      <c r="K77" s="201"/>
      <c r="L77" s="202"/>
    </row>
    <row r="78" spans="1:12" s="171" customFormat="1" ht="78.75" x14ac:dyDescent="0.25">
      <c r="A78" s="388"/>
      <c r="B78" s="193"/>
      <c r="C78" s="194"/>
      <c r="D78" s="195" t="s">
        <v>104</v>
      </c>
      <c r="E78" s="196" t="s">
        <v>105</v>
      </c>
      <c r="F78" s="197"/>
      <c r="G78" s="198"/>
      <c r="H78" s="199"/>
      <c r="I78" s="200"/>
      <c r="J78" s="201"/>
      <c r="K78" s="201"/>
      <c r="L78" s="203"/>
    </row>
    <row r="79" spans="1:12" s="171" customFormat="1" ht="63" x14ac:dyDescent="0.25">
      <c r="A79" s="388"/>
      <c r="B79" s="193"/>
      <c r="C79" s="194"/>
      <c r="D79" s="195" t="s">
        <v>106</v>
      </c>
      <c r="E79" s="196" t="s">
        <v>107</v>
      </c>
      <c r="F79" s="197"/>
      <c r="G79" s="198"/>
      <c r="H79" s="199"/>
      <c r="I79" s="200"/>
      <c r="J79" s="201"/>
      <c r="K79" s="201"/>
      <c r="L79" s="203"/>
    </row>
    <row r="80" spans="1:12" s="171" customFormat="1" ht="63" x14ac:dyDescent="0.25">
      <c r="A80" s="388"/>
      <c r="B80" s="193"/>
      <c r="C80" s="194"/>
      <c r="D80" s="195" t="s">
        <v>108</v>
      </c>
      <c r="E80" s="196" t="s">
        <v>109</v>
      </c>
      <c r="F80" s="197"/>
      <c r="G80" s="198"/>
      <c r="H80" s="199"/>
      <c r="I80" s="200"/>
      <c r="J80" s="201"/>
      <c r="K80" s="201"/>
      <c r="L80" s="203"/>
    </row>
    <row r="81" spans="1:12" s="171" customFormat="1" ht="15.75" x14ac:dyDescent="0.25">
      <c r="A81" s="388"/>
      <c r="B81" s="204"/>
      <c r="C81" s="194"/>
      <c r="D81" s="195" t="s">
        <v>110</v>
      </c>
      <c r="E81" s="205" t="s">
        <v>111</v>
      </c>
      <c r="G81" s="206"/>
      <c r="H81" s="199"/>
      <c r="I81" s="200"/>
      <c r="J81" s="201"/>
      <c r="K81" s="201"/>
      <c r="L81" s="203"/>
    </row>
    <row r="82" spans="1:12" s="171" customFormat="1" ht="31.5" x14ac:dyDescent="0.25">
      <c r="A82" s="388"/>
      <c r="B82" s="193"/>
      <c r="C82" s="194"/>
      <c r="D82" s="195" t="s">
        <v>112</v>
      </c>
      <c r="E82" s="196" t="s">
        <v>113</v>
      </c>
      <c r="F82" s="197"/>
      <c r="G82" s="198"/>
      <c r="H82" s="199"/>
      <c r="I82" s="200"/>
      <c r="J82" s="201"/>
      <c r="K82" s="201"/>
      <c r="L82" s="203"/>
    </row>
    <row r="83" spans="1:12" s="171" customFormat="1" ht="15.75" x14ac:dyDescent="0.25">
      <c r="A83" s="388"/>
      <c r="B83" s="193"/>
      <c r="C83" s="194"/>
      <c r="D83" s="195" t="s">
        <v>114</v>
      </c>
      <c r="E83" s="196" t="s">
        <v>115</v>
      </c>
      <c r="F83" s="197"/>
      <c r="G83" s="198"/>
      <c r="H83" s="199"/>
      <c r="I83" s="200"/>
      <c r="J83" s="201"/>
      <c r="K83" s="201"/>
      <c r="L83" s="203"/>
    </row>
    <row r="84" spans="1:12" s="171" customFormat="1" ht="15.75" x14ac:dyDescent="0.25">
      <c r="A84" s="388"/>
      <c r="B84" s="204"/>
      <c r="C84" s="194"/>
      <c r="D84" s="194"/>
      <c r="E84" s="205"/>
      <c r="G84" s="206"/>
      <c r="H84" s="199"/>
      <c r="I84" s="200"/>
      <c r="J84" s="201"/>
      <c r="K84" s="201"/>
      <c r="L84" s="203"/>
    </row>
    <row r="85" spans="1:12" s="171" customFormat="1" ht="15.75" x14ac:dyDescent="0.25">
      <c r="A85" s="223" t="s">
        <v>116</v>
      </c>
      <c r="B85" s="204"/>
      <c r="C85" s="194"/>
      <c r="D85" s="194"/>
      <c r="E85" s="207" t="s">
        <v>117</v>
      </c>
      <c r="G85" s="206"/>
      <c r="H85" s="199" t="s">
        <v>47</v>
      </c>
      <c r="I85" s="200">
        <v>1</v>
      </c>
      <c r="J85" s="371"/>
      <c r="K85" s="371"/>
      <c r="L85" s="359"/>
    </row>
    <row r="86" spans="1:12" s="171" customFormat="1" ht="15.75" x14ac:dyDescent="0.25">
      <c r="A86" s="388"/>
      <c r="B86" s="204"/>
      <c r="C86" s="194"/>
      <c r="D86" s="194"/>
      <c r="E86" s="205"/>
      <c r="G86" s="206"/>
      <c r="H86" s="199"/>
      <c r="I86" s="200"/>
      <c r="J86" s="201"/>
      <c r="K86" s="201"/>
      <c r="L86" s="203"/>
    </row>
    <row r="87" spans="1:12" s="212" customFormat="1" ht="15.75" x14ac:dyDescent="0.25">
      <c r="A87" s="389" t="s">
        <v>118</v>
      </c>
      <c r="B87" s="208" t="s">
        <v>119</v>
      </c>
      <c r="C87" s="209"/>
      <c r="D87" s="210"/>
      <c r="E87" s="211"/>
      <c r="G87" s="213"/>
      <c r="H87" s="199"/>
      <c r="I87" s="200"/>
      <c r="J87" s="201"/>
      <c r="K87" s="201"/>
      <c r="L87" s="203"/>
    </row>
    <row r="88" spans="1:12" s="171" customFormat="1" ht="47.25" x14ac:dyDescent="0.25">
      <c r="A88" s="388"/>
      <c r="B88" s="193"/>
      <c r="C88" s="194"/>
      <c r="D88" s="194"/>
      <c r="E88" s="214" t="s">
        <v>120</v>
      </c>
      <c r="F88" s="197"/>
      <c r="G88" s="198"/>
      <c r="H88" s="199"/>
      <c r="I88" s="200"/>
      <c r="J88" s="201"/>
      <c r="K88" s="201"/>
      <c r="L88" s="203"/>
    </row>
    <row r="89" spans="1:12" s="171" customFormat="1" ht="15.75" x14ac:dyDescent="0.25">
      <c r="A89" s="388"/>
      <c r="B89" s="204"/>
      <c r="C89" s="194"/>
      <c r="D89" s="194"/>
      <c r="E89" s="205"/>
      <c r="G89" s="206"/>
      <c r="H89" s="199"/>
      <c r="I89" s="200"/>
      <c r="J89" s="371"/>
      <c r="K89" s="371"/>
      <c r="L89" s="359"/>
    </row>
    <row r="90" spans="1:12" s="171" customFormat="1" ht="18" x14ac:dyDescent="0.25">
      <c r="A90" s="223" t="s">
        <v>121</v>
      </c>
      <c r="B90" s="204"/>
      <c r="C90" s="194"/>
      <c r="D90" s="215">
        <v>50</v>
      </c>
      <c r="E90" s="216" t="s">
        <v>122</v>
      </c>
      <c r="F90" s="160"/>
      <c r="G90" s="217"/>
      <c r="H90" s="218" t="s">
        <v>73</v>
      </c>
      <c r="I90" s="219">
        <v>37.108374999999995</v>
      </c>
      <c r="J90" s="371"/>
      <c r="K90" s="371"/>
      <c r="L90" s="359"/>
    </row>
    <row r="91" spans="1:12" s="171" customFormat="1" ht="15.75" x14ac:dyDescent="0.25">
      <c r="A91" s="388"/>
      <c r="B91" s="204"/>
      <c r="C91" s="194"/>
      <c r="D91" s="194"/>
      <c r="E91" s="205"/>
      <c r="G91" s="206"/>
      <c r="H91" s="199"/>
      <c r="I91" s="200"/>
      <c r="J91" s="201"/>
      <c r="K91" s="201"/>
      <c r="L91" s="203"/>
    </row>
    <row r="92" spans="1:12" s="212" customFormat="1" ht="15.75" x14ac:dyDescent="0.25">
      <c r="A92" s="389"/>
      <c r="B92" s="208" t="s">
        <v>123</v>
      </c>
      <c r="C92" s="210"/>
      <c r="D92" s="210"/>
      <c r="E92" s="211"/>
      <c r="G92" s="213"/>
      <c r="H92" s="199"/>
      <c r="I92" s="200"/>
      <c r="J92" s="201"/>
      <c r="K92" s="201"/>
      <c r="L92" s="203"/>
    </row>
    <row r="93" spans="1:12" s="171" customFormat="1" ht="15.75" x14ac:dyDescent="0.25">
      <c r="A93" s="388"/>
      <c r="B93" s="204"/>
      <c r="C93" s="194"/>
      <c r="D93" s="194"/>
      <c r="E93" s="205"/>
      <c r="G93" s="206"/>
      <c r="H93" s="199"/>
      <c r="I93" s="200"/>
      <c r="J93" s="201"/>
      <c r="K93" s="201"/>
      <c r="L93" s="203"/>
    </row>
    <row r="94" spans="1:12" s="171" customFormat="1" ht="15.75" x14ac:dyDescent="0.25">
      <c r="A94" s="389" t="s">
        <v>124</v>
      </c>
      <c r="B94" s="208" t="s">
        <v>125</v>
      </c>
      <c r="C94" s="210"/>
      <c r="D94" s="210"/>
      <c r="E94" s="211"/>
      <c r="G94" s="206"/>
      <c r="H94" s="199"/>
      <c r="I94" s="200"/>
      <c r="J94" s="201"/>
      <c r="K94" s="201"/>
      <c r="L94" s="203"/>
    </row>
    <row r="95" spans="1:12" s="171" customFormat="1" ht="15.75" x14ac:dyDescent="0.25">
      <c r="A95" s="389"/>
      <c r="B95" s="220"/>
      <c r="C95" s="210"/>
      <c r="D95" s="210"/>
      <c r="E95" s="211"/>
      <c r="G95" s="206"/>
      <c r="H95" s="199"/>
      <c r="I95" s="200"/>
      <c r="J95" s="201"/>
      <c r="K95" s="201"/>
      <c r="L95" s="203"/>
    </row>
    <row r="96" spans="1:12" s="171" customFormat="1" ht="15.75" x14ac:dyDescent="0.25">
      <c r="A96" s="223"/>
      <c r="B96" s="204"/>
      <c r="C96" s="221" t="s">
        <v>126</v>
      </c>
      <c r="D96" s="194"/>
      <c r="E96" s="222"/>
      <c r="G96" s="206"/>
      <c r="H96" s="199"/>
      <c r="I96" s="200"/>
      <c r="J96" s="201"/>
      <c r="K96" s="201"/>
      <c r="L96" s="203"/>
    </row>
    <row r="97" spans="1:12" s="171" customFormat="1" ht="18" x14ac:dyDescent="0.25">
      <c r="A97" s="223" t="s">
        <v>127</v>
      </c>
      <c r="B97" s="204">
        <v>1100</v>
      </c>
      <c r="C97" s="194" t="s">
        <v>128</v>
      </c>
      <c r="D97" s="194">
        <v>1100</v>
      </c>
      <c r="E97" s="207" t="s">
        <v>129</v>
      </c>
      <c r="G97" s="206"/>
      <c r="H97" s="199" t="s">
        <v>73</v>
      </c>
      <c r="I97" s="200">
        <f>4.72+0.726</f>
        <v>5.4459999999999997</v>
      </c>
      <c r="J97" s="371"/>
      <c r="K97" s="371"/>
      <c r="L97" s="359"/>
    </row>
    <row r="98" spans="1:12" s="171" customFormat="1" ht="18" x14ac:dyDescent="0.25">
      <c r="A98" s="223" t="s">
        <v>130</v>
      </c>
      <c r="B98" s="204">
        <v>1500</v>
      </c>
      <c r="C98" s="194" t="s">
        <v>128</v>
      </c>
      <c r="D98" s="194">
        <v>1500</v>
      </c>
      <c r="E98" s="207" t="s">
        <v>131</v>
      </c>
      <c r="G98" s="206"/>
      <c r="H98" s="199" t="s">
        <v>73</v>
      </c>
      <c r="I98" s="200">
        <v>2.7</v>
      </c>
      <c r="J98" s="371"/>
      <c r="K98" s="371"/>
      <c r="L98" s="359"/>
    </row>
    <row r="99" spans="1:12" s="171" customFormat="1" ht="18" x14ac:dyDescent="0.25">
      <c r="A99" s="223" t="s">
        <v>132</v>
      </c>
      <c r="B99" s="204">
        <v>1200</v>
      </c>
      <c r="C99" s="194" t="s">
        <v>128</v>
      </c>
      <c r="D99" s="194">
        <v>1600</v>
      </c>
      <c r="E99" s="207" t="s">
        <v>133</v>
      </c>
      <c r="G99" s="206"/>
      <c r="H99" s="199" t="s">
        <v>73</v>
      </c>
      <c r="I99" s="200">
        <v>2.88</v>
      </c>
      <c r="J99" s="371"/>
      <c r="K99" s="371"/>
      <c r="L99" s="359"/>
    </row>
    <row r="100" spans="1:12" s="171" customFormat="1" ht="18" x14ac:dyDescent="0.25">
      <c r="A100" s="223" t="s">
        <v>134</v>
      </c>
      <c r="B100" s="204">
        <v>2100</v>
      </c>
      <c r="C100" s="194" t="s">
        <v>128</v>
      </c>
      <c r="D100" s="194">
        <v>2100</v>
      </c>
      <c r="E100" s="207" t="s">
        <v>135</v>
      </c>
      <c r="G100" s="206"/>
      <c r="H100" s="199" t="s">
        <v>73</v>
      </c>
      <c r="I100" s="200">
        <v>18.53</v>
      </c>
      <c r="J100" s="371"/>
      <c r="K100" s="371"/>
      <c r="L100" s="359"/>
    </row>
    <row r="101" spans="1:12" s="171" customFormat="1" ht="18" x14ac:dyDescent="0.25">
      <c r="A101" s="223" t="s">
        <v>136</v>
      </c>
      <c r="B101" s="204">
        <v>1500</v>
      </c>
      <c r="C101" s="194" t="s">
        <v>128</v>
      </c>
      <c r="D101" s="194">
        <v>2300</v>
      </c>
      <c r="E101" s="207" t="s">
        <v>137</v>
      </c>
      <c r="G101" s="206"/>
      <c r="H101" s="199" t="s">
        <v>73</v>
      </c>
      <c r="I101" s="200">
        <v>1.21</v>
      </c>
      <c r="J101" s="371"/>
      <c r="K101" s="371"/>
      <c r="L101" s="359"/>
    </row>
    <row r="102" spans="1:12" s="171" customFormat="1" ht="18" x14ac:dyDescent="0.25">
      <c r="A102" s="223" t="s">
        <v>138</v>
      </c>
      <c r="B102" s="204">
        <v>2500</v>
      </c>
      <c r="C102" s="194" t="s">
        <v>128</v>
      </c>
      <c r="D102" s="194">
        <v>2500</v>
      </c>
      <c r="E102" s="207" t="s">
        <v>139</v>
      </c>
      <c r="G102" s="206"/>
      <c r="H102" s="199" t="s">
        <v>73</v>
      </c>
      <c r="I102" s="200">
        <v>27.5</v>
      </c>
      <c r="J102" s="371"/>
      <c r="K102" s="371"/>
      <c r="L102" s="359"/>
    </row>
    <row r="103" spans="1:12" s="171" customFormat="1" ht="18" x14ac:dyDescent="0.25">
      <c r="A103" s="223" t="s">
        <v>140</v>
      </c>
      <c r="B103" s="204">
        <v>1800</v>
      </c>
      <c r="C103" s="194" t="s">
        <v>128</v>
      </c>
      <c r="D103" s="194">
        <v>2700</v>
      </c>
      <c r="E103" s="207" t="s">
        <v>141</v>
      </c>
      <c r="G103" s="206"/>
      <c r="H103" s="199" t="s">
        <v>73</v>
      </c>
      <c r="I103" s="200">
        <v>8.51</v>
      </c>
      <c r="J103" s="371"/>
      <c r="K103" s="371"/>
      <c r="L103" s="359"/>
    </row>
    <row r="104" spans="1:12" s="171" customFormat="1" ht="18" x14ac:dyDescent="0.25">
      <c r="A104" s="223" t="s">
        <v>142</v>
      </c>
      <c r="B104" s="204">
        <v>2700</v>
      </c>
      <c r="C104" s="194" t="s">
        <v>128</v>
      </c>
      <c r="D104" s="194">
        <v>2700</v>
      </c>
      <c r="E104" s="207" t="s">
        <v>143</v>
      </c>
      <c r="G104" s="206"/>
      <c r="H104" s="199" t="s">
        <v>73</v>
      </c>
      <c r="I104" s="200">
        <v>20.420000000000002</v>
      </c>
      <c r="J104" s="371"/>
      <c r="K104" s="371"/>
      <c r="L104" s="359"/>
    </row>
    <row r="105" spans="1:12" s="171" customFormat="1" ht="18" x14ac:dyDescent="0.25">
      <c r="A105" s="223" t="s">
        <v>144</v>
      </c>
      <c r="B105" s="204">
        <v>3100</v>
      </c>
      <c r="C105" s="194" t="s">
        <v>128</v>
      </c>
      <c r="D105" s="194">
        <v>3100</v>
      </c>
      <c r="E105" s="207" t="s">
        <v>145</v>
      </c>
      <c r="G105" s="206"/>
      <c r="H105" s="199" t="s">
        <v>73</v>
      </c>
      <c r="I105" s="200">
        <v>63.91</v>
      </c>
      <c r="J105" s="371"/>
      <c r="K105" s="371"/>
      <c r="L105" s="359"/>
    </row>
    <row r="106" spans="1:12" s="171" customFormat="1" ht="18" x14ac:dyDescent="0.25">
      <c r="A106" s="223" t="s">
        <v>146</v>
      </c>
      <c r="B106" s="204">
        <v>2300</v>
      </c>
      <c r="C106" s="194" t="s">
        <v>128</v>
      </c>
      <c r="D106" s="194">
        <v>2300</v>
      </c>
      <c r="E106" s="207" t="s">
        <v>147</v>
      </c>
      <c r="G106" s="206"/>
      <c r="H106" s="199" t="s">
        <v>73</v>
      </c>
      <c r="I106" s="200">
        <v>8.4700000000000006</v>
      </c>
      <c r="J106" s="371"/>
      <c r="K106" s="371"/>
      <c r="L106" s="359"/>
    </row>
    <row r="107" spans="1:12" s="171" customFormat="1" ht="18" x14ac:dyDescent="0.25">
      <c r="A107" s="223" t="s">
        <v>148</v>
      </c>
      <c r="B107" s="204">
        <v>2000</v>
      </c>
      <c r="C107" s="194" t="s">
        <v>128</v>
      </c>
      <c r="D107" s="194">
        <v>2600</v>
      </c>
      <c r="E107" s="207" t="s">
        <v>149</v>
      </c>
      <c r="G107" s="206"/>
      <c r="H107" s="199" t="s">
        <v>73</v>
      </c>
      <c r="I107" s="200">
        <v>3.64</v>
      </c>
      <c r="J107" s="371"/>
      <c r="K107" s="371"/>
      <c r="L107" s="359"/>
    </row>
    <row r="108" spans="1:12" s="171" customFormat="1" ht="18" x14ac:dyDescent="0.25">
      <c r="A108" s="223" t="s">
        <v>150</v>
      </c>
      <c r="B108" s="204">
        <v>1000</v>
      </c>
      <c r="C108" s="194" t="s">
        <v>128</v>
      </c>
      <c r="D108" s="194">
        <v>1000</v>
      </c>
      <c r="E108" s="207" t="s">
        <v>151</v>
      </c>
      <c r="G108" s="206"/>
      <c r="H108" s="199" t="s">
        <v>73</v>
      </c>
      <c r="I108" s="200">
        <v>1.25</v>
      </c>
      <c r="J108" s="371"/>
      <c r="K108" s="371"/>
      <c r="L108" s="359"/>
    </row>
    <row r="109" spans="1:12" s="171" customFormat="1" ht="18" x14ac:dyDescent="0.25">
      <c r="A109" s="223" t="s">
        <v>152</v>
      </c>
      <c r="B109" s="204">
        <v>1400</v>
      </c>
      <c r="C109" s="194" t="s">
        <v>128</v>
      </c>
      <c r="D109" s="194">
        <v>1400</v>
      </c>
      <c r="E109" s="207" t="s">
        <v>153</v>
      </c>
      <c r="G109" s="206"/>
      <c r="H109" s="199" t="s">
        <v>73</v>
      </c>
      <c r="I109" s="200">
        <v>3.53</v>
      </c>
      <c r="J109" s="371"/>
      <c r="K109" s="371"/>
      <c r="L109" s="359"/>
    </row>
    <row r="110" spans="1:12" s="171" customFormat="1" ht="18" x14ac:dyDescent="0.25">
      <c r="A110" s="223" t="s">
        <v>154</v>
      </c>
      <c r="B110" s="204">
        <v>1200</v>
      </c>
      <c r="C110" s="194" t="s">
        <v>128</v>
      </c>
      <c r="D110" s="194">
        <v>1600</v>
      </c>
      <c r="E110" s="207" t="s">
        <v>155</v>
      </c>
      <c r="G110" s="206"/>
      <c r="H110" s="199" t="s">
        <v>73</v>
      </c>
      <c r="I110" s="200">
        <v>2.88</v>
      </c>
      <c r="J110" s="371"/>
      <c r="K110" s="371"/>
      <c r="L110" s="359"/>
    </row>
    <row r="111" spans="1:12" s="171" customFormat="1" ht="18" x14ac:dyDescent="0.25">
      <c r="A111" s="223" t="s">
        <v>156</v>
      </c>
      <c r="B111" s="204">
        <v>2000</v>
      </c>
      <c r="C111" s="194" t="s">
        <v>128</v>
      </c>
      <c r="D111" s="194">
        <v>2000</v>
      </c>
      <c r="E111" s="207" t="s">
        <v>157</v>
      </c>
      <c r="G111" s="206"/>
      <c r="H111" s="199" t="s">
        <v>73</v>
      </c>
      <c r="I111" s="200">
        <v>3.6</v>
      </c>
      <c r="J111" s="371"/>
      <c r="K111" s="371"/>
      <c r="L111" s="359"/>
    </row>
    <row r="112" spans="1:12" s="171" customFormat="1" ht="15.75" x14ac:dyDescent="0.25">
      <c r="A112" s="389"/>
      <c r="B112" s="220"/>
      <c r="C112" s="210"/>
      <c r="D112" s="210"/>
      <c r="E112" s="211"/>
      <c r="G112" s="206"/>
      <c r="H112" s="199"/>
      <c r="I112" s="200"/>
      <c r="J112" s="201"/>
      <c r="K112" s="201"/>
      <c r="L112" s="203"/>
    </row>
    <row r="113" spans="1:12" s="171" customFormat="1" ht="15.75" x14ac:dyDescent="0.25">
      <c r="A113" s="223"/>
      <c r="B113" s="204"/>
      <c r="C113" s="221" t="s">
        <v>158</v>
      </c>
      <c r="D113" s="194"/>
      <c r="E113" s="222"/>
      <c r="G113" s="206"/>
      <c r="H113" s="199"/>
      <c r="I113" s="200"/>
      <c r="J113" s="201"/>
      <c r="K113" s="201"/>
      <c r="L113" s="203"/>
    </row>
    <row r="114" spans="1:12" s="171" customFormat="1" ht="18" x14ac:dyDescent="0.25">
      <c r="A114" s="223" t="s">
        <v>159</v>
      </c>
      <c r="B114" s="204">
        <v>450</v>
      </c>
      <c r="C114" s="194" t="s">
        <v>128</v>
      </c>
      <c r="D114" s="194">
        <v>300</v>
      </c>
      <c r="E114" s="207" t="s">
        <v>160</v>
      </c>
      <c r="G114" s="206"/>
      <c r="H114" s="199" t="s">
        <v>73</v>
      </c>
      <c r="I114" s="200">
        <v>4.62</v>
      </c>
      <c r="J114" s="371"/>
      <c r="K114" s="371"/>
      <c r="L114" s="359"/>
    </row>
    <row r="115" spans="1:12" s="171" customFormat="1" ht="18" x14ac:dyDescent="0.25">
      <c r="A115" s="223" t="s">
        <v>161</v>
      </c>
      <c r="B115" s="204">
        <v>450</v>
      </c>
      <c r="C115" s="194" t="s">
        <v>128</v>
      </c>
      <c r="D115" s="194">
        <v>250</v>
      </c>
      <c r="E115" s="207" t="s">
        <v>162</v>
      </c>
      <c r="G115" s="206"/>
      <c r="H115" s="199" t="s">
        <v>73</v>
      </c>
      <c r="I115" s="200">
        <f>66.07+2.1751875</f>
        <v>68.245187499999986</v>
      </c>
      <c r="J115" s="371"/>
      <c r="K115" s="371"/>
      <c r="L115" s="359"/>
    </row>
    <row r="116" spans="1:12" s="171" customFormat="1" ht="18" x14ac:dyDescent="0.25">
      <c r="A116" s="223" t="s">
        <v>163</v>
      </c>
      <c r="B116" s="204">
        <v>400</v>
      </c>
      <c r="C116" s="194" t="s">
        <v>128</v>
      </c>
      <c r="D116" s="194">
        <v>250</v>
      </c>
      <c r="E116" s="207" t="s">
        <v>164</v>
      </c>
      <c r="G116" s="206"/>
      <c r="H116" s="199" t="s">
        <v>73</v>
      </c>
      <c r="I116" s="200">
        <v>6.16</v>
      </c>
      <c r="J116" s="371"/>
      <c r="K116" s="371"/>
      <c r="L116" s="359"/>
    </row>
    <row r="117" spans="1:12" s="171" customFormat="1" ht="18" x14ac:dyDescent="0.25">
      <c r="A117" s="223" t="s">
        <v>165</v>
      </c>
      <c r="B117" s="204">
        <v>400</v>
      </c>
      <c r="C117" s="194" t="s">
        <v>128</v>
      </c>
      <c r="D117" s="194">
        <v>250</v>
      </c>
      <c r="E117" s="207" t="s">
        <v>166</v>
      </c>
      <c r="G117" s="206"/>
      <c r="H117" s="199" t="s">
        <v>73</v>
      </c>
      <c r="I117" s="200">
        <v>6.3</v>
      </c>
      <c r="J117" s="371"/>
      <c r="K117" s="371"/>
      <c r="L117" s="359"/>
    </row>
    <row r="118" spans="1:12" s="171" customFormat="1" ht="15.75" x14ac:dyDescent="0.25">
      <c r="A118" s="223"/>
      <c r="B118" s="204"/>
      <c r="C118" s="194"/>
      <c r="D118" s="194"/>
      <c r="E118" s="207"/>
      <c r="G118" s="206"/>
      <c r="H118" s="199"/>
      <c r="I118" s="200"/>
      <c r="J118" s="201"/>
      <c r="K118" s="201"/>
      <c r="L118" s="203"/>
    </row>
    <row r="119" spans="1:12" s="171" customFormat="1" ht="15.75" x14ac:dyDescent="0.25">
      <c r="A119" s="223"/>
      <c r="B119" s="204"/>
      <c r="C119" s="221" t="s">
        <v>167</v>
      </c>
      <c r="D119" s="194"/>
      <c r="E119" s="222"/>
      <c r="G119" s="206"/>
      <c r="H119" s="199"/>
      <c r="I119" s="200"/>
      <c r="J119" s="201"/>
      <c r="K119" s="201"/>
      <c r="L119" s="203"/>
    </row>
    <row r="120" spans="1:12" s="171" customFormat="1" ht="18" x14ac:dyDescent="0.25">
      <c r="A120" s="223" t="s">
        <v>168</v>
      </c>
      <c r="B120" s="204">
        <v>1350</v>
      </c>
      <c r="C120" s="194" t="s">
        <v>128</v>
      </c>
      <c r="D120" s="194">
        <v>250</v>
      </c>
      <c r="E120" s="207" t="s">
        <v>169</v>
      </c>
      <c r="G120" s="206"/>
      <c r="H120" s="199" t="s">
        <v>73</v>
      </c>
      <c r="I120" s="200">
        <v>0.44</v>
      </c>
      <c r="J120" s="371"/>
      <c r="K120" s="371"/>
      <c r="L120" s="359"/>
    </row>
    <row r="121" spans="1:12" s="171" customFormat="1" ht="18" x14ac:dyDescent="0.25">
      <c r="A121" s="223" t="s">
        <v>170</v>
      </c>
      <c r="B121" s="204">
        <v>1700</v>
      </c>
      <c r="C121" s="194" t="s">
        <v>128</v>
      </c>
      <c r="D121" s="194">
        <v>250</v>
      </c>
      <c r="E121" s="207" t="s">
        <v>169</v>
      </c>
      <c r="G121" s="206"/>
      <c r="H121" s="199" t="s">
        <v>73</v>
      </c>
      <c r="I121" s="200">
        <v>0.55000000000000004</v>
      </c>
      <c r="J121" s="371"/>
      <c r="K121" s="371"/>
      <c r="L121" s="359"/>
    </row>
    <row r="122" spans="1:12" s="171" customFormat="1" ht="18" x14ac:dyDescent="0.25">
      <c r="A122" s="223" t="s">
        <v>171</v>
      </c>
      <c r="B122" s="204">
        <v>1000</v>
      </c>
      <c r="C122" s="194" t="s">
        <v>128</v>
      </c>
      <c r="D122" s="194">
        <v>250</v>
      </c>
      <c r="E122" s="207" t="s">
        <v>169</v>
      </c>
      <c r="G122" s="206"/>
      <c r="H122" s="199" t="s">
        <v>73</v>
      </c>
      <c r="I122" s="200">
        <v>0.32</v>
      </c>
      <c r="J122" s="371"/>
      <c r="K122" s="371"/>
      <c r="L122" s="359"/>
    </row>
    <row r="123" spans="1:12" s="171" customFormat="1" ht="15.75" x14ac:dyDescent="0.25">
      <c r="A123" s="223"/>
      <c r="B123" s="204"/>
      <c r="C123" s="194"/>
      <c r="D123" s="194"/>
      <c r="E123" s="207"/>
      <c r="G123" s="206"/>
      <c r="H123" s="199"/>
      <c r="I123" s="200"/>
      <c r="J123" s="201"/>
      <c r="K123" s="201"/>
      <c r="L123" s="203"/>
    </row>
    <row r="124" spans="1:12" s="171" customFormat="1" ht="15.75" x14ac:dyDescent="0.25">
      <c r="A124" s="223"/>
      <c r="B124" s="204"/>
      <c r="C124" s="221" t="s">
        <v>172</v>
      </c>
      <c r="D124" s="194"/>
      <c r="E124" s="222"/>
      <c r="G124" s="206"/>
      <c r="H124" s="199"/>
      <c r="I124" s="200"/>
      <c r="J124" s="201"/>
      <c r="K124" s="201"/>
      <c r="L124" s="203"/>
    </row>
    <row r="125" spans="1:12" s="171" customFormat="1" ht="18" x14ac:dyDescent="0.25">
      <c r="A125" s="223" t="s">
        <v>173</v>
      </c>
      <c r="B125" s="204">
        <v>1975</v>
      </c>
      <c r="C125" s="194" t="s">
        <v>128</v>
      </c>
      <c r="D125" s="194">
        <v>250</v>
      </c>
      <c r="E125" s="207" t="s">
        <v>169</v>
      </c>
      <c r="G125" s="206"/>
      <c r="H125" s="199" t="s">
        <v>73</v>
      </c>
      <c r="I125" s="200">
        <v>0.63</v>
      </c>
      <c r="J125" s="371"/>
      <c r="K125" s="371"/>
      <c r="L125" s="359"/>
    </row>
    <row r="126" spans="1:12" s="171" customFormat="1" ht="15.75" x14ac:dyDescent="0.25">
      <c r="A126" s="223"/>
      <c r="B126" s="204"/>
      <c r="C126" s="194"/>
      <c r="D126" s="194"/>
      <c r="E126" s="207"/>
      <c r="G126" s="206"/>
      <c r="H126" s="199"/>
      <c r="I126" s="200"/>
      <c r="J126" s="201"/>
      <c r="K126" s="201"/>
      <c r="L126" s="203"/>
    </row>
    <row r="127" spans="1:12" s="171" customFormat="1" ht="15.75" x14ac:dyDescent="0.25">
      <c r="A127" s="389" t="s">
        <v>174</v>
      </c>
      <c r="B127" s="208" t="s">
        <v>175</v>
      </c>
      <c r="C127" s="210"/>
      <c r="D127" s="210"/>
      <c r="E127" s="211"/>
      <c r="G127" s="206"/>
      <c r="H127" s="199"/>
      <c r="I127" s="200"/>
      <c r="J127" s="201"/>
      <c r="K127" s="201"/>
      <c r="L127" s="203"/>
    </row>
    <row r="128" spans="1:12" s="171" customFormat="1" ht="15.75" x14ac:dyDescent="0.25">
      <c r="A128" s="223"/>
      <c r="B128" s="204"/>
      <c r="C128" s="221" t="s">
        <v>176</v>
      </c>
      <c r="D128" s="194"/>
      <c r="E128" s="222"/>
      <c r="G128" s="206"/>
      <c r="H128" s="199"/>
      <c r="I128" s="200"/>
      <c r="J128" s="201"/>
      <c r="K128" s="201"/>
      <c r="L128" s="203"/>
    </row>
    <row r="129" spans="1:12" s="160" customFormat="1" ht="18" x14ac:dyDescent="0.2">
      <c r="A129" s="223" t="s">
        <v>177</v>
      </c>
      <c r="B129" s="224">
        <v>300</v>
      </c>
      <c r="C129" s="215" t="s">
        <v>128</v>
      </c>
      <c r="D129" s="215">
        <v>300</v>
      </c>
      <c r="E129" s="216" t="s">
        <v>178</v>
      </c>
      <c r="G129" s="217"/>
      <c r="H129" s="218" t="s">
        <v>73</v>
      </c>
      <c r="I129" s="200">
        <f>3.99+(0.36*2)</f>
        <v>4.71</v>
      </c>
      <c r="J129" s="371"/>
      <c r="K129" s="371"/>
      <c r="L129" s="359"/>
    </row>
    <row r="130" spans="1:12" s="160" customFormat="1" ht="18" x14ac:dyDescent="0.2">
      <c r="A130" s="223" t="s">
        <v>179</v>
      </c>
      <c r="B130" s="224">
        <v>350</v>
      </c>
      <c r="C130" s="215" t="s">
        <v>128</v>
      </c>
      <c r="D130" s="215">
        <v>350</v>
      </c>
      <c r="E130" s="216" t="s">
        <v>180</v>
      </c>
      <c r="G130" s="217"/>
      <c r="H130" s="218" t="s">
        <v>73</v>
      </c>
      <c r="I130" s="200">
        <v>14.1</v>
      </c>
      <c r="J130" s="371"/>
      <c r="K130" s="371"/>
      <c r="L130" s="359"/>
    </row>
    <row r="131" spans="1:12" s="160" customFormat="1" ht="18" x14ac:dyDescent="0.2">
      <c r="A131" s="223" t="s">
        <v>181</v>
      </c>
      <c r="B131" s="224">
        <v>375</v>
      </c>
      <c r="C131" s="215" t="s">
        <v>128</v>
      </c>
      <c r="D131" s="215">
        <v>375</v>
      </c>
      <c r="E131" s="216" t="s">
        <v>182</v>
      </c>
      <c r="G131" s="217"/>
      <c r="H131" s="218" t="s">
        <v>73</v>
      </c>
      <c r="I131" s="200">
        <v>12.45</v>
      </c>
      <c r="J131" s="371"/>
      <c r="K131" s="371"/>
      <c r="L131" s="359"/>
    </row>
    <row r="132" spans="1:12" s="160" customFormat="1" ht="18" x14ac:dyDescent="0.2">
      <c r="A132" s="223" t="s">
        <v>183</v>
      </c>
      <c r="B132" s="224">
        <v>375</v>
      </c>
      <c r="C132" s="215" t="s">
        <v>128</v>
      </c>
      <c r="D132" s="215">
        <v>375</v>
      </c>
      <c r="E132" s="216" t="s">
        <v>184</v>
      </c>
      <c r="G132" s="217"/>
      <c r="H132" s="218" t="s">
        <v>73</v>
      </c>
      <c r="I132" s="200">
        <v>7.47</v>
      </c>
      <c r="J132" s="371"/>
      <c r="K132" s="371"/>
      <c r="L132" s="359"/>
    </row>
    <row r="133" spans="1:12" s="160" customFormat="1" ht="18" x14ac:dyDescent="0.2">
      <c r="A133" s="223" t="s">
        <v>185</v>
      </c>
      <c r="B133" s="224">
        <v>250</v>
      </c>
      <c r="C133" s="215" t="s">
        <v>128</v>
      </c>
      <c r="D133" s="215">
        <v>250</v>
      </c>
      <c r="E133" s="216" t="s">
        <v>186</v>
      </c>
      <c r="G133" s="217"/>
      <c r="H133" s="218" t="s">
        <v>73</v>
      </c>
      <c r="I133" s="200">
        <v>3.05</v>
      </c>
      <c r="J133" s="371"/>
      <c r="K133" s="371"/>
      <c r="L133" s="359"/>
    </row>
    <row r="134" spans="1:12" s="160" customFormat="1" ht="18" x14ac:dyDescent="0.2">
      <c r="A134" s="223" t="s">
        <v>187</v>
      </c>
      <c r="B134" s="224">
        <v>375</v>
      </c>
      <c r="C134" s="215" t="s">
        <v>128</v>
      </c>
      <c r="D134" s="215">
        <v>375</v>
      </c>
      <c r="E134" s="216" t="s">
        <v>188</v>
      </c>
      <c r="G134" s="217"/>
      <c r="H134" s="218" t="s">
        <v>73</v>
      </c>
      <c r="I134" s="200">
        <v>0.63</v>
      </c>
      <c r="J134" s="371"/>
      <c r="K134" s="371"/>
      <c r="L134" s="359"/>
    </row>
    <row r="135" spans="1:12" s="160" customFormat="1" ht="18" x14ac:dyDescent="0.2">
      <c r="A135" s="223" t="s">
        <v>189</v>
      </c>
      <c r="B135" s="224">
        <v>250</v>
      </c>
      <c r="C135" s="215" t="s">
        <v>128</v>
      </c>
      <c r="D135" s="215">
        <v>400</v>
      </c>
      <c r="E135" s="216" t="s">
        <v>190</v>
      </c>
      <c r="G135" s="217"/>
      <c r="H135" s="218" t="s">
        <v>73</v>
      </c>
      <c r="I135" s="200">
        <v>2.19</v>
      </c>
      <c r="J135" s="371"/>
      <c r="K135" s="371"/>
      <c r="L135" s="359"/>
    </row>
    <row r="136" spans="1:12" s="160" customFormat="1" ht="18" x14ac:dyDescent="0.2">
      <c r="A136" s="223" t="s">
        <v>191</v>
      </c>
      <c r="B136" s="224">
        <v>250</v>
      </c>
      <c r="C136" s="215" t="s">
        <v>128</v>
      </c>
      <c r="D136" s="215">
        <v>350</v>
      </c>
      <c r="E136" s="216" t="s">
        <v>192</v>
      </c>
      <c r="G136" s="217"/>
      <c r="H136" s="218" t="s">
        <v>73</v>
      </c>
      <c r="I136" s="200">
        <v>3.84</v>
      </c>
      <c r="J136" s="371"/>
      <c r="K136" s="371"/>
      <c r="L136" s="359"/>
    </row>
    <row r="137" spans="1:12" s="160" customFormat="1" ht="18" x14ac:dyDescent="0.2">
      <c r="A137" s="223" t="s">
        <v>193</v>
      </c>
      <c r="B137" s="224">
        <v>225</v>
      </c>
      <c r="C137" s="215" t="s">
        <v>128</v>
      </c>
      <c r="D137" s="215">
        <v>225</v>
      </c>
      <c r="E137" s="216" t="s">
        <v>194</v>
      </c>
      <c r="G137" s="217"/>
      <c r="H137" s="218" t="s">
        <v>73</v>
      </c>
      <c r="I137" s="200">
        <v>0.19</v>
      </c>
      <c r="J137" s="371"/>
      <c r="K137" s="371"/>
      <c r="L137" s="359"/>
    </row>
    <row r="138" spans="1:12" s="160" customFormat="1" ht="15.75" x14ac:dyDescent="0.2">
      <c r="A138" s="223"/>
      <c r="B138" s="224"/>
      <c r="C138" s="215"/>
      <c r="D138" s="215"/>
      <c r="E138" s="216"/>
      <c r="G138" s="217"/>
      <c r="H138" s="218"/>
      <c r="I138" s="219"/>
      <c r="J138" s="225"/>
      <c r="K138" s="225"/>
      <c r="L138" s="226"/>
    </row>
    <row r="139" spans="1:12" s="171" customFormat="1" ht="15.75" x14ac:dyDescent="0.25">
      <c r="A139" s="223"/>
      <c r="B139" s="204"/>
      <c r="C139" s="221" t="s">
        <v>195</v>
      </c>
      <c r="D139" s="194"/>
      <c r="E139" s="222"/>
      <c r="G139" s="206"/>
      <c r="H139" s="199"/>
      <c r="I139" s="200"/>
      <c r="J139" s="201"/>
      <c r="K139" s="201"/>
      <c r="L139" s="203"/>
    </row>
    <row r="140" spans="1:12" s="171" customFormat="1" ht="18" x14ac:dyDescent="0.25">
      <c r="A140" s="223" t="s">
        <v>196</v>
      </c>
      <c r="B140" s="204"/>
      <c r="C140" s="194"/>
      <c r="D140" s="194">
        <v>100</v>
      </c>
      <c r="E140" s="207" t="s">
        <v>197</v>
      </c>
      <c r="G140" s="206"/>
      <c r="H140" s="199" t="s">
        <v>73</v>
      </c>
      <c r="I140" s="200">
        <v>176.06</v>
      </c>
      <c r="J140" s="371"/>
      <c r="K140" s="371"/>
      <c r="L140" s="359"/>
    </row>
    <row r="141" spans="1:12" s="171" customFormat="1" ht="18" x14ac:dyDescent="0.25">
      <c r="A141" s="223" t="s">
        <v>198</v>
      </c>
      <c r="B141" s="204"/>
      <c r="C141" s="194"/>
      <c r="D141" s="194">
        <v>150</v>
      </c>
      <c r="E141" s="207" t="s">
        <v>199</v>
      </c>
      <c r="G141" s="206"/>
      <c r="H141" s="199" t="s">
        <v>73</v>
      </c>
      <c r="I141" s="200">
        <v>16.82</v>
      </c>
      <c r="J141" s="371"/>
      <c r="K141" s="371"/>
      <c r="L141" s="359"/>
    </row>
    <row r="142" spans="1:12" s="171" customFormat="1" ht="15.75" x14ac:dyDescent="0.25">
      <c r="A142" s="223"/>
      <c r="B142" s="204"/>
      <c r="C142" s="194"/>
      <c r="D142" s="194"/>
      <c r="E142" s="207"/>
      <c r="G142" s="206"/>
      <c r="H142" s="199"/>
      <c r="I142" s="200"/>
      <c r="J142" s="201"/>
      <c r="K142" s="201"/>
      <c r="L142" s="203"/>
    </row>
    <row r="143" spans="1:12" s="171" customFormat="1" ht="15.75" x14ac:dyDescent="0.25">
      <c r="A143" s="223"/>
      <c r="B143" s="204"/>
      <c r="C143" s="221" t="s">
        <v>200</v>
      </c>
      <c r="D143" s="194"/>
      <c r="E143" s="222"/>
      <c r="G143" s="206"/>
      <c r="H143" s="199"/>
      <c r="I143" s="200"/>
      <c r="J143" s="201"/>
      <c r="K143" s="201"/>
      <c r="L143" s="203"/>
    </row>
    <row r="144" spans="1:12" s="171" customFormat="1" ht="18" x14ac:dyDescent="0.25">
      <c r="A144" s="223" t="s">
        <v>201</v>
      </c>
      <c r="B144" s="204"/>
      <c r="C144" s="194"/>
      <c r="D144" s="194"/>
      <c r="E144" s="207" t="s">
        <v>202</v>
      </c>
      <c r="G144" s="206"/>
      <c r="H144" s="218" t="s">
        <v>73</v>
      </c>
      <c r="I144" s="200">
        <v>3.2362200000000003</v>
      </c>
      <c r="J144" s="371"/>
      <c r="K144" s="371"/>
      <c r="L144" s="359"/>
    </row>
    <row r="145" spans="1:12" s="171" customFormat="1" ht="18" x14ac:dyDescent="0.25">
      <c r="A145" s="223" t="s">
        <v>203</v>
      </c>
      <c r="B145" s="204"/>
      <c r="C145" s="194"/>
      <c r="D145" s="194"/>
      <c r="E145" s="207" t="s">
        <v>204</v>
      </c>
      <c r="G145" s="206"/>
      <c r="H145" s="218" t="s">
        <v>73</v>
      </c>
      <c r="I145" s="200">
        <v>1.4662499999999998</v>
      </c>
      <c r="J145" s="371"/>
      <c r="K145" s="371"/>
      <c r="L145" s="359"/>
    </row>
    <row r="146" spans="1:12" s="171" customFormat="1" ht="15.75" x14ac:dyDescent="0.25">
      <c r="A146" s="223"/>
      <c r="B146" s="204"/>
      <c r="C146" s="194"/>
      <c r="D146" s="194"/>
      <c r="E146" s="207"/>
      <c r="G146" s="206"/>
      <c r="H146" s="199"/>
      <c r="I146" s="200"/>
      <c r="J146" s="201"/>
      <c r="K146" s="201"/>
      <c r="L146" s="203"/>
    </row>
    <row r="147" spans="1:12" s="171" customFormat="1" ht="15.75" x14ac:dyDescent="0.25">
      <c r="A147" s="223"/>
      <c r="B147" s="204"/>
      <c r="C147" s="221" t="s">
        <v>205</v>
      </c>
      <c r="D147" s="194"/>
      <c r="E147" s="222"/>
      <c r="G147" s="206"/>
      <c r="H147" s="199"/>
      <c r="I147" s="200"/>
      <c r="J147" s="201"/>
      <c r="K147" s="201"/>
      <c r="L147" s="203"/>
    </row>
    <row r="148" spans="1:12" s="160" customFormat="1" ht="18" x14ac:dyDescent="0.2">
      <c r="A148" s="223" t="s">
        <v>206</v>
      </c>
      <c r="B148" s="224"/>
      <c r="C148" s="215"/>
      <c r="D148" s="215">
        <v>200</v>
      </c>
      <c r="E148" s="216" t="s">
        <v>207</v>
      </c>
      <c r="G148" s="217"/>
      <c r="H148" s="218" t="s">
        <v>73</v>
      </c>
      <c r="I148" s="200">
        <v>61.44</v>
      </c>
      <c r="J148" s="371"/>
      <c r="K148" s="371"/>
      <c r="L148" s="359"/>
    </row>
    <row r="149" spans="1:12" s="160" customFormat="1" ht="18" x14ac:dyDescent="0.2">
      <c r="A149" s="223" t="s">
        <v>208</v>
      </c>
      <c r="B149" s="224"/>
      <c r="C149" s="215"/>
      <c r="D149" s="215">
        <v>150</v>
      </c>
      <c r="E149" s="216" t="s">
        <v>209</v>
      </c>
      <c r="G149" s="217"/>
      <c r="H149" s="218" t="s">
        <v>73</v>
      </c>
      <c r="I149" s="200">
        <v>3.15</v>
      </c>
      <c r="J149" s="371"/>
      <c r="K149" s="371"/>
      <c r="L149" s="359"/>
    </row>
    <row r="150" spans="1:12" s="160" customFormat="1" ht="15.75" x14ac:dyDescent="0.2">
      <c r="A150" s="223"/>
      <c r="B150" s="224"/>
      <c r="C150" s="215"/>
      <c r="D150" s="215"/>
      <c r="E150" s="216"/>
      <c r="G150" s="217"/>
      <c r="H150" s="218"/>
      <c r="I150" s="200"/>
      <c r="J150" s="225"/>
      <c r="K150" s="225"/>
      <c r="L150" s="226"/>
    </row>
    <row r="151" spans="1:12" s="171" customFormat="1" ht="15.75" x14ac:dyDescent="0.25">
      <c r="A151" s="223"/>
      <c r="B151" s="204"/>
      <c r="C151" s="221" t="s">
        <v>210</v>
      </c>
      <c r="D151" s="194"/>
      <c r="E151" s="222"/>
      <c r="G151" s="206"/>
      <c r="H151" s="199"/>
      <c r="I151" s="200"/>
      <c r="J151" s="201"/>
      <c r="K151" s="201"/>
      <c r="L151" s="203"/>
    </row>
    <row r="152" spans="1:12" s="160" customFormat="1" ht="18" x14ac:dyDescent="0.2">
      <c r="A152" s="223" t="s">
        <v>211</v>
      </c>
      <c r="B152" s="224"/>
      <c r="C152" s="215"/>
      <c r="D152" s="215">
        <v>100</v>
      </c>
      <c r="E152" s="216" t="s">
        <v>212</v>
      </c>
      <c r="G152" s="217"/>
      <c r="H152" s="218" t="s">
        <v>73</v>
      </c>
      <c r="I152" s="200">
        <v>3.6199999999999997</v>
      </c>
      <c r="J152" s="371"/>
      <c r="K152" s="371"/>
      <c r="L152" s="359"/>
    </row>
    <row r="153" spans="1:12" s="160" customFormat="1" ht="15.75" x14ac:dyDescent="0.2">
      <c r="A153" s="223"/>
      <c r="B153" s="224"/>
      <c r="C153" s="215"/>
      <c r="D153" s="215"/>
      <c r="E153" s="216"/>
      <c r="G153" s="217"/>
      <c r="H153" s="218"/>
      <c r="I153" s="200"/>
      <c r="J153" s="225"/>
      <c r="K153" s="225"/>
      <c r="L153" s="226"/>
    </row>
    <row r="154" spans="1:12" s="171" customFormat="1" ht="15.75" x14ac:dyDescent="0.25">
      <c r="A154" s="223"/>
      <c r="B154" s="204"/>
      <c r="C154" s="194"/>
      <c r="D154" s="221" t="s">
        <v>213</v>
      </c>
      <c r="E154" s="222"/>
      <c r="G154" s="206"/>
      <c r="H154" s="199"/>
      <c r="I154" s="200"/>
      <c r="J154" s="201"/>
      <c r="K154" s="201"/>
      <c r="L154" s="203"/>
    </row>
    <row r="155" spans="1:12" s="171" customFormat="1" ht="18" x14ac:dyDescent="0.25">
      <c r="A155" s="223" t="s">
        <v>214</v>
      </c>
      <c r="B155" s="224">
        <v>400</v>
      </c>
      <c r="C155" s="215" t="s">
        <v>128</v>
      </c>
      <c r="D155" s="215">
        <v>200</v>
      </c>
      <c r="E155" s="216" t="s">
        <v>215</v>
      </c>
      <c r="G155" s="206"/>
      <c r="H155" s="199" t="s">
        <v>73</v>
      </c>
      <c r="I155" s="200">
        <v>0.96</v>
      </c>
      <c r="J155" s="371"/>
      <c r="K155" s="371"/>
      <c r="L155" s="359"/>
    </row>
    <row r="156" spans="1:12" s="171" customFormat="1" ht="18" x14ac:dyDescent="0.25">
      <c r="A156" s="223" t="s">
        <v>216</v>
      </c>
      <c r="B156" s="224">
        <v>350</v>
      </c>
      <c r="C156" s="215" t="s">
        <v>128</v>
      </c>
      <c r="D156" s="215">
        <v>200</v>
      </c>
      <c r="E156" s="216" t="s">
        <v>217</v>
      </c>
      <c r="G156" s="206"/>
      <c r="H156" s="199" t="s">
        <v>73</v>
      </c>
      <c r="I156" s="200">
        <v>2.96</v>
      </c>
      <c r="J156" s="371"/>
      <c r="K156" s="371"/>
      <c r="L156" s="359"/>
    </row>
    <row r="157" spans="1:12" s="171" customFormat="1" ht="18" x14ac:dyDescent="0.25">
      <c r="A157" s="223" t="s">
        <v>218</v>
      </c>
      <c r="B157" s="224">
        <v>350</v>
      </c>
      <c r="C157" s="215" t="s">
        <v>128</v>
      </c>
      <c r="D157" s="215">
        <v>200</v>
      </c>
      <c r="E157" s="216" t="s">
        <v>219</v>
      </c>
      <c r="G157" s="206"/>
      <c r="H157" s="199" t="s">
        <v>73</v>
      </c>
      <c r="I157" s="200">
        <v>0.68</v>
      </c>
      <c r="J157" s="371"/>
      <c r="K157" s="371"/>
      <c r="L157" s="359"/>
    </row>
    <row r="158" spans="1:12" s="171" customFormat="1" ht="18" x14ac:dyDescent="0.25">
      <c r="A158" s="223" t="s">
        <v>220</v>
      </c>
      <c r="B158" s="224">
        <v>400</v>
      </c>
      <c r="C158" s="215" t="s">
        <v>128</v>
      </c>
      <c r="D158" s="215">
        <v>250</v>
      </c>
      <c r="E158" s="216" t="s">
        <v>221</v>
      </c>
      <c r="G158" s="206"/>
      <c r="H158" s="199" t="s">
        <v>73</v>
      </c>
      <c r="I158" s="200">
        <v>0.24</v>
      </c>
      <c r="J158" s="371"/>
      <c r="K158" s="371"/>
      <c r="L158" s="359"/>
    </row>
    <row r="159" spans="1:12" s="171" customFormat="1" ht="15.75" x14ac:dyDescent="0.25">
      <c r="A159" s="223"/>
      <c r="B159" s="204"/>
      <c r="C159" s="194"/>
      <c r="D159" s="194"/>
      <c r="E159" s="207"/>
      <c r="G159" s="206"/>
      <c r="H159" s="199"/>
      <c r="I159" s="200"/>
      <c r="J159" s="201"/>
      <c r="K159" s="201"/>
      <c r="L159" s="203"/>
    </row>
    <row r="160" spans="1:12" s="171" customFormat="1" ht="15.75" x14ac:dyDescent="0.25">
      <c r="A160" s="389" t="s">
        <v>222</v>
      </c>
      <c r="B160" s="208" t="s">
        <v>223</v>
      </c>
      <c r="C160" s="210"/>
      <c r="D160" s="210"/>
      <c r="E160" s="211"/>
      <c r="G160" s="206"/>
      <c r="H160" s="199"/>
      <c r="I160" s="200"/>
      <c r="J160" s="201"/>
      <c r="K160" s="201"/>
      <c r="L160" s="203"/>
    </row>
    <row r="161" spans="1:12" s="171" customFormat="1" ht="15.75" x14ac:dyDescent="0.25">
      <c r="A161" s="223"/>
      <c r="B161" s="204"/>
      <c r="C161" s="194"/>
      <c r="D161" s="221" t="s">
        <v>224</v>
      </c>
      <c r="E161" s="222"/>
      <c r="G161" s="206"/>
      <c r="H161" s="199"/>
      <c r="I161" s="200"/>
      <c r="J161" s="201"/>
      <c r="K161" s="201"/>
      <c r="L161" s="203"/>
    </row>
    <row r="162" spans="1:12" s="171" customFormat="1" ht="18" x14ac:dyDescent="0.25">
      <c r="A162" s="223" t="s">
        <v>225</v>
      </c>
      <c r="B162" s="224">
        <v>650</v>
      </c>
      <c r="C162" s="215" t="s">
        <v>128</v>
      </c>
      <c r="D162" s="215">
        <v>300</v>
      </c>
      <c r="E162" s="216" t="s">
        <v>226</v>
      </c>
      <c r="G162" s="206"/>
      <c r="H162" s="199" t="s">
        <v>73</v>
      </c>
      <c r="I162" s="200">
        <v>3.53</v>
      </c>
      <c r="J162" s="371"/>
      <c r="K162" s="371"/>
      <c r="L162" s="359"/>
    </row>
    <row r="163" spans="1:12" s="171" customFormat="1" ht="18" x14ac:dyDescent="0.25">
      <c r="A163" s="223" t="s">
        <v>227</v>
      </c>
      <c r="B163" s="224">
        <v>650</v>
      </c>
      <c r="C163" s="215" t="s">
        <v>128</v>
      </c>
      <c r="D163" s="215">
        <v>300</v>
      </c>
      <c r="E163" s="216" t="s">
        <v>228</v>
      </c>
      <c r="G163" s="206"/>
      <c r="H163" s="199" t="s">
        <v>73</v>
      </c>
      <c r="I163" s="200">
        <v>0.6</v>
      </c>
      <c r="J163" s="371"/>
      <c r="K163" s="371"/>
      <c r="L163" s="359"/>
    </row>
    <row r="164" spans="1:12" s="171" customFormat="1" ht="18" x14ac:dyDescent="0.25">
      <c r="A164" s="223" t="s">
        <v>229</v>
      </c>
      <c r="B164" s="224">
        <v>550</v>
      </c>
      <c r="C164" s="215" t="s">
        <v>128</v>
      </c>
      <c r="D164" s="215">
        <v>300</v>
      </c>
      <c r="E164" s="216" t="s">
        <v>230</v>
      </c>
      <c r="G164" s="206"/>
      <c r="H164" s="199" t="s">
        <v>73</v>
      </c>
      <c r="I164" s="200">
        <v>33.69</v>
      </c>
      <c r="J164" s="371"/>
      <c r="K164" s="371"/>
      <c r="L164" s="359"/>
    </row>
    <row r="165" spans="1:12" s="171" customFormat="1" ht="18" x14ac:dyDescent="0.25">
      <c r="A165" s="223" t="s">
        <v>231</v>
      </c>
      <c r="B165" s="224">
        <v>550</v>
      </c>
      <c r="C165" s="215" t="s">
        <v>128</v>
      </c>
      <c r="D165" s="215">
        <v>300</v>
      </c>
      <c r="E165" s="216" t="s">
        <v>232</v>
      </c>
      <c r="G165" s="206"/>
      <c r="H165" s="199" t="s">
        <v>73</v>
      </c>
      <c r="I165" s="200">
        <v>5.66</v>
      </c>
      <c r="J165" s="371"/>
      <c r="K165" s="371"/>
      <c r="L165" s="359"/>
    </row>
    <row r="166" spans="1:12" s="171" customFormat="1" ht="18" x14ac:dyDescent="0.25">
      <c r="A166" s="223" t="s">
        <v>233</v>
      </c>
      <c r="B166" s="224">
        <v>550</v>
      </c>
      <c r="C166" s="215" t="s">
        <v>128</v>
      </c>
      <c r="D166" s="215">
        <v>300</v>
      </c>
      <c r="E166" s="216" t="s">
        <v>234</v>
      </c>
      <c r="G166" s="206"/>
      <c r="H166" s="199" t="s">
        <v>73</v>
      </c>
      <c r="I166" s="200">
        <f>4.61+2.421375+0.91575</f>
        <v>7.9471250000000007</v>
      </c>
      <c r="J166" s="371"/>
      <c r="K166" s="371"/>
      <c r="L166" s="359"/>
    </row>
    <row r="167" spans="1:12" s="171" customFormat="1" ht="18" x14ac:dyDescent="0.25">
      <c r="A167" s="223" t="s">
        <v>235</v>
      </c>
      <c r="B167" s="224">
        <v>500</v>
      </c>
      <c r="C167" s="215" t="s">
        <v>128</v>
      </c>
      <c r="D167" s="215">
        <v>300</v>
      </c>
      <c r="E167" s="216" t="s">
        <v>236</v>
      </c>
      <c r="G167" s="206"/>
      <c r="H167" s="199" t="s">
        <v>73</v>
      </c>
      <c r="I167" s="200">
        <v>0.35000000000000003</v>
      </c>
      <c r="J167" s="371"/>
      <c r="K167" s="371"/>
      <c r="L167" s="359"/>
    </row>
    <row r="168" spans="1:12" s="171" customFormat="1" ht="18" x14ac:dyDescent="0.25">
      <c r="A168" s="223" t="s">
        <v>237</v>
      </c>
      <c r="B168" s="224">
        <v>550</v>
      </c>
      <c r="C168" s="215" t="s">
        <v>128</v>
      </c>
      <c r="D168" s="215">
        <v>300</v>
      </c>
      <c r="E168" s="216" t="s">
        <v>238</v>
      </c>
      <c r="G168" s="206"/>
      <c r="H168" s="199" t="s">
        <v>73</v>
      </c>
      <c r="I168" s="200">
        <v>4.97</v>
      </c>
      <c r="J168" s="371"/>
      <c r="K168" s="371"/>
      <c r="L168" s="359"/>
    </row>
    <row r="169" spans="1:12" s="171" customFormat="1" ht="18" x14ac:dyDescent="0.25">
      <c r="A169" s="223" t="s">
        <v>239</v>
      </c>
      <c r="B169" s="224">
        <v>550</v>
      </c>
      <c r="C169" s="215" t="s">
        <v>128</v>
      </c>
      <c r="D169" s="215">
        <v>300</v>
      </c>
      <c r="E169" s="216" t="s">
        <v>240</v>
      </c>
      <c r="G169" s="206"/>
      <c r="H169" s="199" t="s">
        <v>73</v>
      </c>
      <c r="I169" s="200">
        <v>1.41</v>
      </c>
      <c r="J169" s="371"/>
      <c r="K169" s="371"/>
      <c r="L169" s="359"/>
    </row>
    <row r="170" spans="1:12" s="171" customFormat="1" ht="18" x14ac:dyDescent="0.25">
      <c r="A170" s="223" t="s">
        <v>241</v>
      </c>
      <c r="B170" s="224">
        <v>500</v>
      </c>
      <c r="C170" s="215" t="s">
        <v>128</v>
      </c>
      <c r="D170" s="215">
        <v>250</v>
      </c>
      <c r="E170" s="216" t="s">
        <v>242</v>
      </c>
      <c r="G170" s="206"/>
      <c r="H170" s="199" t="s">
        <v>73</v>
      </c>
      <c r="I170" s="200">
        <f>11.87+2.315625-0.69375</f>
        <v>13.491874999999999</v>
      </c>
      <c r="J170" s="371"/>
      <c r="K170" s="371"/>
      <c r="L170" s="359"/>
    </row>
    <row r="171" spans="1:12" s="171" customFormat="1" ht="18" x14ac:dyDescent="0.25">
      <c r="A171" s="223" t="s">
        <v>243</v>
      </c>
      <c r="B171" s="224">
        <v>500</v>
      </c>
      <c r="C171" s="215" t="s">
        <v>128</v>
      </c>
      <c r="D171" s="215">
        <v>250</v>
      </c>
      <c r="E171" s="216" t="s">
        <v>244</v>
      </c>
      <c r="G171" s="206"/>
      <c r="H171" s="199" t="s">
        <v>73</v>
      </c>
      <c r="I171" s="200">
        <v>0.75</v>
      </c>
      <c r="J171" s="371"/>
      <c r="K171" s="371"/>
      <c r="L171" s="359"/>
    </row>
    <row r="172" spans="1:12" s="171" customFormat="1" ht="18" x14ac:dyDescent="0.25">
      <c r="A172" s="223" t="s">
        <v>245</v>
      </c>
      <c r="B172" s="224">
        <v>500</v>
      </c>
      <c r="C172" s="215" t="s">
        <v>128</v>
      </c>
      <c r="D172" s="215">
        <v>150</v>
      </c>
      <c r="E172" s="216" t="s">
        <v>246</v>
      </c>
      <c r="G172" s="206"/>
      <c r="H172" s="199" t="s">
        <v>73</v>
      </c>
      <c r="I172" s="200">
        <v>0.2</v>
      </c>
      <c r="J172" s="371"/>
      <c r="K172" s="371"/>
      <c r="L172" s="359"/>
    </row>
    <row r="173" spans="1:12" s="171" customFormat="1" ht="18" x14ac:dyDescent="0.25">
      <c r="A173" s="223" t="s">
        <v>247</v>
      </c>
      <c r="B173" s="224">
        <v>400</v>
      </c>
      <c r="C173" s="215" t="s">
        <v>128</v>
      </c>
      <c r="D173" s="215">
        <v>200</v>
      </c>
      <c r="E173" s="216" t="s">
        <v>248</v>
      </c>
      <c r="G173" s="206"/>
      <c r="H173" s="199" t="s">
        <v>73</v>
      </c>
      <c r="I173" s="200">
        <v>4.1399999999999997</v>
      </c>
      <c r="J173" s="371"/>
      <c r="K173" s="371"/>
      <c r="L173" s="359"/>
    </row>
    <row r="174" spans="1:12" s="171" customFormat="1" ht="18" x14ac:dyDescent="0.25">
      <c r="A174" s="223" t="s">
        <v>249</v>
      </c>
      <c r="B174" s="224">
        <v>400</v>
      </c>
      <c r="C174" s="215" t="s">
        <v>128</v>
      </c>
      <c r="D174" s="215">
        <v>225</v>
      </c>
      <c r="E174" s="216" t="s">
        <v>250</v>
      </c>
      <c r="G174" s="206"/>
      <c r="H174" s="199" t="s">
        <v>73</v>
      </c>
      <c r="I174" s="200">
        <v>1.21</v>
      </c>
      <c r="J174" s="371"/>
      <c r="K174" s="371"/>
      <c r="L174" s="359"/>
    </row>
    <row r="175" spans="1:12" s="171" customFormat="1" ht="18" x14ac:dyDescent="0.25">
      <c r="A175" s="223" t="s">
        <v>251</v>
      </c>
      <c r="B175" s="224">
        <v>400</v>
      </c>
      <c r="C175" s="215" t="s">
        <v>128</v>
      </c>
      <c r="D175" s="215">
        <v>225</v>
      </c>
      <c r="E175" s="216" t="s">
        <v>252</v>
      </c>
      <c r="G175" s="206"/>
      <c r="H175" s="199" t="s">
        <v>73</v>
      </c>
      <c r="I175" s="200">
        <v>0.97</v>
      </c>
      <c r="J175" s="371"/>
      <c r="K175" s="371"/>
      <c r="L175" s="359"/>
    </row>
    <row r="176" spans="1:12" s="171" customFormat="1" ht="18" x14ac:dyDescent="0.25">
      <c r="A176" s="223" t="s">
        <v>253</v>
      </c>
      <c r="B176" s="224">
        <v>300</v>
      </c>
      <c r="C176" s="215" t="s">
        <v>128</v>
      </c>
      <c r="D176" s="215">
        <v>200</v>
      </c>
      <c r="E176" s="216" t="s">
        <v>254</v>
      </c>
      <c r="G176" s="206"/>
      <c r="H176" s="199" t="s">
        <v>73</v>
      </c>
      <c r="I176" s="200">
        <v>0.23</v>
      </c>
      <c r="J176" s="371"/>
      <c r="K176" s="371"/>
      <c r="L176" s="359"/>
    </row>
    <row r="177" spans="1:12" s="171" customFormat="1" ht="18" x14ac:dyDescent="0.25">
      <c r="A177" s="223" t="s">
        <v>255</v>
      </c>
      <c r="B177" s="224">
        <v>400</v>
      </c>
      <c r="C177" s="215" t="s">
        <v>128</v>
      </c>
      <c r="D177" s="215">
        <v>200</v>
      </c>
      <c r="E177" s="216" t="s">
        <v>256</v>
      </c>
      <c r="G177" s="206"/>
      <c r="H177" s="199" t="s">
        <v>73</v>
      </c>
      <c r="I177" s="200">
        <v>0.06</v>
      </c>
      <c r="J177" s="371"/>
      <c r="K177" s="371"/>
      <c r="L177" s="359"/>
    </row>
    <row r="178" spans="1:12" s="171" customFormat="1" ht="18" x14ac:dyDescent="0.25">
      <c r="A178" s="223" t="s">
        <v>257</v>
      </c>
      <c r="B178" s="224">
        <v>400</v>
      </c>
      <c r="C178" s="215" t="s">
        <v>128</v>
      </c>
      <c r="D178" s="215">
        <v>200</v>
      </c>
      <c r="E178" s="216" t="s">
        <v>258</v>
      </c>
      <c r="G178" s="206"/>
      <c r="H178" s="199" t="s">
        <v>73</v>
      </c>
      <c r="I178" s="200">
        <v>0.17</v>
      </c>
      <c r="J178" s="371"/>
      <c r="K178" s="371"/>
      <c r="L178" s="359"/>
    </row>
    <row r="179" spans="1:12" s="171" customFormat="1" ht="18" x14ac:dyDescent="0.25">
      <c r="A179" s="223" t="s">
        <v>259</v>
      </c>
      <c r="B179" s="224">
        <v>500</v>
      </c>
      <c r="C179" s="215" t="s">
        <v>128</v>
      </c>
      <c r="D179" s="215">
        <v>250</v>
      </c>
      <c r="E179" s="216" t="s">
        <v>260</v>
      </c>
      <c r="G179" s="206"/>
      <c r="H179" s="199" t="s">
        <v>73</v>
      </c>
      <c r="I179" s="200">
        <v>0.16</v>
      </c>
      <c r="J179" s="371"/>
      <c r="K179" s="371"/>
      <c r="L179" s="359"/>
    </row>
    <row r="180" spans="1:12" s="171" customFormat="1" ht="15.75" x14ac:dyDescent="0.25">
      <c r="A180" s="223"/>
      <c r="B180" s="204"/>
      <c r="C180" s="194"/>
      <c r="D180" s="194"/>
      <c r="E180" s="207"/>
      <c r="G180" s="206"/>
      <c r="H180" s="199"/>
      <c r="I180" s="200"/>
      <c r="J180" s="201"/>
      <c r="K180" s="201"/>
      <c r="L180" s="203"/>
    </row>
    <row r="181" spans="1:12" s="171" customFormat="1" ht="15.75" x14ac:dyDescent="0.25">
      <c r="A181" s="223"/>
      <c r="B181" s="204"/>
      <c r="C181" s="194"/>
      <c r="D181" s="221" t="s">
        <v>176</v>
      </c>
      <c r="E181" s="222"/>
      <c r="G181" s="206"/>
      <c r="H181" s="199"/>
      <c r="I181" s="200"/>
      <c r="J181" s="201"/>
      <c r="K181" s="201"/>
      <c r="L181" s="203"/>
    </row>
    <row r="182" spans="1:12" s="171" customFormat="1" ht="18" x14ac:dyDescent="0.25">
      <c r="A182" s="223" t="s">
        <v>261</v>
      </c>
      <c r="B182" s="224">
        <v>300</v>
      </c>
      <c r="C182" s="215" t="s">
        <v>128</v>
      </c>
      <c r="D182" s="215">
        <v>300</v>
      </c>
      <c r="E182" s="216" t="s">
        <v>178</v>
      </c>
      <c r="F182" s="160"/>
      <c r="G182" s="217"/>
      <c r="H182" s="218" t="s">
        <v>73</v>
      </c>
      <c r="I182" s="200">
        <v>3.24</v>
      </c>
      <c r="J182" s="371"/>
      <c r="K182" s="371"/>
      <c r="L182" s="359"/>
    </row>
    <row r="183" spans="1:12" s="171" customFormat="1" ht="18" x14ac:dyDescent="0.25">
      <c r="A183" s="223" t="s">
        <v>262</v>
      </c>
      <c r="B183" s="224">
        <v>350</v>
      </c>
      <c r="C183" s="215" t="s">
        <v>128</v>
      </c>
      <c r="D183" s="215">
        <v>350</v>
      </c>
      <c r="E183" s="216" t="s">
        <v>180</v>
      </c>
      <c r="F183" s="160"/>
      <c r="G183" s="217"/>
      <c r="H183" s="218" t="s">
        <v>73</v>
      </c>
      <c r="I183" s="200">
        <v>11.47</v>
      </c>
      <c r="J183" s="371"/>
      <c r="K183" s="371"/>
      <c r="L183" s="359"/>
    </row>
    <row r="184" spans="1:12" s="171" customFormat="1" ht="18" x14ac:dyDescent="0.25">
      <c r="A184" s="223" t="s">
        <v>263</v>
      </c>
      <c r="B184" s="224">
        <v>375</v>
      </c>
      <c r="C184" s="215" t="s">
        <v>128</v>
      </c>
      <c r="D184" s="215">
        <v>375</v>
      </c>
      <c r="E184" s="216" t="s">
        <v>182</v>
      </c>
      <c r="F184" s="160"/>
      <c r="G184" s="217"/>
      <c r="H184" s="218" t="s">
        <v>73</v>
      </c>
      <c r="I184" s="200">
        <v>10.129999999999999</v>
      </c>
      <c r="J184" s="371"/>
      <c r="K184" s="371"/>
      <c r="L184" s="359"/>
    </row>
    <row r="185" spans="1:12" s="171" customFormat="1" ht="18" x14ac:dyDescent="0.25">
      <c r="A185" s="223" t="s">
        <v>264</v>
      </c>
      <c r="B185" s="224">
        <v>375</v>
      </c>
      <c r="C185" s="215" t="s">
        <v>128</v>
      </c>
      <c r="D185" s="215">
        <v>375</v>
      </c>
      <c r="E185" s="216" t="s">
        <v>184</v>
      </c>
      <c r="F185" s="160"/>
      <c r="G185" s="217"/>
      <c r="H185" s="218" t="s">
        <v>73</v>
      </c>
      <c r="I185" s="200">
        <v>6.08</v>
      </c>
      <c r="J185" s="371"/>
      <c r="K185" s="371"/>
      <c r="L185" s="359"/>
    </row>
    <row r="186" spans="1:12" s="171" customFormat="1" ht="18" x14ac:dyDescent="0.25">
      <c r="A186" s="223" t="s">
        <v>265</v>
      </c>
      <c r="B186" s="224">
        <v>250</v>
      </c>
      <c r="C186" s="215" t="s">
        <v>128</v>
      </c>
      <c r="D186" s="215">
        <v>250</v>
      </c>
      <c r="E186" s="216" t="s">
        <v>186</v>
      </c>
      <c r="F186" s="160"/>
      <c r="G186" s="217"/>
      <c r="H186" s="218" t="s">
        <v>73</v>
      </c>
      <c r="I186" s="200">
        <v>2.48</v>
      </c>
      <c r="J186" s="371"/>
      <c r="K186" s="371"/>
      <c r="L186" s="359"/>
    </row>
    <row r="187" spans="1:12" s="171" customFormat="1" ht="18" x14ac:dyDescent="0.25">
      <c r="A187" s="223" t="s">
        <v>266</v>
      </c>
      <c r="B187" s="224">
        <v>375</v>
      </c>
      <c r="C187" s="215" t="s">
        <v>128</v>
      </c>
      <c r="D187" s="215">
        <v>375</v>
      </c>
      <c r="E187" s="216" t="s">
        <v>188</v>
      </c>
      <c r="F187" s="160"/>
      <c r="G187" s="217"/>
      <c r="H187" s="218" t="s">
        <v>73</v>
      </c>
      <c r="I187" s="200">
        <v>0.51</v>
      </c>
      <c r="J187" s="371"/>
      <c r="K187" s="371"/>
      <c r="L187" s="359"/>
    </row>
    <row r="188" spans="1:12" s="171" customFormat="1" ht="18" x14ac:dyDescent="0.25">
      <c r="A188" s="223" t="s">
        <v>267</v>
      </c>
      <c r="B188" s="224">
        <v>250</v>
      </c>
      <c r="C188" s="215" t="s">
        <v>128</v>
      </c>
      <c r="D188" s="215">
        <v>400</v>
      </c>
      <c r="E188" s="216" t="s">
        <v>190</v>
      </c>
      <c r="F188" s="160"/>
      <c r="G188" s="217"/>
      <c r="H188" s="218" t="s">
        <v>73</v>
      </c>
      <c r="I188" s="200">
        <v>1.59</v>
      </c>
      <c r="J188" s="371"/>
      <c r="K188" s="371"/>
      <c r="L188" s="359"/>
    </row>
    <row r="189" spans="1:12" s="171" customFormat="1" ht="18" x14ac:dyDescent="0.25">
      <c r="A189" s="223" t="s">
        <v>268</v>
      </c>
      <c r="B189" s="224">
        <v>250</v>
      </c>
      <c r="C189" s="215" t="s">
        <v>128</v>
      </c>
      <c r="D189" s="215">
        <v>350</v>
      </c>
      <c r="E189" s="216" t="s">
        <v>192</v>
      </c>
      <c r="F189" s="160"/>
      <c r="G189" s="217"/>
      <c r="H189" s="218" t="s">
        <v>73</v>
      </c>
      <c r="I189" s="200">
        <v>2.7899999999999996</v>
      </c>
      <c r="J189" s="371"/>
      <c r="K189" s="371"/>
      <c r="L189" s="359"/>
    </row>
    <row r="190" spans="1:12" s="171" customFormat="1" ht="18" x14ac:dyDescent="0.25">
      <c r="A190" s="223" t="s">
        <v>269</v>
      </c>
      <c r="B190" s="224">
        <v>225</v>
      </c>
      <c r="C190" s="215" t="s">
        <v>128</v>
      </c>
      <c r="D190" s="215">
        <v>225</v>
      </c>
      <c r="E190" s="216" t="s">
        <v>194</v>
      </c>
      <c r="F190" s="160"/>
      <c r="G190" s="217"/>
      <c r="H190" s="218" t="s">
        <v>73</v>
      </c>
      <c r="I190" s="200">
        <v>0.14000000000000001</v>
      </c>
      <c r="J190" s="371"/>
      <c r="K190" s="371"/>
      <c r="L190" s="359"/>
    </row>
    <row r="191" spans="1:12" s="171" customFormat="1" ht="15.75" x14ac:dyDescent="0.25">
      <c r="A191" s="223"/>
      <c r="B191" s="204"/>
      <c r="C191" s="194"/>
      <c r="D191" s="194"/>
      <c r="E191" s="207"/>
      <c r="G191" s="206"/>
      <c r="H191" s="199"/>
      <c r="I191" s="200"/>
      <c r="J191" s="201"/>
      <c r="K191" s="201"/>
      <c r="L191" s="203"/>
    </row>
    <row r="192" spans="1:12" s="171" customFormat="1" ht="15.75" x14ac:dyDescent="0.25">
      <c r="A192" s="223"/>
      <c r="B192" s="204"/>
      <c r="C192" s="221" t="s">
        <v>195</v>
      </c>
      <c r="D192" s="194"/>
      <c r="E192" s="222"/>
      <c r="G192" s="206"/>
      <c r="H192" s="199"/>
      <c r="I192" s="200"/>
      <c r="J192" s="201"/>
      <c r="K192" s="201"/>
      <c r="L192" s="203"/>
    </row>
    <row r="193" spans="1:12" s="171" customFormat="1" ht="18" x14ac:dyDescent="0.25">
      <c r="A193" s="223" t="s">
        <v>270</v>
      </c>
      <c r="B193" s="204"/>
      <c r="C193" s="194"/>
      <c r="D193" s="194">
        <v>150</v>
      </c>
      <c r="E193" s="207" t="s">
        <v>271</v>
      </c>
      <c r="G193" s="206"/>
      <c r="H193" s="199" t="s">
        <v>73</v>
      </c>
      <c r="I193" s="200">
        <v>32.04</v>
      </c>
      <c r="J193" s="371"/>
      <c r="K193" s="371"/>
      <c r="L193" s="359"/>
    </row>
    <row r="194" spans="1:12" s="171" customFormat="1" ht="18" x14ac:dyDescent="0.25">
      <c r="A194" s="223" t="s">
        <v>272</v>
      </c>
      <c r="B194" s="204"/>
      <c r="C194" s="194"/>
      <c r="D194" s="194">
        <v>160</v>
      </c>
      <c r="E194" s="207" t="s">
        <v>271</v>
      </c>
      <c r="G194" s="206"/>
      <c r="H194" s="199" t="s">
        <v>73</v>
      </c>
      <c r="I194" s="200">
        <f>217.92+(2.46382185264*2)+1.165893725232</f>
        <v>224.01353743051197</v>
      </c>
      <c r="J194" s="371"/>
      <c r="K194" s="371"/>
      <c r="L194" s="359"/>
    </row>
    <row r="195" spans="1:12" s="171" customFormat="1" ht="18" x14ac:dyDescent="0.25">
      <c r="A195" s="223" t="s">
        <v>273</v>
      </c>
      <c r="B195" s="204"/>
      <c r="C195" s="194"/>
      <c r="D195" s="194">
        <v>170</v>
      </c>
      <c r="E195" s="207" t="s">
        <v>271</v>
      </c>
      <c r="G195" s="206"/>
      <c r="H195" s="199" t="s">
        <v>73</v>
      </c>
      <c r="I195" s="200">
        <v>13.1</v>
      </c>
      <c r="J195" s="371"/>
      <c r="K195" s="371"/>
      <c r="L195" s="359"/>
    </row>
    <row r="196" spans="1:12" s="171" customFormat="1" ht="15.75" x14ac:dyDescent="0.25">
      <c r="A196" s="223"/>
      <c r="B196" s="204"/>
      <c r="C196" s="194"/>
      <c r="D196" s="194"/>
      <c r="E196" s="207"/>
      <c r="G196" s="206"/>
      <c r="H196" s="199"/>
      <c r="I196" s="200"/>
      <c r="J196" s="201"/>
      <c r="K196" s="201"/>
      <c r="L196" s="203"/>
    </row>
    <row r="197" spans="1:12" s="171" customFormat="1" ht="15.75" x14ac:dyDescent="0.25">
      <c r="A197" s="223"/>
      <c r="B197" s="204"/>
      <c r="C197" s="221" t="s">
        <v>200</v>
      </c>
      <c r="D197" s="194"/>
      <c r="E197" s="222"/>
      <c r="G197" s="206"/>
      <c r="H197" s="199"/>
      <c r="I197" s="200"/>
      <c r="J197" s="201"/>
      <c r="K197" s="201"/>
      <c r="L197" s="203"/>
    </row>
    <row r="198" spans="1:12" s="171" customFormat="1" ht="18" x14ac:dyDescent="0.25">
      <c r="A198" s="223" t="s">
        <v>274</v>
      </c>
      <c r="B198" s="204"/>
      <c r="C198" s="194"/>
      <c r="D198" s="194"/>
      <c r="E198" s="207" t="s">
        <v>202</v>
      </c>
      <c r="G198" s="206"/>
      <c r="H198" s="218" t="s">
        <v>73</v>
      </c>
      <c r="I198" s="200">
        <v>3.2362200000000003</v>
      </c>
      <c r="J198" s="371"/>
      <c r="K198" s="371"/>
      <c r="L198" s="359"/>
    </row>
    <row r="199" spans="1:12" s="171" customFormat="1" ht="15.75" x14ac:dyDescent="0.25">
      <c r="A199" s="223"/>
      <c r="B199" s="204"/>
      <c r="C199" s="194"/>
      <c r="D199" s="194"/>
      <c r="E199" s="205"/>
      <c r="G199" s="206"/>
      <c r="H199" s="199"/>
      <c r="I199" s="200"/>
      <c r="J199" s="201"/>
      <c r="K199" s="201"/>
      <c r="L199" s="203"/>
    </row>
    <row r="200" spans="1:12" s="171" customFormat="1" ht="15.75" x14ac:dyDescent="0.25">
      <c r="A200" s="223"/>
      <c r="B200" s="204"/>
      <c r="C200" s="221" t="s">
        <v>205</v>
      </c>
      <c r="D200" s="194"/>
      <c r="E200" s="222"/>
      <c r="G200" s="206"/>
      <c r="H200" s="199"/>
      <c r="I200" s="200"/>
      <c r="J200" s="201"/>
      <c r="K200" s="201"/>
      <c r="L200" s="203"/>
    </row>
    <row r="201" spans="1:12" s="160" customFormat="1" ht="18" x14ac:dyDescent="0.2">
      <c r="A201" s="223" t="s">
        <v>275</v>
      </c>
      <c r="B201" s="224"/>
      <c r="C201" s="215"/>
      <c r="D201" s="215">
        <v>100</v>
      </c>
      <c r="E201" s="216" t="s">
        <v>276</v>
      </c>
      <c r="G201" s="217"/>
      <c r="H201" s="218" t="s">
        <v>73</v>
      </c>
      <c r="I201" s="200">
        <v>8.61</v>
      </c>
      <c r="J201" s="371"/>
      <c r="K201" s="371"/>
      <c r="L201" s="359"/>
    </row>
    <row r="202" spans="1:12" s="171" customFormat="1" ht="15.75" x14ac:dyDescent="0.25">
      <c r="A202" s="223"/>
      <c r="B202" s="204"/>
      <c r="C202" s="194"/>
      <c r="D202" s="194"/>
      <c r="E202" s="207"/>
      <c r="G202" s="206"/>
      <c r="H202" s="199"/>
      <c r="I202" s="200"/>
      <c r="J202" s="201"/>
      <c r="K202" s="201"/>
      <c r="L202" s="203"/>
    </row>
    <row r="203" spans="1:12" s="171" customFormat="1" ht="15.75" x14ac:dyDescent="0.25">
      <c r="A203" s="389" t="s">
        <v>277</v>
      </c>
      <c r="B203" s="98" t="s">
        <v>278</v>
      </c>
      <c r="C203" s="210"/>
      <c r="D203" s="210"/>
      <c r="E203" s="211"/>
      <c r="G203" s="206"/>
      <c r="H203" s="199"/>
      <c r="I203" s="200"/>
      <c r="J203" s="201"/>
      <c r="K203" s="201"/>
      <c r="L203" s="203"/>
    </row>
    <row r="204" spans="1:12" s="171" customFormat="1" ht="15.75" x14ac:dyDescent="0.25">
      <c r="A204" s="223"/>
      <c r="B204" s="204"/>
      <c r="C204" s="194"/>
      <c r="D204" s="221" t="s">
        <v>224</v>
      </c>
      <c r="E204" s="222"/>
      <c r="G204" s="206"/>
      <c r="H204" s="199"/>
      <c r="I204" s="200"/>
      <c r="J204" s="201"/>
      <c r="K204" s="201"/>
      <c r="L204" s="203"/>
    </row>
    <row r="205" spans="1:12" s="171" customFormat="1" ht="18" x14ac:dyDescent="0.25">
      <c r="A205" s="223" t="s">
        <v>279</v>
      </c>
      <c r="B205" s="224">
        <v>650</v>
      </c>
      <c r="C205" s="215" t="s">
        <v>128</v>
      </c>
      <c r="D205" s="215">
        <v>300</v>
      </c>
      <c r="E205" s="216" t="s">
        <v>226</v>
      </c>
      <c r="G205" s="206"/>
      <c r="H205" s="199" t="s">
        <v>73</v>
      </c>
      <c r="I205" s="200">
        <v>0.41000000000000003</v>
      </c>
      <c r="J205" s="371"/>
      <c r="K205" s="371"/>
      <c r="L205" s="359"/>
    </row>
    <row r="206" spans="1:12" s="171" customFormat="1" ht="18" x14ac:dyDescent="0.25">
      <c r="A206" s="223" t="s">
        <v>280</v>
      </c>
      <c r="B206" s="224">
        <v>550</v>
      </c>
      <c r="C206" s="215" t="s">
        <v>128</v>
      </c>
      <c r="D206" s="215">
        <v>300</v>
      </c>
      <c r="E206" s="216" t="s">
        <v>230</v>
      </c>
      <c r="G206" s="206"/>
      <c r="H206" s="199" t="s">
        <v>73</v>
      </c>
      <c r="I206" s="200">
        <v>32.839999999999996</v>
      </c>
      <c r="J206" s="371"/>
      <c r="K206" s="371"/>
      <c r="L206" s="359"/>
    </row>
    <row r="207" spans="1:12" s="171" customFormat="1" ht="18" x14ac:dyDescent="0.25">
      <c r="A207" s="223" t="s">
        <v>281</v>
      </c>
      <c r="B207" s="224">
        <v>550</v>
      </c>
      <c r="C207" s="215" t="s">
        <v>128</v>
      </c>
      <c r="D207" s="215">
        <v>300</v>
      </c>
      <c r="E207" s="216" t="s">
        <v>282</v>
      </c>
      <c r="G207" s="206"/>
      <c r="H207" s="199" t="s">
        <v>73</v>
      </c>
      <c r="I207" s="200">
        <v>0.72</v>
      </c>
      <c r="J207" s="371"/>
      <c r="K207" s="371"/>
      <c r="L207" s="359"/>
    </row>
    <row r="208" spans="1:12" s="171" customFormat="1" ht="18" x14ac:dyDescent="0.25">
      <c r="A208" s="223" t="s">
        <v>283</v>
      </c>
      <c r="B208" s="224">
        <v>550</v>
      </c>
      <c r="C208" s="215" t="s">
        <v>128</v>
      </c>
      <c r="D208" s="215">
        <v>300</v>
      </c>
      <c r="E208" s="216" t="s">
        <v>234</v>
      </c>
      <c r="G208" s="206"/>
      <c r="H208" s="199" t="s">
        <v>73</v>
      </c>
      <c r="I208" s="200">
        <v>3.71</v>
      </c>
      <c r="J208" s="371"/>
      <c r="K208" s="371"/>
      <c r="L208" s="359"/>
    </row>
    <row r="209" spans="1:12" s="171" customFormat="1" ht="18" x14ac:dyDescent="0.25">
      <c r="A209" s="223" t="s">
        <v>284</v>
      </c>
      <c r="B209" s="224">
        <v>550</v>
      </c>
      <c r="C209" s="215" t="s">
        <v>128</v>
      </c>
      <c r="D209" s="215">
        <v>300</v>
      </c>
      <c r="E209" s="216" t="s">
        <v>238</v>
      </c>
      <c r="G209" s="206"/>
      <c r="H209" s="199" t="s">
        <v>73</v>
      </c>
      <c r="I209" s="200">
        <v>2.13</v>
      </c>
      <c r="J209" s="371"/>
      <c r="K209" s="371"/>
      <c r="L209" s="359"/>
    </row>
    <row r="210" spans="1:12" s="171" customFormat="1" ht="18" x14ac:dyDescent="0.25">
      <c r="A210" s="223" t="s">
        <v>285</v>
      </c>
      <c r="B210" s="224">
        <v>550</v>
      </c>
      <c r="C210" s="215" t="s">
        <v>128</v>
      </c>
      <c r="D210" s="215">
        <v>200</v>
      </c>
      <c r="E210" s="216" t="s">
        <v>286</v>
      </c>
      <c r="G210" s="206"/>
      <c r="H210" s="199" t="s">
        <v>73</v>
      </c>
      <c r="I210" s="200">
        <v>0.24</v>
      </c>
      <c r="J210" s="371"/>
      <c r="K210" s="371"/>
      <c r="L210" s="359"/>
    </row>
    <row r="211" spans="1:12" s="171" customFormat="1" ht="18" x14ac:dyDescent="0.25">
      <c r="A211" s="223" t="s">
        <v>287</v>
      </c>
      <c r="B211" s="224">
        <v>550</v>
      </c>
      <c r="C211" s="215" t="s">
        <v>128</v>
      </c>
      <c r="D211" s="215">
        <v>250</v>
      </c>
      <c r="E211" s="216" t="s">
        <v>288</v>
      </c>
      <c r="G211" s="206"/>
      <c r="H211" s="199" t="s">
        <v>73</v>
      </c>
      <c r="I211" s="200">
        <v>0.8</v>
      </c>
      <c r="J211" s="371"/>
      <c r="K211" s="371"/>
      <c r="L211" s="359"/>
    </row>
    <row r="212" spans="1:12" s="171" customFormat="1" ht="18" x14ac:dyDescent="0.25">
      <c r="A212" s="223" t="s">
        <v>289</v>
      </c>
      <c r="B212" s="224">
        <v>500</v>
      </c>
      <c r="C212" s="215" t="s">
        <v>128</v>
      </c>
      <c r="D212" s="215">
        <v>250</v>
      </c>
      <c r="E212" s="216" t="s">
        <v>242</v>
      </c>
      <c r="G212" s="206"/>
      <c r="H212" s="199" t="s">
        <v>73</v>
      </c>
      <c r="I212" s="200">
        <v>14.08</v>
      </c>
      <c r="J212" s="371"/>
      <c r="K212" s="371"/>
      <c r="L212" s="359"/>
    </row>
    <row r="213" spans="1:12" s="171" customFormat="1" ht="18" x14ac:dyDescent="0.25">
      <c r="A213" s="223" t="s">
        <v>290</v>
      </c>
      <c r="B213" s="224">
        <v>500</v>
      </c>
      <c r="C213" s="215" t="s">
        <v>128</v>
      </c>
      <c r="D213" s="215">
        <v>250</v>
      </c>
      <c r="E213" s="216" t="s">
        <v>244</v>
      </c>
      <c r="G213" s="206"/>
      <c r="H213" s="199" t="s">
        <v>73</v>
      </c>
      <c r="I213" s="200">
        <v>0.86</v>
      </c>
      <c r="J213" s="371"/>
      <c r="K213" s="371"/>
      <c r="L213" s="359"/>
    </row>
    <row r="214" spans="1:12" s="171" customFormat="1" ht="18" x14ac:dyDescent="0.25">
      <c r="A214" s="223" t="s">
        <v>291</v>
      </c>
      <c r="B214" s="224">
        <v>500</v>
      </c>
      <c r="C214" s="215" t="s">
        <v>128</v>
      </c>
      <c r="D214" s="215">
        <v>150</v>
      </c>
      <c r="E214" s="216" t="s">
        <v>246</v>
      </c>
      <c r="G214" s="206"/>
      <c r="H214" s="199" t="s">
        <v>73</v>
      </c>
      <c r="I214" s="200">
        <v>0.21000000000000002</v>
      </c>
      <c r="J214" s="371"/>
      <c r="K214" s="371"/>
      <c r="L214" s="359"/>
    </row>
    <row r="215" spans="1:12" s="171" customFormat="1" ht="18" x14ac:dyDescent="0.25">
      <c r="A215" s="223" t="s">
        <v>292</v>
      </c>
      <c r="B215" s="224">
        <v>500</v>
      </c>
      <c r="C215" s="215" t="s">
        <v>128</v>
      </c>
      <c r="D215" s="215">
        <v>150</v>
      </c>
      <c r="E215" s="216" t="s">
        <v>293</v>
      </c>
      <c r="G215" s="206"/>
      <c r="H215" s="199" t="s">
        <v>73</v>
      </c>
      <c r="I215" s="200">
        <v>0.32</v>
      </c>
      <c r="J215" s="371"/>
      <c r="K215" s="371"/>
      <c r="L215" s="359"/>
    </row>
    <row r="216" spans="1:12" s="171" customFormat="1" ht="18" x14ac:dyDescent="0.25">
      <c r="A216" s="223" t="s">
        <v>294</v>
      </c>
      <c r="B216" s="224">
        <v>550</v>
      </c>
      <c r="C216" s="215" t="s">
        <v>128</v>
      </c>
      <c r="D216" s="215">
        <v>300</v>
      </c>
      <c r="E216" s="216" t="s">
        <v>295</v>
      </c>
      <c r="G216" s="206"/>
      <c r="H216" s="199" t="s">
        <v>73</v>
      </c>
      <c r="I216" s="200">
        <v>0.4</v>
      </c>
      <c r="J216" s="371"/>
      <c r="K216" s="371"/>
      <c r="L216" s="359"/>
    </row>
    <row r="217" spans="1:12" s="171" customFormat="1" ht="18" x14ac:dyDescent="0.25">
      <c r="A217" s="223" t="s">
        <v>296</v>
      </c>
      <c r="B217" s="224">
        <v>550</v>
      </c>
      <c r="C217" s="215" t="s">
        <v>128</v>
      </c>
      <c r="D217" s="215">
        <v>300</v>
      </c>
      <c r="E217" s="216" t="s">
        <v>297</v>
      </c>
      <c r="G217" s="206"/>
      <c r="H217" s="199" t="s">
        <v>73</v>
      </c>
      <c r="I217" s="200">
        <v>0.12</v>
      </c>
      <c r="J217" s="371"/>
      <c r="K217" s="371"/>
      <c r="L217" s="359"/>
    </row>
    <row r="218" spans="1:12" s="171" customFormat="1" ht="18" x14ac:dyDescent="0.25">
      <c r="A218" s="223" t="s">
        <v>298</v>
      </c>
      <c r="B218" s="224">
        <v>300</v>
      </c>
      <c r="C218" s="215" t="s">
        <v>128</v>
      </c>
      <c r="D218" s="215">
        <v>200</v>
      </c>
      <c r="E218" s="216" t="s">
        <v>254</v>
      </c>
      <c r="G218" s="206"/>
      <c r="H218" s="199" t="s">
        <v>73</v>
      </c>
      <c r="I218" s="200">
        <v>3.69</v>
      </c>
      <c r="J218" s="371"/>
      <c r="K218" s="371"/>
      <c r="L218" s="359"/>
    </row>
    <row r="219" spans="1:12" s="171" customFormat="1" ht="18" x14ac:dyDescent="0.25">
      <c r="A219" s="223" t="s">
        <v>299</v>
      </c>
      <c r="B219" s="224">
        <v>400</v>
      </c>
      <c r="C219" s="215" t="s">
        <v>128</v>
      </c>
      <c r="D219" s="215">
        <v>200</v>
      </c>
      <c r="E219" s="216" t="s">
        <v>258</v>
      </c>
      <c r="G219" s="206"/>
      <c r="H219" s="199" t="s">
        <v>73</v>
      </c>
      <c r="I219" s="200">
        <v>0.17</v>
      </c>
      <c r="J219" s="371"/>
      <c r="K219" s="371"/>
      <c r="L219" s="359"/>
    </row>
    <row r="220" spans="1:12" s="171" customFormat="1" ht="18" x14ac:dyDescent="0.25">
      <c r="A220" s="223" t="s">
        <v>300</v>
      </c>
      <c r="B220" s="224">
        <v>500</v>
      </c>
      <c r="C220" s="215" t="s">
        <v>128</v>
      </c>
      <c r="D220" s="215">
        <v>250</v>
      </c>
      <c r="E220" s="216" t="s">
        <v>260</v>
      </c>
      <c r="G220" s="206"/>
      <c r="H220" s="199" t="s">
        <v>73</v>
      </c>
      <c r="I220" s="200">
        <v>0.2</v>
      </c>
      <c r="J220" s="371"/>
      <c r="K220" s="371"/>
      <c r="L220" s="359"/>
    </row>
    <row r="221" spans="1:12" s="171" customFormat="1" ht="15.75" x14ac:dyDescent="0.25">
      <c r="A221" s="223"/>
      <c r="B221" s="204"/>
      <c r="C221" s="194"/>
      <c r="D221" s="194"/>
      <c r="E221" s="207"/>
      <c r="G221" s="206"/>
      <c r="H221" s="199"/>
      <c r="I221" s="200"/>
      <c r="J221" s="201"/>
      <c r="K221" s="201"/>
      <c r="L221" s="203"/>
    </row>
    <row r="222" spans="1:12" s="171" customFormat="1" ht="15.75" x14ac:dyDescent="0.25">
      <c r="A222" s="223"/>
      <c r="B222" s="204"/>
      <c r="C222" s="194"/>
      <c r="D222" s="221" t="s">
        <v>176</v>
      </c>
      <c r="E222" s="222"/>
      <c r="G222" s="206"/>
      <c r="H222" s="199"/>
      <c r="I222" s="200"/>
      <c r="J222" s="201"/>
      <c r="K222" s="201"/>
      <c r="L222" s="203"/>
    </row>
    <row r="223" spans="1:12" s="171" customFormat="1" ht="18" x14ac:dyDescent="0.25">
      <c r="A223" s="223" t="s">
        <v>301</v>
      </c>
      <c r="B223" s="224">
        <v>350</v>
      </c>
      <c r="C223" s="215" t="s">
        <v>128</v>
      </c>
      <c r="D223" s="215">
        <v>350</v>
      </c>
      <c r="E223" s="216" t="s">
        <v>180</v>
      </c>
      <c r="F223" s="160"/>
      <c r="G223" s="217"/>
      <c r="H223" s="218" t="s">
        <v>73</v>
      </c>
      <c r="I223" s="200">
        <v>1.77</v>
      </c>
      <c r="J223" s="371"/>
      <c r="K223" s="371"/>
      <c r="L223" s="359"/>
    </row>
    <row r="224" spans="1:12" s="171" customFormat="1" ht="18" x14ac:dyDescent="0.25">
      <c r="A224" s="223" t="s">
        <v>302</v>
      </c>
      <c r="B224" s="224">
        <v>375</v>
      </c>
      <c r="C224" s="215" t="s">
        <v>128</v>
      </c>
      <c r="D224" s="215">
        <v>375</v>
      </c>
      <c r="E224" s="216" t="s">
        <v>182</v>
      </c>
      <c r="F224" s="160"/>
      <c r="G224" s="217"/>
      <c r="H224" s="218" t="s">
        <v>73</v>
      </c>
      <c r="I224" s="200">
        <v>2.5399999999999996</v>
      </c>
      <c r="J224" s="371"/>
      <c r="K224" s="371"/>
      <c r="L224" s="359"/>
    </row>
    <row r="225" spans="1:12" s="171" customFormat="1" ht="15.75" x14ac:dyDescent="0.25">
      <c r="A225" s="223"/>
      <c r="B225" s="204"/>
      <c r="C225" s="194"/>
      <c r="D225" s="194"/>
      <c r="E225" s="207"/>
      <c r="G225" s="206"/>
      <c r="H225" s="199"/>
      <c r="I225" s="200"/>
      <c r="J225" s="201"/>
      <c r="K225" s="201"/>
      <c r="L225" s="203"/>
    </row>
    <row r="226" spans="1:12" s="171" customFormat="1" ht="15.75" x14ac:dyDescent="0.25">
      <c r="A226" s="223"/>
      <c r="B226" s="204"/>
      <c r="C226" s="221" t="s">
        <v>195</v>
      </c>
      <c r="D226" s="194"/>
      <c r="E226" s="222"/>
      <c r="G226" s="206"/>
      <c r="H226" s="199"/>
      <c r="I226" s="200"/>
      <c r="J226" s="201"/>
      <c r="K226" s="201"/>
      <c r="L226" s="203"/>
    </row>
    <row r="227" spans="1:12" s="171" customFormat="1" ht="18" x14ac:dyDescent="0.25">
      <c r="A227" s="223" t="s">
        <v>303</v>
      </c>
      <c r="B227" s="204"/>
      <c r="C227" s="194"/>
      <c r="D227" s="194">
        <v>160</v>
      </c>
      <c r="E227" s="207" t="s">
        <v>271</v>
      </c>
      <c r="G227" s="206"/>
      <c r="H227" s="199" t="s">
        <v>73</v>
      </c>
      <c r="I227" s="200">
        <v>195.51</v>
      </c>
      <c r="J227" s="371"/>
      <c r="K227" s="371"/>
      <c r="L227" s="359"/>
    </row>
    <row r="228" spans="1:12" s="171" customFormat="1" ht="15.75" x14ac:dyDescent="0.25">
      <c r="A228" s="223"/>
      <c r="B228" s="204"/>
      <c r="C228" s="194"/>
      <c r="D228" s="194"/>
      <c r="E228" s="207"/>
      <c r="G228" s="206"/>
      <c r="H228" s="199"/>
      <c r="I228" s="200"/>
      <c r="J228" s="201"/>
      <c r="K228" s="201"/>
      <c r="L228" s="203"/>
    </row>
    <row r="229" spans="1:12" s="171" customFormat="1" ht="15.75" x14ac:dyDescent="0.25">
      <c r="A229" s="389" t="s">
        <v>304</v>
      </c>
      <c r="B229" s="98" t="s">
        <v>305</v>
      </c>
      <c r="C229" s="210"/>
      <c r="D229" s="210"/>
      <c r="E229" s="211"/>
      <c r="G229" s="206"/>
      <c r="H229" s="199"/>
      <c r="I229" s="200"/>
      <c r="J229" s="201"/>
      <c r="K229" s="201"/>
      <c r="L229" s="203"/>
    </row>
    <row r="230" spans="1:12" s="171" customFormat="1" ht="15.75" x14ac:dyDescent="0.25">
      <c r="A230" s="223"/>
      <c r="B230" s="204"/>
      <c r="C230" s="221" t="s">
        <v>224</v>
      </c>
      <c r="D230" s="221"/>
      <c r="E230" s="222"/>
      <c r="G230" s="206"/>
      <c r="H230" s="199"/>
      <c r="I230" s="200"/>
      <c r="J230" s="201"/>
      <c r="K230" s="201"/>
      <c r="L230" s="203"/>
    </row>
    <row r="231" spans="1:12" s="171" customFormat="1" ht="18" x14ac:dyDescent="0.25">
      <c r="A231" s="223" t="s">
        <v>306</v>
      </c>
      <c r="B231" s="224">
        <v>400</v>
      </c>
      <c r="C231" s="215" t="s">
        <v>128</v>
      </c>
      <c r="D231" s="215">
        <v>200</v>
      </c>
      <c r="E231" s="216" t="s">
        <v>307</v>
      </c>
      <c r="G231" s="206"/>
      <c r="H231" s="199" t="s">
        <v>73</v>
      </c>
      <c r="I231" s="200">
        <v>3.5</v>
      </c>
      <c r="J231" s="371"/>
      <c r="K231" s="371"/>
      <c r="L231" s="359"/>
    </row>
    <row r="232" spans="1:12" s="171" customFormat="1" ht="15.75" x14ac:dyDescent="0.25">
      <c r="A232" s="223"/>
      <c r="B232" s="204"/>
      <c r="C232" s="194"/>
      <c r="D232" s="194"/>
      <c r="E232" s="207"/>
      <c r="G232" s="206"/>
      <c r="H232" s="199"/>
      <c r="I232" s="200"/>
      <c r="J232" s="201"/>
      <c r="K232" s="201"/>
      <c r="L232" s="203"/>
    </row>
    <row r="233" spans="1:12" s="171" customFormat="1" ht="15.75" x14ac:dyDescent="0.25">
      <c r="A233" s="223"/>
      <c r="B233" s="204"/>
      <c r="C233" s="221" t="s">
        <v>195</v>
      </c>
      <c r="D233" s="221"/>
      <c r="E233" s="222"/>
      <c r="G233" s="206"/>
      <c r="H233" s="199"/>
      <c r="I233" s="200"/>
      <c r="J233" s="201"/>
      <c r="K233" s="201"/>
      <c r="L233" s="203"/>
    </row>
    <row r="234" spans="1:12" s="171" customFormat="1" ht="18" x14ac:dyDescent="0.25">
      <c r="A234" s="223" t="s">
        <v>308</v>
      </c>
      <c r="B234" s="204"/>
      <c r="C234" s="194"/>
      <c r="D234" s="194">
        <v>140</v>
      </c>
      <c r="E234" s="207" t="s">
        <v>271</v>
      </c>
      <c r="G234" s="206"/>
      <c r="H234" s="199" t="s">
        <v>73</v>
      </c>
      <c r="I234" s="200">
        <v>8.629999999999999</v>
      </c>
      <c r="J234" s="371"/>
      <c r="K234" s="371"/>
      <c r="L234" s="359"/>
    </row>
    <row r="235" spans="1:12" s="171" customFormat="1" ht="15.75" x14ac:dyDescent="0.25">
      <c r="A235" s="223"/>
      <c r="B235" s="204"/>
      <c r="C235" s="194"/>
      <c r="D235" s="194"/>
      <c r="E235" s="207"/>
      <c r="G235" s="206"/>
      <c r="H235" s="199"/>
      <c r="I235" s="200"/>
      <c r="J235" s="201"/>
      <c r="K235" s="201"/>
      <c r="L235" s="203"/>
    </row>
    <row r="236" spans="1:12" s="171" customFormat="1" ht="15.75" x14ac:dyDescent="0.25">
      <c r="A236" s="389" t="s">
        <v>309</v>
      </c>
      <c r="B236" s="98" t="s">
        <v>310</v>
      </c>
      <c r="C236" s="210"/>
      <c r="D236" s="210"/>
      <c r="E236" s="211"/>
      <c r="G236" s="206"/>
      <c r="H236" s="199"/>
      <c r="I236" s="200"/>
      <c r="J236" s="201"/>
      <c r="K236" s="201"/>
      <c r="L236" s="203"/>
    </row>
    <row r="237" spans="1:12" s="171" customFormat="1" ht="15.75" x14ac:dyDescent="0.25">
      <c r="A237" s="223"/>
      <c r="B237" s="204"/>
      <c r="C237" s="221" t="s">
        <v>311</v>
      </c>
      <c r="D237" s="221"/>
      <c r="E237" s="222"/>
      <c r="G237" s="206"/>
      <c r="H237" s="199"/>
      <c r="I237" s="200"/>
      <c r="J237" s="201"/>
      <c r="K237" s="201"/>
      <c r="L237" s="203"/>
    </row>
    <row r="238" spans="1:12" s="171" customFormat="1" ht="15.75" x14ac:dyDescent="0.25">
      <c r="A238" s="223" t="s">
        <v>312</v>
      </c>
      <c r="B238" s="204">
        <v>150</v>
      </c>
      <c r="C238" s="194" t="s">
        <v>128</v>
      </c>
      <c r="D238" s="194">
        <v>150</v>
      </c>
      <c r="E238" s="207" t="s">
        <v>313</v>
      </c>
      <c r="G238" s="206" t="s">
        <v>47</v>
      </c>
      <c r="H238" s="199" t="s">
        <v>47</v>
      </c>
      <c r="I238" s="200">
        <v>1</v>
      </c>
      <c r="J238" s="201"/>
      <c r="K238" s="201"/>
      <c r="L238" s="359"/>
    </row>
    <row r="239" spans="1:12" s="171" customFormat="1" ht="15.75" x14ac:dyDescent="0.25">
      <c r="A239" s="223" t="s">
        <v>314</v>
      </c>
      <c r="B239" s="204">
        <v>150</v>
      </c>
      <c r="C239" s="194" t="s">
        <v>128</v>
      </c>
      <c r="D239" s="194">
        <v>150</v>
      </c>
      <c r="E239" s="207" t="s">
        <v>315</v>
      </c>
      <c r="G239" s="206" t="s">
        <v>47</v>
      </c>
      <c r="H239" s="199" t="s">
        <v>47</v>
      </c>
      <c r="I239" s="200">
        <v>1</v>
      </c>
      <c r="J239" s="201"/>
      <c r="K239" s="201"/>
      <c r="L239" s="359"/>
    </row>
    <row r="240" spans="1:12" s="171" customFormat="1" ht="15.75" x14ac:dyDescent="0.25">
      <c r="A240" s="223"/>
      <c r="B240" s="204"/>
      <c r="C240" s="194"/>
      <c r="D240" s="194"/>
      <c r="E240" s="207"/>
      <c r="G240" s="206"/>
      <c r="H240" s="199"/>
      <c r="I240" s="200"/>
      <c r="J240" s="201"/>
      <c r="K240" s="201"/>
      <c r="L240" s="203"/>
    </row>
    <row r="241" spans="1:12" s="171" customFormat="1" ht="15.75" x14ac:dyDescent="0.25">
      <c r="A241" s="223" t="s">
        <v>316</v>
      </c>
      <c r="B241" s="204"/>
      <c r="C241" s="194"/>
      <c r="D241" s="194"/>
      <c r="E241" s="207" t="s">
        <v>317</v>
      </c>
      <c r="G241" s="206" t="s">
        <v>47</v>
      </c>
      <c r="H241" s="199" t="s">
        <v>26</v>
      </c>
      <c r="I241" s="200">
        <v>1</v>
      </c>
      <c r="J241" s="371"/>
      <c r="K241" s="371"/>
      <c r="L241" s="359"/>
    </row>
    <row r="242" spans="1:12" s="171" customFormat="1" ht="15.75" x14ac:dyDescent="0.25">
      <c r="A242" s="223"/>
      <c r="B242" s="204"/>
      <c r="C242" s="194"/>
      <c r="D242" s="194"/>
      <c r="E242" s="207"/>
      <c r="G242" s="206"/>
      <c r="H242" s="199"/>
      <c r="I242" s="200"/>
      <c r="J242" s="201"/>
      <c r="K242" s="201"/>
      <c r="L242" s="203"/>
    </row>
    <row r="243" spans="1:12" s="171" customFormat="1" ht="15.75" x14ac:dyDescent="0.25">
      <c r="A243" s="377" t="s">
        <v>1335</v>
      </c>
      <c r="B243" s="98" t="s">
        <v>1336</v>
      </c>
      <c r="C243" s="87"/>
      <c r="D243" s="87"/>
      <c r="E243" s="108"/>
      <c r="F243" s="95"/>
      <c r="G243" s="97"/>
      <c r="H243" s="91"/>
      <c r="I243" s="92"/>
      <c r="J243" s="93"/>
      <c r="K243" s="93"/>
      <c r="L243" s="112"/>
    </row>
    <row r="244" spans="1:12" s="171" customFormat="1" ht="15.75" x14ac:dyDescent="0.25">
      <c r="A244" s="376"/>
      <c r="B244" s="86"/>
      <c r="C244" s="87"/>
      <c r="D244" s="422" t="s">
        <v>1337</v>
      </c>
      <c r="E244" s="423"/>
      <c r="F244" s="95"/>
      <c r="G244" s="97"/>
      <c r="H244" s="302" t="s">
        <v>1101</v>
      </c>
      <c r="I244" s="290">
        <v>1</v>
      </c>
      <c r="J244" s="360"/>
      <c r="K244" s="360"/>
      <c r="L244" s="359"/>
    </row>
    <row r="245" spans="1:12" s="171" customFormat="1" ht="15.75" x14ac:dyDescent="0.25">
      <c r="A245" s="376"/>
      <c r="B245" s="86"/>
      <c r="C245" s="87"/>
      <c r="D245" s="278"/>
      <c r="E245" s="354"/>
      <c r="F245" s="95"/>
      <c r="G245" s="97"/>
      <c r="H245" s="302"/>
      <c r="I245" s="290"/>
      <c r="J245" s="360"/>
      <c r="K245" s="360"/>
      <c r="L245" s="359"/>
    </row>
    <row r="246" spans="1:12" s="171" customFormat="1" ht="15.75" x14ac:dyDescent="0.25">
      <c r="A246" s="377" t="s">
        <v>1398</v>
      </c>
      <c r="B246" s="98" t="s">
        <v>1399</v>
      </c>
      <c r="C246" s="98"/>
      <c r="D246" s="278"/>
      <c r="E246" s="354"/>
      <c r="F246" s="95"/>
      <c r="G246" s="97"/>
      <c r="H246" s="302"/>
      <c r="I246" s="290"/>
      <c r="J246" s="360"/>
      <c r="K246" s="360"/>
      <c r="L246" s="359"/>
    </row>
    <row r="247" spans="1:12" s="171" customFormat="1" ht="127.5" customHeight="1" x14ac:dyDescent="0.25">
      <c r="A247" s="223" t="s">
        <v>1410</v>
      </c>
      <c r="B247" s="86"/>
      <c r="C247" s="87"/>
      <c r="D247" s="422" t="s">
        <v>1400</v>
      </c>
      <c r="E247" s="423"/>
      <c r="F247" s="95"/>
      <c r="G247" s="97"/>
      <c r="H247" s="302" t="s">
        <v>1101</v>
      </c>
      <c r="I247" s="290">
        <v>1</v>
      </c>
      <c r="J247" s="360"/>
      <c r="K247" s="360"/>
      <c r="L247" s="359"/>
    </row>
    <row r="248" spans="1:12" s="171" customFormat="1" ht="133.5" customHeight="1" x14ac:dyDescent="0.25">
      <c r="A248" s="223" t="s">
        <v>1411</v>
      </c>
      <c r="B248" s="86"/>
      <c r="C248" s="87"/>
      <c r="D248" s="422" t="s">
        <v>1401</v>
      </c>
      <c r="E248" s="423"/>
      <c r="F248" s="95"/>
      <c r="G248" s="97"/>
      <c r="H248" s="302" t="s">
        <v>1101</v>
      </c>
      <c r="I248" s="290">
        <v>1</v>
      </c>
      <c r="J248" s="360"/>
      <c r="K248" s="360"/>
      <c r="L248" s="359"/>
    </row>
    <row r="249" spans="1:12" s="171" customFormat="1" ht="129.75" customHeight="1" x14ac:dyDescent="0.25">
      <c r="A249" s="223" t="s">
        <v>1412</v>
      </c>
      <c r="B249" s="86"/>
      <c r="C249" s="87"/>
      <c r="D249" s="422" t="s">
        <v>1402</v>
      </c>
      <c r="E249" s="423"/>
      <c r="F249" s="95"/>
      <c r="G249" s="97"/>
      <c r="H249" s="302" t="s">
        <v>1101</v>
      </c>
      <c r="I249" s="290">
        <v>1</v>
      </c>
      <c r="J249" s="360"/>
      <c r="K249" s="360"/>
      <c r="L249" s="359"/>
    </row>
    <row r="250" spans="1:12" s="171" customFormat="1" ht="109.5" customHeight="1" x14ac:dyDescent="0.25">
      <c r="A250" s="223" t="s">
        <v>1413</v>
      </c>
      <c r="B250" s="86"/>
      <c r="C250" s="87"/>
      <c r="D250" s="422" t="s">
        <v>1403</v>
      </c>
      <c r="E250" s="423"/>
      <c r="F250" s="95"/>
      <c r="G250" s="97"/>
      <c r="H250" s="302" t="s">
        <v>1101</v>
      </c>
      <c r="I250" s="290">
        <v>1</v>
      </c>
      <c r="J250" s="360"/>
      <c r="K250" s="360"/>
      <c r="L250" s="359"/>
    </row>
    <row r="251" spans="1:12" s="171" customFormat="1" ht="123.75" customHeight="1" x14ac:dyDescent="0.25">
      <c r="A251" s="223" t="s">
        <v>1414</v>
      </c>
      <c r="B251" s="86"/>
      <c r="C251" s="87"/>
      <c r="D251" s="422" t="s">
        <v>1404</v>
      </c>
      <c r="E251" s="423"/>
      <c r="F251" s="95"/>
      <c r="G251" s="97"/>
      <c r="H251" s="302" t="s">
        <v>1101</v>
      </c>
      <c r="I251" s="290">
        <v>1</v>
      </c>
      <c r="J251" s="360"/>
      <c r="K251" s="360"/>
      <c r="L251" s="359"/>
    </row>
    <row r="252" spans="1:12" s="171" customFormat="1" ht="125.25" customHeight="1" x14ac:dyDescent="0.25">
      <c r="A252" s="223" t="s">
        <v>1415</v>
      </c>
      <c r="B252" s="86"/>
      <c r="C252" s="87"/>
      <c r="D252" s="422" t="s">
        <v>1405</v>
      </c>
      <c r="E252" s="423"/>
      <c r="F252" s="95"/>
      <c r="G252" s="97"/>
      <c r="H252" s="302" t="s">
        <v>1101</v>
      </c>
      <c r="I252" s="290">
        <v>1</v>
      </c>
      <c r="J252" s="360"/>
      <c r="K252" s="360"/>
      <c r="L252" s="359"/>
    </row>
    <row r="253" spans="1:12" s="171" customFormat="1" ht="126" customHeight="1" x14ac:dyDescent="0.25">
      <c r="A253" s="223" t="s">
        <v>1416</v>
      </c>
      <c r="B253" s="86"/>
      <c r="C253" s="87"/>
      <c r="D253" s="422" t="s">
        <v>1406</v>
      </c>
      <c r="E253" s="423"/>
      <c r="F253" s="95"/>
      <c r="G253" s="97"/>
      <c r="H253" s="302" t="s">
        <v>1101</v>
      </c>
      <c r="I253" s="290">
        <v>1</v>
      </c>
      <c r="J253" s="360"/>
      <c r="K253" s="360"/>
      <c r="L253" s="359"/>
    </row>
    <row r="254" spans="1:12" s="171" customFormat="1" ht="126.75" customHeight="1" x14ac:dyDescent="0.25">
      <c r="A254" s="223" t="s">
        <v>1417</v>
      </c>
      <c r="B254" s="86"/>
      <c r="C254" s="87"/>
      <c r="D254" s="422" t="s">
        <v>1408</v>
      </c>
      <c r="E254" s="423"/>
      <c r="F254" s="95"/>
      <c r="G254" s="97"/>
      <c r="H254" s="302" t="s">
        <v>1101</v>
      </c>
      <c r="I254" s="290">
        <v>1</v>
      </c>
      <c r="J254" s="360"/>
      <c r="K254" s="360"/>
      <c r="L254" s="359"/>
    </row>
    <row r="255" spans="1:12" s="171" customFormat="1" ht="126.75" customHeight="1" x14ac:dyDescent="0.25">
      <c r="A255" s="223" t="s">
        <v>1418</v>
      </c>
      <c r="B255" s="86"/>
      <c r="C255" s="87"/>
      <c r="D255" s="422" t="s">
        <v>1407</v>
      </c>
      <c r="E255" s="423"/>
      <c r="F255" s="95"/>
      <c r="G255" s="97"/>
      <c r="H255" s="302" t="s">
        <v>1101</v>
      </c>
      <c r="I255" s="290">
        <v>1</v>
      </c>
      <c r="J255" s="360"/>
      <c r="K255" s="360"/>
      <c r="L255" s="359"/>
    </row>
    <row r="256" spans="1:12" s="171" customFormat="1" ht="15.75" x14ac:dyDescent="0.25">
      <c r="A256" s="223"/>
      <c r="B256" s="86"/>
      <c r="C256" s="87"/>
      <c r="D256" s="278"/>
      <c r="E256" s="354"/>
      <c r="F256" s="95"/>
      <c r="G256" s="97"/>
      <c r="H256" s="302"/>
      <c r="I256" s="290"/>
      <c r="J256" s="360"/>
      <c r="K256" s="360"/>
      <c r="L256" s="359"/>
    </row>
    <row r="257" spans="1:12" s="171" customFormat="1" ht="15.75" x14ac:dyDescent="0.25">
      <c r="A257" s="377" t="s">
        <v>1419</v>
      </c>
      <c r="B257" s="98" t="s">
        <v>1420</v>
      </c>
      <c r="C257" s="87"/>
      <c r="D257" s="278"/>
      <c r="E257" s="354"/>
      <c r="F257" s="95"/>
      <c r="G257" s="97"/>
      <c r="H257" s="302"/>
      <c r="I257" s="290"/>
      <c r="J257" s="360"/>
      <c r="K257" s="360"/>
      <c r="L257" s="359"/>
    </row>
    <row r="258" spans="1:12" s="171" customFormat="1" ht="45" customHeight="1" x14ac:dyDescent="0.25">
      <c r="A258" s="223" t="s">
        <v>1429</v>
      </c>
      <c r="B258" s="86"/>
      <c r="C258" s="87"/>
      <c r="D258" s="422" t="s">
        <v>1421</v>
      </c>
      <c r="E258" s="423"/>
      <c r="F258" s="95"/>
      <c r="G258" s="97"/>
      <c r="H258" s="302" t="s">
        <v>1101</v>
      </c>
      <c r="I258" s="290">
        <v>1</v>
      </c>
      <c r="J258" s="360"/>
      <c r="K258" s="360"/>
      <c r="L258" s="359"/>
    </row>
    <row r="259" spans="1:12" s="171" customFormat="1" ht="15.75" x14ac:dyDescent="0.25">
      <c r="A259" s="376"/>
      <c r="B259" s="86"/>
      <c r="C259" s="87"/>
      <c r="D259" s="278"/>
      <c r="E259" s="354"/>
      <c r="F259" s="95"/>
      <c r="G259" s="97"/>
      <c r="H259" s="302"/>
      <c r="I259" s="290"/>
      <c r="J259" s="360"/>
      <c r="K259" s="360"/>
      <c r="L259" s="359"/>
    </row>
    <row r="260" spans="1:12" s="171" customFormat="1" ht="15.75" x14ac:dyDescent="0.25">
      <c r="A260" s="377" t="s">
        <v>1426</v>
      </c>
      <c r="B260" s="98" t="s">
        <v>1420</v>
      </c>
      <c r="C260" s="87"/>
      <c r="D260" s="278"/>
      <c r="E260" s="354"/>
      <c r="F260" s="95"/>
      <c r="G260" s="97"/>
      <c r="H260" s="302"/>
      <c r="I260" s="290"/>
      <c r="J260" s="360"/>
      <c r="K260" s="360"/>
      <c r="L260" s="359"/>
    </row>
    <row r="261" spans="1:12" s="171" customFormat="1" ht="127.5" customHeight="1" x14ac:dyDescent="0.25">
      <c r="A261" s="223" t="s">
        <v>1430</v>
      </c>
      <c r="B261" s="86"/>
      <c r="C261" s="87"/>
      <c r="D261" s="422" t="s">
        <v>1428</v>
      </c>
      <c r="E261" s="423"/>
      <c r="F261" s="95"/>
      <c r="G261" s="97"/>
      <c r="H261" s="302" t="s">
        <v>1431</v>
      </c>
      <c r="I261" s="290">
        <v>201</v>
      </c>
      <c r="J261" s="360"/>
      <c r="K261" s="360"/>
      <c r="L261" s="359"/>
    </row>
    <row r="262" spans="1:12" s="95" customFormat="1" ht="15.75" x14ac:dyDescent="0.25">
      <c r="A262" s="376"/>
      <c r="B262" s="86"/>
      <c r="C262" s="87"/>
      <c r="D262" s="87"/>
      <c r="E262" s="108"/>
      <c r="G262" s="97"/>
      <c r="H262" s="91"/>
      <c r="I262" s="92"/>
      <c r="J262" s="93"/>
      <c r="K262" s="93"/>
      <c r="L262" s="112"/>
    </row>
    <row r="263" spans="1:12" s="85" customFormat="1" ht="15.75" x14ac:dyDescent="0.25">
      <c r="A263" s="380" t="s">
        <v>1427</v>
      </c>
      <c r="B263" s="76"/>
      <c r="C263" s="77"/>
      <c r="D263" s="77"/>
      <c r="E263" s="78" t="s">
        <v>318</v>
      </c>
      <c r="F263" s="79"/>
      <c r="G263" s="80"/>
      <c r="H263" s="81"/>
      <c r="I263" s="82"/>
      <c r="J263" s="83"/>
      <c r="K263" s="83"/>
      <c r="L263" s="119"/>
    </row>
    <row r="264" spans="1:12" s="85" customFormat="1" ht="15.75" x14ac:dyDescent="0.25">
      <c r="A264" s="380" t="s">
        <v>319</v>
      </c>
      <c r="B264" s="76"/>
      <c r="C264" s="77"/>
      <c r="D264" s="77"/>
      <c r="E264" s="78" t="s">
        <v>320</v>
      </c>
      <c r="F264" s="79"/>
      <c r="G264" s="80"/>
      <c r="H264" s="81"/>
      <c r="I264" s="82"/>
      <c r="J264" s="83"/>
      <c r="K264" s="83"/>
      <c r="L264" s="84"/>
    </row>
    <row r="265" spans="1:12" s="234" customFormat="1" ht="15.75" x14ac:dyDescent="0.25">
      <c r="A265" s="390"/>
      <c r="B265" s="227"/>
      <c r="C265" s="228"/>
      <c r="D265" s="228"/>
      <c r="E265" s="124"/>
      <c r="F265" s="125"/>
      <c r="G265" s="229"/>
      <c r="H265" s="230"/>
      <c r="I265" s="231"/>
      <c r="J265" s="232"/>
      <c r="K265" s="232"/>
      <c r="L265" s="233"/>
    </row>
    <row r="266" spans="1:12" s="134" customFormat="1" ht="15.75" x14ac:dyDescent="0.25">
      <c r="A266" s="383" t="s">
        <v>321</v>
      </c>
      <c r="B266" s="131" t="s">
        <v>98</v>
      </c>
      <c r="C266" s="132"/>
      <c r="D266" s="132"/>
      <c r="E266" s="133"/>
      <c r="G266" s="135"/>
      <c r="H266" s="136"/>
      <c r="I266" s="137"/>
      <c r="J266" s="138"/>
      <c r="K266" s="138"/>
      <c r="L266" s="139"/>
    </row>
    <row r="267" spans="1:12" s="151" customFormat="1" ht="173.25" x14ac:dyDescent="0.25">
      <c r="A267" s="386"/>
      <c r="B267" s="140"/>
      <c r="C267" s="141"/>
      <c r="D267" s="142" t="s">
        <v>63</v>
      </c>
      <c r="E267" s="342" t="s">
        <v>322</v>
      </c>
      <c r="F267" s="324"/>
      <c r="G267" s="235"/>
      <c r="H267" s="146"/>
      <c r="I267" s="147"/>
      <c r="J267" s="148"/>
      <c r="K267" s="148"/>
      <c r="L267" s="139"/>
    </row>
    <row r="268" spans="1:12" s="151" customFormat="1" ht="78.75" x14ac:dyDescent="0.25">
      <c r="A268" s="386"/>
      <c r="B268" s="149"/>
      <c r="C268" s="141"/>
      <c r="D268" s="142" t="s">
        <v>100</v>
      </c>
      <c r="E268" s="343" t="s">
        <v>1104</v>
      </c>
      <c r="F268" s="324"/>
      <c r="G268" s="235"/>
      <c r="H268" s="146"/>
      <c r="I268" s="147"/>
      <c r="J268" s="148"/>
      <c r="K268" s="148"/>
      <c r="L268" s="139"/>
    </row>
    <row r="269" spans="1:12" s="151" customFormat="1" ht="63" x14ac:dyDescent="0.25">
      <c r="A269" s="386"/>
      <c r="B269" s="149"/>
      <c r="C269" s="141"/>
      <c r="D269" s="142" t="s">
        <v>102</v>
      </c>
      <c r="E269" s="343" t="s">
        <v>1105</v>
      </c>
      <c r="F269" s="324"/>
      <c r="G269" s="235"/>
      <c r="H269" s="146"/>
      <c r="I269" s="147"/>
      <c r="J269" s="148"/>
      <c r="K269" s="148"/>
      <c r="L269" s="139"/>
    </row>
    <row r="270" spans="1:12" s="151" customFormat="1" ht="63" x14ac:dyDescent="0.25">
      <c r="A270" s="386"/>
      <c r="B270" s="149"/>
      <c r="C270" s="141"/>
      <c r="D270" s="142" t="s">
        <v>104</v>
      </c>
      <c r="E270" s="343" t="s">
        <v>1105</v>
      </c>
      <c r="F270" s="324"/>
      <c r="G270" s="235"/>
      <c r="H270" s="146"/>
      <c r="I270" s="147"/>
      <c r="J270" s="148"/>
      <c r="K270" s="148"/>
      <c r="L270" s="139"/>
    </row>
    <row r="271" spans="1:12" s="151" customFormat="1" ht="15.75" x14ac:dyDescent="0.25">
      <c r="A271" s="386"/>
      <c r="B271" s="149"/>
      <c r="C271" s="141"/>
      <c r="D271" s="189" t="s">
        <v>106</v>
      </c>
      <c r="E271" s="96" t="s">
        <v>1106</v>
      </c>
      <c r="F271" s="324"/>
      <c r="G271" s="235"/>
      <c r="H271" s="146"/>
      <c r="I271" s="147"/>
      <c r="J271" s="148"/>
      <c r="K271" s="148"/>
      <c r="L271" s="139"/>
    </row>
    <row r="272" spans="1:12" s="151" customFormat="1" ht="15.75" x14ac:dyDescent="0.25">
      <c r="A272" s="386"/>
      <c r="B272" s="149"/>
      <c r="C272" s="141"/>
      <c r="D272" s="141"/>
      <c r="E272" s="150"/>
      <c r="G272" s="152"/>
      <c r="H272" s="146"/>
      <c r="I272" s="147"/>
      <c r="J272" s="148"/>
      <c r="K272" s="148"/>
      <c r="L272" s="139"/>
    </row>
    <row r="273" spans="1:12" s="134" customFormat="1" ht="15.75" x14ac:dyDescent="0.25">
      <c r="A273" s="383" t="s">
        <v>323</v>
      </c>
      <c r="B273" s="131" t="s">
        <v>324</v>
      </c>
      <c r="C273" s="132"/>
      <c r="D273" s="132"/>
      <c r="E273" s="133"/>
      <c r="G273" s="135"/>
      <c r="H273" s="136"/>
      <c r="I273" s="137"/>
      <c r="J273" s="138"/>
      <c r="K273" s="138"/>
      <c r="L273" s="139"/>
    </row>
    <row r="274" spans="1:12" s="243" customFormat="1" ht="47.25" x14ac:dyDescent="0.25">
      <c r="A274" s="391"/>
      <c r="B274" s="236"/>
      <c r="C274" s="237"/>
      <c r="D274" s="237"/>
      <c r="E274" s="322" t="s">
        <v>325</v>
      </c>
      <c r="G274" s="238"/>
      <c r="H274" s="239"/>
      <c r="I274" s="240"/>
      <c r="J274" s="241"/>
      <c r="K274" s="241"/>
      <c r="L274" s="242"/>
    </row>
    <row r="275" spans="1:12" s="171" customFormat="1" ht="18" x14ac:dyDescent="0.25">
      <c r="A275" s="223" t="s">
        <v>326</v>
      </c>
      <c r="B275" s="204"/>
      <c r="C275" s="194"/>
      <c r="D275" s="194"/>
      <c r="E275" s="207" t="s">
        <v>175</v>
      </c>
      <c r="G275" s="206"/>
      <c r="H275" s="199" t="s">
        <v>67</v>
      </c>
      <c r="I275" s="244">
        <v>841.75994999999989</v>
      </c>
      <c r="J275" s="371"/>
      <c r="K275" s="371"/>
      <c r="L275" s="359"/>
    </row>
    <row r="276" spans="1:12" s="171" customFormat="1" ht="18" x14ac:dyDescent="0.25">
      <c r="A276" s="223" t="s">
        <v>327</v>
      </c>
      <c r="B276" s="204"/>
      <c r="C276" s="194"/>
      <c r="D276" s="194"/>
      <c r="E276" s="207" t="s">
        <v>328</v>
      </c>
      <c r="G276" s="206"/>
      <c r="H276" s="199" t="s">
        <v>67</v>
      </c>
      <c r="I276" s="244">
        <v>575.11500000000001</v>
      </c>
      <c r="J276" s="371"/>
      <c r="K276" s="371"/>
      <c r="L276" s="359"/>
    </row>
    <row r="277" spans="1:12" s="171" customFormat="1" ht="18" x14ac:dyDescent="0.25">
      <c r="A277" s="223" t="s">
        <v>329</v>
      </c>
      <c r="B277" s="204"/>
      <c r="C277" s="194"/>
      <c r="D277" s="194"/>
      <c r="E277" s="207" t="s">
        <v>330</v>
      </c>
      <c r="G277" s="206"/>
      <c r="H277" s="199" t="s">
        <v>67</v>
      </c>
      <c r="I277" s="244">
        <v>86.920000000000016</v>
      </c>
      <c r="J277" s="371"/>
      <c r="K277" s="371"/>
      <c r="L277" s="359"/>
    </row>
    <row r="278" spans="1:12" s="171" customFormat="1" ht="15.75" x14ac:dyDescent="0.25">
      <c r="A278" s="223"/>
      <c r="B278" s="204"/>
      <c r="C278" s="194"/>
      <c r="D278" s="194"/>
      <c r="E278" s="207"/>
      <c r="G278" s="206"/>
      <c r="H278" s="199"/>
      <c r="I278" s="244"/>
      <c r="J278" s="201"/>
      <c r="K278" s="201"/>
      <c r="L278" s="203"/>
    </row>
    <row r="279" spans="1:12" s="160" customFormat="1" ht="47.25" x14ac:dyDescent="0.25">
      <c r="A279" s="223"/>
      <c r="B279" s="193"/>
      <c r="C279" s="194"/>
      <c r="D279" s="194"/>
      <c r="E279" s="245" t="s">
        <v>331</v>
      </c>
      <c r="G279" s="217"/>
      <c r="H279" s="199"/>
      <c r="I279" s="200"/>
      <c r="J279" s="201"/>
      <c r="K279" s="201"/>
      <c r="L279" s="203"/>
    </row>
    <row r="280" spans="1:12" s="171" customFormat="1" ht="18" x14ac:dyDescent="0.25">
      <c r="A280" s="223" t="s">
        <v>332</v>
      </c>
      <c r="B280" s="204"/>
      <c r="C280" s="194"/>
      <c r="D280" s="194"/>
      <c r="E280" s="207" t="s">
        <v>175</v>
      </c>
      <c r="G280" s="206"/>
      <c r="H280" s="199" t="s">
        <v>67</v>
      </c>
      <c r="I280" s="244">
        <v>344.32499999999993</v>
      </c>
      <c r="J280" s="371"/>
      <c r="K280" s="371"/>
      <c r="L280" s="359"/>
    </row>
    <row r="281" spans="1:12" s="171" customFormat="1" ht="18" x14ac:dyDescent="0.25">
      <c r="A281" s="223" t="s">
        <v>333</v>
      </c>
      <c r="B281" s="204"/>
      <c r="C281" s="194"/>
      <c r="D281" s="194"/>
      <c r="E281" s="207" t="s">
        <v>328</v>
      </c>
      <c r="G281" s="206"/>
      <c r="H281" s="199" t="s">
        <v>67</v>
      </c>
      <c r="I281" s="244">
        <v>160.577</v>
      </c>
      <c r="J281" s="371"/>
      <c r="K281" s="371"/>
      <c r="L281" s="359"/>
    </row>
    <row r="282" spans="1:12" s="171" customFormat="1" ht="18" x14ac:dyDescent="0.25">
      <c r="A282" s="223" t="s">
        <v>334</v>
      </c>
      <c r="B282" s="204"/>
      <c r="C282" s="194"/>
      <c r="D282" s="194"/>
      <c r="E282" s="207" t="s">
        <v>330</v>
      </c>
      <c r="G282" s="206"/>
      <c r="H282" s="199" t="s">
        <v>67</v>
      </c>
      <c r="I282" s="244">
        <v>19.48</v>
      </c>
      <c r="J282" s="371"/>
      <c r="K282" s="371"/>
      <c r="L282" s="359"/>
    </row>
    <row r="283" spans="1:12" s="171" customFormat="1" ht="15.75" x14ac:dyDescent="0.25">
      <c r="A283" s="223"/>
      <c r="B283" s="204"/>
      <c r="C283" s="194"/>
      <c r="D283" s="194"/>
      <c r="E283" s="207"/>
      <c r="G283" s="206"/>
      <c r="H283" s="199"/>
      <c r="I283" s="244"/>
      <c r="J283" s="201"/>
      <c r="K283" s="201"/>
      <c r="L283" s="203"/>
    </row>
    <row r="284" spans="1:12" s="212" customFormat="1" ht="15.75" x14ac:dyDescent="0.25">
      <c r="A284" s="389" t="s">
        <v>335</v>
      </c>
      <c r="B284" s="208" t="s">
        <v>336</v>
      </c>
      <c r="C284" s="210"/>
      <c r="D284" s="210"/>
      <c r="E284" s="211"/>
      <c r="G284" s="213"/>
      <c r="H284" s="246"/>
      <c r="I284" s="247"/>
      <c r="J284" s="248"/>
      <c r="K284" s="248"/>
      <c r="L284" s="203"/>
    </row>
    <row r="285" spans="1:12" s="160" customFormat="1" ht="47.25" x14ac:dyDescent="0.25">
      <c r="A285" s="223"/>
      <c r="B285" s="193"/>
      <c r="C285" s="194"/>
      <c r="D285" s="194"/>
      <c r="E285" s="245" t="s">
        <v>337</v>
      </c>
      <c r="G285" s="217"/>
      <c r="H285" s="199"/>
      <c r="I285" s="200"/>
      <c r="J285" s="201"/>
      <c r="K285" s="201"/>
      <c r="L285" s="203"/>
    </row>
    <row r="286" spans="1:12" s="171" customFormat="1" ht="18" x14ac:dyDescent="0.25">
      <c r="A286" s="223" t="s">
        <v>338</v>
      </c>
      <c r="B286" s="204"/>
      <c r="C286" s="194"/>
      <c r="D286" s="194"/>
      <c r="E286" s="207" t="s">
        <v>175</v>
      </c>
      <c r="G286" s="206"/>
      <c r="H286" s="199" t="s">
        <v>67</v>
      </c>
      <c r="I286" s="200">
        <v>1480.30495</v>
      </c>
      <c r="J286" s="371"/>
      <c r="K286" s="371"/>
      <c r="L286" s="359"/>
    </row>
    <row r="287" spans="1:12" s="171" customFormat="1" ht="18" x14ac:dyDescent="0.25">
      <c r="A287" s="223" t="s">
        <v>339</v>
      </c>
      <c r="B287" s="204"/>
      <c r="C287" s="194"/>
      <c r="D287" s="194"/>
      <c r="E287" s="207" t="s">
        <v>328</v>
      </c>
      <c r="G287" s="206"/>
      <c r="H287" s="199" t="s">
        <v>67</v>
      </c>
      <c r="I287" s="200">
        <v>846.45600000000002</v>
      </c>
      <c r="J287" s="371"/>
      <c r="K287" s="371"/>
      <c r="L287" s="359"/>
    </row>
    <row r="288" spans="1:12" s="171" customFormat="1" ht="18" x14ac:dyDescent="0.25">
      <c r="A288" s="223" t="s">
        <v>340</v>
      </c>
      <c r="B288" s="204"/>
      <c r="C288" s="194"/>
      <c r="D288" s="194"/>
      <c r="E288" s="207" t="s">
        <v>330</v>
      </c>
      <c r="G288" s="206"/>
      <c r="H288" s="199" t="s">
        <v>67</v>
      </c>
      <c r="I288" s="200">
        <v>88.200000000000017</v>
      </c>
      <c r="J288" s="371"/>
      <c r="K288" s="371"/>
      <c r="L288" s="359"/>
    </row>
    <row r="289" spans="1:12" s="171" customFormat="1" ht="15.75" x14ac:dyDescent="0.25">
      <c r="A289" s="223"/>
      <c r="B289" s="204"/>
      <c r="C289" s="194"/>
      <c r="D289" s="194"/>
      <c r="E289" s="207"/>
      <c r="G289" s="206"/>
      <c r="H289" s="199"/>
      <c r="I289" s="200"/>
      <c r="J289" s="201"/>
      <c r="K289" s="201"/>
      <c r="L289" s="203"/>
    </row>
    <row r="290" spans="1:12" s="160" customFormat="1" ht="31.5" x14ac:dyDescent="0.25">
      <c r="A290" s="223"/>
      <c r="B290" s="193"/>
      <c r="C290" s="194"/>
      <c r="D290" s="194"/>
      <c r="E290" s="245" t="s">
        <v>341</v>
      </c>
      <c r="G290" s="217"/>
      <c r="H290" s="199"/>
      <c r="I290" s="200"/>
      <c r="J290" s="201"/>
      <c r="K290" s="201"/>
      <c r="L290" s="203"/>
    </row>
    <row r="291" spans="1:12" s="171" customFormat="1" ht="18" x14ac:dyDescent="0.25">
      <c r="A291" s="223" t="s">
        <v>342</v>
      </c>
      <c r="B291" s="204"/>
      <c r="C291" s="194"/>
      <c r="D291" s="194"/>
      <c r="E291" s="207" t="s">
        <v>175</v>
      </c>
      <c r="G291" s="206"/>
      <c r="H291" s="199" t="s">
        <v>67</v>
      </c>
      <c r="I291" s="200">
        <v>2197.76845</v>
      </c>
      <c r="J291" s="371"/>
      <c r="K291" s="371"/>
      <c r="L291" s="359"/>
    </row>
    <row r="292" spans="1:12" s="171" customFormat="1" ht="18" x14ac:dyDescent="0.25">
      <c r="A292" s="223" t="s">
        <v>343</v>
      </c>
      <c r="B292" s="204"/>
      <c r="C292" s="194"/>
      <c r="D292" s="194"/>
      <c r="E292" s="207" t="s">
        <v>328</v>
      </c>
      <c r="G292" s="206"/>
      <c r="H292" s="199" t="s">
        <v>67</v>
      </c>
      <c r="I292" s="200">
        <v>1273.6855</v>
      </c>
      <c r="J292" s="371"/>
      <c r="K292" s="371"/>
      <c r="L292" s="359"/>
    </row>
    <row r="293" spans="1:12" s="171" customFormat="1" ht="18" x14ac:dyDescent="0.25">
      <c r="A293" s="223" t="s">
        <v>344</v>
      </c>
      <c r="B293" s="204"/>
      <c r="C293" s="194"/>
      <c r="D293" s="194"/>
      <c r="E293" s="207" t="s">
        <v>330</v>
      </c>
      <c r="G293" s="206"/>
      <c r="H293" s="199" t="s">
        <v>67</v>
      </c>
      <c r="I293" s="200">
        <v>143.36000000000001</v>
      </c>
      <c r="J293" s="371"/>
      <c r="K293" s="371"/>
      <c r="L293" s="359"/>
    </row>
    <row r="294" spans="1:12" s="171" customFormat="1" ht="15.75" x14ac:dyDescent="0.25">
      <c r="A294" s="223"/>
      <c r="B294" s="204"/>
      <c r="C294" s="194"/>
      <c r="D294" s="194"/>
      <c r="E294" s="207"/>
      <c r="G294" s="206"/>
      <c r="H294" s="199"/>
      <c r="I294" s="200"/>
      <c r="J294" s="201"/>
      <c r="K294" s="201"/>
      <c r="L294" s="203"/>
    </row>
    <row r="295" spans="1:12" s="101" customFormat="1" ht="15.75" x14ac:dyDescent="0.25">
      <c r="A295" s="392" t="s">
        <v>345</v>
      </c>
      <c r="B295" s="249" t="s">
        <v>346</v>
      </c>
      <c r="C295" s="250"/>
      <c r="D295" s="250"/>
      <c r="E295" s="251"/>
      <c r="F295" s="252"/>
      <c r="G295" s="253"/>
      <c r="H295" s="254"/>
      <c r="I295" s="255"/>
      <c r="J295" s="256"/>
      <c r="K295" s="256"/>
      <c r="L295" s="257"/>
    </row>
    <row r="296" spans="1:12" s="95" customFormat="1" ht="15.75" x14ac:dyDescent="0.25">
      <c r="A296" s="386"/>
      <c r="B296" s="149"/>
      <c r="C296" s="141"/>
      <c r="D296" s="141"/>
      <c r="E296" s="176"/>
      <c r="F296" s="151"/>
      <c r="G296" s="152"/>
      <c r="H296" s="146"/>
      <c r="I296" s="147"/>
      <c r="J296" s="148"/>
      <c r="K296" s="148"/>
      <c r="L296" s="161"/>
    </row>
    <row r="297" spans="1:12" s="165" customFormat="1" ht="31.5" x14ac:dyDescent="0.25">
      <c r="A297" s="384"/>
      <c r="B297" s="140"/>
      <c r="C297" s="141"/>
      <c r="D297" s="141"/>
      <c r="E297" s="162" t="s">
        <v>347</v>
      </c>
      <c r="F297" s="163"/>
      <c r="G297" s="164"/>
      <c r="H297" s="146"/>
      <c r="I297" s="147"/>
      <c r="J297" s="148"/>
      <c r="K297" s="148"/>
      <c r="L297" s="161"/>
    </row>
    <row r="298" spans="1:12" s="171" customFormat="1" ht="18" x14ac:dyDescent="0.25">
      <c r="A298" s="223" t="s">
        <v>348</v>
      </c>
      <c r="B298" s="204"/>
      <c r="C298" s="194"/>
      <c r="D298" s="194"/>
      <c r="E298" s="207" t="s">
        <v>175</v>
      </c>
      <c r="G298" s="206"/>
      <c r="H298" s="199" t="s">
        <v>67</v>
      </c>
      <c r="I298" s="244">
        <v>1560.7550000000003</v>
      </c>
      <c r="J298" s="371"/>
      <c r="K298" s="371"/>
      <c r="L298" s="359"/>
    </row>
    <row r="299" spans="1:12" s="171" customFormat="1" ht="18" x14ac:dyDescent="0.25">
      <c r="A299" s="223" t="s">
        <v>349</v>
      </c>
      <c r="B299" s="204"/>
      <c r="C299" s="194"/>
      <c r="D299" s="194"/>
      <c r="E299" s="207" t="s">
        <v>328</v>
      </c>
      <c r="G299" s="206"/>
      <c r="H299" s="199" t="s">
        <v>67</v>
      </c>
      <c r="I299" s="244">
        <v>1322.6950000000002</v>
      </c>
      <c r="J299" s="371"/>
      <c r="K299" s="371"/>
      <c r="L299" s="359"/>
    </row>
    <row r="300" spans="1:12" s="171" customFormat="1" ht="18" x14ac:dyDescent="0.25">
      <c r="A300" s="223" t="s">
        <v>350</v>
      </c>
      <c r="B300" s="204"/>
      <c r="C300" s="194"/>
      <c r="D300" s="194"/>
      <c r="E300" s="207" t="s">
        <v>330</v>
      </c>
      <c r="G300" s="206"/>
      <c r="H300" s="199" t="s">
        <v>67</v>
      </c>
      <c r="I300" s="244">
        <v>1115.46</v>
      </c>
      <c r="J300" s="371"/>
      <c r="K300" s="371"/>
      <c r="L300" s="359"/>
    </row>
    <row r="301" spans="1:12" s="95" customFormat="1" ht="15.75" x14ac:dyDescent="0.25">
      <c r="A301" s="386"/>
      <c r="B301" s="149"/>
      <c r="C301" s="141"/>
      <c r="D301" s="141"/>
      <c r="E301" s="176"/>
      <c r="F301" s="151"/>
      <c r="G301" s="152"/>
      <c r="H301" s="146"/>
      <c r="I301" s="147"/>
      <c r="J301" s="148"/>
      <c r="K301" s="148"/>
      <c r="L301" s="161"/>
    </row>
    <row r="302" spans="1:12" s="95" customFormat="1" ht="15.75" x14ac:dyDescent="0.25">
      <c r="A302" s="387"/>
      <c r="B302" s="179"/>
      <c r="C302" s="180"/>
      <c r="D302" s="180"/>
      <c r="E302" s="258"/>
      <c r="F302" s="182"/>
      <c r="G302" s="183"/>
      <c r="H302" s="184"/>
      <c r="I302" s="185"/>
      <c r="J302" s="186"/>
      <c r="K302" s="186"/>
      <c r="L302" s="259"/>
    </row>
    <row r="303" spans="1:12" s="85" customFormat="1" ht="15.75" x14ac:dyDescent="0.25">
      <c r="A303" s="380" t="s">
        <v>351</v>
      </c>
      <c r="B303" s="76"/>
      <c r="C303" s="77"/>
      <c r="D303" s="77"/>
      <c r="E303" s="78" t="s">
        <v>352</v>
      </c>
      <c r="F303" s="79"/>
      <c r="G303" s="80"/>
      <c r="H303" s="81"/>
      <c r="I303" s="82"/>
      <c r="J303" s="83"/>
      <c r="K303" s="83"/>
      <c r="L303" s="118"/>
    </row>
    <row r="304" spans="1:12" s="85" customFormat="1" ht="15.75" x14ac:dyDescent="0.25">
      <c r="A304" s="380" t="s">
        <v>353</v>
      </c>
      <c r="B304" s="76"/>
      <c r="C304" s="77"/>
      <c r="D304" s="77"/>
      <c r="E304" s="78" t="s">
        <v>354</v>
      </c>
      <c r="F304" s="79"/>
      <c r="G304" s="80"/>
      <c r="H304" s="81"/>
      <c r="I304" s="82"/>
      <c r="J304" s="83"/>
      <c r="K304" s="83"/>
      <c r="L304" s="84"/>
    </row>
    <row r="305" spans="1:12" s="95" customFormat="1" ht="15.75" x14ac:dyDescent="0.25">
      <c r="A305" s="381"/>
      <c r="B305" s="86"/>
      <c r="C305" s="87"/>
      <c r="D305" s="87"/>
      <c r="E305" s="96"/>
      <c r="G305" s="97"/>
      <c r="H305" s="91"/>
      <c r="I305" s="92"/>
      <c r="J305" s="93"/>
      <c r="K305" s="93"/>
      <c r="L305" s="94"/>
    </row>
    <row r="306" spans="1:12" s="101" customFormat="1" ht="15.75" x14ac:dyDescent="0.25">
      <c r="A306" s="377" t="s">
        <v>355</v>
      </c>
      <c r="B306" s="98" t="s">
        <v>98</v>
      </c>
      <c r="C306" s="99"/>
      <c r="D306" s="99"/>
      <c r="E306" s="100"/>
      <c r="G306" s="102"/>
      <c r="H306" s="103"/>
      <c r="I306" s="104"/>
      <c r="J306" s="105"/>
      <c r="K306" s="105"/>
      <c r="L306" s="94"/>
    </row>
    <row r="307" spans="1:12" s="95" customFormat="1" ht="63" x14ac:dyDescent="0.25">
      <c r="A307" s="381"/>
      <c r="B307" s="109"/>
      <c r="C307" s="87"/>
      <c r="D307" s="189" t="s">
        <v>63</v>
      </c>
      <c r="E307" s="260" t="s">
        <v>356</v>
      </c>
      <c r="F307" s="85"/>
      <c r="G307" s="111"/>
      <c r="H307" s="91"/>
      <c r="I307" s="92"/>
      <c r="J307" s="93"/>
      <c r="K307" s="93"/>
      <c r="L307" s="94"/>
    </row>
    <row r="308" spans="1:12" s="95" customFormat="1" ht="15.75" x14ac:dyDescent="0.25">
      <c r="A308" s="381"/>
      <c r="B308" s="86"/>
      <c r="C308" s="87"/>
      <c r="D308" s="189"/>
      <c r="E308" s="260"/>
      <c r="F308" s="85"/>
      <c r="G308" s="111"/>
      <c r="H308" s="91"/>
      <c r="I308" s="92"/>
      <c r="J308" s="93"/>
      <c r="K308" s="93"/>
      <c r="L308" s="94"/>
    </row>
    <row r="309" spans="1:12" s="95" customFormat="1" ht="15.75" x14ac:dyDescent="0.25">
      <c r="A309" s="377" t="s">
        <v>357</v>
      </c>
      <c r="B309" s="261" t="s">
        <v>358</v>
      </c>
      <c r="C309" s="99"/>
      <c r="D309" s="99"/>
      <c r="E309" s="262"/>
      <c r="F309" s="101"/>
      <c r="G309" s="102"/>
      <c r="H309" s="263"/>
      <c r="I309" s="92"/>
      <c r="J309" s="93"/>
      <c r="K309" s="93"/>
      <c r="L309" s="112"/>
    </row>
    <row r="310" spans="1:12" s="95" customFormat="1" ht="15.75" x14ac:dyDescent="0.25">
      <c r="A310" s="376" t="s">
        <v>359</v>
      </c>
      <c r="B310" s="86">
        <v>25</v>
      </c>
      <c r="C310" s="87" t="s">
        <v>128</v>
      </c>
      <c r="D310" s="264">
        <v>250</v>
      </c>
      <c r="E310" s="96" t="s">
        <v>360</v>
      </c>
      <c r="F310" s="101"/>
      <c r="G310" s="102"/>
      <c r="H310" s="263" t="s">
        <v>24</v>
      </c>
      <c r="I310" s="92">
        <v>70</v>
      </c>
      <c r="J310" s="93"/>
      <c r="K310" s="93"/>
      <c r="L310" s="359"/>
    </row>
    <row r="311" spans="1:12" s="95" customFormat="1" ht="15.75" x14ac:dyDescent="0.25">
      <c r="A311" s="376"/>
      <c r="B311" s="86"/>
      <c r="C311" s="87"/>
      <c r="D311" s="264"/>
      <c r="E311" s="96"/>
      <c r="F311" s="101"/>
      <c r="G311" s="102"/>
      <c r="H311" s="263"/>
      <c r="I311" s="92"/>
      <c r="J311" s="93"/>
      <c r="K311" s="93"/>
      <c r="L311" s="112"/>
    </row>
    <row r="312" spans="1:12" s="95" customFormat="1" ht="15.75" x14ac:dyDescent="0.25">
      <c r="A312" s="376"/>
      <c r="B312" s="86"/>
      <c r="C312" s="87"/>
      <c r="D312" s="87"/>
      <c r="E312" s="108"/>
      <c r="F312" s="101"/>
      <c r="G312" s="102"/>
      <c r="H312" s="263"/>
      <c r="I312" s="92"/>
      <c r="J312" s="93"/>
      <c r="K312" s="93"/>
      <c r="L312" s="112"/>
    </row>
    <row r="313" spans="1:12" s="134" customFormat="1" ht="15.75" x14ac:dyDescent="0.25">
      <c r="A313" s="383" t="s">
        <v>361</v>
      </c>
      <c r="B313" s="131" t="s">
        <v>362</v>
      </c>
      <c r="C313" s="132"/>
      <c r="D313" s="132"/>
      <c r="E313" s="133"/>
      <c r="G313" s="135"/>
      <c r="H313" s="136"/>
      <c r="I313" s="137"/>
      <c r="J313" s="138"/>
      <c r="K313" s="138"/>
      <c r="L313" s="139"/>
    </row>
    <row r="314" spans="1:12" s="243" customFormat="1" ht="15.75" x14ac:dyDescent="0.25">
      <c r="A314" s="391"/>
      <c r="B314" s="236"/>
      <c r="C314" s="237"/>
      <c r="D314" s="237"/>
      <c r="E314" s="322" t="s">
        <v>363</v>
      </c>
      <c r="G314" s="238"/>
      <c r="H314" s="239"/>
      <c r="I314" s="240"/>
      <c r="J314" s="241"/>
      <c r="K314" s="241"/>
      <c r="L314" s="242"/>
    </row>
    <row r="315" spans="1:12" s="171" customFormat="1" ht="18" x14ac:dyDescent="0.25">
      <c r="A315" s="223" t="s">
        <v>364</v>
      </c>
      <c r="B315" s="204"/>
      <c r="C315" s="194"/>
      <c r="D315" s="194"/>
      <c r="E315" s="207" t="s">
        <v>175</v>
      </c>
      <c r="G315" s="206"/>
      <c r="H315" s="199" t="s">
        <v>67</v>
      </c>
      <c r="I315" s="244">
        <v>1395.165</v>
      </c>
      <c r="J315" s="371"/>
      <c r="K315" s="371"/>
      <c r="L315" s="359"/>
    </row>
    <row r="316" spans="1:12" s="171" customFormat="1" ht="18" x14ac:dyDescent="0.25">
      <c r="A316" s="223" t="s">
        <v>365</v>
      </c>
      <c r="B316" s="204"/>
      <c r="C316" s="194"/>
      <c r="D316" s="194"/>
      <c r="E316" s="207" t="s">
        <v>223</v>
      </c>
      <c r="G316" s="206"/>
      <c r="H316" s="199" t="s">
        <v>67</v>
      </c>
      <c r="I316" s="244">
        <v>1177.1099999999999</v>
      </c>
      <c r="J316" s="371"/>
      <c r="K316" s="371"/>
      <c r="L316" s="359"/>
    </row>
    <row r="317" spans="1:12" s="171" customFormat="1" ht="15.75" x14ac:dyDescent="0.25">
      <c r="A317" s="223"/>
      <c r="B317" s="204"/>
      <c r="C317" s="194"/>
      <c r="D317" s="194"/>
      <c r="E317" s="207"/>
      <c r="G317" s="206"/>
      <c r="H317" s="199"/>
      <c r="I317" s="244"/>
      <c r="J317" s="201"/>
      <c r="K317" s="201"/>
      <c r="L317" s="203"/>
    </row>
    <row r="318" spans="1:12" s="243" customFormat="1" ht="15.75" x14ac:dyDescent="0.25">
      <c r="A318" s="391"/>
      <c r="B318" s="236"/>
      <c r="C318" s="237"/>
      <c r="D318" s="237"/>
      <c r="E318" s="322" t="s">
        <v>366</v>
      </c>
      <c r="G318" s="238"/>
      <c r="H318" s="239"/>
      <c r="I318" s="240"/>
      <c r="J318" s="241"/>
      <c r="K318" s="241"/>
      <c r="L318" s="242"/>
    </row>
    <row r="319" spans="1:12" s="171" customFormat="1" ht="18" x14ac:dyDescent="0.25">
      <c r="A319" s="223" t="s">
        <v>367</v>
      </c>
      <c r="B319" s="204"/>
      <c r="C319" s="194"/>
      <c r="D319" s="194"/>
      <c r="E319" s="207" t="s">
        <v>175</v>
      </c>
      <c r="G319" s="206"/>
      <c r="H319" s="199" t="s">
        <v>67</v>
      </c>
      <c r="I319" s="244">
        <v>11.510000000000002</v>
      </c>
      <c r="J319" s="371"/>
      <c r="K319" s="371"/>
      <c r="L319" s="359"/>
    </row>
    <row r="320" spans="1:12" s="95" customFormat="1" ht="15.75" x14ac:dyDescent="0.25">
      <c r="A320" s="376"/>
      <c r="B320" s="109"/>
      <c r="C320" s="87"/>
      <c r="D320" s="87"/>
      <c r="E320" s="265"/>
      <c r="F320" s="85"/>
      <c r="G320" s="111"/>
      <c r="H320" s="91"/>
      <c r="I320" s="92"/>
      <c r="J320" s="93"/>
      <c r="K320" s="93"/>
      <c r="L320" s="94"/>
    </row>
    <row r="321" spans="1:12" s="95" customFormat="1" ht="15.75" x14ac:dyDescent="0.25">
      <c r="A321" s="376"/>
      <c r="B321" s="86"/>
      <c r="C321" s="87"/>
      <c r="D321" s="87"/>
      <c r="E321" s="96"/>
      <c r="G321" s="97"/>
      <c r="H321" s="91"/>
      <c r="I321" s="92"/>
      <c r="J321" s="93"/>
      <c r="K321" s="93"/>
      <c r="L321" s="112"/>
    </row>
    <row r="322" spans="1:12" s="95" customFormat="1" ht="15.75" x14ac:dyDescent="0.25">
      <c r="A322" s="376"/>
      <c r="B322" s="86"/>
      <c r="C322" s="87"/>
      <c r="D322" s="344" t="s">
        <v>1307</v>
      </c>
      <c r="E322" s="108"/>
      <c r="G322" s="97"/>
      <c r="H322" s="91"/>
      <c r="I322" s="345"/>
      <c r="J322" s="93"/>
      <c r="K322" s="93"/>
      <c r="L322" s="112"/>
    </row>
    <row r="323" spans="1:12" s="95" customFormat="1" ht="31.5" x14ac:dyDescent="0.25">
      <c r="A323" s="376" t="s">
        <v>1119</v>
      </c>
      <c r="B323" s="86"/>
      <c r="C323" s="87"/>
      <c r="D323" s="87"/>
      <c r="E323" s="278" t="s">
        <v>1108</v>
      </c>
      <c r="G323" s="97"/>
      <c r="H323" s="302" t="s">
        <v>1109</v>
      </c>
      <c r="I323" s="346">
        <v>20</v>
      </c>
      <c r="J323" s="371"/>
      <c r="K323" s="371"/>
      <c r="L323" s="359"/>
    </row>
    <row r="324" spans="1:12" s="95" customFormat="1" ht="31.5" x14ac:dyDescent="0.25">
      <c r="A324" s="376" t="s">
        <v>1120</v>
      </c>
      <c r="B324" s="86"/>
      <c r="C324" s="87"/>
      <c r="D324" s="87"/>
      <c r="E324" s="278" t="s">
        <v>1110</v>
      </c>
      <c r="G324" s="97"/>
      <c r="H324" s="302" t="s">
        <v>1109</v>
      </c>
      <c r="I324" s="345">
        <v>4</v>
      </c>
      <c r="J324" s="371"/>
      <c r="K324" s="371"/>
      <c r="L324" s="359"/>
    </row>
    <row r="325" spans="1:12" s="95" customFormat="1" ht="15.75" x14ac:dyDescent="0.25">
      <c r="A325" s="376" t="s">
        <v>1121</v>
      </c>
      <c r="B325" s="86"/>
      <c r="C325" s="87"/>
      <c r="D325" s="87"/>
      <c r="E325" s="278" t="s">
        <v>1111</v>
      </c>
      <c r="G325" s="97"/>
      <c r="H325" s="302" t="s">
        <v>1109</v>
      </c>
      <c r="I325" s="345">
        <v>10</v>
      </c>
      <c r="J325" s="371"/>
      <c r="K325" s="371"/>
      <c r="L325" s="359"/>
    </row>
    <row r="326" spans="1:12" s="95" customFormat="1" ht="15.75" x14ac:dyDescent="0.25">
      <c r="A326" s="376" t="s">
        <v>1122</v>
      </c>
      <c r="B326" s="86"/>
      <c r="C326" s="87"/>
      <c r="D326" s="87"/>
      <c r="E326" s="278" t="s">
        <v>1112</v>
      </c>
      <c r="G326" s="97"/>
      <c r="H326" s="302" t="s">
        <v>1109</v>
      </c>
      <c r="I326" s="345">
        <v>15</v>
      </c>
      <c r="J326" s="371"/>
      <c r="K326" s="371"/>
      <c r="L326" s="359"/>
    </row>
    <row r="327" spans="1:12" s="95" customFormat="1" ht="15.75" x14ac:dyDescent="0.25">
      <c r="A327" s="376" t="s">
        <v>1123</v>
      </c>
      <c r="B327" s="86"/>
      <c r="C327" s="87"/>
      <c r="D327" s="87"/>
      <c r="E327" s="278" t="s">
        <v>1113</v>
      </c>
      <c r="G327" s="97"/>
      <c r="H327" s="302" t="s">
        <v>1109</v>
      </c>
      <c r="I327" s="345">
        <v>20</v>
      </c>
      <c r="J327" s="371"/>
      <c r="K327" s="371"/>
      <c r="L327" s="359"/>
    </row>
    <row r="328" spans="1:12" s="95" customFormat="1" ht="78.75" x14ac:dyDescent="0.25">
      <c r="A328" s="376" t="s">
        <v>1124</v>
      </c>
      <c r="B328" s="86"/>
      <c r="C328" s="87"/>
      <c r="D328" s="87"/>
      <c r="E328" s="278" t="s">
        <v>1114</v>
      </c>
      <c r="G328" s="97"/>
      <c r="H328" s="302" t="s">
        <v>1109</v>
      </c>
      <c r="I328" s="346">
        <v>50</v>
      </c>
      <c r="J328" s="371"/>
      <c r="K328" s="371"/>
      <c r="L328" s="359"/>
    </row>
    <row r="329" spans="1:12" s="95" customFormat="1" ht="78.75" x14ac:dyDescent="0.25">
      <c r="A329" s="376" t="s">
        <v>1125</v>
      </c>
      <c r="B329" s="86"/>
      <c r="C329" s="87"/>
      <c r="D329" s="87"/>
      <c r="E329" s="278" t="s">
        <v>1115</v>
      </c>
      <c r="G329" s="97"/>
      <c r="H329" s="302" t="s">
        <v>1116</v>
      </c>
      <c r="I329" s="346">
        <v>15</v>
      </c>
      <c r="J329" s="371"/>
      <c r="K329" s="371"/>
      <c r="L329" s="359"/>
    </row>
    <row r="330" spans="1:12" s="95" customFormat="1" ht="157.5" x14ac:dyDescent="0.25">
      <c r="A330" s="376" t="s">
        <v>1126</v>
      </c>
      <c r="B330" s="86"/>
      <c r="C330" s="87"/>
      <c r="D330" s="87"/>
      <c r="E330" s="278" t="s">
        <v>1117</v>
      </c>
      <c r="G330" s="97"/>
      <c r="H330" s="302" t="s">
        <v>394</v>
      </c>
      <c r="I330" s="346">
        <v>20</v>
      </c>
      <c r="J330" s="371"/>
      <c r="K330" s="371"/>
      <c r="L330" s="359"/>
    </row>
    <row r="331" spans="1:12" s="95" customFormat="1" ht="63" x14ac:dyDescent="0.25">
      <c r="A331" s="376" t="s">
        <v>1127</v>
      </c>
      <c r="B331" s="86"/>
      <c r="C331" s="87"/>
      <c r="D331" s="87"/>
      <c r="E331" s="278" t="s">
        <v>1118</v>
      </c>
      <c r="G331" s="97"/>
      <c r="H331" s="302" t="s">
        <v>1109</v>
      </c>
      <c r="I331" s="346">
        <v>20</v>
      </c>
      <c r="J331" s="371"/>
      <c r="K331" s="371"/>
      <c r="L331" s="359"/>
    </row>
    <row r="332" spans="1:12" s="95" customFormat="1" ht="15.75" x14ac:dyDescent="0.25">
      <c r="A332" s="376"/>
      <c r="B332" s="86"/>
      <c r="C332" s="87"/>
      <c r="D332" s="87"/>
      <c r="E332" s="96"/>
      <c r="G332" s="97"/>
      <c r="H332" s="91"/>
      <c r="I332" s="92"/>
      <c r="J332" s="93"/>
      <c r="K332" s="93"/>
      <c r="L332" s="112"/>
    </row>
    <row r="333" spans="1:12" s="95" customFormat="1" ht="15.75" x14ac:dyDescent="0.25">
      <c r="A333" s="376"/>
      <c r="B333" s="131" t="s">
        <v>1128</v>
      </c>
      <c r="C333" s="87"/>
      <c r="D333" s="87"/>
      <c r="E333" s="278"/>
      <c r="G333" s="97"/>
      <c r="H333" s="302"/>
      <c r="I333" s="345"/>
      <c r="J333" s="93"/>
      <c r="K333" s="93"/>
      <c r="L333" s="112"/>
    </row>
    <row r="334" spans="1:12" s="95" customFormat="1" ht="63" x14ac:dyDescent="0.25">
      <c r="A334" s="376"/>
      <c r="B334" s="86"/>
      <c r="C334" s="87"/>
      <c r="D334" s="87"/>
      <c r="E334" s="322" t="s">
        <v>1409</v>
      </c>
      <c r="G334" s="97"/>
      <c r="H334" s="302"/>
      <c r="I334" s="345"/>
      <c r="J334" s="93"/>
      <c r="K334" s="93"/>
      <c r="L334" s="112"/>
    </row>
    <row r="335" spans="1:12" s="95" customFormat="1" ht="15.75" x14ac:dyDescent="0.25">
      <c r="A335" s="376"/>
      <c r="B335" s="86"/>
      <c r="C335" s="87"/>
      <c r="D335" s="87"/>
      <c r="E335" s="108" t="s">
        <v>175</v>
      </c>
      <c r="G335" s="97"/>
      <c r="H335" s="302"/>
      <c r="I335" s="345"/>
      <c r="J335" s="93"/>
      <c r="K335" s="93"/>
      <c r="L335" s="112"/>
    </row>
    <row r="336" spans="1:12" s="95" customFormat="1" ht="15.75" x14ac:dyDescent="0.25">
      <c r="A336" s="376" t="s">
        <v>1142</v>
      </c>
      <c r="B336" s="86"/>
      <c r="C336" s="87"/>
      <c r="D336" s="87"/>
      <c r="E336" s="347" t="s">
        <v>1129</v>
      </c>
      <c r="F336" s="85"/>
      <c r="G336" s="111"/>
      <c r="H336" s="91" t="s">
        <v>394</v>
      </c>
      <c r="I336" s="92">
        <v>1</v>
      </c>
      <c r="J336" s="360"/>
      <c r="K336" s="360"/>
      <c r="L336" s="359"/>
    </row>
    <row r="337" spans="1:12" s="95" customFormat="1" ht="15.75" x14ac:dyDescent="0.25">
      <c r="A337" s="376" t="s">
        <v>1143</v>
      </c>
      <c r="B337" s="86"/>
      <c r="C337" s="87"/>
      <c r="D337" s="87"/>
      <c r="E337" s="347" t="s">
        <v>1130</v>
      </c>
      <c r="F337" s="85"/>
      <c r="G337" s="111"/>
      <c r="H337" s="91" t="s">
        <v>394</v>
      </c>
      <c r="I337" s="92">
        <v>1</v>
      </c>
      <c r="J337" s="360"/>
      <c r="K337" s="360"/>
      <c r="L337" s="359"/>
    </row>
    <row r="338" spans="1:12" s="95" customFormat="1" ht="15.75" x14ac:dyDescent="0.25">
      <c r="A338" s="376" t="s">
        <v>1144</v>
      </c>
      <c r="B338" s="86"/>
      <c r="C338" s="87"/>
      <c r="D338" s="87"/>
      <c r="E338" s="347" t="s">
        <v>1131</v>
      </c>
      <c r="F338" s="85"/>
      <c r="G338" s="111"/>
      <c r="H338" s="91" t="s">
        <v>394</v>
      </c>
      <c r="I338" s="92">
        <v>1</v>
      </c>
      <c r="J338" s="360"/>
      <c r="K338" s="360"/>
      <c r="L338" s="359"/>
    </row>
    <row r="339" spans="1:12" s="95" customFormat="1" ht="15.75" x14ac:dyDescent="0.25">
      <c r="A339" s="376" t="s">
        <v>1145</v>
      </c>
      <c r="B339" s="86"/>
      <c r="C339" s="87"/>
      <c r="D339" s="87"/>
      <c r="E339" s="347" t="s">
        <v>1132</v>
      </c>
      <c r="G339" s="97"/>
      <c r="H339" s="91" t="s">
        <v>394</v>
      </c>
      <c r="I339" s="92">
        <v>1</v>
      </c>
      <c r="J339" s="360"/>
      <c r="K339" s="360"/>
      <c r="L339" s="359"/>
    </row>
    <row r="340" spans="1:12" s="95" customFormat="1" ht="15.75" x14ac:dyDescent="0.25">
      <c r="A340" s="376" t="s">
        <v>1146</v>
      </c>
      <c r="B340" s="86"/>
      <c r="C340" s="87"/>
      <c r="D340" s="87"/>
      <c r="E340" s="347" t="s">
        <v>1133</v>
      </c>
      <c r="G340" s="97"/>
      <c r="H340" s="91" t="s">
        <v>394</v>
      </c>
      <c r="I340" s="92">
        <v>1</v>
      </c>
      <c r="J340" s="360"/>
      <c r="K340" s="360"/>
      <c r="L340" s="359"/>
    </row>
    <row r="341" spans="1:12" s="95" customFormat="1" ht="15.75" x14ac:dyDescent="0.25">
      <c r="A341" s="376" t="s">
        <v>1147</v>
      </c>
      <c r="B341" s="86"/>
      <c r="C341" s="87"/>
      <c r="D341" s="87"/>
      <c r="E341" s="347" t="s">
        <v>1134</v>
      </c>
      <c r="F341" s="101"/>
      <c r="G341" s="102"/>
      <c r="H341" s="91" t="s">
        <v>394</v>
      </c>
      <c r="I341" s="92">
        <v>1</v>
      </c>
      <c r="J341" s="360"/>
      <c r="K341" s="360"/>
      <c r="L341" s="359"/>
    </row>
    <row r="342" spans="1:12" s="95" customFormat="1" ht="15.75" x14ac:dyDescent="0.25">
      <c r="A342" s="376" t="s">
        <v>1148</v>
      </c>
      <c r="B342" s="86"/>
      <c r="C342" s="87"/>
      <c r="D342" s="87"/>
      <c r="E342" s="347" t="s">
        <v>1135</v>
      </c>
      <c r="G342" s="97"/>
      <c r="H342" s="91" t="s">
        <v>394</v>
      </c>
      <c r="I342" s="92">
        <v>1</v>
      </c>
      <c r="J342" s="360"/>
      <c r="K342" s="360"/>
      <c r="L342" s="359"/>
    </row>
    <row r="343" spans="1:12" s="95" customFormat="1" ht="15.75" x14ac:dyDescent="0.25">
      <c r="A343" s="376"/>
      <c r="B343" s="86"/>
      <c r="C343" s="87"/>
      <c r="D343" s="87"/>
      <c r="E343" s="347"/>
      <c r="G343" s="97"/>
      <c r="H343" s="91"/>
      <c r="I343" s="348"/>
      <c r="J343" s="93"/>
      <c r="K343" s="93"/>
      <c r="L343" s="112"/>
    </row>
    <row r="344" spans="1:12" s="95" customFormat="1" ht="15.75" x14ac:dyDescent="0.25">
      <c r="A344" s="376"/>
      <c r="B344" s="86"/>
      <c r="C344" s="87"/>
      <c r="D344" s="87"/>
      <c r="E344" s="108" t="s">
        <v>223</v>
      </c>
      <c r="G344" s="97"/>
      <c r="H344" s="91"/>
      <c r="I344" s="348"/>
      <c r="J344" s="93"/>
      <c r="K344" s="93"/>
      <c r="L344" s="112"/>
    </row>
    <row r="345" spans="1:12" s="95" customFormat="1" ht="15.75" x14ac:dyDescent="0.25">
      <c r="A345" s="376" t="s">
        <v>1149</v>
      </c>
      <c r="B345" s="86"/>
      <c r="C345" s="87"/>
      <c r="D345" s="87"/>
      <c r="E345" s="347" t="s">
        <v>1136</v>
      </c>
      <c r="G345" s="97"/>
      <c r="H345" s="91" t="s">
        <v>394</v>
      </c>
      <c r="I345" s="92">
        <v>1</v>
      </c>
      <c r="J345" s="360"/>
      <c r="K345" s="360"/>
      <c r="L345" s="359"/>
    </row>
    <row r="346" spans="1:12" s="95" customFormat="1" ht="15.75" x14ac:dyDescent="0.25">
      <c r="A346" s="376" t="s">
        <v>1150</v>
      </c>
      <c r="B346" s="86"/>
      <c r="C346" s="87"/>
      <c r="D346" s="87"/>
      <c r="E346" s="347" t="s">
        <v>1137</v>
      </c>
      <c r="F346" s="85"/>
      <c r="G346" s="111"/>
      <c r="H346" s="91" t="s">
        <v>394</v>
      </c>
      <c r="I346" s="92">
        <v>1</v>
      </c>
      <c r="J346" s="360"/>
      <c r="K346" s="360"/>
      <c r="L346" s="359"/>
    </row>
    <row r="347" spans="1:12" s="95" customFormat="1" ht="15.75" x14ac:dyDescent="0.25">
      <c r="A347" s="376" t="s">
        <v>1151</v>
      </c>
      <c r="B347" s="86"/>
      <c r="C347" s="87"/>
      <c r="D347" s="87"/>
      <c r="E347" s="347" t="s">
        <v>1138</v>
      </c>
      <c r="F347" s="85"/>
      <c r="G347" s="111"/>
      <c r="H347" s="91" t="s">
        <v>394</v>
      </c>
      <c r="I347" s="92">
        <v>1</v>
      </c>
      <c r="J347" s="360"/>
      <c r="K347" s="360"/>
      <c r="L347" s="359"/>
    </row>
    <row r="348" spans="1:12" s="95" customFormat="1" ht="15.75" x14ac:dyDescent="0.25">
      <c r="A348" s="376" t="s">
        <v>1152</v>
      </c>
      <c r="B348" s="86"/>
      <c r="C348" s="87"/>
      <c r="D348" s="87"/>
      <c r="E348" s="347" t="s">
        <v>1139</v>
      </c>
      <c r="F348" s="85"/>
      <c r="G348" s="111"/>
      <c r="H348" s="91" t="s">
        <v>394</v>
      </c>
      <c r="I348" s="92">
        <v>1</v>
      </c>
      <c r="J348" s="360"/>
      <c r="K348" s="360"/>
      <c r="L348" s="359"/>
    </row>
    <row r="349" spans="1:12" s="95" customFormat="1" ht="15.75" x14ac:dyDescent="0.25">
      <c r="A349" s="376" t="s">
        <v>1153</v>
      </c>
      <c r="B349" s="86"/>
      <c r="C349" s="87"/>
      <c r="D349" s="87"/>
      <c r="E349" s="347" t="s">
        <v>1140</v>
      </c>
      <c r="G349" s="97"/>
      <c r="H349" s="91" t="s">
        <v>394</v>
      </c>
      <c r="I349" s="92">
        <v>1</v>
      </c>
      <c r="J349" s="360"/>
      <c r="K349" s="360"/>
      <c r="L349" s="359"/>
    </row>
    <row r="350" spans="1:12" s="95" customFormat="1" ht="15.75" x14ac:dyDescent="0.25">
      <c r="A350" s="376"/>
      <c r="B350" s="86"/>
      <c r="C350" s="87"/>
      <c r="D350" s="87"/>
      <c r="E350" s="347" t="s">
        <v>1141</v>
      </c>
      <c r="F350" s="85"/>
      <c r="G350" s="111"/>
      <c r="H350" s="91" t="s">
        <v>394</v>
      </c>
      <c r="I350" s="92">
        <v>1</v>
      </c>
      <c r="J350" s="360"/>
      <c r="K350" s="360"/>
      <c r="L350" s="359"/>
    </row>
    <row r="351" spans="1:12" s="95" customFormat="1" ht="15.75" x14ac:dyDescent="0.25">
      <c r="A351" s="376"/>
      <c r="B351" s="86"/>
      <c r="C351" s="87"/>
      <c r="D351" s="87"/>
      <c r="E351" s="347"/>
      <c r="F351" s="85"/>
      <c r="G351" s="111"/>
      <c r="H351" s="91"/>
      <c r="I351" s="92"/>
      <c r="J351" s="93"/>
      <c r="K351" s="93"/>
      <c r="L351" s="112"/>
    </row>
    <row r="352" spans="1:12" s="95" customFormat="1" ht="15.75" x14ac:dyDescent="0.25">
      <c r="A352" s="376"/>
      <c r="B352" s="86"/>
      <c r="C352" s="87"/>
      <c r="D352" s="344" t="s">
        <v>1107</v>
      </c>
      <c r="E352" s="344"/>
      <c r="G352" s="97"/>
      <c r="H352" s="91"/>
      <c r="I352" s="345"/>
      <c r="J352" s="93"/>
      <c r="K352" s="93"/>
      <c r="L352" s="112"/>
    </row>
    <row r="353" spans="1:12" s="95" customFormat="1" ht="15.75" x14ac:dyDescent="0.25">
      <c r="A353" s="376" t="s">
        <v>1322</v>
      </c>
      <c r="B353" s="86"/>
      <c r="C353" s="87"/>
      <c r="D353" s="87"/>
      <c r="E353" s="278" t="s">
        <v>1308</v>
      </c>
      <c r="G353" s="97"/>
      <c r="H353" s="91" t="s">
        <v>1101</v>
      </c>
      <c r="I353" s="92">
        <v>2</v>
      </c>
      <c r="J353" s="360"/>
      <c r="K353" s="360"/>
      <c r="L353" s="359"/>
    </row>
    <row r="354" spans="1:12" s="95" customFormat="1" ht="15.75" x14ac:dyDescent="0.25">
      <c r="A354" s="376" t="s">
        <v>1323</v>
      </c>
      <c r="B354" s="86"/>
      <c r="C354" s="87"/>
      <c r="D354" s="87"/>
      <c r="E354" s="278" t="s">
        <v>1309</v>
      </c>
      <c r="G354" s="97"/>
      <c r="H354" s="91" t="s">
        <v>1101</v>
      </c>
      <c r="I354" s="92">
        <v>8</v>
      </c>
      <c r="J354" s="360"/>
      <c r="K354" s="360"/>
      <c r="L354" s="359"/>
    </row>
    <row r="355" spans="1:12" s="95" customFormat="1" ht="15.75" x14ac:dyDescent="0.25">
      <c r="A355" s="376" t="s">
        <v>1324</v>
      </c>
      <c r="B355" s="86"/>
      <c r="C355" s="87"/>
      <c r="D355" s="87"/>
      <c r="E355" s="278" t="s">
        <v>1310</v>
      </c>
      <c r="G355" s="97"/>
      <c r="H355" s="91" t="s">
        <v>1101</v>
      </c>
      <c r="I355" s="92">
        <v>8</v>
      </c>
      <c r="J355" s="360"/>
      <c r="K355" s="360"/>
      <c r="L355" s="359"/>
    </row>
    <row r="356" spans="1:12" s="95" customFormat="1" ht="15.75" x14ac:dyDescent="0.25">
      <c r="A356" s="376" t="s">
        <v>1325</v>
      </c>
      <c r="B356" s="86"/>
      <c r="C356" s="87"/>
      <c r="D356" s="87"/>
      <c r="E356" s="278" t="s">
        <v>1311</v>
      </c>
      <c r="G356" s="97"/>
      <c r="H356" s="91" t="s">
        <v>1101</v>
      </c>
      <c r="I356" s="92">
        <v>8</v>
      </c>
      <c r="J356" s="360"/>
      <c r="K356" s="360"/>
      <c r="L356" s="359"/>
    </row>
    <row r="357" spans="1:12" s="95" customFormat="1" ht="15.75" x14ac:dyDescent="0.25">
      <c r="A357" s="376" t="s">
        <v>1326</v>
      </c>
      <c r="B357" s="86"/>
      <c r="C357" s="87"/>
      <c r="D357" s="87"/>
      <c r="E357" s="278" t="s">
        <v>1312</v>
      </c>
      <c r="G357" s="97"/>
      <c r="H357" s="91" t="s">
        <v>1101</v>
      </c>
      <c r="I357" s="92">
        <v>2</v>
      </c>
      <c r="J357" s="360"/>
      <c r="K357" s="360"/>
      <c r="L357" s="359"/>
    </row>
    <row r="358" spans="1:12" s="95" customFormat="1" ht="15.75" x14ac:dyDescent="0.25">
      <c r="A358" s="376" t="s">
        <v>1327</v>
      </c>
      <c r="B358" s="86"/>
      <c r="C358" s="87"/>
      <c r="D358" s="87"/>
      <c r="E358" s="278" t="s">
        <v>1313</v>
      </c>
      <c r="G358" s="97"/>
      <c r="H358" s="91" t="s">
        <v>1101</v>
      </c>
      <c r="I358" s="92">
        <v>8</v>
      </c>
      <c r="J358" s="360"/>
      <c r="K358" s="360"/>
      <c r="L358" s="359"/>
    </row>
    <row r="359" spans="1:12" s="95" customFormat="1" ht="15.75" x14ac:dyDescent="0.25">
      <c r="A359" s="376" t="s">
        <v>1328</v>
      </c>
      <c r="B359" s="86"/>
      <c r="C359" s="87"/>
      <c r="D359" s="87"/>
      <c r="E359" s="278" t="s">
        <v>1314</v>
      </c>
      <c r="G359" s="97"/>
      <c r="H359" s="91" t="s">
        <v>1101</v>
      </c>
      <c r="I359" s="92">
        <v>4</v>
      </c>
      <c r="J359" s="360"/>
      <c r="K359" s="360"/>
      <c r="L359" s="359"/>
    </row>
    <row r="360" spans="1:12" s="95" customFormat="1" ht="31.5" x14ac:dyDescent="0.25">
      <c r="A360" s="376" t="s">
        <v>1329</v>
      </c>
      <c r="B360" s="86"/>
      <c r="C360" s="87"/>
      <c r="D360" s="87"/>
      <c r="E360" s="278" t="s">
        <v>1315</v>
      </c>
      <c r="G360" s="97"/>
      <c r="H360" s="91" t="s">
        <v>1101</v>
      </c>
      <c r="I360" s="92">
        <v>4</v>
      </c>
      <c r="J360" s="360"/>
      <c r="K360" s="360"/>
      <c r="L360" s="359"/>
    </row>
    <row r="361" spans="1:12" s="95" customFormat="1" ht="31.5" x14ac:dyDescent="0.25">
      <c r="A361" s="376" t="s">
        <v>1330</v>
      </c>
      <c r="B361" s="86"/>
      <c r="C361" s="87"/>
      <c r="D361" s="87"/>
      <c r="E361" s="278" t="s">
        <v>1316</v>
      </c>
      <c r="G361" s="97"/>
      <c r="H361" s="91" t="s">
        <v>1101</v>
      </c>
      <c r="I361" s="92">
        <v>4</v>
      </c>
      <c r="J361" s="360"/>
      <c r="K361" s="360"/>
      <c r="L361" s="359"/>
    </row>
    <row r="362" spans="1:12" s="95" customFormat="1" ht="15.75" x14ac:dyDescent="0.25">
      <c r="A362" s="376" t="s">
        <v>1331</v>
      </c>
      <c r="B362" s="86"/>
      <c r="C362" s="87"/>
      <c r="D362" s="87"/>
      <c r="E362" s="278" t="s">
        <v>1317</v>
      </c>
      <c r="G362" s="97"/>
      <c r="H362" s="91" t="s">
        <v>1101</v>
      </c>
      <c r="I362" s="92">
        <v>8</v>
      </c>
      <c r="J362" s="360"/>
      <c r="K362" s="360"/>
      <c r="L362" s="359"/>
    </row>
    <row r="363" spans="1:12" s="95" customFormat="1" ht="15.75" x14ac:dyDescent="0.25">
      <c r="A363" s="376" t="s">
        <v>1332</v>
      </c>
      <c r="B363" s="86"/>
      <c r="C363" s="87"/>
      <c r="D363" s="87"/>
      <c r="E363" s="278" t="s">
        <v>1318</v>
      </c>
      <c r="G363" s="97"/>
      <c r="H363" s="91" t="s">
        <v>1101</v>
      </c>
      <c r="I363" s="92">
        <v>8</v>
      </c>
      <c r="J363" s="360"/>
      <c r="K363" s="360"/>
      <c r="L363" s="359"/>
    </row>
    <row r="364" spans="1:12" s="95" customFormat="1" ht="15.75" x14ac:dyDescent="0.25">
      <c r="A364" s="376" t="s">
        <v>1333</v>
      </c>
      <c r="B364" s="86"/>
      <c r="C364" s="87"/>
      <c r="D364" s="87"/>
      <c r="E364" s="278" t="s">
        <v>1319</v>
      </c>
      <c r="G364" s="97"/>
      <c r="H364" s="91" t="s">
        <v>1101</v>
      </c>
      <c r="I364" s="92">
        <v>8</v>
      </c>
      <c r="J364" s="360"/>
      <c r="K364" s="360"/>
      <c r="L364" s="359"/>
    </row>
    <row r="365" spans="1:12" s="95" customFormat="1" ht="15.75" x14ac:dyDescent="0.25">
      <c r="A365" s="376"/>
      <c r="B365" s="86"/>
      <c r="C365" s="87"/>
      <c r="D365" s="87"/>
      <c r="E365" s="96"/>
      <c r="G365" s="97"/>
      <c r="H365" s="91"/>
      <c r="I365" s="92"/>
      <c r="J365" s="93"/>
      <c r="K365" s="93"/>
      <c r="L365" s="112"/>
    </row>
    <row r="366" spans="1:12" s="95" customFormat="1" ht="15.75" x14ac:dyDescent="0.25">
      <c r="A366" s="376"/>
      <c r="B366" s="86"/>
      <c r="C366" s="87"/>
      <c r="D366" s="344" t="s">
        <v>1320</v>
      </c>
      <c r="E366" s="96"/>
      <c r="G366" s="97"/>
      <c r="H366" s="91"/>
      <c r="I366" s="92"/>
      <c r="J366" s="93"/>
      <c r="K366" s="93"/>
      <c r="L366" s="112"/>
    </row>
    <row r="367" spans="1:12" s="95" customFormat="1" ht="47.25" x14ac:dyDescent="0.25">
      <c r="A367" s="376" t="s">
        <v>1334</v>
      </c>
      <c r="B367" s="86"/>
      <c r="C367" s="87"/>
      <c r="D367" s="87"/>
      <c r="E367" s="298" t="s">
        <v>1321</v>
      </c>
      <c r="G367" s="97"/>
      <c r="H367" s="91" t="s">
        <v>1101</v>
      </c>
      <c r="I367" s="92">
        <v>4</v>
      </c>
      <c r="J367" s="360"/>
      <c r="K367" s="360"/>
      <c r="L367" s="359"/>
    </row>
    <row r="368" spans="1:12" s="95" customFormat="1" ht="15.75" x14ac:dyDescent="0.25">
      <c r="A368" s="381"/>
      <c r="B368" s="86"/>
      <c r="C368" s="87"/>
      <c r="D368" s="87"/>
      <c r="E368" s="96"/>
      <c r="G368" s="97"/>
      <c r="H368" s="91"/>
      <c r="I368" s="92"/>
      <c r="J368" s="93"/>
      <c r="K368" s="93"/>
      <c r="L368" s="105"/>
    </row>
    <row r="369" spans="1:12" s="95" customFormat="1" ht="15.75" x14ac:dyDescent="0.25">
      <c r="A369" s="380" t="s">
        <v>368</v>
      </c>
      <c r="B369" s="76"/>
      <c r="C369" s="77"/>
      <c r="D369" s="77"/>
      <c r="E369" s="78" t="s">
        <v>369</v>
      </c>
      <c r="F369" s="79"/>
      <c r="G369" s="80"/>
      <c r="H369" s="81"/>
      <c r="I369" s="82"/>
      <c r="J369" s="83"/>
      <c r="K369" s="83"/>
      <c r="L369" s="118"/>
    </row>
    <row r="370" spans="1:12" s="95" customFormat="1" ht="15.75" x14ac:dyDescent="0.25">
      <c r="A370" s="380" t="s">
        <v>370</v>
      </c>
      <c r="B370" s="76"/>
      <c r="C370" s="77"/>
      <c r="D370" s="77"/>
      <c r="E370" s="78" t="s">
        <v>371</v>
      </c>
      <c r="F370" s="79"/>
      <c r="G370" s="80"/>
      <c r="H370" s="81"/>
      <c r="I370" s="82"/>
      <c r="J370" s="83"/>
      <c r="K370" s="83"/>
      <c r="L370" s="84"/>
    </row>
    <row r="371" spans="1:12" s="95" customFormat="1" ht="15.75" x14ac:dyDescent="0.25">
      <c r="A371" s="377"/>
      <c r="B371" s="266"/>
      <c r="C371" s="99"/>
      <c r="D371" s="99"/>
      <c r="E371" s="100"/>
      <c r="G371" s="97"/>
      <c r="H371" s="91"/>
      <c r="I371" s="92"/>
      <c r="J371" s="93"/>
      <c r="K371" s="93"/>
      <c r="L371" s="112"/>
    </row>
    <row r="372" spans="1:12" s="95" customFormat="1" ht="15.75" x14ac:dyDescent="0.25">
      <c r="A372" s="377" t="s">
        <v>372</v>
      </c>
      <c r="B372" s="98" t="s">
        <v>98</v>
      </c>
      <c r="C372" s="99"/>
      <c r="D372" s="99"/>
      <c r="E372" s="267"/>
      <c r="G372" s="97"/>
      <c r="H372" s="91"/>
      <c r="I372" s="92"/>
      <c r="J372" s="93"/>
      <c r="K372" s="93"/>
      <c r="L372" s="112"/>
    </row>
    <row r="373" spans="1:12" s="95" customFormat="1" ht="78.75" x14ac:dyDescent="0.25">
      <c r="A373" s="393"/>
      <c r="B373" s="109"/>
      <c r="C373" s="87"/>
      <c r="D373" s="189" t="s">
        <v>63</v>
      </c>
      <c r="E373" s="260" t="s">
        <v>373</v>
      </c>
      <c r="H373" s="91"/>
      <c r="I373" s="268"/>
      <c r="J373" s="93"/>
      <c r="K373" s="93"/>
      <c r="L373" s="105"/>
    </row>
    <row r="374" spans="1:12" s="95" customFormat="1" ht="31.5" x14ac:dyDescent="0.25">
      <c r="A374" s="393"/>
      <c r="B374" s="109"/>
      <c r="C374" s="87"/>
      <c r="D374" s="189" t="s">
        <v>100</v>
      </c>
      <c r="E374" s="260" t="s">
        <v>374</v>
      </c>
      <c r="H374" s="91"/>
      <c r="I374" s="268"/>
      <c r="J374" s="93"/>
      <c r="K374" s="93"/>
      <c r="L374" s="112"/>
    </row>
    <row r="375" spans="1:12" s="95" customFormat="1" ht="31.5" x14ac:dyDescent="0.25">
      <c r="A375" s="393"/>
      <c r="B375" s="109"/>
      <c r="C375" s="87"/>
      <c r="D375" s="189" t="s">
        <v>102</v>
      </c>
      <c r="E375" s="190" t="s">
        <v>1154</v>
      </c>
      <c r="H375" s="91"/>
      <c r="I375" s="268"/>
      <c r="J375" s="93"/>
      <c r="K375" s="93"/>
      <c r="L375" s="112"/>
    </row>
    <row r="376" spans="1:12" s="171" customFormat="1" ht="31.5" x14ac:dyDescent="0.25">
      <c r="A376" s="393"/>
      <c r="B376" s="109"/>
      <c r="C376" s="87"/>
      <c r="D376" s="189" t="s">
        <v>104</v>
      </c>
      <c r="E376" s="260" t="s">
        <v>1155</v>
      </c>
      <c r="F376" s="95"/>
      <c r="G376" s="95"/>
      <c r="H376" s="91"/>
      <c r="I376" s="268"/>
      <c r="J376" s="93"/>
      <c r="K376" s="93"/>
      <c r="L376" s="112"/>
    </row>
    <row r="377" spans="1:12" s="171" customFormat="1" ht="15.75" x14ac:dyDescent="0.25">
      <c r="A377" s="393"/>
      <c r="B377" s="109"/>
      <c r="C377" s="87"/>
      <c r="D377" s="189" t="s">
        <v>106</v>
      </c>
      <c r="E377" s="96" t="s">
        <v>1106</v>
      </c>
      <c r="F377" s="95"/>
      <c r="G377" s="95"/>
      <c r="H377" s="91"/>
      <c r="I377" s="268"/>
      <c r="J377" s="93"/>
      <c r="K377" s="93"/>
      <c r="L377" s="112"/>
    </row>
    <row r="378" spans="1:12" s="171" customFormat="1" ht="15.75" x14ac:dyDescent="0.25">
      <c r="A378" s="301"/>
      <c r="B378" s="109"/>
      <c r="C378" s="87"/>
      <c r="D378" s="87"/>
      <c r="E378" s="260"/>
      <c r="F378" s="95"/>
      <c r="G378" s="95"/>
      <c r="H378" s="91"/>
      <c r="I378" s="268"/>
      <c r="J378" s="93"/>
      <c r="K378" s="93"/>
      <c r="L378" s="112"/>
    </row>
    <row r="379" spans="1:12" s="171" customFormat="1" ht="15.75" x14ac:dyDescent="0.25">
      <c r="A379" s="377" t="s">
        <v>375</v>
      </c>
      <c r="B379" s="269"/>
      <c r="C379" s="99"/>
      <c r="D379" s="99"/>
      <c r="E379" s="267" t="s">
        <v>376</v>
      </c>
      <c r="F379" s="97"/>
      <c r="G379" s="95"/>
      <c r="H379" s="91"/>
      <c r="I379" s="268"/>
      <c r="J379" s="93"/>
      <c r="K379" s="93"/>
      <c r="L379" s="112"/>
    </row>
    <row r="380" spans="1:12" s="171" customFormat="1" ht="47.25" x14ac:dyDescent="0.25">
      <c r="A380" s="393"/>
      <c r="B380" s="109"/>
      <c r="C380" s="87"/>
      <c r="D380" s="87"/>
      <c r="E380" s="260" t="s">
        <v>377</v>
      </c>
      <c r="F380" s="97"/>
      <c r="G380" s="95"/>
      <c r="H380" s="91"/>
      <c r="I380" s="268"/>
      <c r="J380" s="93"/>
      <c r="K380" s="93"/>
      <c r="L380" s="112"/>
    </row>
    <row r="381" spans="1:12" s="95" customFormat="1" ht="15.75" x14ac:dyDescent="0.25">
      <c r="A381" s="301" t="s">
        <v>378</v>
      </c>
      <c r="B381" s="109"/>
      <c r="C381" s="87"/>
      <c r="D381" s="87"/>
      <c r="E381" s="260" t="s">
        <v>379</v>
      </c>
      <c r="F381" s="97"/>
      <c r="H381" s="91" t="s">
        <v>47</v>
      </c>
      <c r="I381" s="268">
        <v>1</v>
      </c>
      <c r="J381" s="93"/>
      <c r="K381" s="93"/>
      <c r="L381" s="359"/>
    </row>
    <row r="382" spans="1:12" s="95" customFormat="1" ht="15.75" x14ac:dyDescent="0.25">
      <c r="A382" s="301" t="s">
        <v>380</v>
      </c>
      <c r="B382" s="109"/>
      <c r="C382" s="87"/>
      <c r="D382" s="87"/>
      <c r="E382" s="260" t="s">
        <v>381</v>
      </c>
      <c r="F382" s="97"/>
      <c r="H382" s="91" t="s">
        <v>47</v>
      </c>
      <c r="I382" s="268">
        <v>1</v>
      </c>
      <c r="J382" s="93"/>
      <c r="K382" s="93"/>
      <c r="L382" s="359"/>
    </row>
    <row r="383" spans="1:12" s="95" customFormat="1" ht="15.75" x14ac:dyDescent="0.25">
      <c r="A383" s="393"/>
      <c r="B383" s="109"/>
      <c r="C383" s="87"/>
      <c r="D383" s="87"/>
      <c r="E383" s="260"/>
      <c r="F383" s="97"/>
      <c r="H383" s="91"/>
      <c r="I383" s="268"/>
      <c r="J383" s="93"/>
      <c r="K383" s="93"/>
      <c r="L383" s="112"/>
    </row>
    <row r="384" spans="1:12" s="95" customFormat="1" ht="15.75" x14ac:dyDescent="0.25">
      <c r="A384" s="377" t="s">
        <v>382</v>
      </c>
      <c r="B384" s="269"/>
      <c r="C384" s="99"/>
      <c r="D384" s="99"/>
      <c r="E384" s="267" t="s">
        <v>383</v>
      </c>
      <c r="F384" s="97"/>
      <c r="H384" s="91"/>
      <c r="I384" s="268"/>
      <c r="J384" s="93"/>
      <c r="K384" s="93"/>
      <c r="L384" s="112"/>
    </row>
    <row r="385" spans="1:12" s="95" customFormat="1" ht="47.25" x14ac:dyDescent="0.25">
      <c r="A385" s="393"/>
      <c r="B385" s="109"/>
      <c r="C385" s="87"/>
      <c r="D385" s="87"/>
      <c r="E385" s="260" t="s">
        <v>377</v>
      </c>
      <c r="F385" s="97"/>
      <c r="H385" s="91"/>
      <c r="I385" s="268"/>
      <c r="J385" s="93"/>
      <c r="K385" s="93"/>
      <c r="L385" s="112"/>
    </row>
    <row r="386" spans="1:12" s="95" customFormat="1" ht="15.75" x14ac:dyDescent="0.25">
      <c r="A386" s="301" t="s">
        <v>384</v>
      </c>
      <c r="B386" s="109"/>
      <c r="C386" s="87"/>
      <c r="D386" s="87"/>
      <c r="E386" s="260" t="s">
        <v>379</v>
      </c>
      <c r="F386" s="97"/>
      <c r="H386" s="91" t="s">
        <v>47</v>
      </c>
      <c r="I386" s="268">
        <v>1</v>
      </c>
      <c r="J386" s="93"/>
      <c r="K386" s="93"/>
      <c r="L386" s="359"/>
    </row>
    <row r="387" spans="1:12" s="95" customFormat="1" ht="15.75" x14ac:dyDescent="0.25">
      <c r="A387" s="393"/>
      <c r="B387" s="109"/>
      <c r="C387" s="87"/>
      <c r="D387" s="87"/>
      <c r="E387" s="260"/>
      <c r="F387" s="97"/>
      <c r="H387" s="91"/>
      <c r="I387" s="268"/>
      <c r="J387" s="93"/>
      <c r="K387" s="93"/>
      <c r="L387" s="112"/>
    </row>
    <row r="388" spans="1:12" s="95" customFormat="1" ht="15.75" x14ac:dyDescent="0.25">
      <c r="A388" s="377" t="s">
        <v>385</v>
      </c>
      <c r="B388" s="269"/>
      <c r="C388" s="99"/>
      <c r="D388" s="99"/>
      <c r="E388" s="267" t="s">
        <v>386</v>
      </c>
      <c r="F388" s="97"/>
      <c r="H388" s="91"/>
      <c r="I388" s="268"/>
      <c r="J388" s="93"/>
      <c r="K388" s="93"/>
      <c r="L388" s="112"/>
    </row>
    <row r="389" spans="1:12" s="95" customFormat="1" ht="31.5" x14ac:dyDescent="0.25">
      <c r="A389" s="393"/>
      <c r="B389" s="109"/>
      <c r="C389" s="87"/>
      <c r="D389" s="87"/>
      <c r="E389" s="260" t="s">
        <v>387</v>
      </c>
      <c r="F389" s="97"/>
      <c r="H389" s="91"/>
      <c r="I389" s="268"/>
      <c r="J389" s="93"/>
      <c r="K389" s="93"/>
      <c r="L389" s="112"/>
    </row>
    <row r="390" spans="1:12" s="85" customFormat="1" ht="15.75" x14ac:dyDescent="0.25">
      <c r="A390" s="301" t="s">
        <v>388</v>
      </c>
      <c r="B390" s="109"/>
      <c r="C390" s="87"/>
      <c r="D390" s="87"/>
      <c r="E390" s="260" t="s">
        <v>379</v>
      </c>
      <c r="F390" s="97"/>
      <c r="G390" s="95"/>
      <c r="H390" s="91" t="s">
        <v>24</v>
      </c>
      <c r="I390" s="268">
        <v>40.200000000000003</v>
      </c>
      <c r="J390" s="93"/>
      <c r="K390" s="93"/>
      <c r="L390" s="359"/>
    </row>
    <row r="391" spans="1:12" s="85" customFormat="1" ht="15.75" x14ac:dyDescent="0.25">
      <c r="A391" s="393"/>
      <c r="B391" s="109"/>
      <c r="C391" s="87"/>
      <c r="D391" s="87"/>
      <c r="E391" s="260"/>
      <c r="F391" s="97"/>
      <c r="G391" s="95"/>
      <c r="H391" s="91"/>
      <c r="I391" s="268"/>
      <c r="J391" s="93"/>
      <c r="K391" s="93"/>
      <c r="L391" s="112"/>
    </row>
    <row r="392" spans="1:12" s="95" customFormat="1" ht="15.75" x14ac:dyDescent="0.25">
      <c r="A392" s="389" t="s">
        <v>389</v>
      </c>
      <c r="B392" s="208"/>
      <c r="C392" s="210"/>
      <c r="D392" s="210"/>
      <c r="E392" s="323" t="s">
        <v>390</v>
      </c>
      <c r="F392" s="206"/>
      <c r="G392" s="171"/>
      <c r="H392" s="199"/>
      <c r="I392" s="270"/>
      <c r="J392" s="201"/>
      <c r="K392" s="201"/>
      <c r="L392" s="203"/>
    </row>
    <row r="393" spans="1:12" s="101" customFormat="1" ht="31.5" x14ac:dyDescent="0.25">
      <c r="A393" s="394"/>
      <c r="B393" s="193"/>
      <c r="C393" s="194"/>
      <c r="D393" s="194"/>
      <c r="E393" s="214" t="s">
        <v>391</v>
      </c>
      <c r="F393" s="206"/>
      <c r="G393" s="171"/>
      <c r="H393" s="199"/>
      <c r="I393" s="270"/>
      <c r="J393" s="201"/>
      <c r="K393" s="201"/>
      <c r="L393" s="203"/>
    </row>
    <row r="394" spans="1:12" s="95" customFormat="1" ht="15.75" x14ac:dyDescent="0.25">
      <c r="A394" s="394"/>
      <c r="B394" s="193"/>
      <c r="C394" s="194"/>
      <c r="D394" s="194"/>
      <c r="E394" s="214"/>
      <c r="F394" s="206"/>
      <c r="G394" s="171"/>
      <c r="H394" s="199"/>
      <c r="I394" s="270"/>
      <c r="J394" s="201"/>
      <c r="K394" s="201"/>
      <c r="L394" s="203"/>
    </row>
    <row r="395" spans="1:12" s="95" customFormat="1" ht="15.75" x14ac:dyDescent="0.25">
      <c r="A395" s="395" t="s">
        <v>392</v>
      </c>
      <c r="B395" s="193"/>
      <c r="C395" s="194"/>
      <c r="D395" s="195">
        <v>12100</v>
      </c>
      <c r="E395" s="214" t="s">
        <v>393</v>
      </c>
      <c r="F395" s="206"/>
      <c r="G395" s="171"/>
      <c r="H395" s="199" t="s">
        <v>394</v>
      </c>
      <c r="I395" s="270">
        <v>6</v>
      </c>
      <c r="J395" s="371"/>
      <c r="K395" s="371"/>
      <c r="L395" s="359"/>
    </row>
    <row r="396" spans="1:12" s="95" customFormat="1" ht="15.75" x14ac:dyDescent="0.25">
      <c r="A396" s="395" t="s">
        <v>395</v>
      </c>
      <c r="B396" s="193"/>
      <c r="C396" s="194"/>
      <c r="D396" s="194"/>
      <c r="E396" s="214" t="s">
        <v>396</v>
      </c>
      <c r="F396" s="206"/>
      <c r="G396" s="171"/>
      <c r="H396" s="199" t="s">
        <v>24</v>
      </c>
      <c r="I396" s="270">
        <v>407</v>
      </c>
      <c r="J396" s="371"/>
      <c r="K396" s="371"/>
      <c r="L396" s="359"/>
    </row>
    <row r="397" spans="1:12" s="95" customFormat="1" ht="15.75" x14ac:dyDescent="0.25">
      <c r="A397" s="393"/>
      <c r="B397" s="109"/>
      <c r="C397" s="87"/>
      <c r="D397" s="87"/>
      <c r="E397" s="260"/>
      <c r="F397" s="97"/>
      <c r="H397" s="91"/>
      <c r="I397" s="268"/>
      <c r="J397" s="93"/>
      <c r="K397" s="93"/>
      <c r="L397" s="112"/>
    </row>
    <row r="398" spans="1:12" s="95" customFormat="1" ht="15.75" x14ac:dyDescent="0.25">
      <c r="A398" s="393"/>
      <c r="B398" s="109"/>
      <c r="C398" s="87"/>
      <c r="D398" s="87"/>
      <c r="E398" s="260"/>
      <c r="F398" s="97"/>
      <c r="H398" s="91"/>
      <c r="I398" s="268"/>
      <c r="J398" s="93"/>
      <c r="K398" s="93"/>
      <c r="L398" s="112"/>
    </row>
    <row r="399" spans="1:12" s="95" customFormat="1" ht="15.75" x14ac:dyDescent="0.25">
      <c r="A399" s="393"/>
      <c r="B399" s="208"/>
      <c r="C399" s="210"/>
      <c r="D399" s="210"/>
      <c r="E399" s="323" t="s">
        <v>1096</v>
      </c>
      <c r="F399" s="206"/>
      <c r="G399" s="171"/>
      <c r="H399" s="199"/>
      <c r="I399" s="270"/>
      <c r="J399" s="93"/>
      <c r="K399" s="93"/>
      <c r="L399" s="112"/>
    </row>
    <row r="400" spans="1:12" s="95" customFormat="1" ht="31.5" x14ac:dyDescent="0.25">
      <c r="A400" s="393"/>
      <c r="B400" s="193"/>
      <c r="C400" s="194"/>
      <c r="D400" s="194"/>
      <c r="E400" s="214" t="s">
        <v>391</v>
      </c>
      <c r="F400" s="206"/>
      <c r="G400" s="171"/>
      <c r="H400" s="199"/>
      <c r="I400" s="270"/>
      <c r="J400" s="93"/>
      <c r="K400" s="93"/>
      <c r="L400" s="112"/>
    </row>
    <row r="401" spans="1:12" s="95" customFormat="1" ht="15.75" x14ac:dyDescent="0.25">
      <c r="A401" s="393"/>
      <c r="B401" s="193"/>
      <c r="C401" s="194"/>
      <c r="D401" s="194"/>
      <c r="E401" s="214"/>
      <c r="F401" s="206"/>
      <c r="G401" s="171"/>
      <c r="H401" s="199"/>
      <c r="I401" s="270"/>
      <c r="J401" s="93"/>
      <c r="K401" s="93"/>
      <c r="L401" s="112"/>
    </row>
    <row r="402" spans="1:12" s="95" customFormat="1" ht="15.75" x14ac:dyDescent="0.25">
      <c r="A402" s="393"/>
      <c r="B402" s="193"/>
      <c r="C402" s="194"/>
      <c r="D402" s="195">
        <v>6000</v>
      </c>
      <c r="E402" s="214" t="s">
        <v>393</v>
      </c>
      <c r="F402" s="206"/>
      <c r="G402" s="171"/>
      <c r="H402" s="199" t="s">
        <v>394</v>
      </c>
      <c r="I402" s="270">
        <v>5</v>
      </c>
      <c r="J402" s="371"/>
      <c r="K402" s="371"/>
      <c r="L402" s="359"/>
    </row>
    <row r="403" spans="1:12" s="95" customFormat="1" ht="15.75" x14ac:dyDescent="0.25">
      <c r="A403" s="393"/>
      <c r="B403" s="193"/>
      <c r="C403" s="194"/>
      <c r="D403" s="194"/>
      <c r="E403" s="214" t="s">
        <v>396</v>
      </c>
      <c r="F403" s="206"/>
      <c r="G403" s="171"/>
      <c r="H403" s="199" t="s">
        <v>24</v>
      </c>
      <c r="I403" s="270">
        <v>171</v>
      </c>
      <c r="J403" s="371"/>
      <c r="K403" s="371"/>
      <c r="L403" s="359"/>
    </row>
    <row r="404" spans="1:12" s="95" customFormat="1" ht="15.75" x14ac:dyDescent="0.25">
      <c r="A404" s="393"/>
      <c r="B404" s="109"/>
      <c r="C404" s="87"/>
      <c r="D404" s="87"/>
      <c r="E404" s="260"/>
      <c r="F404" s="97"/>
      <c r="H404" s="91"/>
      <c r="I404" s="268"/>
      <c r="J404" s="93"/>
      <c r="K404" s="93"/>
      <c r="L404" s="112"/>
    </row>
    <row r="405" spans="1:12" s="95" customFormat="1" ht="15.75" x14ac:dyDescent="0.25">
      <c r="A405" s="301"/>
      <c r="B405" s="109"/>
      <c r="C405" s="87"/>
      <c r="D405" s="87"/>
      <c r="E405" s="96"/>
      <c r="H405" s="272"/>
      <c r="I405" s="273"/>
      <c r="J405" s="271"/>
      <c r="K405" s="271"/>
      <c r="L405" s="105"/>
    </row>
    <row r="406" spans="1:12" s="95" customFormat="1" ht="15.75" x14ac:dyDescent="0.25">
      <c r="A406" s="380" t="s">
        <v>397</v>
      </c>
      <c r="B406" s="76"/>
      <c r="C406" s="77"/>
      <c r="D406" s="77"/>
      <c r="E406" s="78" t="s">
        <v>398</v>
      </c>
      <c r="F406" s="79"/>
      <c r="G406" s="80"/>
      <c r="H406" s="81"/>
      <c r="I406" s="82"/>
      <c r="J406" s="83"/>
      <c r="K406" s="83"/>
      <c r="L406" s="118"/>
    </row>
    <row r="407" spans="1:12" s="95" customFormat="1" ht="15.75" x14ac:dyDescent="0.25">
      <c r="A407" s="380" t="s">
        <v>399</v>
      </c>
      <c r="B407" s="76"/>
      <c r="C407" s="77"/>
      <c r="D407" s="77"/>
      <c r="E407" s="78" t="s">
        <v>400</v>
      </c>
      <c r="F407" s="79"/>
      <c r="G407" s="80"/>
      <c r="H407" s="81"/>
      <c r="I407" s="82"/>
      <c r="J407" s="83"/>
      <c r="K407" s="83"/>
      <c r="L407" s="84"/>
    </row>
    <row r="408" spans="1:12" s="95" customFormat="1" ht="15.75" x14ac:dyDescent="0.25">
      <c r="A408" s="381"/>
      <c r="B408" s="86"/>
      <c r="C408" s="87"/>
      <c r="D408" s="87"/>
      <c r="E408" s="96"/>
      <c r="G408" s="97"/>
      <c r="H408" s="91"/>
      <c r="I408" s="92"/>
      <c r="J408" s="93"/>
      <c r="K408" s="93"/>
      <c r="L408" s="94"/>
    </row>
    <row r="409" spans="1:12" s="95" customFormat="1" ht="15.75" x14ac:dyDescent="0.25">
      <c r="A409" s="377" t="s">
        <v>401</v>
      </c>
      <c r="B409" s="98" t="s">
        <v>98</v>
      </c>
      <c r="C409" s="99"/>
      <c r="D409" s="99"/>
      <c r="E409" s="100"/>
      <c r="F409" s="101"/>
      <c r="G409" s="102"/>
      <c r="H409" s="103"/>
      <c r="I409" s="104"/>
      <c r="J409" s="105"/>
      <c r="K409" s="105"/>
      <c r="L409" s="94"/>
    </row>
    <row r="410" spans="1:12" s="95" customFormat="1" ht="63" x14ac:dyDescent="0.25">
      <c r="A410" s="381"/>
      <c r="B410" s="109"/>
      <c r="C410" s="87"/>
      <c r="D410" s="189" t="s">
        <v>63</v>
      </c>
      <c r="E410" s="260" t="s">
        <v>356</v>
      </c>
      <c r="F410" s="85"/>
      <c r="G410" s="111"/>
      <c r="H410" s="91"/>
      <c r="I410" s="92"/>
      <c r="J410" s="93"/>
      <c r="K410" s="93"/>
      <c r="L410" s="94"/>
    </row>
    <row r="411" spans="1:12" s="95" customFormat="1" ht="15.75" x14ac:dyDescent="0.25">
      <c r="A411" s="381"/>
      <c r="B411" s="86"/>
      <c r="C411" s="87"/>
      <c r="D411" s="87"/>
      <c r="E411" s="96"/>
      <c r="G411" s="97"/>
      <c r="H411" s="91"/>
      <c r="I411" s="92"/>
      <c r="J411" s="93"/>
      <c r="K411" s="93"/>
      <c r="L411" s="94"/>
    </row>
    <row r="412" spans="1:12" s="85" customFormat="1" ht="15.75" x14ac:dyDescent="0.25">
      <c r="A412" s="377" t="s">
        <v>402</v>
      </c>
      <c r="B412" s="266"/>
      <c r="C412" s="99"/>
      <c r="D412" s="99"/>
      <c r="E412" s="100" t="s">
        <v>403</v>
      </c>
      <c r="F412" s="95"/>
      <c r="G412" s="97"/>
      <c r="H412" s="91"/>
      <c r="I412" s="92"/>
      <c r="J412" s="93"/>
      <c r="K412" s="93"/>
      <c r="L412" s="105"/>
    </row>
    <row r="413" spans="1:12" s="85" customFormat="1" ht="47.25" x14ac:dyDescent="0.25">
      <c r="A413" s="377"/>
      <c r="B413" s="269"/>
      <c r="C413" s="99"/>
      <c r="D413" s="99"/>
      <c r="E413" s="265" t="s">
        <v>404</v>
      </c>
      <c r="F413" s="95"/>
      <c r="G413" s="97"/>
      <c r="H413" s="91"/>
      <c r="I413" s="92"/>
      <c r="J413" s="93"/>
      <c r="K413" s="93"/>
      <c r="L413" s="105"/>
    </row>
    <row r="414" spans="1:12" s="95" customFormat="1" ht="18" x14ac:dyDescent="0.25">
      <c r="A414" s="376" t="s">
        <v>405</v>
      </c>
      <c r="B414" s="86"/>
      <c r="C414" s="87"/>
      <c r="D414" s="87"/>
      <c r="E414" s="108" t="s">
        <v>406</v>
      </c>
      <c r="G414" s="97"/>
      <c r="H414" s="199" t="s">
        <v>67</v>
      </c>
      <c r="I414" s="92">
        <v>1246.67</v>
      </c>
      <c r="J414" s="360"/>
      <c r="K414" s="360"/>
      <c r="L414" s="359"/>
    </row>
    <row r="415" spans="1:12" s="101" customFormat="1" ht="18" x14ac:dyDescent="0.25">
      <c r="A415" s="376" t="s">
        <v>407</v>
      </c>
      <c r="B415" s="86"/>
      <c r="C415" s="87"/>
      <c r="D415" s="87"/>
      <c r="E415" s="108" t="s">
        <v>408</v>
      </c>
      <c r="F415" s="95"/>
      <c r="G415" s="97"/>
      <c r="H415" s="199" t="s">
        <v>67</v>
      </c>
      <c r="I415" s="92">
        <v>1170.6300000000001</v>
      </c>
      <c r="J415" s="360"/>
      <c r="K415" s="360"/>
      <c r="L415" s="359"/>
    </row>
    <row r="416" spans="1:12" s="95" customFormat="1" ht="18" x14ac:dyDescent="0.25">
      <c r="A416" s="376" t="s">
        <v>409</v>
      </c>
      <c r="B416" s="86"/>
      <c r="C416" s="87"/>
      <c r="D416" s="87"/>
      <c r="E416" s="108" t="s">
        <v>410</v>
      </c>
      <c r="G416" s="97"/>
      <c r="H416" s="199" t="s">
        <v>67</v>
      </c>
      <c r="I416" s="92">
        <v>53.09</v>
      </c>
      <c r="J416" s="360"/>
      <c r="K416" s="360"/>
      <c r="L416" s="359"/>
    </row>
    <row r="417" spans="1:12" s="95" customFormat="1" ht="15.75" x14ac:dyDescent="0.25">
      <c r="A417" s="376"/>
      <c r="B417" s="86"/>
      <c r="C417" s="87"/>
      <c r="D417" s="87"/>
      <c r="E417" s="108"/>
      <c r="F417" s="165"/>
      <c r="G417" s="274"/>
      <c r="H417" s="263"/>
      <c r="I417" s="92"/>
      <c r="J417" s="93"/>
      <c r="K417" s="93"/>
      <c r="L417" s="112"/>
    </row>
    <row r="418" spans="1:12" s="95" customFormat="1" ht="47.25" x14ac:dyDescent="0.25">
      <c r="A418" s="377"/>
      <c r="B418" s="269"/>
      <c r="C418" s="99"/>
      <c r="D418" s="99"/>
      <c r="E418" s="265" t="s">
        <v>411</v>
      </c>
      <c r="G418" s="97"/>
      <c r="H418" s="91"/>
      <c r="I418" s="92"/>
      <c r="J418" s="93"/>
      <c r="K418" s="93"/>
      <c r="L418" s="105"/>
    </row>
    <row r="419" spans="1:12" s="95" customFormat="1" ht="18" x14ac:dyDescent="0.25">
      <c r="A419" s="376" t="s">
        <v>409</v>
      </c>
      <c r="B419" s="86"/>
      <c r="C419" s="87"/>
      <c r="D419" s="87"/>
      <c r="E419" s="108" t="s">
        <v>406</v>
      </c>
      <c r="G419" s="97"/>
      <c r="H419" s="199" t="s">
        <v>67</v>
      </c>
      <c r="I419" s="92">
        <v>209.38</v>
      </c>
      <c r="J419" s="360"/>
      <c r="K419" s="360"/>
      <c r="L419" s="359"/>
    </row>
    <row r="420" spans="1:12" s="95" customFormat="1" ht="18" x14ac:dyDescent="0.25">
      <c r="A420" s="376" t="s">
        <v>412</v>
      </c>
      <c r="B420" s="86"/>
      <c r="C420" s="87"/>
      <c r="D420" s="87"/>
      <c r="E420" s="108" t="s">
        <v>408</v>
      </c>
      <c r="G420" s="97"/>
      <c r="H420" s="199" t="s">
        <v>67</v>
      </c>
      <c r="I420" s="92">
        <v>158.113</v>
      </c>
      <c r="J420" s="360"/>
      <c r="K420" s="360"/>
      <c r="L420" s="359"/>
    </row>
    <row r="421" spans="1:12" s="95" customFormat="1" ht="15.75" x14ac:dyDescent="0.25">
      <c r="A421" s="376"/>
      <c r="B421" s="86"/>
      <c r="C421" s="87"/>
      <c r="D421" s="87"/>
      <c r="E421" s="108"/>
      <c r="G421" s="97"/>
      <c r="H421" s="263"/>
      <c r="I421" s="92"/>
      <c r="J421" s="93"/>
      <c r="K421" s="93"/>
      <c r="L421" s="112"/>
    </row>
    <row r="422" spans="1:12" s="95" customFormat="1" ht="31.5" x14ac:dyDescent="0.25">
      <c r="A422" s="377"/>
      <c r="B422" s="269"/>
      <c r="C422" s="99"/>
      <c r="D422" s="99"/>
      <c r="E422" s="265" t="s">
        <v>413</v>
      </c>
      <c r="G422" s="97"/>
      <c r="H422" s="91"/>
      <c r="I422" s="92"/>
      <c r="J422" s="93"/>
      <c r="K422" s="93"/>
      <c r="L422" s="105"/>
    </row>
    <row r="423" spans="1:12" s="95" customFormat="1" ht="18" x14ac:dyDescent="0.25">
      <c r="A423" s="376" t="s">
        <v>414</v>
      </c>
      <c r="B423" s="86"/>
      <c r="C423" s="87"/>
      <c r="D423" s="87"/>
      <c r="E423" s="108" t="s">
        <v>408</v>
      </c>
      <c r="G423" s="97"/>
      <c r="H423" s="199" t="s">
        <v>67</v>
      </c>
      <c r="I423" s="92">
        <v>199.72</v>
      </c>
      <c r="J423" s="360"/>
      <c r="K423" s="360"/>
      <c r="L423" s="359"/>
    </row>
    <row r="424" spans="1:12" s="95" customFormat="1" ht="18" x14ac:dyDescent="0.25">
      <c r="A424" s="376" t="s">
        <v>415</v>
      </c>
      <c r="B424" s="86"/>
      <c r="C424" s="87"/>
      <c r="D424" s="87"/>
      <c r="E424" s="108" t="s">
        <v>410</v>
      </c>
      <c r="G424" s="97"/>
      <c r="H424" s="199" t="s">
        <v>67</v>
      </c>
      <c r="I424" s="92">
        <v>1024.4000000000001</v>
      </c>
      <c r="J424" s="360"/>
      <c r="K424" s="360"/>
      <c r="L424" s="359"/>
    </row>
    <row r="425" spans="1:12" s="95" customFormat="1" ht="15.75" x14ac:dyDescent="0.25">
      <c r="A425" s="376"/>
      <c r="B425" s="86"/>
      <c r="C425" s="87"/>
      <c r="D425" s="87"/>
      <c r="E425" s="108"/>
      <c r="G425" s="97"/>
      <c r="H425" s="263"/>
      <c r="I425" s="92"/>
      <c r="J425" s="93"/>
      <c r="K425" s="93"/>
      <c r="L425" s="112"/>
    </row>
    <row r="426" spans="1:12" s="95" customFormat="1" ht="15.75" x14ac:dyDescent="0.25">
      <c r="A426" s="376"/>
      <c r="B426" s="86"/>
      <c r="C426" s="87"/>
      <c r="D426" s="87"/>
      <c r="E426" s="108"/>
      <c r="G426" s="97"/>
      <c r="H426" s="263"/>
      <c r="I426" s="92"/>
      <c r="J426" s="93"/>
      <c r="K426" s="93"/>
      <c r="L426" s="112"/>
    </row>
    <row r="427" spans="1:12" s="95" customFormat="1" ht="15.75" x14ac:dyDescent="0.25">
      <c r="A427" s="376"/>
      <c r="B427" s="86"/>
      <c r="C427" s="87"/>
      <c r="D427" s="87"/>
      <c r="E427" s="108"/>
      <c r="G427" s="97"/>
      <c r="H427" s="263"/>
      <c r="I427" s="92"/>
      <c r="J427" s="93"/>
      <c r="K427" s="93"/>
      <c r="L427" s="105"/>
    </row>
    <row r="428" spans="1:12" s="95" customFormat="1" ht="15.75" x14ac:dyDescent="0.25">
      <c r="A428" s="380" t="s">
        <v>416</v>
      </c>
      <c r="B428" s="76"/>
      <c r="C428" s="77"/>
      <c r="D428" s="77"/>
      <c r="E428" s="78" t="s">
        <v>417</v>
      </c>
      <c r="F428" s="79"/>
      <c r="G428" s="80"/>
      <c r="H428" s="81"/>
      <c r="I428" s="82"/>
      <c r="J428" s="83"/>
      <c r="K428" s="83"/>
      <c r="L428" s="118"/>
    </row>
    <row r="429" spans="1:12" s="95" customFormat="1" ht="15.75" x14ac:dyDescent="0.25">
      <c r="A429" s="380" t="s">
        <v>418</v>
      </c>
      <c r="B429" s="76"/>
      <c r="C429" s="77"/>
      <c r="D429" s="77"/>
      <c r="E429" s="78" t="s">
        <v>419</v>
      </c>
      <c r="F429" s="79"/>
      <c r="G429" s="80"/>
      <c r="H429" s="81"/>
      <c r="I429" s="82"/>
      <c r="J429" s="83"/>
      <c r="K429" s="83"/>
      <c r="L429" s="84"/>
    </row>
    <row r="430" spans="1:12" s="95" customFormat="1" ht="15.75" x14ac:dyDescent="0.25">
      <c r="A430" s="381"/>
      <c r="B430" s="86"/>
      <c r="C430" s="87"/>
      <c r="D430" s="87"/>
      <c r="E430" s="96"/>
      <c r="G430" s="97"/>
      <c r="H430" s="91"/>
      <c r="I430" s="92"/>
      <c r="J430" s="93"/>
      <c r="K430" s="93"/>
      <c r="L430" s="94"/>
    </row>
    <row r="431" spans="1:12" s="95" customFormat="1" ht="15.75" x14ac:dyDescent="0.25">
      <c r="A431" s="377" t="s">
        <v>420</v>
      </c>
      <c r="B431" s="98" t="s">
        <v>98</v>
      </c>
      <c r="C431" s="99"/>
      <c r="D431" s="99"/>
      <c r="E431" s="100"/>
      <c r="F431" s="101"/>
      <c r="G431" s="102"/>
      <c r="H431" s="103"/>
      <c r="I431" s="104"/>
      <c r="J431" s="105"/>
      <c r="K431" s="105"/>
      <c r="L431" s="94"/>
    </row>
    <row r="432" spans="1:12" s="95" customFormat="1" ht="47.25" x14ac:dyDescent="0.25">
      <c r="A432" s="381"/>
      <c r="B432" s="109"/>
      <c r="C432" s="87"/>
      <c r="D432" s="189" t="s">
        <v>63</v>
      </c>
      <c r="E432" s="190" t="s">
        <v>421</v>
      </c>
      <c r="F432" s="191"/>
      <c r="G432" s="192"/>
      <c r="H432" s="91"/>
      <c r="I432" s="92"/>
      <c r="J432" s="93"/>
      <c r="K432" s="93"/>
      <c r="L432" s="94"/>
    </row>
    <row r="433" spans="1:12" s="95" customFormat="1" ht="47.25" x14ac:dyDescent="0.25">
      <c r="A433" s="381"/>
      <c r="B433" s="109"/>
      <c r="C433" s="87"/>
      <c r="D433" s="189" t="s">
        <v>100</v>
      </c>
      <c r="E433" s="190" t="s">
        <v>422</v>
      </c>
      <c r="F433" s="191"/>
      <c r="G433" s="192"/>
      <c r="H433" s="91"/>
      <c r="I433" s="92"/>
      <c r="J433" s="93"/>
      <c r="K433" s="93"/>
      <c r="L433" s="94"/>
    </row>
    <row r="434" spans="1:12" s="95" customFormat="1" ht="31.5" x14ac:dyDescent="0.25">
      <c r="A434" s="381"/>
      <c r="B434" s="109"/>
      <c r="C434" s="87"/>
      <c r="D434" s="189" t="s">
        <v>102</v>
      </c>
      <c r="E434" s="190" t="s">
        <v>423</v>
      </c>
      <c r="F434" s="191"/>
      <c r="G434" s="192"/>
      <c r="H434" s="91"/>
      <c r="I434" s="92"/>
      <c r="J434" s="93"/>
      <c r="K434" s="93"/>
      <c r="L434" s="94"/>
    </row>
    <row r="435" spans="1:12" s="95" customFormat="1" ht="31.5" x14ac:dyDescent="0.25">
      <c r="A435" s="381"/>
      <c r="B435" s="109"/>
      <c r="C435" s="87"/>
      <c r="D435" s="189" t="s">
        <v>104</v>
      </c>
      <c r="E435" s="190" t="s">
        <v>424</v>
      </c>
      <c r="F435" s="191"/>
      <c r="G435" s="192"/>
      <c r="H435" s="91"/>
      <c r="I435" s="92"/>
      <c r="J435" s="93"/>
      <c r="K435" s="93"/>
      <c r="L435" s="94"/>
    </row>
    <row r="436" spans="1:12" s="95" customFormat="1" ht="15.75" x14ac:dyDescent="0.25">
      <c r="A436" s="381"/>
      <c r="B436" s="86"/>
      <c r="C436" s="87"/>
      <c r="D436" s="189" t="s">
        <v>106</v>
      </c>
      <c r="E436" s="96" t="s">
        <v>425</v>
      </c>
      <c r="G436" s="97"/>
      <c r="H436" s="91"/>
      <c r="I436" s="92"/>
      <c r="J436" s="93"/>
      <c r="K436" s="93"/>
      <c r="L436" s="94"/>
    </row>
    <row r="437" spans="1:12" s="95" customFormat="1" ht="31.5" x14ac:dyDescent="0.25">
      <c r="A437" s="381"/>
      <c r="B437" s="109"/>
      <c r="C437" s="87"/>
      <c r="D437" s="189" t="s">
        <v>108</v>
      </c>
      <c r="E437" s="190" t="s">
        <v>1156</v>
      </c>
      <c r="F437" s="191"/>
      <c r="G437" s="192"/>
      <c r="H437" s="91"/>
      <c r="I437" s="92"/>
      <c r="J437" s="93"/>
      <c r="K437" s="93"/>
      <c r="L437" s="94"/>
    </row>
    <row r="438" spans="1:12" s="95" customFormat="1" ht="31.5" x14ac:dyDescent="0.25">
      <c r="A438" s="381"/>
      <c r="B438" s="109"/>
      <c r="C438" s="87"/>
      <c r="D438" s="189" t="s">
        <v>110</v>
      </c>
      <c r="E438" s="190" t="s">
        <v>427</v>
      </c>
      <c r="F438" s="191"/>
      <c r="G438" s="192"/>
      <c r="H438" s="91"/>
      <c r="I438" s="92"/>
      <c r="J438" s="93"/>
      <c r="K438" s="93"/>
      <c r="L438" s="94"/>
    </row>
    <row r="439" spans="1:12" s="95" customFormat="1" ht="15.75" x14ac:dyDescent="0.25">
      <c r="A439" s="381"/>
      <c r="B439" s="86"/>
      <c r="C439" s="87"/>
      <c r="D439" s="87"/>
      <c r="E439" s="96"/>
      <c r="G439" s="97"/>
      <c r="H439" s="91"/>
      <c r="I439" s="92"/>
      <c r="J439" s="93"/>
      <c r="K439" s="93"/>
      <c r="L439" s="94"/>
    </row>
    <row r="440" spans="1:12" s="95" customFormat="1" ht="15.75" x14ac:dyDescent="0.25">
      <c r="A440" s="377" t="s">
        <v>428</v>
      </c>
      <c r="B440" s="100" t="s">
        <v>429</v>
      </c>
      <c r="C440" s="99"/>
      <c r="D440" s="99"/>
      <c r="E440" s="100"/>
      <c r="F440" s="275"/>
      <c r="G440" s="276"/>
      <c r="H440" s="91"/>
      <c r="I440" s="93"/>
      <c r="K440" s="93"/>
      <c r="L440" s="112"/>
    </row>
    <row r="441" spans="1:12" s="95" customFormat="1" ht="15.75" x14ac:dyDescent="0.25">
      <c r="A441" s="376" t="s">
        <v>430</v>
      </c>
      <c r="B441" s="277">
        <v>1500</v>
      </c>
      <c r="C441" s="189" t="s">
        <v>128</v>
      </c>
      <c r="D441" s="189">
        <v>3000</v>
      </c>
      <c r="E441" s="278" t="s">
        <v>431</v>
      </c>
      <c r="F441" s="275"/>
      <c r="G441" s="276"/>
      <c r="H441" s="91" t="s">
        <v>26</v>
      </c>
      <c r="I441" s="93">
        <v>1</v>
      </c>
      <c r="J441" s="375"/>
      <c r="K441" s="360"/>
      <c r="L441" s="359"/>
    </row>
    <row r="442" spans="1:12" s="95" customFormat="1" ht="15.75" x14ac:dyDescent="0.25">
      <c r="A442" s="376" t="s">
        <v>432</v>
      </c>
      <c r="B442" s="277">
        <v>1500</v>
      </c>
      <c r="C442" s="189" t="s">
        <v>128</v>
      </c>
      <c r="D442" s="189">
        <v>2100</v>
      </c>
      <c r="E442" s="278" t="s">
        <v>433</v>
      </c>
      <c r="F442" s="275"/>
      <c r="G442" s="276"/>
      <c r="H442" s="91" t="s">
        <v>26</v>
      </c>
      <c r="I442" s="93">
        <v>2</v>
      </c>
      <c r="J442" s="375"/>
      <c r="K442" s="360"/>
      <c r="L442" s="359"/>
    </row>
    <row r="443" spans="1:12" s="95" customFormat="1" ht="15.75" x14ac:dyDescent="0.25">
      <c r="A443" s="376" t="s">
        <v>434</v>
      </c>
      <c r="B443" s="277">
        <v>1463</v>
      </c>
      <c r="C443" s="189" t="s">
        <v>128</v>
      </c>
      <c r="D443" s="189">
        <v>3000</v>
      </c>
      <c r="E443" s="278" t="s">
        <v>435</v>
      </c>
      <c r="F443" s="275"/>
      <c r="G443" s="276"/>
      <c r="H443" s="91" t="s">
        <v>26</v>
      </c>
      <c r="I443" s="93">
        <v>1</v>
      </c>
      <c r="J443" s="375"/>
      <c r="K443" s="360"/>
      <c r="L443" s="359"/>
    </row>
    <row r="444" spans="1:12" s="95" customFormat="1" ht="15.75" x14ac:dyDescent="0.25">
      <c r="A444" s="376" t="s">
        <v>436</v>
      </c>
      <c r="B444" s="277">
        <v>2000</v>
      </c>
      <c r="C444" s="189" t="s">
        <v>128</v>
      </c>
      <c r="D444" s="189">
        <v>3000</v>
      </c>
      <c r="E444" s="278" t="s">
        <v>437</v>
      </c>
      <c r="F444" s="275"/>
      <c r="G444" s="276"/>
      <c r="H444" s="91" t="s">
        <v>26</v>
      </c>
      <c r="I444" s="93">
        <v>4</v>
      </c>
      <c r="J444" s="375"/>
      <c r="K444" s="360"/>
      <c r="L444" s="359"/>
    </row>
    <row r="445" spans="1:12" s="95" customFormat="1" ht="15.75" x14ac:dyDescent="0.25">
      <c r="A445" s="376" t="s">
        <v>438</v>
      </c>
      <c r="B445" s="277">
        <v>3300</v>
      </c>
      <c r="C445" s="189" t="s">
        <v>128</v>
      </c>
      <c r="D445" s="189">
        <v>3000</v>
      </c>
      <c r="E445" s="278" t="s">
        <v>439</v>
      </c>
      <c r="F445" s="275"/>
      <c r="G445" s="276"/>
      <c r="H445" s="91" t="s">
        <v>26</v>
      </c>
      <c r="I445" s="93">
        <v>1</v>
      </c>
      <c r="J445" s="375"/>
      <c r="K445" s="360"/>
      <c r="L445" s="359"/>
    </row>
    <row r="446" spans="1:12" s="95" customFormat="1" ht="15.75" x14ac:dyDescent="0.25">
      <c r="A446" s="376" t="s">
        <v>440</v>
      </c>
      <c r="B446" s="277">
        <v>4125</v>
      </c>
      <c r="C446" s="189" t="s">
        <v>128</v>
      </c>
      <c r="D446" s="189">
        <v>3000</v>
      </c>
      <c r="E446" s="278" t="s">
        <v>441</v>
      </c>
      <c r="F446" s="275"/>
      <c r="G446" s="276"/>
      <c r="H446" s="91" t="s">
        <v>26</v>
      </c>
      <c r="I446" s="93">
        <v>1</v>
      </c>
      <c r="J446" s="375"/>
      <c r="K446" s="360"/>
      <c r="L446" s="359"/>
    </row>
    <row r="447" spans="1:12" s="95" customFormat="1" ht="15.75" x14ac:dyDescent="0.25">
      <c r="A447" s="376" t="s">
        <v>442</v>
      </c>
      <c r="B447" s="277">
        <v>5663</v>
      </c>
      <c r="C447" s="189" t="s">
        <v>128</v>
      </c>
      <c r="D447" s="189">
        <v>2800</v>
      </c>
      <c r="E447" s="278" t="s">
        <v>443</v>
      </c>
      <c r="F447" s="275"/>
      <c r="G447" s="276"/>
      <c r="H447" s="91" t="s">
        <v>26</v>
      </c>
      <c r="I447" s="93">
        <v>1</v>
      </c>
      <c r="J447" s="375"/>
      <c r="K447" s="360"/>
      <c r="L447" s="359"/>
    </row>
    <row r="448" spans="1:12" s="85" customFormat="1" ht="15.75" x14ac:dyDescent="0.25">
      <c r="A448" s="376" t="s">
        <v>444</v>
      </c>
      <c r="B448" s="277">
        <v>1000</v>
      </c>
      <c r="C448" s="189" t="s">
        <v>128</v>
      </c>
      <c r="D448" s="189">
        <v>1000</v>
      </c>
      <c r="E448" s="278" t="s">
        <v>445</v>
      </c>
      <c r="F448" s="275"/>
      <c r="G448" s="276"/>
      <c r="H448" s="91" t="s">
        <v>26</v>
      </c>
      <c r="I448" s="93">
        <v>8</v>
      </c>
      <c r="J448" s="375"/>
      <c r="K448" s="360"/>
      <c r="L448" s="359"/>
    </row>
    <row r="449" spans="1:12" s="95" customFormat="1" ht="15.75" x14ac:dyDescent="0.25">
      <c r="A449" s="376" t="s">
        <v>446</v>
      </c>
      <c r="B449" s="277">
        <v>1200</v>
      </c>
      <c r="C449" s="189" t="s">
        <v>128</v>
      </c>
      <c r="D449" s="189">
        <v>600</v>
      </c>
      <c r="E449" s="278" t="s">
        <v>447</v>
      </c>
      <c r="F449" s="275"/>
      <c r="G449" s="276"/>
      <c r="H449" s="91" t="s">
        <v>26</v>
      </c>
      <c r="I449" s="93">
        <v>4</v>
      </c>
      <c r="J449" s="375"/>
      <c r="K449" s="360"/>
      <c r="L449" s="359"/>
    </row>
    <row r="450" spans="1:12" s="101" customFormat="1" ht="15.75" x14ac:dyDescent="0.25">
      <c r="A450" s="376" t="s">
        <v>448</v>
      </c>
      <c r="B450" s="277">
        <v>2150</v>
      </c>
      <c r="C450" s="189" t="s">
        <v>128</v>
      </c>
      <c r="D450" s="189">
        <v>1000</v>
      </c>
      <c r="E450" s="278" t="s">
        <v>449</v>
      </c>
      <c r="F450" s="275"/>
      <c r="G450" s="276"/>
      <c r="H450" s="91" t="s">
        <v>26</v>
      </c>
      <c r="I450" s="93">
        <v>3</v>
      </c>
      <c r="J450" s="375"/>
      <c r="K450" s="360"/>
      <c r="L450" s="359"/>
    </row>
    <row r="451" spans="1:12" s="95" customFormat="1" ht="15.75" x14ac:dyDescent="0.25">
      <c r="A451" s="376" t="s">
        <v>450</v>
      </c>
      <c r="B451" s="277">
        <v>2000</v>
      </c>
      <c r="C451" s="189" t="s">
        <v>128</v>
      </c>
      <c r="D451" s="189">
        <v>1000</v>
      </c>
      <c r="E451" s="278" t="s">
        <v>451</v>
      </c>
      <c r="F451" s="275"/>
      <c r="G451" s="276"/>
      <c r="H451" s="91" t="s">
        <v>26</v>
      </c>
      <c r="I451" s="93">
        <v>5</v>
      </c>
      <c r="J451" s="375"/>
      <c r="K451" s="360"/>
      <c r="L451" s="359"/>
    </row>
    <row r="452" spans="1:12" s="95" customFormat="1" ht="15.75" x14ac:dyDescent="0.25">
      <c r="A452" s="376" t="s">
        <v>452</v>
      </c>
      <c r="B452" s="277">
        <v>2400</v>
      </c>
      <c r="C452" s="189" t="s">
        <v>128</v>
      </c>
      <c r="D452" s="189">
        <v>1000</v>
      </c>
      <c r="E452" s="278" t="s">
        <v>453</v>
      </c>
      <c r="F452" s="275"/>
      <c r="G452" s="276"/>
      <c r="H452" s="91" t="s">
        <v>26</v>
      </c>
      <c r="I452" s="93">
        <v>28</v>
      </c>
      <c r="J452" s="375"/>
      <c r="K452" s="360"/>
      <c r="L452" s="359"/>
    </row>
    <row r="453" spans="1:12" s="95" customFormat="1" ht="15.75" x14ac:dyDescent="0.25">
      <c r="A453" s="376" t="s">
        <v>454</v>
      </c>
      <c r="B453" s="277">
        <v>2700</v>
      </c>
      <c r="C453" s="189" t="s">
        <v>128</v>
      </c>
      <c r="D453" s="189">
        <v>1300</v>
      </c>
      <c r="E453" s="278" t="s">
        <v>455</v>
      </c>
      <c r="F453" s="275"/>
      <c r="G453" s="276"/>
      <c r="H453" s="91" t="s">
        <v>26</v>
      </c>
      <c r="I453" s="93">
        <v>1</v>
      </c>
      <c r="J453" s="375"/>
      <c r="K453" s="360"/>
      <c r="L453" s="359"/>
    </row>
    <row r="454" spans="1:12" s="95" customFormat="1" ht="15.75" x14ac:dyDescent="0.25">
      <c r="A454" s="376" t="s">
        <v>456</v>
      </c>
      <c r="B454" s="277">
        <v>3650</v>
      </c>
      <c r="C454" s="189" t="s">
        <v>128</v>
      </c>
      <c r="D454" s="189">
        <v>1300</v>
      </c>
      <c r="E454" s="278" t="s">
        <v>457</v>
      </c>
      <c r="F454" s="275"/>
      <c r="G454" s="276"/>
      <c r="H454" s="91" t="s">
        <v>26</v>
      </c>
      <c r="I454" s="93">
        <v>1</v>
      </c>
      <c r="J454" s="375"/>
      <c r="K454" s="360"/>
      <c r="L454" s="359"/>
    </row>
    <row r="455" spans="1:12" s="95" customFormat="1" ht="15.75" x14ac:dyDescent="0.25">
      <c r="A455" s="376" t="s">
        <v>458</v>
      </c>
      <c r="B455" s="277">
        <v>700</v>
      </c>
      <c r="C455" s="189" t="s">
        <v>128</v>
      </c>
      <c r="D455" s="189">
        <v>600</v>
      </c>
      <c r="E455" s="278" t="s">
        <v>459</v>
      </c>
      <c r="F455" s="275"/>
      <c r="G455" s="276"/>
      <c r="H455" s="91" t="s">
        <v>26</v>
      </c>
      <c r="I455" s="93">
        <v>6</v>
      </c>
      <c r="J455" s="375"/>
      <c r="K455" s="360"/>
      <c r="L455" s="359"/>
    </row>
    <row r="456" spans="1:12" s="95" customFormat="1" ht="15.75" x14ac:dyDescent="0.25">
      <c r="A456" s="376" t="s">
        <v>460</v>
      </c>
      <c r="B456" s="277">
        <v>800</v>
      </c>
      <c r="C456" s="189" t="s">
        <v>128</v>
      </c>
      <c r="D456" s="189">
        <v>1400</v>
      </c>
      <c r="E456" s="278" t="s">
        <v>461</v>
      </c>
      <c r="F456" s="275"/>
      <c r="G456" s="276"/>
      <c r="H456" s="91" t="s">
        <v>26</v>
      </c>
      <c r="I456" s="93">
        <v>8</v>
      </c>
      <c r="J456" s="375"/>
      <c r="K456" s="360"/>
      <c r="L456" s="359"/>
    </row>
    <row r="457" spans="1:12" s="95" customFormat="1" ht="15.75" x14ac:dyDescent="0.25">
      <c r="A457" s="376" t="s">
        <v>462</v>
      </c>
      <c r="B457" s="277">
        <v>2000</v>
      </c>
      <c r="C457" s="189" t="s">
        <v>128</v>
      </c>
      <c r="D457" s="189">
        <v>1200</v>
      </c>
      <c r="E457" s="278" t="s">
        <v>463</v>
      </c>
      <c r="F457" s="275"/>
      <c r="G457" s="276"/>
      <c r="H457" s="91" t="s">
        <v>26</v>
      </c>
      <c r="I457" s="93">
        <v>10</v>
      </c>
      <c r="J457" s="375"/>
      <c r="K457" s="360"/>
      <c r="L457" s="359"/>
    </row>
    <row r="458" spans="1:12" s="95" customFormat="1" ht="15.75" x14ac:dyDescent="0.25">
      <c r="A458" s="376" t="s">
        <v>464</v>
      </c>
      <c r="B458" s="277">
        <v>2000</v>
      </c>
      <c r="C458" s="189" t="s">
        <v>128</v>
      </c>
      <c r="D458" s="189">
        <v>1200</v>
      </c>
      <c r="E458" s="278" t="s">
        <v>465</v>
      </c>
      <c r="F458" s="275"/>
      <c r="G458" s="276"/>
      <c r="H458" s="91" t="s">
        <v>26</v>
      </c>
      <c r="I458" s="93">
        <v>2</v>
      </c>
      <c r="J458" s="375"/>
      <c r="K458" s="360"/>
      <c r="L458" s="359"/>
    </row>
    <row r="459" spans="1:12" s="95" customFormat="1" ht="15.75" x14ac:dyDescent="0.25">
      <c r="A459" s="376"/>
      <c r="B459" s="277"/>
      <c r="C459" s="189"/>
      <c r="D459" s="189"/>
      <c r="E459" s="278"/>
      <c r="F459" s="275"/>
      <c r="G459" s="276"/>
      <c r="H459" s="91"/>
      <c r="I459" s="93"/>
      <c r="K459" s="93"/>
      <c r="L459" s="112"/>
    </row>
    <row r="460" spans="1:12" s="101" customFormat="1" ht="47.25" x14ac:dyDescent="0.25">
      <c r="A460" s="376" t="s">
        <v>1159</v>
      </c>
      <c r="B460" s="349"/>
      <c r="C460" s="350"/>
      <c r="D460" s="350"/>
      <c r="E460" s="278" t="s">
        <v>1157</v>
      </c>
      <c r="F460" s="351"/>
      <c r="G460" s="352"/>
      <c r="H460" s="91" t="s">
        <v>1101</v>
      </c>
      <c r="I460" s="93">
        <v>42</v>
      </c>
      <c r="J460" s="375"/>
      <c r="K460" s="360"/>
      <c r="L460" s="359"/>
    </row>
    <row r="461" spans="1:12" s="95" customFormat="1" ht="31.5" x14ac:dyDescent="0.25">
      <c r="A461" s="376" t="s">
        <v>1160</v>
      </c>
      <c r="B461" s="349"/>
      <c r="C461" s="350"/>
      <c r="D461" s="350"/>
      <c r="E461" s="278" t="s">
        <v>1158</v>
      </c>
      <c r="F461" s="351"/>
      <c r="G461" s="352"/>
      <c r="H461" s="91" t="s">
        <v>1101</v>
      </c>
      <c r="I461" s="93">
        <v>1</v>
      </c>
      <c r="J461" s="375"/>
      <c r="K461" s="360"/>
      <c r="L461" s="359"/>
    </row>
    <row r="462" spans="1:12" s="95" customFormat="1" ht="15.75" x14ac:dyDescent="0.25">
      <c r="A462" s="376"/>
      <c r="B462" s="86"/>
      <c r="C462" s="87"/>
      <c r="D462" s="87"/>
      <c r="E462" s="108"/>
      <c r="F462" s="275"/>
      <c r="G462" s="276"/>
      <c r="H462" s="91"/>
      <c r="I462" s="92"/>
      <c r="J462" s="93"/>
      <c r="K462" s="93"/>
      <c r="L462" s="112"/>
    </row>
    <row r="463" spans="1:12" s="95" customFormat="1" ht="15.75" x14ac:dyDescent="0.25">
      <c r="A463" s="380" t="s">
        <v>466</v>
      </c>
      <c r="B463" s="76"/>
      <c r="C463" s="77"/>
      <c r="D463" s="77"/>
      <c r="E463" s="78" t="s">
        <v>467</v>
      </c>
      <c r="F463" s="79"/>
      <c r="G463" s="80"/>
      <c r="H463" s="81"/>
      <c r="I463" s="82"/>
      <c r="J463" s="83"/>
      <c r="K463" s="83"/>
      <c r="L463" s="119"/>
    </row>
    <row r="464" spans="1:12" s="95" customFormat="1" ht="15.75" x14ac:dyDescent="0.25">
      <c r="A464" s="380" t="s">
        <v>468</v>
      </c>
      <c r="B464" s="76"/>
      <c r="C464" s="77"/>
      <c r="D464" s="77"/>
      <c r="E464" s="78" t="s">
        <v>469</v>
      </c>
      <c r="F464" s="79"/>
      <c r="G464" s="80"/>
      <c r="H464" s="81"/>
      <c r="I464" s="82"/>
      <c r="J464" s="83"/>
      <c r="K464" s="83"/>
      <c r="L464" s="84"/>
    </row>
    <row r="465" spans="1:12" s="95" customFormat="1" ht="15.75" x14ac:dyDescent="0.25">
      <c r="A465" s="381"/>
      <c r="B465" s="86"/>
      <c r="C465" s="87"/>
      <c r="D465" s="87"/>
      <c r="E465" s="96"/>
      <c r="G465" s="97"/>
      <c r="H465" s="91"/>
      <c r="I465" s="92"/>
      <c r="J465" s="93"/>
      <c r="K465" s="93"/>
      <c r="L465" s="94"/>
    </row>
    <row r="466" spans="1:12" s="95" customFormat="1" ht="15.75" x14ac:dyDescent="0.25">
      <c r="A466" s="377" t="s">
        <v>470</v>
      </c>
      <c r="B466" s="98" t="s">
        <v>98</v>
      </c>
      <c r="C466" s="99"/>
      <c r="D466" s="99"/>
      <c r="E466" s="100"/>
      <c r="F466" s="101"/>
      <c r="G466" s="102"/>
      <c r="H466" s="103"/>
      <c r="I466" s="104"/>
      <c r="J466" s="105"/>
      <c r="K466" s="105"/>
      <c r="L466" s="94"/>
    </row>
    <row r="467" spans="1:12" s="95" customFormat="1" ht="47.25" x14ac:dyDescent="0.25">
      <c r="A467" s="381"/>
      <c r="B467" s="109"/>
      <c r="C467" s="87"/>
      <c r="D467" s="189" t="s">
        <v>63</v>
      </c>
      <c r="E467" s="190" t="s">
        <v>421</v>
      </c>
      <c r="F467" s="191"/>
      <c r="G467" s="192"/>
      <c r="H467" s="91"/>
      <c r="I467" s="92"/>
      <c r="J467" s="93"/>
      <c r="K467" s="93"/>
      <c r="L467" s="94"/>
    </row>
    <row r="468" spans="1:12" s="95" customFormat="1" ht="47.25" x14ac:dyDescent="0.25">
      <c r="A468" s="381"/>
      <c r="B468" s="109"/>
      <c r="C468" s="87"/>
      <c r="D468" s="189" t="s">
        <v>100</v>
      </c>
      <c r="E468" s="190" t="s">
        <v>422</v>
      </c>
      <c r="F468" s="191"/>
      <c r="G468" s="192"/>
      <c r="H468" s="91"/>
      <c r="I468" s="92"/>
      <c r="J468" s="93"/>
      <c r="K468" s="93"/>
      <c r="L468" s="94"/>
    </row>
    <row r="469" spans="1:12" s="95" customFormat="1" ht="31.5" x14ac:dyDescent="0.25">
      <c r="A469" s="381"/>
      <c r="B469" s="109"/>
      <c r="C469" s="87"/>
      <c r="D469" s="189" t="s">
        <v>102</v>
      </c>
      <c r="E469" s="190" t="s">
        <v>423</v>
      </c>
      <c r="F469" s="191"/>
      <c r="G469" s="192"/>
      <c r="H469" s="91"/>
      <c r="I469" s="92"/>
      <c r="J469" s="93"/>
      <c r="K469" s="93"/>
      <c r="L469" s="94"/>
    </row>
    <row r="470" spans="1:12" s="95" customFormat="1" ht="31.5" x14ac:dyDescent="0.25">
      <c r="A470" s="381"/>
      <c r="B470" s="109"/>
      <c r="C470" s="87"/>
      <c r="D470" s="189" t="s">
        <v>104</v>
      </c>
      <c r="E470" s="190" t="s">
        <v>471</v>
      </c>
      <c r="F470" s="191"/>
      <c r="G470" s="192"/>
      <c r="H470" s="91"/>
      <c r="I470" s="92"/>
      <c r="J470" s="93"/>
      <c r="K470" s="93"/>
      <c r="L470" s="94"/>
    </row>
    <row r="471" spans="1:12" s="95" customFormat="1" ht="15.75" x14ac:dyDescent="0.25">
      <c r="A471" s="381"/>
      <c r="B471" s="86"/>
      <c r="C471" s="87"/>
      <c r="D471" s="189" t="s">
        <v>106</v>
      </c>
      <c r="E471" s="96" t="s">
        <v>425</v>
      </c>
      <c r="G471" s="97"/>
      <c r="H471" s="91"/>
      <c r="I471" s="92"/>
      <c r="J471" s="93"/>
      <c r="K471" s="93"/>
      <c r="L471" s="94"/>
    </row>
    <row r="472" spans="1:12" s="95" customFormat="1" ht="31.5" x14ac:dyDescent="0.25">
      <c r="A472" s="381"/>
      <c r="B472" s="109"/>
      <c r="C472" s="87"/>
      <c r="D472" s="189" t="s">
        <v>108</v>
      </c>
      <c r="E472" s="190" t="s">
        <v>426</v>
      </c>
      <c r="F472" s="191"/>
      <c r="G472" s="192"/>
      <c r="H472" s="91"/>
      <c r="I472" s="92"/>
      <c r="J472" s="93"/>
      <c r="K472" s="93"/>
      <c r="L472" s="94"/>
    </row>
    <row r="473" spans="1:12" s="95" customFormat="1" ht="31.5" x14ac:dyDescent="0.25">
      <c r="A473" s="381"/>
      <c r="B473" s="109"/>
      <c r="C473" s="87"/>
      <c r="D473" s="189" t="s">
        <v>110</v>
      </c>
      <c r="E473" s="190" t="s">
        <v>427</v>
      </c>
      <c r="F473" s="191"/>
      <c r="G473" s="192"/>
      <c r="H473" s="91"/>
      <c r="I473" s="92"/>
      <c r="J473" s="93"/>
      <c r="K473" s="93"/>
      <c r="L473" s="94"/>
    </row>
    <row r="474" spans="1:12" s="95" customFormat="1" ht="15.75" x14ac:dyDescent="0.25">
      <c r="A474" s="381"/>
      <c r="B474" s="109"/>
      <c r="C474" s="87"/>
      <c r="D474" s="189" t="s">
        <v>110</v>
      </c>
      <c r="E474" s="190" t="s">
        <v>472</v>
      </c>
      <c r="F474" s="191"/>
      <c r="G474" s="192"/>
      <c r="H474" s="91"/>
      <c r="I474" s="92"/>
      <c r="J474" s="93"/>
      <c r="K474" s="93"/>
      <c r="L474" s="94"/>
    </row>
    <row r="475" spans="1:12" s="95" customFormat="1" ht="15.75" x14ac:dyDescent="0.25">
      <c r="A475" s="381"/>
      <c r="B475" s="86"/>
      <c r="C475" s="87"/>
      <c r="D475" s="87"/>
      <c r="E475" s="96"/>
      <c r="G475" s="97"/>
      <c r="H475" s="91"/>
      <c r="I475" s="92"/>
      <c r="J475" s="93"/>
      <c r="K475" s="93"/>
      <c r="L475" s="94"/>
    </row>
    <row r="476" spans="1:12" s="95" customFormat="1" ht="15.75" x14ac:dyDescent="0.25">
      <c r="A476" s="377" t="s">
        <v>473</v>
      </c>
      <c r="B476" s="100" t="s">
        <v>474</v>
      </c>
      <c r="C476" s="99"/>
      <c r="D476" s="99"/>
      <c r="E476" s="100"/>
      <c r="F476" s="101"/>
      <c r="G476" s="102"/>
      <c r="H476" s="103"/>
      <c r="I476" s="104"/>
      <c r="J476" s="105"/>
      <c r="K476" s="105"/>
      <c r="L476" s="94"/>
    </row>
    <row r="477" spans="1:12" s="95" customFormat="1" ht="15.75" x14ac:dyDescent="0.25">
      <c r="A477" s="376" t="s">
        <v>475</v>
      </c>
      <c r="B477" s="277">
        <v>2000</v>
      </c>
      <c r="C477" s="189" t="s">
        <v>128</v>
      </c>
      <c r="D477" s="189">
        <v>3000</v>
      </c>
      <c r="E477" s="278" t="s">
        <v>476</v>
      </c>
      <c r="F477" s="275"/>
      <c r="G477" s="276"/>
      <c r="H477" s="91" t="s">
        <v>26</v>
      </c>
      <c r="I477" s="93">
        <v>2</v>
      </c>
      <c r="J477" s="375"/>
      <c r="K477" s="360"/>
      <c r="L477" s="359"/>
    </row>
    <row r="478" spans="1:12" s="95" customFormat="1" ht="15.75" x14ac:dyDescent="0.25">
      <c r="A478" s="376" t="s">
        <v>477</v>
      </c>
      <c r="B478" s="277">
        <v>1200</v>
      </c>
      <c r="C478" s="189" t="s">
        <v>128</v>
      </c>
      <c r="D478" s="189">
        <v>3000</v>
      </c>
      <c r="E478" s="278" t="s">
        <v>478</v>
      </c>
      <c r="F478" s="275"/>
      <c r="G478" s="276"/>
      <c r="H478" s="91" t="s">
        <v>26</v>
      </c>
      <c r="I478" s="93">
        <v>2</v>
      </c>
      <c r="J478" s="375"/>
      <c r="K478" s="360"/>
      <c r="L478" s="359"/>
    </row>
    <row r="479" spans="1:12" s="95" customFormat="1" ht="15.75" x14ac:dyDescent="0.25">
      <c r="A479" s="376" t="s">
        <v>479</v>
      </c>
      <c r="B479" s="277">
        <v>1000</v>
      </c>
      <c r="C479" s="189" t="s">
        <v>128</v>
      </c>
      <c r="D479" s="189">
        <v>3000</v>
      </c>
      <c r="E479" s="278" t="s">
        <v>480</v>
      </c>
      <c r="F479" s="275"/>
      <c r="G479" s="276"/>
      <c r="H479" s="91" t="s">
        <v>26</v>
      </c>
      <c r="I479" s="93">
        <v>1</v>
      </c>
      <c r="J479" s="375"/>
      <c r="K479" s="360"/>
      <c r="L479" s="359"/>
    </row>
    <row r="480" spans="1:12" s="95" customFormat="1" ht="15.75" x14ac:dyDescent="0.25">
      <c r="A480" s="376" t="s">
        <v>481</v>
      </c>
      <c r="B480" s="277">
        <v>1000</v>
      </c>
      <c r="C480" s="189" t="s">
        <v>128</v>
      </c>
      <c r="D480" s="189">
        <v>2100</v>
      </c>
      <c r="E480" s="278" t="s">
        <v>482</v>
      </c>
      <c r="F480" s="275"/>
      <c r="G480" s="276"/>
      <c r="H480" s="91" t="s">
        <v>26</v>
      </c>
      <c r="I480" s="93">
        <v>9</v>
      </c>
      <c r="J480" s="375"/>
      <c r="K480" s="360"/>
      <c r="L480" s="359"/>
    </row>
    <row r="481" spans="1:12" s="95" customFormat="1" ht="15.75" x14ac:dyDescent="0.25">
      <c r="A481" s="376" t="s">
        <v>483</v>
      </c>
      <c r="B481" s="277">
        <v>1000</v>
      </c>
      <c r="C481" s="189" t="s">
        <v>128</v>
      </c>
      <c r="D481" s="189">
        <v>2100</v>
      </c>
      <c r="E481" s="278" t="s">
        <v>484</v>
      </c>
      <c r="F481" s="275"/>
      <c r="G481" s="276"/>
      <c r="H481" s="91" t="s">
        <v>26</v>
      </c>
      <c r="I481" s="93">
        <v>6</v>
      </c>
      <c r="J481" s="375"/>
      <c r="K481" s="360"/>
      <c r="L481" s="359"/>
    </row>
    <row r="482" spans="1:12" s="95" customFormat="1" ht="15.75" x14ac:dyDescent="0.25">
      <c r="A482" s="376" t="s">
        <v>485</v>
      </c>
      <c r="B482" s="277">
        <v>1500</v>
      </c>
      <c r="C482" s="189" t="s">
        <v>128</v>
      </c>
      <c r="D482" s="189">
        <v>2100</v>
      </c>
      <c r="E482" s="278" t="s">
        <v>486</v>
      </c>
      <c r="F482" s="275"/>
      <c r="G482" s="276"/>
      <c r="H482" s="91" t="s">
        <v>26</v>
      </c>
      <c r="I482" s="93">
        <v>8</v>
      </c>
      <c r="J482" s="375"/>
      <c r="K482" s="360"/>
      <c r="L482" s="359"/>
    </row>
    <row r="483" spans="1:12" s="95" customFormat="1" ht="15.75" x14ac:dyDescent="0.25">
      <c r="A483" s="376" t="s">
        <v>487</v>
      </c>
      <c r="B483" s="277">
        <v>4500</v>
      </c>
      <c r="C483" s="189" t="s">
        <v>128</v>
      </c>
      <c r="D483" s="189">
        <v>2800</v>
      </c>
      <c r="E483" s="278" t="s">
        <v>488</v>
      </c>
      <c r="F483" s="275"/>
      <c r="G483" s="276"/>
      <c r="H483" s="91" t="s">
        <v>26</v>
      </c>
      <c r="I483" s="93">
        <v>1</v>
      </c>
      <c r="J483" s="375"/>
      <c r="K483" s="360"/>
      <c r="L483" s="359"/>
    </row>
    <row r="484" spans="1:12" s="95" customFormat="1" ht="15.75" x14ac:dyDescent="0.25">
      <c r="A484" s="376" t="s">
        <v>489</v>
      </c>
      <c r="B484" s="277">
        <v>2663</v>
      </c>
      <c r="C484" s="189" t="s">
        <v>128</v>
      </c>
      <c r="D484" s="189">
        <v>2800</v>
      </c>
      <c r="E484" s="278" t="s">
        <v>490</v>
      </c>
      <c r="F484" s="275"/>
      <c r="G484" s="276"/>
      <c r="H484" s="91" t="s">
        <v>26</v>
      </c>
      <c r="I484" s="93">
        <v>1</v>
      </c>
      <c r="J484" s="375"/>
      <c r="K484" s="360"/>
      <c r="L484" s="359"/>
    </row>
    <row r="485" spans="1:12" s="95" customFormat="1" ht="15.75" x14ac:dyDescent="0.25">
      <c r="A485" s="376" t="s">
        <v>491</v>
      </c>
      <c r="B485" s="277">
        <v>2000</v>
      </c>
      <c r="C485" s="189" t="s">
        <v>128</v>
      </c>
      <c r="D485" s="189">
        <v>3000</v>
      </c>
      <c r="E485" s="278" t="s">
        <v>492</v>
      </c>
      <c r="F485" s="275"/>
      <c r="G485" s="276"/>
      <c r="H485" s="91" t="s">
        <v>26</v>
      </c>
      <c r="I485" s="93">
        <v>4</v>
      </c>
      <c r="J485" s="375"/>
      <c r="K485" s="360"/>
      <c r="L485" s="359"/>
    </row>
    <row r="486" spans="1:12" s="95" customFormat="1" ht="15.75" x14ac:dyDescent="0.25">
      <c r="A486" s="376" t="s">
        <v>493</v>
      </c>
      <c r="B486" s="277">
        <v>1500</v>
      </c>
      <c r="C486" s="189" t="s">
        <v>128</v>
      </c>
      <c r="D486" s="189">
        <v>2100</v>
      </c>
      <c r="E486" s="278" t="s">
        <v>494</v>
      </c>
      <c r="F486" s="275"/>
      <c r="G486" s="276"/>
      <c r="H486" s="91" t="s">
        <v>26</v>
      </c>
      <c r="I486" s="93">
        <v>1</v>
      </c>
      <c r="J486" s="375"/>
      <c r="K486" s="360"/>
      <c r="L486" s="359"/>
    </row>
    <row r="487" spans="1:12" s="95" customFormat="1" ht="15.75" x14ac:dyDescent="0.25">
      <c r="A487" s="376" t="s">
        <v>495</v>
      </c>
      <c r="B487" s="277">
        <v>1500</v>
      </c>
      <c r="C487" s="189" t="s">
        <v>128</v>
      </c>
      <c r="D487" s="189">
        <v>2100</v>
      </c>
      <c r="E487" s="278" t="s">
        <v>496</v>
      </c>
      <c r="F487" s="275"/>
      <c r="G487" s="276"/>
      <c r="H487" s="91" t="s">
        <v>26</v>
      </c>
      <c r="I487" s="93">
        <v>3</v>
      </c>
      <c r="J487" s="375"/>
      <c r="K487" s="360"/>
      <c r="L487" s="359"/>
    </row>
    <row r="488" spans="1:12" s="95" customFormat="1" ht="15.75" x14ac:dyDescent="0.25">
      <c r="A488" s="376" t="s">
        <v>497</v>
      </c>
      <c r="B488" s="277">
        <v>1000</v>
      </c>
      <c r="C488" s="189" t="s">
        <v>128</v>
      </c>
      <c r="D488" s="189">
        <v>2100</v>
      </c>
      <c r="E488" s="278" t="s">
        <v>498</v>
      </c>
      <c r="F488" s="275"/>
      <c r="G488" s="276"/>
      <c r="H488" s="91" t="s">
        <v>26</v>
      </c>
      <c r="I488" s="93">
        <v>37</v>
      </c>
      <c r="J488" s="375"/>
      <c r="K488" s="360"/>
      <c r="L488" s="359"/>
    </row>
    <row r="489" spans="1:12" s="95" customFormat="1" ht="15.75" x14ac:dyDescent="0.25">
      <c r="A489" s="376" t="s">
        <v>499</v>
      </c>
      <c r="B489" s="277">
        <v>1000</v>
      </c>
      <c r="C489" s="189" t="s">
        <v>128</v>
      </c>
      <c r="D489" s="189">
        <v>2100</v>
      </c>
      <c r="E489" s="278" t="s">
        <v>500</v>
      </c>
      <c r="F489" s="275"/>
      <c r="G489" s="276"/>
      <c r="H489" s="91" t="s">
        <v>26</v>
      </c>
      <c r="I489" s="93">
        <v>24</v>
      </c>
      <c r="J489" s="375"/>
      <c r="K489" s="360"/>
      <c r="L489" s="359"/>
    </row>
    <row r="490" spans="1:12" s="95" customFormat="1" ht="15.75" x14ac:dyDescent="0.25">
      <c r="A490" s="376" t="s">
        <v>501</v>
      </c>
      <c r="B490" s="277">
        <v>800</v>
      </c>
      <c r="C490" s="189" t="s">
        <v>128</v>
      </c>
      <c r="D490" s="189">
        <v>2100</v>
      </c>
      <c r="E490" s="278" t="s">
        <v>502</v>
      </c>
      <c r="F490" s="275"/>
      <c r="G490" s="276"/>
      <c r="H490" s="91" t="s">
        <v>26</v>
      </c>
      <c r="I490" s="93">
        <v>26</v>
      </c>
      <c r="J490" s="375"/>
      <c r="K490" s="360"/>
      <c r="L490" s="359"/>
    </row>
    <row r="491" spans="1:12" s="95" customFormat="1" ht="15.75" x14ac:dyDescent="0.25">
      <c r="A491" s="376" t="s">
        <v>503</v>
      </c>
      <c r="B491" s="277">
        <v>800</v>
      </c>
      <c r="C491" s="189" t="s">
        <v>128</v>
      </c>
      <c r="D491" s="189">
        <v>2100</v>
      </c>
      <c r="E491" s="278" t="s">
        <v>504</v>
      </c>
      <c r="F491" s="275"/>
      <c r="G491" s="276"/>
      <c r="H491" s="91" t="s">
        <v>26</v>
      </c>
      <c r="I491" s="93">
        <v>12</v>
      </c>
      <c r="J491" s="375"/>
      <c r="K491" s="360"/>
      <c r="L491" s="359"/>
    </row>
    <row r="492" spans="1:12" s="95" customFormat="1" ht="15.75" x14ac:dyDescent="0.25">
      <c r="A492" s="376" t="s">
        <v>505</v>
      </c>
      <c r="B492" s="277">
        <v>1500</v>
      </c>
      <c r="C492" s="189" t="s">
        <v>128</v>
      </c>
      <c r="D492" s="189">
        <v>2100</v>
      </c>
      <c r="E492" s="278" t="s">
        <v>506</v>
      </c>
      <c r="F492" s="275"/>
      <c r="G492" s="276"/>
      <c r="H492" s="91" t="s">
        <v>26</v>
      </c>
      <c r="I492" s="93">
        <v>4</v>
      </c>
      <c r="J492" s="375"/>
      <c r="K492" s="360"/>
      <c r="L492" s="359"/>
    </row>
    <row r="493" spans="1:12" s="95" customFormat="1" ht="15.75" x14ac:dyDescent="0.25">
      <c r="A493" s="376" t="s">
        <v>507</v>
      </c>
      <c r="B493" s="277">
        <v>1150</v>
      </c>
      <c r="C493" s="189" t="s">
        <v>128</v>
      </c>
      <c r="D493" s="189">
        <v>2100</v>
      </c>
      <c r="E493" s="278" t="s">
        <v>508</v>
      </c>
      <c r="F493" s="275"/>
      <c r="G493" s="276"/>
      <c r="H493" s="91" t="s">
        <v>26</v>
      </c>
      <c r="I493" s="93">
        <v>2</v>
      </c>
      <c r="J493" s="375"/>
      <c r="K493" s="360"/>
      <c r="L493" s="359"/>
    </row>
    <row r="494" spans="1:12" s="95" customFormat="1" ht="15.75" x14ac:dyDescent="0.25">
      <c r="A494" s="376" t="s">
        <v>509</v>
      </c>
      <c r="B494" s="277">
        <v>1500</v>
      </c>
      <c r="C494" s="189" t="s">
        <v>128</v>
      </c>
      <c r="D494" s="189">
        <v>2100</v>
      </c>
      <c r="E494" s="278" t="s">
        <v>510</v>
      </c>
      <c r="F494" s="275"/>
      <c r="G494" s="276"/>
      <c r="H494" s="91" t="s">
        <v>26</v>
      </c>
      <c r="I494" s="93">
        <v>3</v>
      </c>
      <c r="J494" s="375"/>
      <c r="K494" s="360"/>
      <c r="L494" s="359"/>
    </row>
    <row r="495" spans="1:12" s="95" customFormat="1" ht="15.75" x14ac:dyDescent="0.25">
      <c r="A495" s="376" t="s">
        <v>511</v>
      </c>
      <c r="B495" s="277">
        <v>1500</v>
      </c>
      <c r="C495" s="189" t="s">
        <v>128</v>
      </c>
      <c r="D495" s="189">
        <v>2100</v>
      </c>
      <c r="E495" s="278" t="s">
        <v>512</v>
      </c>
      <c r="F495" s="275"/>
      <c r="G495" s="276"/>
      <c r="H495" s="91" t="s">
        <v>26</v>
      </c>
      <c r="I495" s="93">
        <v>1</v>
      </c>
      <c r="J495" s="375"/>
      <c r="K495" s="360"/>
      <c r="L495" s="359"/>
    </row>
    <row r="496" spans="1:12" s="95" customFormat="1" ht="15.75" x14ac:dyDescent="0.25">
      <c r="A496" s="376" t="s">
        <v>513</v>
      </c>
      <c r="B496" s="277">
        <v>3800</v>
      </c>
      <c r="C496" s="189" t="s">
        <v>128</v>
      </c>
      <c r="D496" s="189">
        <v>2500</v>
      </c>
      <c r="E496" s="278" t="s">
        <v>514</v>
      </c>
      <c r="F496" s="275"/>
      <c r="G496" s="276"/>
      <c r="H496" s="91" t="s">
        <v>26</v>
      </c>
      <c r="I496" s="93">
        <v>1</v>
      </c>
      <c r="J496" s="375"/>
      <c r="K496" s="360"/>
      <c r="L496" s="359"/>
    </row>
    <row r="497" spans="1:12" s="95" customFormat="1" ht="15.75" x14ac:dyDescent="0.25">
      <c r="A497" s="376" t="s">
        <v>515</v>
      </c>
      <c r="B497" s="277">
        <v>1000</v>
      </c>
      <c r="C497" s="189" t="s">
        <v>128</v>
      </c>
      <c r="D497" s="189">
        <v>2100</v>
      </c>
      <c r="E497" s="278" t="s">
        <v>516</v>
      </c>
      <c r="F497" s="275"/>
      <c r="G497" s="276"/>
      <c r="H497" s="91" t="s">
        <v>26</v>
      </c>
      <c r="I497" s="93">
        <v>16</v>
      </c>
      <c r="J497" s="375"/>
      <c r="K497" s="360"/>
      <c r="L497" s="359"/>
    </row>
    <row r="498" spans="1:12" s="95" customFormat="1" ht="15.75" x14ac:dyDescent="0.25">
      <c r="A498" s="376" t="s">
        <v>517</v>
      </c>
      <c r="B498" s="277">
        <v>800</v>
      </c>
      <c r="C498" s="189" t="s">
        <v>128</v>
      </c>
      <c r="D498" s="189">
        <v>2100</v>
      </c>
      <c r="E498" s="278" t="s">
        <v>518</v>
      </c>
      <c r="F498" s="275"/>
      <c r="G498" s="276"/>
      <c r="H498" s="91" t="s">
        <v>26</v>
      </c>
      <c r="I498" s="93">
        <v>19</v>
      </c>
      <c r="J498" s="375"/>
      <c r="K498" s="360"/>
      <c r="L498" s="359"/>
    </row>
    <row r="499" spans="1:12" s="95" customFormat="1" ht="15.75" x14ac:dyDescent="0.25">
      <c r="A499" s="376" t="s">
        <v>519</v>
      </c>
      <c r="B499" s="277">
        <v>700</v>
      </c>
      <c r="C499" s="189" t="s">
        <v>128</v>
      </c>
      <c r="D499" s="189">
        <v>2100</v>
      </c>
      <c r="E499" s="278" t="s">
        <v>520</v>
      </c>
      <c r="F499" s="275"/>
      <c r="G499" s="276"/>
      <c r="H499" s="91" t="s">
        <v>26</v>
      </c>
      <c r="I499" s="93">
        <v>1</v>
      </c>
      <c r="J499" s="375"/>
      <c r="K499" s="360"/>
      <c r="L499" s="359"/>
    </row>
    <row r="500" spans="1:12" s="95" customFormat="1" ht="15.75" x14ac:dyDescent="0.25">
      <c r="A500" s="376" t="s">
        <v>521</v>
      </c>
      <c r="B500" s="277">
        <v>2000</v>
      </c>
      <c r="C500" s="189" t="s">
        <v>128</v>
      </c>
      <c r="D500" s="189">
        <v>2000</v>
      </c>
      <c r="E500" s="278" t="s">
        <v>522</v>
      </c>
      <c r="F500" s="275"/>
      <c r="G500" s="276"/>
      <c r="H500" s="91" t="s">
        <v>26</v>
      </c>
      <c r="I500" s="93">
        <v>3</v>
      </c>
      <c r="J500" s="375"/>
      <c r="K500" s="360"/>
      <c r="L500" s="359"/>
    </row>
    <row r="501" spans="1:12" s="95" customFormat="1" ht="15.75" x14ac:dyDescent="0.25">
      <c r="A501" s="376" t="s">
        <v>523</v>
      </c>
      <c r="B501" s="277">
        <v>1500</v>
      </c>
      <c r="C501" s="189" t="s">
        <v>128</v>
      </c>
      <c r="D501" s="189">
        <v>2100</v>
      </c>
      <c r="E501" s="278" t="s">
        <v>524</v>
      </c>
      <c r="F501" s="275"/>
      <c r="G501" s="276"/>
      <c r="H501" s="91" t="s">
        <v>26</v>
      </c>
      <c r="I501" s="93">
        <v>1</v>
      </c>
      <c r="J501" s="375"/>
      <c r="K501" s="360"/>
      <c r="L501" s="359"/>
    </row>
    <row r="502" spans="1:12" s="95" customFormat="1" ht="15.75" x14ac:dyDescent="0.25">
      <c r="A502" s="376" t="s">
        <v>525</v>
      </c>
      <c r="B502" s="277">
        <v>800</v>
      </c>
      <c r="C502" s="189" t="s">
        <v>128</v>
      </c>
      <c r="D502" s="189">
        <v>2100</v>
      </c>
      <c r="E502" s="278" t="s">
        <v>526</v>
      </c>
      <c r="F502" s="275"/>
      <c r="G502" s="276"/>
      <c r="H502" s="91" t="s">
        <v>26</v>
      </c>
      <c r="I502" s="93">
        <v>6</v>
      </c>
      <c r="J502" s="375"/>
      <c r="K502" s="360"/>
      <c r="L502" s="359"/>
    </row>
    <row r="503" spans="1:12" s="95" customFormat="1" ht="15.75" x14ac:dyDescent="0.25">
      <c r="A503" s="376" t="s">
        <v>527</v>
      </c>
      <c r="B503" s="277">
        <v>1000</v>
      </c>
      <c r="C503" s="189" t="s">
        <v>128</v>
      </c>
      <c r="D503" s="189">
        <v>2100</v>
      </c>
      <c r="E503" s="278" t="s">
        <v>528</v>
      </c>
      <c r="F503" s="275"/>
      <c r="G503" s="276"/>
      <c r="H503" s="91" t="s">
        <v>26</v>
      </c>
      <c r="I503" s="93">
        <v>10</v>
      </c>
      <c r="J503" s="375"/>
      <c r="K503" s="360"/>
      <c r="L503" s="359"/>
    </row>
    <row r="504" spans="1:12" s="95" customFormat="1" ht="15.75" x14ac:dyDescent="0.25">
      <c r="A504" s="376" t="s">
        <v>529</v>
      </c>
      <c r="B504" s="277">
        <v>1000</v>
      </c>
      <c r="C504" s="189" t="s">
        <v>128</v>
      </c>
      <c r="D504" s="189">
        <v>2100</v>
      </c>
      <c r="E504" s="278" t="s">
        <v>530</v>
      </c>
      <c r="F504" s="275"/>
      <c r="G504" s="276"/>
      <c r="H504" s="91" t="s">
        <v>26</v>
      </c>
      <c r="I504" s="93">
        <v>4</v>
      </c>
      <c r="J504" s="375"/>
      <c r="K504" s="360"/>
      <c r="L504" s="359"/>
    </row>
    <row r="505" spans="1:12" s="95" customFormat="1" ht="15.75" x14ac:dyDescent="0.25">
      <c r="A505" s="376"/>
      <c r="B505" s="277"/>
      <c r="C505" s="189"/>
      <c r="D505" s="189"/>
      <c r="E505" s="278"/>
      <c r="F505" s="275"/>
      <c r="G505" s="276"/>
      <c r="H505" s="91"/>
      <c r="I505" s="93"/>
      <c r="J505" s="375"/>
      <c r="K505" s="360"/>
      <c r="L505" s="359"/>
    </row>
    <row r="506" spans="1:12" s="95" customFormat="1" ht="15.75" x14ac:dyDescent="0.25">
      <c r="A506" s="376"/>
      <c r="B506" s="86"/>
      <c r="C506" s="87"/>
      <c r="D506" s="87"/>
      <c r="E506" s="108"/>
      <c r="F506" s="275"/>
      <c r="G506" s="276"/>
      <c r="H506" s="91"/>
      <c r="I506" s="92"/>
      <c r="J506" s="93"/>
      <c r="K506" s="93"/>
      <c r="L506" s="112"/>
    </row>
    <row r="507" spans="1:12" s="95" customFormat="1" ht="15.75" x14ac:dyDescent="0.25">
      <c r="A507" s="380" t="s">
        <v>531</v>
      </c>
      <c r="B507" s="76"/>
      <c r="C507" s="77"/>
      <c r="D507" s="77" t="s">
        <v>1422</v>
      </c>
      <c r="E507" s="78" t="s">
        <v>532</v>
      </c>
      <c r="F507" s="79"/>
      <c r="G507" s="80"/>
      <c r="H507" s="81"/>
      <c r="I507" s="82"/>
      <c r="J507" s="83"/>
      <c r="K507" s="83"/>
      <c r="L507" s="119"/>
    </row>
    <row r="508" spans="1:12" s="95" customFormat="1" ht="15.75" x14ac:dyDescent="0.25">
      <c r="A508" s="380" t="s">
        <v>533</v>
      </c>
      <c r="B508" s="76"/>
      <c r="C508" s="77"/>
      <c r="D508" s="77" t="s">
        <v>1423</v>
      </c>
      <c r="E508" s="78" t="s">
        <v>534</v>
      </c>
      <c r="F508" s="79"/>
      <c r="G508" s="80"/>
      <c r="H508" s="81"/>
      <c r="I508" s="82"/>
      <c r="J508" s="83"/>
      <c r="K508" s="83"/>
      <c r="L508" s="84"/>
    </row>
    <row r="509" spans="1:12" s="95" customFormat="1" ht="15.75" x14ac:dyDescent="0.25">
      <c r="A509" s="381"/>
      <c r="B509" s="86"/>
      <c r="C509" s="87"/>
      <c r="D509" s="87" t="s">
        <v>1424</v>
      </c>
      <c r="E509" s="96"/>
      <c r="G509" s="97"/>
      <c r="H509" s="91"/>
      <c r="I509" s="92"/>
      <c r="J509" s="93"/>
      <c r="K509" s="93"/>
      <c r="L509" s="94"/>
    </row>
    <row r="510" spans="1:12" s="95" customFormat="1" ht="15.75" x14ac:dyDescent="0.25">
      <c r="A510" s="377" t="s">
        <v>535</v>
      </c>
      <c r="B510" s="98" t="s">
        <v>98</v>
      </c>
      <c r="C510" s="99"/>
      <c r="D510" s="99" t="s">
        <v>1425</v>
      </c>
      <c r="E510" s="100"/>
      <c r="F510" s="101"/>
      <c r="G510" s="102"/>
      <c r="H510" s="103"/>
      <c r="I510" s="104"/>
      <c r="J510" s="105"/>
      <c r="K510" s="105"/>
      <c r="L510" s="94"/>
    </row>
    <row r="511" spans="1:12" s="95" customFormat="1" ht="94.5" x14ac:dyDescent="0.25">
      <c r="A511" s="381"/>
      <c r="B511" s="109"/>
      <c r="C511" s="87"/>
      <c r="D511" s="189" t="s">
        <v>63</v>
      </c>
      <c r="E511" s="190" t="s">
        <v>536</v>
      </c>
      <c r="F511" s="191"/>
      <c r="G511" s="192"/>
      <c r="H511" s="91"/>
      <c r="I511" s="92"/>
      <c r="J511" s="93"/>
      <c r="K511" s="93"/>
      <c r="L511" s="94"/>
    </row>
    <row r="512" spans="1:12" s="95" customFormat="1" ht="31.5" x14ac:dyDescent="0.25">
      <c r="A512" s="381"/>
      <c r="B512" s="109"/>
      <c r="C512" s="87"/>
      <c r="D512" s="189" t="s">
        <v>100</v>
      </c>
      <c r="E512" s="190" t="s">
        <v>537</v>
      </c>
      <c r="F512" s="191"/>
      <c r="G512" s="192"/>
      <c r="H512" s="91"/>
      <c r="I512" s="92"/>
      <c r="J512" s="93"/>
      <c r="K512" s="93"/>
      <c r="L512" s="94"/>
    </row>
    <row r="513" spans="1:12" s="95" customFormat="1" ht="15.75" x14ac:dyDescent="0.25">
      <c r="A513" s="381"/>
      <c r="B513" s="86"/>
      <c r="C513" s="87"/>
      <c r="D513" s="87"/>
      <c r="E513" s="96"/>
      <c r="G513" s="97"/>
      <c r="H513" s="91"/>
      <c r="I513" s="92"/>
      <c r="J513" s="93"/>
      <c r="K513" s="93"/>
      <c r="L513" s="94"/>
    </row>
    <row r="514" spans="1:12" s="95" customFormat="1" ht="15.75" x14ac:dyDescent="0.25">
      <c r="A514" s="377" t="s">
        <v>538</v>
      </c>
      <c r="B514" s="266"/>
      <c r="C514" s="99"/>
      <c r="D514" s="99"/>
      <c r="E514" s="100" t="s">
        <v>539</v>
      </c>
      <c r="F514" s="101"/>
      <c r="G514" s="102"/>
      <c r="H514" s="103"/>
      <c r="I514" s="104"/>
      <c r="J514" s="105"/>
      <c r="K514" s="105"/>
      <c r="L514" s="94"/>
    </row>
    <row r="515" spans="1:12" s="95" customFormat="1" ht="15.75" x14ac:dyDescent="0.25">
      <c r="A515" s="381"/>
      <c r="B515" s="86"/>
      <c r="C515" s="87"/>
      <c r="D515" s="87"/>
      <c r="E515" s="96"/>
      <c r="G515" s="97"/>
      <c r="H515" s="91"/>
      <c r="I515" s="92"/>
      <c r="J515" s="93"/>
      <c r="K515" s="93"/>
      <c r="L515" s="94"/>
    </row>
    <row r="516" spans="1:12" s="95" customFormat="1" ht="15.75" x14ac:dyDescent="0.25">
      <c r="A516" s="376"/>
      <c r="B516" s="109"/>
      <c r="C516" s="87"/>
      <c r="D516" s="87"/>
      <c r="E516" s="190" t="s">
        <v>540</v>
      </c>
      <c r="F516" s="191"/>
      <c r="G516" s="192"/>
      <c r="H516" s="91"/>
      <c r="I516" s="92"/>
      <c r="J516" s="93"/>
      <c r="K516" s="93"/>
      <c r="L516" s="94"/>
    </row>
    <row r="517" spans="1:12" s="95" customFormat="1" ht="18" x14ac:dyDescent="0.25">
      <c r="A517" s="376" t="s">
        <v>541</v>
      </c>
      <c r="B517" s="86"/>
      <c r="C517" s="87"/>
      <c r="D517" s="87"/>
      <c r="E517" s="108" t="s">
        <v>406</v>
      </c>
      <c r="G517" s="97"/>
      <c r="H517" s="199" t="s">
        <v>67</v>
      </c>
      <c r="I517" s="92">
        <v>2482.14</v>
      </c>
      <c r="J517" s="360"/>
      <c r="K517" s="360"/>
      <c r="L517" s="359"/>
    </row>
    <row r="518" spans="1:12" s="95" customFormat="1" ht="18" x14ac:dyDescent="0.25">
      <c r="A518" s="376" t="s">
        <v>542</v>
      </c>
      <c r="B518" s="86"/>
      <c r="C518" s="87"/>
      <c r="D518" s="87"/>
      <c r="E518" s="108" t="s">
        <v>408</v>
      </c>
      <c r="G518" s="97"/>
      <c r="H518" s="199" t="s">
        <v>67</v>
      </c>
      <c r="I518" s="92">
        <v>1164.49</v>
      </c>
      <c r="J518" s="360"/>
      <c r="K518" s="360"/>
      <c r="L518" s="359"/>
    </row>
    <row r="519" spans="1:12" s="95" customFormat="1" ht="18" x14ac:dyDescent="0.25">
      <c r="A519" s="376" t="s">
        <v>543</v>
      </c>
      <c r="B519" s="86"/>
      <c r="C519" s="87"/>
      <c r="D519" s="87"/>
      <c r="E519" s="108" t="s">
        <v>544</v>
      </c>
      <c r="G519" s="97"/>
      <c r="H519" s="199" t="s">
        <v>67</v>
      </c>
      <c r="I519" s="92">
        <v>1337.93</v>
      </c>
      <c r="J519" s="360"/>
      <c r="K519" s="360"/>
      <c r="L519" s="359"/>
    </row>
    <row r="520" spans="1:12" s="95" customFormat="1" ht="15.75" x14ac:dyDescent="0.25">
      <c r="A520" s="376"/>
      <c r="B520" s="86"/>
      <c r="C520" s="87"/>
      <c r="D520" s="87"/>
      <c r="E520" s="96"/>
      <c r="G520" s="97"/>
      <c r="H520" s="91"/>
      <c r="I520" s="92"/>
      <c r="J520" s="93"/>
      <c r="K520" s="93"/>
      <c r="L520" s="112"/>
    </row>
    <row r="521" spans="1:12" s="85" customFormat="1" ht="31.5" x14ac:dyDescent="0.25">
      <c r="A521" s="376"/>
      <c r="B521" s="109"/>
      <c r="C521" s="87"/>
      <c r="D521" s="87"/>
      <c r="E521" s="190" t="s">
        <v>545</v>
      </c>
      <c r="F521" s="191"/>
      <c r="G521" s="192"/>
      <c r="H521" s="91"/>
      <c r="I521" s="92"/>
      <c r="J521" s="93"/>
      <c r="K521" s="93"/>
      <c r="L521" s="112"/>
    </row>
    <row r="522" spans="1:12" s="85" customFormat="1" ht="18" x14ac:dyDescent="0.25">
      <c r="A522" s="376" t="s">
        <v>546</v>
      </c>
      <c r="B522" s="86"/>
      <c r="C522" s="87"/>
      <c r="D522" s="87"/>
      <c r="E522" s="108" t="s">
        <v>406</v>
      </c>
      <c r="F522" s="95"/>
      <c r="G522" s="97"/>
      <c r="H522" s="199" t="s">
        <v>67</v>
      </c>
      <c r="I522" s="92">
        <v>1510.95</v>
      </c>
      <c r="J522" s="360"/>
      <c r="K522" s="360"/>
      <c r="L522" s="359"/>
    </row>
    <row r="523" spans="1:12" s="95" customFormat="1" ht="18" x14ac:dyDescent="0.25">
      <c r="A523" s="376" t="s">
        <v>547</v>
      </c>
      <c r="B523" s="86"/>
      <c r="C523" s="87"/>
      <c r="D523" s="87"/>
      <c r="E523" s="108" t="s">
        <v>408</v>
      </c>
      <c r="G523" s="97"/>
      <c r="H523" s="199" t="s">
        <v>67</v>
      </c>
      <c r="I523" s="92">
        <v>2496.42</v>
      </c>
      <c r="J523" s="360"/>
      <c r="K523" s="360"/>
      <c r="L523" s="359"/>
    </row>
    <row r="524" spans="1:12" s="101" customFormat="1" ht="18" x14ac:dyDescent="0.25">
      <c r="A524" s="376" t="s">
        <v>548</v>
      </c>
      <c r="B524" s="86"/>
      <c r="C524" s="87"/>
      <c r="D524" s="87"/>
      <c r="E524" s="108" t="s">
        <v>410</v>
      </c>
      <c r="F524" s="95"/>
      <c r="G524" s="97"/>
      <c r="H524" s="199" t="s">
        <v>67</v>
      </c>
      <c r="I524" s="92">
        <v>130.1</v>
      </c>
      <c r="J524" s="360"/>
      <c r="K524" s="360"/>
      <c r="L524" s="359"/>
    </row>
    <row r="525" spans="1:12" s="95" customFormat="1" ht="15.75" x14ac:dyDescent="0.25">
      <c r="A525" s="376"/>
      <c r="B525" s="86"/>
      <c r="C525" s="87"/>
      <c r="D525" s="87"/>
      <c r="E525" s="108"/>
      <c r="G525" s="97"/>
      <c r="H525" s="91"/>
      <c r="I525" s="92"/>
      <c r="J525" s="93"/>
      <c r="K525" s="93"/>
      <c r="L525" s="112"/>
    </row>
    <row r="526" spans="1:12" s="95" customFormat="1" ht="15.75" x14ac:dyDescent="0.25">
      <c r="A526" s="377" t="s">
        <v>549</v>
      </c>
      <c r="B526" s="266"/>
      <c r="C526" s="99"/>
      <c r="D526" s="99"/>
      <c r="E526" s="100" t="s">
        <v>550</v>
      </c>
      <c r="F526" s="101"/>
      <c r="G526" s="102"/>
      <c r="H526" s="103"/>
      <c r="I526" s="104"/>
      <c r="J526" s="105"/>
      <c r="K526" s="105"/>
      <c r="L526" s="94"/>
    </row>
    <row r="527" spans="1:12" s="95" customFormat="1" ht="15.75" x14ac:dyDescent="0.25">
      <c r="A527" s="377"/>
      <c r="B527" s="266"/>
      <c r="C527" s="99"/>
      <c r="D527" s="99"/>
      <c r="E527" s="100"/>
      <c r="F527" s="101"/>
      <c r="G527" s="102"/>
      <c r="H527" s="103"/>
      <c r="I527" s="104"/>
      <c r="J527" s="105"/>
      <c r="K527" s="105"/>
      <c r="L527" s="94"/>
    </row>
    <row r="528" spans="1:12" s="95" customFormat="1" ht="31.5" x14ac:dyDescent="0.25">
      <c r="A528" s="376"/>
      <c r="B528" s="109"/>
      <c r="C528" s="87"/>
      <c r="D528" s="87"/>
      <c r="E528" s="190" t="s">
        <v>551</v>
      </c>
      <c r="F528" s="191"/>
      <c r="G528" s="192"/>
      <c r="H528" s="91"/>
      <c r="I528" s="92"/>
      <c r="J528" s="93"/>
      <c r="K528" s="93"/>
      <c r="L528" s="112"/>
    </row>
    <row r="529" spans="1:12" s="95" customFormat="1" ht="18" x14ac:dyDescent="0.25">
      <c r="A529" s="376" t="s">
        <v>552</v>
      </c>
      <c r="B529" s="86"/>
      <c r="C529" s="87"/>
      <c r="D529" s="87"/>
      <c r="E529" s="108" t="s">
        <v>406</v>
      </c>
      <c r="G529" s="97"/>
      <c r="H529" s="199" t="s">
        <v>67</v>
      </c>
      <c r="I529" s="93">
        <v>1893.72</v>
      </c>
      <c r="J529" s="360"/>
      <c r="K529" s="360"/>
      <c r="L529" s="359"/>
    </row>
    <row r="530" spans="1:12" s="95" customFormat="1" ht="18" x14ac:dyDescent="0.25">
      <c r="A530" s="376" t="s">
        <v>553</v>
      </c>
      <c r="B530" s="86"/>
      <c r="C530" s="87"/>
      <c r="D530" s="87"/>
      <c r="E530" s="108" t="s">
        <v>408</v>
      </c>
      <c r="G530" s="97"/>
      <c r="H530" s="199" t="s">
        <v>67</v>
      </c>
      <c r="I530" s="92">
        <v>743.84</v>
      </c>
      <c r="J530" s="360"/>
      <c r="K530" s="360"/>
      <c r="L530" s="359"/>
    </row>
    <row r="531" spans="1:12" s="95" customFormat="1" ht="18" x14ac:dyDescent="0.25">
      <c r="A531" s="376" t="s">
        <v>554</v>
      </c>
      <c r="B531" s="86"/>
      <c r="C531" s="87"/>
      <c r="D531" s="87"/>
      <c r="E531" s="108" t="s">
        <v>410</v>
      </c>
      <c r="G531" s="97"/>
      <c r="H531" s="199" t="s">
        <v>555</v>
      </c>
      <c r="I531" s="92">
        <v>32.799999999999997</v>
      </c>
      <c r="J531" s="360"/>
      <c r="K531" s="360"/>
      <c r="L531" s="359"/>
    </row>
    <row r="532" spans="1:12" s="95" customFormat="1" ht="15.75" x14ac:dyDescent="0.25">
      <c r="A532" s="376"/>
      <c r="B532" s="86"/>
      <c r="C532" s="87"/>
      <c r="D532" s="87"/>
      <c r="E532" s="108"/>
      <c r="G532" s="97"/>
      <c r="H532" s="91"/>
      <c r="I532" s="92"/>
      <c r="J532" s="93"/>
      <c r="K532" s="93"/>
      <c r="L532" s="112"/>
    </row>
    <row r="533" spans="1:12" s="95" customFormat="1" ht="15.75" x14ac:dyDescent="0.25">
      <c r="A533" s="377" t="s">
        <v>556</v>
      </c>
      <c r="B533" s="266"/>
      <c r="C533" s="99"/>
      <c r="D533" s="99"/>
      <c r="E533" s="100" t="s">
        <v>557</v>
      </c>
      <c r="F533" s="101"/>
      <c r="G533" s="102"/>
      <c r="H533" s="103"/>
      <c r="I533" s="104"/>
      <c r="J533" s="105"/>
      <c r="K533" s="93"/>
      <c r="L533" s="112"/>
    </row>
    <row r="534" spans="1:12" s="95" customFormat="1" ht="15.75" x14ac:dyDescent="0.25">
      <c r="A534" s="381"/>
      <c r="B534" s="109"/>
      <c r="C534" s="87"/>
      <c r="D534" s="87"/>
      <c r="E534" s="190" t="s">
        <v>558</v>
      </c>
      <c r="F534" s="191"/>
      <c r="G534" s="192"/>
      <c r="H534" s="91"/>
      <c r="I534" s="92"/>
      <c r="J534" s="93"/>
      <c r="K534" s="93"/>
      <c r="L534" s="112"/>
    </row>
    <row r="535" spans="1:12" s="95" customFormat="1" ht="18" x14ac:dyDescent="0.25">
      <c r="A535" s="376" t="s">
        <v>559</v>
      </c>
      <c r="B535" s="86"/>
      <c r="C535" s="87"/>
      <c r="D535" s="87"/>
      <c r="E535" s="96" t="s">
        <v>560</v>
      </c>
      <c r="G535" s="97"/>
      <c r="H535" s="199" t="s">
        <v>67</v>
      </c>
      <c r="I535" s="92">
        <v>1634.73</v>
      </c>
      <c r="J535" s="360"/>
      <c r="K535" s="360"/>
      <c r="L535" s="359"/>
    </row>
    <row r="536" spans="1:12" s="95" customFormat="1" ht="18" x14ac:dyDescent="0.25">
      <c r="A536" s="376" t="s">
        <v>561</v>
      </c>
      <c r="B536" s="86"/>
      <c r="C536" s="87"/>
      <c r="D536" s="87"/>
      <c r="E536" s="96" t="s">
        <v>562</v>
      </c>
      <c r="G536" s="97"/>
      <c r="H536" s="199" t="s">
        <v>67</v>
      </c>
      <c r="I536" s="92">
        <v>908.89</v>
      </c>
      <c r="J536" s="360"/>
      <c r="K536" s="360"/>
      <c r="L536" s="359"/>
    </row>
    <row r="537" spans="1:12" s="95" customFormat="1" ht="15.75" x14ac:dyDescent="0.25">
      <c r="A537" s="376"/>
      <c r="B537" s="86"/>
      <c r="C537" s="87"/>
      <c r="D537" s="87"/>
      <c r="E537" s="108"/>
      <c r="G537" s="97"/>
      <c r="H537" s="91"/>
      <c r="I537" s="92"/>
      <c r="J537" s="93"/>
      <c r="K537" s="93"/>
      <c r="L537" s="112"/>
    </row>
    <row r="538" spans="1:12" s="95" customFormat="1" ht="15.75" x14ac:dyDescent="0.25">
      <c r="A538" s="376"/>
      <c r="B538" s="86"/>
      <c r="C538" s="87"/>
      <c r="D538" s="87"/>
      <c r="E538" s="96"/>
      <c r="G538" s="97"/>
      <c r="H538" s="91"/>
      <c r="I538" s="92"/>
      <c r="J538" s="93"/>
      <c r="K538" s="93"/>
      <c r="L538" s="112"/>
    </row>
    <row r="539" spans="1:12" s="95" customFormat="1" ht="15.75" x14ac:dyDescent="0.25">
      <c r="A539" s="380" t="s">
        <v>563</v>
      </c>
      <c r="B539" s="76"/>
      <c r="C539" s="77"/>
      <c r="D539" s="77"/>
      <c r="E539" s="78" t="s">
        <v>564</v>
      </c>
      <c r="F539" s="79"/>
      <c r="G539" s="80"/>
      <c r="H539" s="81"/>
      <c r="I539" s="82"/>
      <c r="J539" s="83"/>
      <c r="K539" s="83"/>
      <c r="L539" s="119"/>
    </row>
    <row r="540" spans="1:12" s="95" customFormat="1" ht="15.75" x14ac:dyDescent="0.25">
      <c r="A540" s="380" t="s">
        <v>565</v>
      </c>
      <c r="B540" s="76"/>
      <c r="C540" s="77"/>
      <c r="D540" s="77"/>
      <c r="E540" s="78" t="s">
        <v>566</v>
      </c>
      <c r="F540" s="79"/>
      <c r="G540" s="80"/>
      <c r="H540" s="81"/>
      <c r="I540" s="82"/>
      <c r="J540" s="83"/>
      <c r="K540" s="83"/>
      <c r="L540" s="84"/>
    </row>
    <row r="541" spans="1:12" s="95" customFormat="1" ht="15.75" x14ac:dyDescent="0.25">
      <c r="A541" s="381"/>
      <c r="B541" s="86"/>
      <c r="C541" s="87"/>
      <c r="D541" s="87"/>
      <c r="E541" s="96"/>
      <c r="G541" s="97"/>
      <c r="H541" s="91"/>
      <c r="I541" s="92"/>
      <c r="J541" s="93"/>
      <c r="K541" s="93"/>
      <c r="L541" s="94"/>
    </row>
    <row r="542" spans="1:12" s="95" customFormat="1" ht="15.75" x14ac:dyDescent="0.25">
      <c r="A542" s="377" t="s">
        <v>567</v>
      </c>
      <c r="B542" s="98" t="s">
        <v>98</v>
      </c>
      <c r="C542" s="99"/>
      <c r="D542" s="99"/>
      <c r="E542" s="100"/>
      <c r="F542" s="101"/>
      <c r="G542" s="102"/>
      <c r="H542" s="103"/>
      <c r="I542" s="104"/>
      <c r="J542" s="105"/>
      <c r="K542" s="105"/>
      <c r="L542" s="94"/>
    </row>
    <row r="543" spans="1:12" s="95" customFormat="1" ht="47.25" x14ac:dyDescent="0.25">
      <c r="A543" s="381"/>
      <c r="B543" s="109"/>
      <c r="C543" s="87"/>
      <c r="D543" s="189" t="s">
        <v>63</v>
      </c>
      <c r="E543" s="190" t="s">
        <v>568</v>
      </c>
      <c r="F543" s="191"/>
      <c r="G543" s="192"/>
      <c r="H543" s="91"/>
      <c r="I543" s="92"/>
      <c r="J543" s="93"/>
      <c r="K543" s="93"/>
      <c r="L543" s="94"/>
    </row>
    <row r="544" spans="1:12" s="95" customFormat="1" ht="15.75" x14ac:dyDescent="0.25">
      <c r="A544" s="381"/>
      <c r="B544" s="86"/>
      <c r="C544" s="87"/>
      <c r="D544" s="87"/>
      <c r="E544" s="96"/>
      <c r="G544" s="97"/>
      <c r="H544" s="91"/>
      <c r="I544" s="92"/>
      <c r="J544" s="93"/>
      <c r="K544" s="93"/>
      <c r="L544" s="94"/>
    </row>
    <row r="545" spans="1:12" s="95" customFormat="1" ht="15.75" x14ac:dyDescent="0.25">
      <c r="A545" s="377" t="s">
        <v>569</v>
      </c>
      <c r="B545" s="266"/>
      <c r="C545" s="99"/>
      <c r="D545" s="99"/>
      <c r="E545" s="100" t="s">
        <v>570</v>
      </c>
      <c r="F545" s="101"/>
      <c r="G545" s="102"/>
      <c r="H545" s="103"/>
      <c r="I545" s="104"/>
      <c r="J545" s="105"/>
      <c r="K545" s="105"/>
      <c r="L545" s="94"/>
    </row>
    <row r="546" spans="1:12" s="95" customFormat="1" ht="15.75" x14ac:dyDescent="0.25">
      <c r="A546" s="377"/>
      <c r="B546" s="266"/>
      <c r="C546" s="99"/>
      <c r="D546" s="99"/>
      <c r="E546" s="96" t="s">
        <v>571</v>
      </c>
      <c r="G546" s="97"/>
      <c r="H546" s="91"/>
      <c r="I546" s="92"/>
      <c r="J546" s="93"/>
      <c r="K546" s="93"/>
      <c r="L546" s="106"/>
    </row>
    <row r="547" spans="1:12" s="95" customFormat="1" ht="18" x14ac:dyDescent="0.25">
      <c r="A547" s="376" t="s">
        <v>572</v>
      </c>
      <c r="B547" s="86"/>
      <c r="C547" s="87"/>
      <c r="D547" s="87"/>
      <c r="E547" s="96" t="s">
        <v>560</v>
      </c>
      <c r="G547" s="97"/>
      <c r="H547" s="199" t="s">
        <v>67</v>
      </c>
      <c r="I547" s="263">
        <v>14.88</v>
      </c>
      <c r="J547" s="360"/>
      <c r="K547" s="360"/>
      <c r="L547" s="359"/>
    </row>
    <row r="548" spans="1:12" s="95" customFormat="1" ht="15.75" x14ac:dyDescent="0.25">
      <c r="A548" s="376"/>
      <c r="B548" s="86"/>
      <c r="C548" s="87"/>
      <c r="D548" s="87"/>
      <c r="E548" s="96"/>
      <c r="G548" s="97"/>
      <c r="H548" s="199"/>
      <c r="I548" s="263"/>
      <c r="J548" s="93"/>
      <c r="K548" s="93"/>
      <c r="L548" s="106"/>
    </row>
    <row r="549" spans="1:12" s="95" customFormat="1" ht="31.5" x14ac:dyDescent="0.25">
      <c r="A549" s="377"/>
      <c r="B549" s="266"/>
      <c r="C549" s="99"/>
      <c r="D549" s="99"/>
      <c r="E549" s="298" t="s">
        <v>573</v>
      </c>
      <c r="G549" s="97"/>
      <c r="H549" s="91"/>
      <c r="I549" s="92"/>
      <c r="J549" s="93"/>
      <c r="K549" s="93"/>
      <c r="L549" s="106"/>
    </row>
    <row r="550" spans="1:12" s="95" customFormat="1" ht="18" x14ac:dyDescent="0.25">
      <c r="A550" s="376" t="s">
        <v>574</v>
      </c>
      <c r="B550" s="86"/>
      <c r="C550" s="87"/>
      <c r="D550" s="87"/>
      <c r="E550" s="96" t="s">
        <v>575</v>
      </c>
      <c r="G550" s="97"/>
      <c r="H550" s="199" t="s">
        <v>67</v>
      </c>
      <c r="I550" s="263">
        <v>133.28</v>
      </c>
      <c r="J550" s="360"/>
      <c r="K550" s="360"/>
      <c r="L550" s="359"/>
    </row>
    <row r="551" spans="1:12" s="95" customFormat="1" ht="18" x14ac:dyDescent="0.25">
      <c r="A551" s="376" t="s">
        <v>576</v>
      </c>
      <c r="B551" s="86"/>
      <c r="C551" s="87"/>
      <c r="D551" s="87"/>
      <c r="E551" s="96" t="s">
        <v>562</v>
      </c>
      <c r="G551" s="97"/>
      <c r="H551" s="199" t="s">
        <v>555</v>
      </c>
      <c r="I551" s="263">
        <v>1024.4000000000001</v>
      </c>
      <c r="J551" s="360"/>
      <c r="K551" s="360"/>
      <c r="L551" s="359"/>
    </row>
    <row r="552" spans="1:12" s="95" customFormat="1" ht="15.75" x14ac:dyDescent="0.25">
      <c r="A552" s="376"/>
      <c r="B552" s="86"/>
      <c r="C552" s="87"/>
      <c r="D552" s="87"/>
      <c r="E552" s="96"/>
      <c r="G552" s="97"/>
      <c r="H552" s="199"/>
      <c r="I552" s="263"/>
      <c r="J552" s="93"/>
      <c r="K552" s="93"/>
      <c r="L552" s="106"/>
    </row>
    <row r="553" spans="1:12" s="95" customFormat="1" ht="15.75" x14ac:dyDescent="0.25">
      <c r="A553" s="377" t="s">
        <v>577</v>
      </c>
      <c r="B553" s="266"/>
      <c r="C553" s="99"/>
      <c r="D553" s="99"/>
      <c r="E553" s="100" t="s">
        <v>578</v>
      </c>
      <c r="F553" s="101"/>
      <c r="G553" s="102"/>
      <c r="H553" s="103"/>
      <c r="I553" s="263"/>
      <c r="J553" s="105"/>
      <c r="K553" s="105"/>
      <c r="L553" s="94"/>
    </row>
    <row r="554" spans="1:12" s="95" customFormat="1" ht="15.75" x14ac:dyDescent="0.25">
      <c r="A554" s="377"/>
      <c r="B554" s="266"/>
      <c r="C554" s="99"/>
      <c r="D554" s="99"/>
      <c r="E554" s="96" t="s">
        <v>1345</v>
      </c>
      <c r="G554" s="97"/>
      <c r="H554" s="91"/>
      <c r="I554" s="263"/>
      <c r="J554" s="93"/>
      <c r="K554" s="93"/>
      <c r="L554" s="106"/>
    </row>
    <row r="555" spans="1:12" s="95" customFormat="1" ht="18" x14ac:dyDescent="0.25">
      <c r="A555" s="376" t="s">
        <v>579</v>
      </c>
      <c r="B555" s="86"/>
      <c r="C555" s="87"/>
      <c r="D555" s="87"/>
      <c r="E555" s="96" t="s">
        <v>575</v>
      </c>
      <c r="G555" s="97"/>
      <c r="H555" s="199" t="s">
        <v>67</v>
      </c>
      <c r="I555" s="263">
        <v>34.659999999999997</v>
      </c>
      <c r="J555" s="93"/>
      <c r="K555" s="93"/>
      <c r="L555" s="359"/>
    </row>
    <row r="556" spans="1:12" s="95" customFormat="1" ht="15.75" x14ac:dyDescent="0.25">
      <c r="A556" s="376"/>
      <c r="B556" s="86"/>
      <c r="C556" s="87"/>
      <c r="D556" s="87"/>
      <c r="E556" s="96"/>
      <c r="G556" s="97"/>
      <c r="H556" s="280"/>
      <c r="I556" s="263"/>
      <c r="J556" s="93"/>
      <c r="K556" s="93"/>
      <c r="L556" s="106"/>
    </row>
    <row r="557" spans="1:12" s="95" customFormat="1" ht="31.5" x14ac:dyDescent="0.25">
      <c r="A557" s="377"/>
      <c r="B557" s="266"/>
      <c r="C557" s="99"/>
      <c r="D557" s="99"/>
      <c r="E557" s="278" t="s">
        <v>1346</v>
      </c>
      <c r="G557" s="97"/>
      <c r="H557" s="280"/>
      <c r="I557" s="263"/>
      <c r="J557" s="93"/>
      <c r="K557" s="93"/>
      <c r="L557" s="106"/>
    </row>
    <row r="558" spans="1:12" s="95" customFormat="1" ht="18" x14ac:dyDescent="0.25">
      <c r="A558" s="376" t="s">
        <v>580</v>
      </c>
      <c r="B558" s="86"/>
      <c r="C558" s="87"/>
      <c r="D558" s="87"/>
      <c r="E558" s="96" t="s">
        <v>560</v>
      </c>
      <c r="G558" s="97"/>
      <c r="H558" s="199" t="s">
        <v>67</v>
      </c>
      <c r="I558" s="263">
        <v>485.7</v>
      </c>
      <c r="J558" s="93"/>
      <c r="K558" s="93"/>
      <c r="L558" s="359"/>
    </row>
    <row r="559" spans="1:12" s="95" customFormat="1" ht="18" x14ac:dyDescent="0.25">
      <c r="A559" s="376" t="s">
        <v>581</v>
      </c>
      <c r="B559" s="86"/>
      <c r="C559" s="87"/>
      <c r="D559" s="87"/>
      <c r="E559" s="96" t="s">
        <v>575</v>
      </c>
      <c r="G559" s="97"/>
      <c r="H559" s="199" t="s">
        <v>67</v>
      </c>
      <c r="I559" s="263">
        <v>189.57</v>
      </c>
      <c r="J559" s="93"/>
      <c r="K559" s="93"/>
      <c r="L559" s="359"/>
    </row>
    <row r="560" spans="1:12" s="95" customFormat="1" ht="15.75" x14ac:dyDescent="0.25">
      <c r="A560" s="376"/>
      <c r="B560" s="86"/>
      <c r="C560" s="87"/>
      <c r="D560" s="87"/>
      <c r="E560" s="96"/>
      <c r="G560" s="97"/>
      <c r="H560" s="280"/>
      <c r="I560" s="263"/>
      <c r="J560" s="93"/>
      <c r="K560" s="93"/>
      <c r="L560" s="106"/>
    </row>
    <row r="561" spans="1:12" s="95" customFormat="1" ht="15.75" x14ac:dyDescent="0.25">
      <c r="A561" s="377"/>
      <c r="B561" s="266"/>
      <c r="C561" s="99"/>
      <c r="D561" s="99"/>
      <c r="E561" s="96" t="s">
        <v>1347</v>
      </c>
      <c r="G561" s="97"/>
      <c r="H561" s="280"/>
      <c r="I561" s="263"/>
      <c r="J561" s="93"/>
      <c r="K561" s="93"/>
      <c r="L561" s="106"/>
    </row>
    <row r="562" spans="1:12" s="95" customFormat="1" ht="18" x14ac:dyDescent="0.25">
      <c r="A562" s="376" t="s">
        <v>582</v>
      </c>
      <c r="B562" s="86"/>
      <c r="C562" s="87"/>
      <c r="D562" s="87"/>
      <c r="E562" s="96" t="s">
        <v>560</v>
      </c>
      <c r="G562" s="97"/>
      <c r="H562" s="199" t="s">
        <v>67</v>
      </c>
      <c r="I562" s="263">
        <v>267.77</v>
      </c>
      <c r="J562" s="93"/>
      <c r="K562" s="93"/>
      <c r="L562" s="359"/>
    </row>
    <row r="563" spans="1:12" s="95" customFormat="1" ht="18" x14ac:dyDescent="0.25">
      <c r="A563" s="376" t="s">
        <v>583</v>
      </c>
      <c r="B563" s="86"/>
      <c r="C563" s="87"/>
      <c r="D563" s="87"/>
      <c r="E563" s="96" t="s">
        <v>575</v>
      </c>
      <c r="G563" s="97"/>
      <c r="H563" s="199" t="s">
        <v>67</v>
      </c>
      <c r="I563" s="263">
        <v>316.60000000000002</v>
      </c>
      <c r="J563" s="93"/>
      <c r="K563" s="93"/>
      <c r="L563" s="359"/>
    </row>
    <row r="564" spans="1:12" s="95" customFormat="1" ht="15.75" x14ac:dyDescent="0.25">
      <c r="A564" s="376"/>
      <c r="B564" s="86"/>
      <c r="C564" s="87"/>
      <c r="D564" s="87"/>
      <c r="E564" s="96"/>
      <c r="G564" s="97"/>
      <c r="H564" s="280"/>
      <c r="I564" s="263"/>
      <c r="J564" s="93"/>
      <c r="K564" s="93"/>
      <c r="L564" s="106"/>
    </row>
    <row r="565" spans="1:12" s="95" customFormat="1" ht="15.75" x14ac:dyDescent="0.25">
      <c r="A565" s="377"/>
      <c r="B565" s="266"/>
      <c r="C565" s="99"/>
      <c r="D565" s="99"/>
      <c r="E565" s="96" t="s">
        <v>1348</v>
      </c>
      <c r="G565" s="97"/>
      <c r="H565" s="280"/>
      <c r="I565" s="263"/>
      <c r="J565" s="93"/>
      <c r="K565" s="93"/>
      <c r="L565" s="106"/>
    </row>
    <row r="566" spans="1:12" s="95" customFormat="1" ht="18" x14ac:dyDescent="0.25">
      <c r="A566" s="376" t="s">
        <v>584</v>
      </c>
      <c r="B566" s="86"/>
      <c r="C566" s="87"/>
      <c r="D566" s="87"/>
      <c r="E566" s="96" t="s">
        <v>585</v>
      </c>
      <c r="G566" s="97"/>
      <c r="H566" s="199" t="s">
        <v>67</v>
      </c>
      <c r="I566" s="263">
        <v>364.39800000000002</v>
      </c>
      <c r="J566" s="93"/>
      <c r="K566" s="93"/>
      <c r="L566" s="359"/>
    </row>
    <row r="567" spans="1:12" s="95" customFormat="1" ht="18" x14ac:dyDescent="0.25">
      <c r="A567" s="376" t="s">
        <v>586</v>
      </c>
      <c r="B567" s="86"/>
      <c r="C567" s="87"/>
      <c r="D567" s="87"/>
      <c r="E567" s="96" t="s">
        <v>575</v>
      </c>
      <c r="G567" s="97"/>
      <c r="H567" s="199" t="s">
        <v>67</v>
      </c>
      <c r="I567" s="263">
        <v>386.72</v>
      </c>
      <c r="J567" s="93"/>
      <c r="K567" s="93"/>
      <c r="L567" s="359"/>
    </row>
    <row r="568" spans="1:12" s="95" customFormat="1" ht="18" x14ac:dyDescent="0.25">
      <c r="A568" s="376" t="s">
        <v>587</v>
      </c>
      <c r="B568" s="86"/>
      <c r="C568" s="87"/>
      <c r="D568" s="87"/>
      <c r="E568" s="96" t="s">
        <v>562</v>
      </c>
      <c r="G568" s="97"/>
      <c r="H568" s="199" t="s">
        <v>555</v>
      </c>
      <c r="I568" s="263">
        <v>36.42</v>
      </c>
      <c r="J568" s="93"/>
      <c r="K568" s="93"/>
      <c r="L568" s="359"/>
    </row>
    <row r="569" spans="1:12" s="95" customFormat="1" ht="15.75" x14ac:dyDescent="0.25">
      <c r="A569" s="376"/>
      <c r="B569" s="86"/>
      <c r="C569" s="87"/>
      <c r="D569" s="87"/>
      <c r="E569" s="96"/>
      <c r="G569" s="97"/>
      <c r="H569" s="280"/>
      <c r="I569" s="263"/>
      <c r="J569" s="93"/>
      <c r="K569" s="93"/>
      <c r="L569" s="106"/>
    </row>
    <row r="570" spans="1:12" s="95" customFormat="1" ht="15.75" x14ac:dyDescent="0.25">
      <c r="A570" s="377"/>
      <c r="B570" s="266"/>
      <c r="C570" s="99"/>
      <c r="D570" s="99"/>
      <c r="E570" s="96" t="s">
        <v>1349</v>
      </c>
      <c r="G570" s="97"/>
      <c r="H570" s="280"/>
      <c r="I570" s="263"/>
      <c r="J570" s="93"/>
      <c r="K570" s="93"/>
      <c r="L570" s="106"/>
    </row>
    <row r="571" spans="1:12" s="95" customFormat="1" ht="18" x14ac:dyDescent="0.25">
      <c r="A571" s="376" t="s">
        <v>588</v>
      </c>
      <c r="B571" s="86"/>
      <c r="C571" s="87"/>
      <c r="D571" s="87"/>
      <c r="E571" s="96" t="s">
        <v>406</v>
      </c>
      <c r="G571" s="97"/>
      <c r="H571" s="199" t="s">
        <v>67</v>
      </c>
      <c r="I571" s="263">
        <v>69.510000000000005</v>
      </c>
      <c r="J571" s="93"/>
      <c r="K571" s="93"/>
      <c r="L571" s="359"/>
    </row>
    <row r="572" spans="1:12" s="95" customFormat="1" ht="15.75" x14ac:dyDescent="0.25">
      <c r="A572" s="376"/>
      <c r="B572" s="86"/>
      <c r="C572" s="87"/>
      <c r="D572" s="87"/>
      <c r="E572" s="96"/>
      <c r="G572" s="97"/>
      <c r="H572" s="280"/>
      <c r="I572" s="263"/>
      <c r="J572" s="93"/>
      <c r="K572" s="93"/>
      <c r="L572" s="106"/>
    </row>
    <row r="573" spans="1:12" s="95" customFormat="1" ht="15.75" x14ac:dyDescent="0.25">
      <c r="A573" s="377"/>
      <c r="B573" s="266"/>
      <c r="C573" s="99"/>
      <c r="D573" s="99"/>
      <c r="E573" s="96" t="s">
        <v>1350</v>
      </c>
      <c r="G573" s="97"/>
      <c r="H573" s="280"/>
      <c r="I573" s="263"/>
      <c r="J573" s="93"/>
      <c r="K573" s="93"/>
      <c r="L573" s="106"/>
    </row>
    <row r="574" spans="1:12" s="95" customFormat="1" ht="18" x14ac:dyDescent="0.25">
      <c r="A574" s="376" t="s">
        <v>589</v>
      </c>
      <c r="B574" s="86"/>
      <c r="C574" s="87"/>
      <c r="D574" s="87"/>
      <c r="E574" s="96" t="s">
        <v>585</v>
      </c>
      <c r="G574" s="97"/>
      <c r="H574" s="199" t="s">
        <v>67</v>
      </c>
      <c r="I574" s="263">
        <v>66.596999999999994</v>
      </c>
      <c r="J574" s="93"/>
      <c r="K574" s="93"/>
      <c r="L574" s="359"/>
    </row>
    <row r="575" spans="1:12" s="95" customFormat="1" ht="18" x14ac:dyDescent="0.25">
      <c r="A575" s="376" t="s">
        <v>590</v>
      </c>
      <c r="B575" s="86"/>
      <c r="C575" s="87"/>
      <c r="D575" s="87"/>
      <c r="E575" s="96" t="s">
        <v>575</v>
      </c>
      <c r="G575" s="97"/>
      <c r="H575" s="199" t="s">
        <v>67</v>
      </c>
      <c r="I575" s="263">
        <v>66.588999999999999</v>
      </c>
      <c r="J575" s="93"/>
      <c r="K575" s="93"/>
      <c r="L575" s="359"/>
    </row>
    <row r="576" spans="1:12" s="95" customFormat="1" ht="15.75" x14ac:dyDescent="0.25">
      <c r="A576" s="376"/>
      <c r="B576" s="86"/>
      <c r="C576" s="87"/>
      <c r="D576" s="87"/>
      <c r="E576" s="96"/>
      <c r="G576" s="97"/>
      <c r="H576" s="199"/>
      <c r="I576" s="263"/>
      <c r="J576" s="93"/>
      <c r="K576" s="93"/>
      <c r="L576" s="106"/>
    </row>
    <row r="577" spans="1:12" s="95" customFormat="1" ht="31.5" x14ac:dyDescent="0.25">
      <c r="A577" s="377"/>
      <c r="B577" s="266"/>
      <c r="C577" s="99"/>
      <c r="D577" s="99"/>
      <c r="E577" s="298" t="s">
        <v>1351</v>
      </c>
      <c r="G577" s="97"/>
      <c r="H577" s="280"/>
      <c r="I577" s="263"/>
      <c r="J577" s="93"/>
      <c r="K577" s="93"/>
      <c r="L577" s="106"/>
    </row>
    <row r="578" spans="1:12" s="95" customFormat="1" ht="18" x14ac:dyDescent="0.25">
      <c r="A578" s="376" t="s">
        <v>591</v>
      </c>
      <c r="B578" s="86"/>
      <c r="C578" s="87"/>
      <c r="D578" s="87"/>
      <c r="E578" s="96" t="s">
        <v>585</v>
      </c>
      <c r="G578" s="97"/>
      <c r="H578" s="199" t="s">
        <v>67</v>
      </c>
      <c r="I578" s="263">
        <v>20.37</v>
      </c>
      <c r="J578" s="93"/>
      <c r="K578" s="93"/>
      <c r="L578" s="359"/>
    </row>
    <row r="579" spans="1:12" s="299" customFormat="1" ht="18" x14ac:dyDescent="0.25">
      <c r="A579" s="376" t="s">
        <v>592</v>
      </c>
      <c r="B579" s="86"/>
      <c r="C579" s="87"/>
      <c r="D579" s="87"/>
      <c r="E579" s="96" t="s">
        <v>575</v>
      </c>
      <c r="F579" s="95"/>
      <c r="G579" s="97"/>
      <c r="H579" s="199" t="s">
        <v>67</v>
      </c>
      <c r="I579" s="263">
        <v>22.67</v>
      </c>
      <c r="J579" s="93"/>
      <c r="K579" s="93"/>
      <c r="L579" s="359"/>
    </row>
    <row r="580" spans="1:12" s="95" customFormat="1" ht="18" x14ac:dyDescent="0.25">
      <c r="A580" s="376" t="s">
        <v>593</v>
      </c>
      <c r="B580" s="86"/>
      <c r="C580" s="87"/>
      <c r="D580" s="87"/>
      <c r="E580" s="96" t="s">
        <v>562</v>
      </c>
      <c r="G580" s="97"/>
      <c r="H580" s="199" t="s">
        <v>67</v>
      </c>
      <c r="I580" s="263">
        <v>16.670000000000002</v>
      </c>
      <c r="J580" s="93"/>
      <c r="K580" s="93"/>
      <c r="L580" s="359"/>
    </row>
    <row r="581" spans="1:12" s="95" customFormat="1" ht="15.75" x14ac:dyDescent="0.25">
      <c r="A581" s="376"/>
      <c r="B581" s="86"/>
      <c r="C581" s="87"/>
      <c r="D581" s="87"/>
      <c r="E581" s="96"/>
      <c r="G581" s="97"/>
      <c r="H581" s="199"/>
      <c r="I581" s="263"/>
      <c r="J581" s="93"/>
      <c r="K581" s="93"/>
      <c r="L581" s="106"/>
    </row>
    <row r="582" spans="1:12" s="95" customFormat="1" ht="47.25" x14ac:dyDescent="0.25">
      <c r="A582" s="377"/>
      <c r="B582" s="266"/>
      <c r="C582" s="99"/>
      <c r="D582" s="99"/>
      <c r="E582" s="298" t="s">
        <v>1354</v>
      </c>
      <c r="G582" s="97"/>
      <c r="H582" s="280"/>
      <c r="I582" s="263"/>
      <c r="J582" s="93"/>
      <c r="K582" s="93"/>
      <c r="L582" s="106"/>
    </row>
    <row r="583" spans="1:12" s="95" customFormat="1" ht="18" x14ac:dyDescent="0.25">
      <c r="A583" s="376" t="s">
        <v>594</v>
      </c>
      <c r="B583" s="86"/>
      <c r="C583" s="87"/>
      <c r="D583" s="87"/>
      <c r="E583" s="96" t="s">
        <v>585</v>
      </c>
      <c r="G583" s="97"/>
      <c r="H583" s="199" t="s">
        <v>67</v>
      </c>
      <c r="I583" s="263">
        <v>144.19</v>
      </c>
      <c r="J583" s="360"/>
      <c r="K583" s="93"/>
      <c r="L583" s="359"/>
    </row>
    <row r="584" spans="1:12" s="95" customFormat="1" ht="18" x14ac:dyDescent="0.25">
      <c r="A584" s="376" t="s">
        <v>595</v>
      </c>
      <c r="B584" s="86"/>
      <c r="C584" s="87"/>
      <c r="D584" s="87"/>
      <c r="E584" s="96" t="s">
        <v>575</v>
      </c>
      <c r="G584" s="97"/>
      <c r="H584" s="199" t="s">
        <v>67</v>
      </c>
      <c r="I584" s="263">
        <v>322.05</v>
      </c>
      <c r="J584" s="360"/>
      <c r="K584" s="93"/>
      <c r="L584" s="359"/>
    </row>
    <row r="585" spans="1:12" s="95" customFormat="1" ht="15.75" x14ac:dyDescent="0.25">
      <c r="A585" s="376"/>
      <c r="B585" s="86"/>
      <c r="C585" s="87"/>
      <c r="D585" s="87"/>
      <c r="E585" s="96"/>
      <c r="G585" s="97"/>
      <c r="H585" s="199"/>
      <c r="I585" s="263"/>
      <c r="J585" s="93"/>
      <c r="K585" s="93"/>
      <c r="L585" s="106"/>
    </row>
    <row r="586" spans="1:12" s="95" customFormat="1" ht="47.25" x14ac:dyDescent="0.25">
      <c r="A586" s="377"/>
      <c r="B586" s="266"/>
      <c r="C586" s="99"/>
      <c r="D586" s="99"/>
      <c r="E586" s="298" t="s">
        <v>1353</v>
      </c>
      <c r="G586" s="97"/>
      <c r="H586" s="280"/>
      <c r="I586" s="263"/>
      <c r="J586" s="93"/>
      <c r="K586" s="93"/>
      <c r="L586" s="106"/>
    </row>
    <row r="587" spans="1:12" s="95" customFormat="1" ht="18" x14ac:dyDescent="0.25">
      <c r="A587" s="376" t="s">
        <v>596</v>
      </c>
      <c r="B587" s="86"/>
      <c r="C587" s="87"/>
      <c r="D587" s="87"/>
      <c r="E587" s="96" t="s">
        <v>585</v>
      </c>
      <c r="G587" s="97"/>
      <c r="H587" s="199" t="s">
        <v>67</v>
      </c>
      <c r="I587" s="263">
        <v>219.065</v>
      </c>
      <c r="J587" s="360"/>
      <c r="K587" s="93"/>
      <c r="L587" s="359"/>
    </row>
    <row r="588" spans="1:12" s="95" customFormat="1" ht="18" x14ac:dyDescent="0.25">
      <c r="A588" s="376" t="s">
        <v>597</v>
      </c>
      <c r="B588" s="86"/>
      <c r="C588" s="87"/>
      <c r="D588" s="87"/>
      <c r="E588" s="96" t="s">
        <v>575</v>
      </c>
      <c r="G588" s="97"/>
      <c r="H588" s="199" t="s">
        <v>67</v>
      </c>
      <c r="I588" s="263">
        <v>125.34</v>
      </c>
      <c r="J588" s="360"/>
      <c r="K588" s="93"/>
      <c r="L588" s="359"/>
    </row>
    <row r="589" spans="1:12" s="95" customFormat="1" ht="15.75" x14ac:dyDescent="0.25">
      <c r="A589" s="376"/>
      <c r="B589" s="86"/>
      <c r="C589" s="87"/>
      <c r="D589" s="87"/>
      <c r="E589" s="96"/>
      <c r="G589" s="97"/>
      <c r="H589" s="199"/>
      <c r="I589" s="263"/>
      <c r="J589" s="93"/>
      <c r="K589" s="93"/>
      <c r="L589" s="106"/>
    </row>
    <row r="590" spans="1:12" s="95" customFormat="1" ht="15.75" x14ac:dyDescent="0.25">
      <c r="A590" s="377" t="s">
        <v>598</v>
      </c>
      <c r="B590" s="266"/>
      <c r="C590" s="99"/>
      <c r="D590" s="99"/>
      <c r="E590" s="100" t="s">
        <v>599</v>
      </c>
      <c r="G590" s="97"/>
      <c r="H590" s="199"/>
      <c r="I590" s="263"/>
      <c r="J590" s="93"/>
      <c r="K590" s="93"/>
      <c r="L590" s="106"/>
    </row>
    <row r="591" spans="1:12" s="95" customFormat="1" ht="18" x14ac:dyDescent="0.25">
      <c r="A591" s="376"/>
      <c r="B591" s="86"/>
      <c r="C591" s="87"/>
      <c r="D591" s="87"/>
      <c r="E591" s="96" t="s">
        <v>600</v>
      </c>
      <c r="G591" s="97"/>
      <c r="H591" s="199" t="s">
        <v>67</v>
      </c>
      <c r="I591" s="263">
        <v>426.41</v>
      </c>
      <c r="J591" s="360"/>
      <c r="K591" s="93"/>
      <c r="L591" s="359"/>
    </row>
    <row r="592" spans="1:12" s="95" customFormat="1" ht="15.75" x14ac:dyDescent="0.25">
      <c r="A592" s="376"/>
      <c r="B592" s="86"/>
      <c r="C592" s="87"/>
      <c r="D592" s="87"/>
      <c r="E592" s="96"/>
      <c r="G592" s="97"/>
      <c r="H592" s="199"/>
      <c r="I592" s="263"/>
      <c r="J592" s="93"/>
      <c r="K592" s="93"/>
      <c r="L592" s="106"/>
    </row>
    <row r="593" spans="1:12" s="95" customFormat="1" ht="15.75" x14ac:dyDescent="0.25">
      <c r="A593" s="377" t="s">
        <v>601</v>
      </c>
      <c r="B593" s="266"/>
      <c r="C593" s="99"/>
      <c r="D593" s="99"/>
      <c r="E593" s="100" t="s">
        <v>602</v>
      </c>
      <c r="F593" s="101"/>
      <c r="G593" s="102"/>
      <c r="H593" s="103"/>
      <c r="I593" s="104"/>
      <c r="J593" s="105"/>
      <c r="K593" s="105"/>
      <c r="L593" s="94"/>
    </row>
    <row r="594" spans="1:12" s="95" customFormat="1" ht="15.75" x14ac:dyDescent="0.25">
      <c r="A594" s="376"/>
      <c r="B594" s="86"/>
      <c r="C594" s="87"/>
      <c r="D594" s="87"/>
      <c r="E594" s="96"/>
      <c r="G594" s="97"/>
      <c r="H594" s="91"/>
      <c r="I594" s="92"/>
      <c r="J594" s="93"/>
      <c r="K594" s="93"/>
      <c r="L594" s="106"/>
    </row>
    <row r="595" spans="1:12" s="95" customFormat="1" ht="31.5" x14ac:dyDescent="0.25">
      <c r="A595" s="396"/>
      <c r="B595" s="334"/>
      <c r="C595" s="335"/>
      <c r="D595" s="335"/>
      <c r="E595" s="298" t="s">
        <v>1352</v>
      </c>
      <c r="F595" s="299"/>
      <c r="G595" s="300"/>
      <c r="H595" s="336"/>
      <c r="I595" s="337"/>
      <c r="J595" s="338"/>
      <c r="K595" s="338"/>
      <c r="L595" s="339"/>
    </row>
    <row r="596" spans="1:12" s="95" customFormat="1" ht="18" x14ac:dyDescent="0.25">
      <c r="A596" s="376" t="s">
        <v>603</v>
      </c>
      <c r="B596" s="86"/>
      <c r="C596" s="87"/>
      <c r="D596" s="87"/>
      <c r="E596" s="96" t="s">
        <v>585</v>
      </c>
      <c r="G596" s="97"/>
      <c r="H596" s="199" t="s">
        <v>67</v>
      </c>
      <c r="I596" s="92">
        <v>774.91</v>
      </c>
      <c r="J596" s="93"/>
      <c r="K596" s="93"/>
      <c r="L596" s="359"/>
    </row>
    <row r="597" spans="1:12" s="95" customFormat="1" ht="18" x14ac:dyDescent="0.25">
      <c r="A597" s="376" t="s">
        <v>604</v>
      </c>
      <c r="B597" s="86"/>
      <c r="C597" s="87"/>
      <c r="D597" s="87"/>
      <c r="E597" s="96" t="s">
        <v>575</v>
      </c>
      <c r="G597" s="97"/>
      <c r="H597" s="199" t="s">
        <v>67</v>
      </c>
      <c r="I597" s="92">
        <v>561.05999999999995</v>
      </c>
      <c r="J597" s="93"/>
      <c r="K597" s="93"/>
      <c r="L597" s="359"/>
    </row>
    <row r="598" spans="1:12" s="95" customFormat="1" ht="15.75" x14ac:dyDescent="0.25">
      <c r="A598" s="381"/>
      <c r="B598" s="86"/>
      <c r="C598" s="87"/>
      <c r="D598" s="87"/>
      <c r="E598" s="96"/>
      <c r="G598" s="97"/>
      <c r="H598" s="91"/>
      <c r="I598" s="92"/>
      <c r="J598" s="93"/>
      <c r="K598" s="93"/>
      <c r="L598" s="281"/>
    </row>
    <row r="599" spans="1:12" s="95" customFormat="1" ht="15.75" x14ac:dyDescent="0.25">
      <c r="A599" s="377"/>
      <c r="B599" s="266"/>
      <c r="C599" s="99"/>
      <c r="D599" s="99"/>
      <c r="E599" s="108"/>
      <c r="G599" s="97"/>
      <c r="H599" s="91"/>
      <c r="I599" s="92"/>
      <c r="J599" s="93"/>
      <c r="K599" s="93"/>
      <c r="L599" s="112"/>
    </row>
    <row r="600" spans="1:12" s="95" customFormat="1" ht="15.75" x14ac:dyDescent="0.25">
      <c r="A600" s="377"/>
      <c r="B600" s="266"/>
      <c r="C600" s="99"/>
      <c r="D600" s="99"/>
      <c r="E600" s="108"/>
      <c r="G600" s="97"/>
      <c r="H600" s="91"/>
      <c r="I600" s="92"/>
      <c r="J600" s="93"/>
      <c r="K600" s="93"/>
      <c r="L600" s="112"/>
    </row>
    <row r="601" spans="1:12" s="95" customFormat="1" ht="15.75" x14ac:dyDescent="0.25">
      <c r="A601" s="380" t="s">
        <v>601</v>
      </c>
      <c r="B601" s="76"/>
      <c r="C601" s="77"/>
      <c r="D601" s="77"/>
      <c r="E601" s="78" t="s">
        <v>605</v>
      </c>
      <c r="F601" s="79"/>
      <c r="G601" s="80"/>
      <c r="H601" s="81"/>
      <c r="I601" s="82"/>
      <c r="J601" s="83"/>
      <c r="K601" s="83"/>
      <c r="L601" s="119"/>
    </row>
    <row r="602" spans="1:12" s="95" customFormat="1" ht="15.75" x14ac:dyDescent="0.25">
      <c r="A602" s="380" t="s">
        <v>606</v>
      </c>
      <c r="B602" s="76"/>
      <c r="C602" s="77"/>
      <c r="D602" s="77"/>
      <c r="E602" s="78" t="s">
        <v>607</v>
      </c>
      <c r="F602" s="79"/>
      <c r="G602" s="80"/>
      <c r="H602" s="81"/>
      <c r="I602" s="82"/>
      <c r="J602" s="83"/>
      <c r="K602" s="83"/>
      <c r="L602" s="84"/>
    </row>
    <row r="603" spans="1:12" s="95" customFormat="1" ht="15.75" x14ac:dyDescent="0.25">
      <c r="A603" s="377"/>
      <c r="B603" s="266"/>
      <c r="C603" s="99"/>
      <c r="D603" s="99"/>
      <c r="E603" s="282"/>
      <c r="F603" s="85"/>
      <c r="G603" s="111"/>
      <c r="H603" s="91"/>
      <c r="I603" s="92"/>
      <c r="J603" s="93"/>
      <c r="K603" s="93"/>
      <c r="L603" s="112"/>
    </row>
    <row r="604" spans="1:12" s="95" customFormat="1" ht="15.75" x14ac:dyDescent="0.25">
      <c r="A604" s="377" t="s">
        <v>608</v>
      </c>
      <c r="B604" s="98" t="s">
        <v>98</v>
      </c>
      <c r="C604" s="99"/>
      <c r="D604" s="99"/>
      <c r="E604" s="100"/>
      <c r="F604" s="101"/>
      <c r="G604" s="102"/>
      <c r="H604" s="103"/>
      <c r="I604" s="104"/>
      <c r="J604" s="105"/>
      <c r="K604" s="105"/>
      <c r="L604" s="94"/>
    </row>
    <row r="605" spans="1:12" s="95" customFormat="1" ht="63" x14ac:dyDescent="0.25">
      <c r="A605" s="377"/>
      <c r="B605" s="269"/>
      <c r="C605" s="99"/>
      <c r="D605" s="189" t="s">
        <v>63</v>
      </c>
      <c r="E605" s="283" t="s">
        <v>609</v>
      </c>
      <c r="F605" s="284"/>
      <c r="G605" s="285"/>
      <c r="H605" s="91"/>
      <c r="I605" s="92"/>
      <c r="J605" s="93"/>
      <c r="K605" s="93"/>
      <c r="L605" s="112"/>
    </row>
    <row r="606" spans="1:12" s="95" customFormat="1" ht="15.75" x14ac:dyDescent="0.25">
      <c r="A606" s="377"/>
      <c r="B606" s="266"/>
      <c r="C606" s="99"/>
      <c r="D606" s="99"/>
      <c r="E606" s="283"/>
      <c r="F606" s="284"/>
      <c r="G606" s="285"/>
      <c r="H606" s="91"/>
      <c r="I606" s="92"/>
      <c r="J606" s="93"/>
      <c r="K606" s="93"/>
      <c r="L606" s="112"/>
    </row>
    <row r="607" spans="1:12" s="95" customFormat="1" ht="15.75" x14ac:dyDescent="0.25">
      <c r="A607" s="397" t="s">
        <v>610</v>
      </c>
      <c r="B607" s="269"/>
      <c r="C607" s="99"/>
      <c r="D607" s="99"/>
      <c r="E607" s="286" t="s">
        <v>611</v>
      </c>
      <c r="F607" s="85"/>
      <c r="G607" s="111"/>
      <c r="H607" s="287"/>
      <c r="I607" s="92"/>
      <c r="J607" s="93"/>
      <c r="K607" s="93"/>
      <c r="L607" s="112"/>
    </row>
    <row r="608" spans="1:12" s="95" customFormat="1" ht="47.25" x14ac:dyDescent="0.25">
      <c r="A608" s="376" t="s">
        <v>612</v>
      </c>
      <c r="B608" s="269"/>
      <c r="C608" s="99"/>
      <c r="D608" s="99"/>
      <c r="E608" s="288" t="s">
        <v>613</v>
      </c>
      <c r="F608" s="85"/>
      <c r="G608" s="111"/>
      <c r="H608" s="289" t="s">
        <v>614</v>
      </c>
      <c r="I608" s="290">
        <v>281.89080000000001</v>
      </c>
      <c r="J608" s="360"/>
      <c r="K608" s="360"/>
      <c r="L608" s="359"/>
    </row>
    <row r="609" spans="1:12" s="85" customFormat="1" ht="15.75" x14ac:dyDescent="0.25">
      <c r="A609" s="376" t="s">
        <v>615</v>
      </c>
      <c r="B609" s="269"/>
      <c r="C609" s="99"/>
      <c r="D609" s="99"/>
      <c r="E609" s="291" t="s">
        <v>616</v>
      </c>
      <c r="G609" s="111"/>
      <c r="H609" s="292" t="s">
        <v>614</v>
      </c>
      <c r="I609" s="92">
        <v>281.89080000000001</v>
      </c>
      <c r="J609" s="360"/>
      <c r="K609" s="360"/>
      <c r="L609" s="359"/>
    </row>
    <row r="610" spans="1:12" s="85" customFormat="1" ht="15.75" x14ac:dyDescent="0.25">
      <c r="A610" s="301"/>
      <c r="B610" s="269"/>
      <c r="C610" s="99"/>
      <c r="D610" s="99"/>
      <c r="E610" s="291"/>
      <c r="G610" s="111"/>
      <c r="H610" s="292"/>
      <c r="I610" s="92"/>
      <c r="J610" s="93"/>
      <c r="K610" s="93"/>
      <c r="L610" s="112"/>
    </row>
    <row r="611" spans="1:12" s="85" customFormat="1" ht="15.75" x14ac:dyDescent="0.25">
      <c r="A611" s="397" t="s">
        <v>617</v>
      </c>
      <c r="B611" s="269"/>
      <c r="C611" s="99"/>
      <c r="D611" s="99"/>
      <c r="E611" s="286" t="s">
        <v>1097</v>
      </c>
      <c r="G611" s="111"/>
      <c r="H611" s="292"/>
      <c r="I611" s="92"/>
      <c r="J611" s="93"/>
      <c r="K611" s="93"/>
      <c r="L611" s="112"/>
    </row>
    <row r="612" spans="1:12" s="85" customFormat="1" ht="47.25" x14ac:dyDescent="0.25">
      <c r="A612" s="397"/>
      <c r="B612" s="269"/>
      <c r="C612" s="99"/>
      <c r="D612" s="99"/>
      <c r="E612" s="288" t="s">
        <v>1098</v>
      </c>
      <c r="G612" s="111"/>
      <c r="H612" s="289" t="s">
        <v>30</v>
      </c>
      <c r="I612" s="290">
        <v>60</v>
      </c>
      <c r="J612" s="360"/>
      <c r="K612" s="360"/>
      <c r="L612" s="359"/>
    </row>
    <row r="613" spans="1:12" s="85" customFormat="1" ht="15.75" x14ac:dyDescent="0.25">
      <c r="A613" s="397"/>
      <c r="B613" s="269"/>
      <c r="C613" s="99"/>
      <c r="D613" s="99"/>
      <c r="E613" s="286"/>
      <c r="G613" s="111"/>
      <c r="H613" s="292"/>
      <c r="I613" s="92"/>
      <c r="J613" s="93"/>
      <c r="K613" s="93"/>
      <c r="L613" s="112"/>
    </row>
    <row r="614" spans="1:12" s="85" customFormat="1" ht="15.75" x14ac:dyDescent="0.25">
      <c r="A614" s="397" t="s">
        <v>620</v>
      </c>
      <c r="B614" s="269"/>
      <c r="C614" s="99"/>
      <c r="D614" s="99"/>
      <c r="E614" s="286" t="s">
        <v>618</v>
      </c>
      <c r="G614" s="111"/>
      <c r="H614" s="292"/>
      <c r="I614" s="92"/>
      <c r="J614" s="93"/>
      <c r="K614" s="93"/>
      <c r="L614" s="112"/>
    </row>
    <row r="615" spans="1:12" s="85" customFormat="1" ht="15.75" x14ac:dyDescent="0.25">
      <c r="A615" s="376" t="s">
        <v>622</v>
      </c>
      <c r="B615" s="269"/>
      <c r="C615" s="99"/>
      <c r="D615" s="99"/>
      <c r="E615" s="291" t="s">
        <v>619</v>
      </c>
      <c r="G615" s="111"/>
      <c r="H615" s="292" t="s">
        <v>24</v>
      </c>
      <c r="I615" s="92">
        <v>21.85</v>
      </c>
      <c r="J615" s="360"/>
      <c r="K615" s="360"/>
      <c r="L615" s="359"/>
    </row>
    <row r="616" spans="1:12" s="85" customFormat="1" ht="15.75" x14ac:dyDescent="0.25">
      <c r="A616" s="397"/>
      <c r="B616" s="269"/>
      <c r="C616" s="99"/>
      <c r="D616" s="99"/>
      <c r="E616" s="291"/>
      <c r="G616" s="111"/>
      <c r="H616" s="292"/>
      <c r="I616" s="92"/>
      <c r="J616" s="93"/>
      <c r="K616" s="93"/>
      <c r="L616" s="112"/>
    </row>
    <row r="617" spans="1:12" s="85" customFormat="1" ht="15.75" x14ac:dyDescent="0.25">
      <c r="A617" s="397" t="s">
        <v>624</v>
      </c>
      <c r="B617" s="269"/>
      <c r="C617" s="99"/>
      <c r="D617" s="99"/>
      <c r="E617" s="286" t="s">
        <v>621</v>
      </c>
      <c r="G617" s="111"/>
      <c r="H617" s="292"/>
      <c r="I617" s="92"/>
      <c r="J617" s="93"/>
      <c r="K617" s="93"/>
      <c r="L617" s="112"/>
    </row>
    <row r="618" spans="1:12" s="85" customFormat="1" ht="15.75" x14ac:dyDescent="0.25">
      <c r="A618" s="376" t="s">
        <v>1099</v>
      </c>
      <c r="B618" s="269"/>
      <c r="C618" s="99"/>
      <c r="D618" s="99"/>
      <c r="E618" s="291" t="s">
        <v>623</v>
      </c>
      <c r="G618" s="111"/>
      <c r="H618" s="292" t="s">
        <v>24</v>
      </c>
      <c r="I618" s="92">
        <v>43.7</v>
      </c>
      <c r="J618" s="360"/>
      <c r="K618" s="360"/>
      <c r="L618" s="359"/>
    </row>
    <row r="619" spans="1:12" s="85" customFormat="1" ht="15.75" x14ac:dyDescent="0.25">
      <c r="A619" s="377"/>
      <c r="B619" s="266"/>
      <c r="C619" s="99"/>
      <c r="D619" s="99"/>
      <c r="E619" s="282"/>
      <c r="G619" s="111"/>
      <c r="H619" s="91"/>
      <c r="I619" s="92"/>
      <c r="J619" s="93"/>
      <c r="K619" s="93"/>
      <c r="L619" s="112"/>
    </row>
    <row r="620" spans="1:12" s="85" customFormat="1" ht="15.75" x14ac:dyDescent="0.25">
      <c r="A620" s="397" t="s">
        <v>1163</v>
      </c>
      <c r="B620" s="269"/>
      <c r="C620" s="99"/>
      <c r="D620" s="99"/>
      <c r="E620" s="286" t="s">
        <v>1161</v>
      </c>
      <c r="G620" s="111"/>
      <c r="H620" s="292"/>
      <c r="I620" s="92"/>
      <c r="J620" s="93"/>
      <c r="K620" s="93"/>
      <c r="L620" s="112"/>
    </row>
    <row r="621" spans="1:12" s="95" customFormat="1" ht="15.75" x14ac:dyDescent="0.25">
      <c r="A621" s="376" t="s">
        <v>1164</v>
      </c>
      <c r="B621" s="109">
        <v>50</v>
      </c>
      <c r="C621" s="87" t="s">
        <v>128</v>
      </c>
      <c r="D621" s="353">
        <v>200</v>
      </c>
      <c r="E621" s="291" t="s">
        <v>1162</v>
      </c>
      <c r="F621" s="85"/>
      <c r="G621" s="111"/>
      <c r="H621" s="292" t="s">
        <v>1101</v>
      </c>
      <c r="I621" s="92">
        <v>1</v>
      </c>
      <c r="J621" s="93"/>
      <c r="K621" s="93"/>
      <c r="L621" s="359"/>
    </row>
    <row r="622" spans="1:12" s="95" customFormat="1" ht="15.75" x14ac:dyDescent="0.25">
      <c r="A622" s="377"/>
      <c r="B622" s="266"/>
      <c r="C622" s="99"/>
      <c r="D622" s="99"/>
      <c r="E622" s="282"/>
      <c r="F622" s="85"/>
      <c r="G622" s="111"/>
      <c r="H622" s="91"/>
      <c r="I622" s="92"/>
      <c r="J622" s="93"/>
      <c r="K622" s="93"/>
      <c r="L622" s="112"/>
    </row>
    <row r="623" spans="1:12" s="101" customFormat="1" ht="15.75" x14ac:dyDescent="0.25">
      <c r="A623" s="377"/>
      <c r="B623" s="266"/>
      <c r="C623" s="99"/>
      <c r="D623" s="99"/>
      <c r="E623" s="282"/>
      <c r="F623" s="85"/>
      <c r="G623" s="111"/>
      <c r="H623" s="91"/>
      <c r="I623" s="92"/>
      <c r="J623" s="93"/>
      <c r="K623" s="93"/>
      <c r="L623" s="112"/>
    </row>
    <row r="624" spans="1:12" s="85" customFormat="1" ht="15.75" x14ac:dyDescent="0.25">
      <c r="A624" s="380" t="s">
        <v>1165</v>
      </c>
      <c r="B624" s="76"/>
      <c r="C624" s="77"/>
      <c r="D624" s="77"/>
      <c r="E624" s="78" t="s">
        <v>625</v>
      </c>
      <c r="F624" s="79"/>
      <c r="G624" s="80"/>
      <c r="H624" s="81"/>
      <c r="I624" s="82"/>
      <c r="J624" s="83"/>
      <c r="K624" s="83"/>
      <c r="L624" s="119"/>
    </row>
    <row r="625" spans="1:13" s="85" customFormat="1" ht="15.75" x14ac:dyDescent="0.25">
      <c r="A625" s="380" t="s">
        <v>626</v>
      </c>
      <c r="B625" s="76"/>
      <c r="C625" s="77"/>
      <c r="D625" s="77"/>
      <c r="E625" s="78" t="s">
        <v>627</v>
      </c>
      <c r="F625" s="79"/>
      <c r="G625" s="80"/>
      <c r="H625" s="81"/>
      <c r="I625" s="82"/>
      <c r="J625" s="83"/>
      <c r="K625" s="83"/>
      <c r="L625" s="84"/>
      <c r="M625" s="328"/>
    </row>
    <row r="626" spans="1:13" s="85" customFormat="1" ht="15.75" x14ac:dyDescent="0.25">
      <c r="A626" s="377" t="s">
        <v>628</v>
      </c>
      <c r="B626" s="293" t="s">
        <v>629</v>
      </c>
      <c r="C626" s="99"/>
      <c r="D626" s="99"/>
      <c r="E626" s="279"/>
      <c r="F626" s="95"/>
      <c r="G626" s="97"/>
      <c r="H626" s="91"/>
      <c r="I626" s="92"/>
      <c r="J626" s="93"/>
      <c r="K626" s="93"/>
      <c r="L626" s="94"/>
      <c r="M626" s="328"/>
    </row>
    <row r="627" spans="1:13" s="85" customFormat="1" ht="15.75" x14ac:dyDescent="0.25">
      <c r="A627" s="377" t="s">
        <v>630</v>
      </c>
      <c r="B627" s="98" t="s">
        <v>98</v>
      </c>
      <c r="C627" s="99"/>
      <c r="D627" s="99"/>
      <c r="E627" s="100"/>
      <c r="F627" s="101"/>
      <c r="G627" s="102"/>
      <c r="H627" s="103"/>
      <c r="I627" s="104"/>
      <c r="J627" s="105"/>
      <c r="K627" s="105"/>
      <c r="L627" s="94"/>
      <c r="M627" s="328"/>
    </row>
    <row r="628" spans="1:13" s="85" customFormat="1" ht="94.5" x14ac:dyDescent="0.25">
      <c r="A628" s="381"/>
      <c r="B628" s="109"/>
      <c r="C628" s="87"/>
      <c r="D628" s="189" t="s">
        <v>63</v>
      </c>
      <c r="E628" s="110" t="s">
        <v>631</v>
      </c>
      <c r="G628" s="192"/>
      <c r="H628" s="91"/>
      <c r="I628" s="92"/>
      <c r="J628" s="93"/>
      <c r="K628" s="93"/>
      <c r="L628" s="112"/>
      <c r="M628" s="328"/>
    </row>
    <row r="629" spans="1:13" s="85" customFormat="1" ht="15.75" x14ac:dyDescent="0.25">
      <c r="A629" s="381"/>
      <c r="B629" s="86"/>
      <c r="C629" s="87"/>
      <c r="D629" s="189" t="s">
        <v>100</v>
      </c>
      <c r="E629" s="96" t="s">
        <v>632</v>
      </c>
      <c r="F629" s="95"/>
      <c r="G629" s="97"/>
      <c r="H629" s="91"/>
      <c r="I629" s="92"/>
      <c r="J629" s="93"/>
      <c r="K629" s="93"/>
      <c r="L629" s="112"/>
      <c r="M629" s="328"/>
    </row>
    <row r="630" spans="1:13" s="95" customFormat="1" ht="31.5" x14ac:dyDescent="0.25">
      <c r="A630" s="381"/>
      <c r="B630" s="109"/>
      <c r="C630" s="87"/>
      <c r="D630" s="189" t="s">
        <v>633</v>
      </c>
      <c r="E630" s="110" t="s">
        <v>634</v>
      </c>
      <c r="F630" s="85"/>
      <c r="G630" s="192"/>
      <c r="H630" s="91"/>
      <c r="I630" s="92"/>
      <c r="J630" s="93"/>
      <c r="K630" s="93"/>
      <c r="L630" s="112"/>
      <c r="M630" s="328"/>
    </row>
    <row r="631" spans="1:13" s="95" customFormat="1" ht="94.5" x14ac:dyDescent="0.25">
      <c r="A631" s="381"/>
      <c r="B631" s="109"/>
      <c r="C631" s="87"/>
      <c r="D631" s="189" t="s">
        <v>104</v>
      </c>
      <c r="E631" s="110" t="s">
        <v>635</v>
      </c>
      <c r="F631" s="85"/>
      <c r="G631" s="192"/>
      <c r="H631" s="91"/>
      <c r="I631" s="92"/>
      <c r="J631" s="93"/>
      <c r="K631" s="93"/>
      <c r="L631" s="112"/>
      <c r="M631" s="328"/>
    </row>
    <row r="632" spans="1:13" s="95" customFormat="1" ht="15.75" x14ac:dyDescent="0.25">
      <c r="A632" s="381"/>
      <c r="B632" s="86"/>
      <c r="C632" s="87"/>
      <c r="D632" s="87"/>
      <c r="E632" s="96"/>
      <c r="G632" s="97"/>
      <c r="H632" s="91"/>
      <c r="I632" s="92"/>
      <c r="J632" s="93"/>
      <c r="K632" s="93"/>
      <c r="L632" s="112"/>
      <c r="M632" s="328"/>
    </row>
    <row r="633" spans="1:13" s="95" customFormat="1" ht="15.75" x14ac:dyDescent="0.25">
      <c r="A633" s="377" t="s">
        <v>636</v>
      </c>
      <c r="B633" s="266"/>
      <c r="C633" s="99"/>
      <c r="D633" s="99"/>
      <c r="E633" s="100" t="s">
        <v>637</v>
      </c>
      <c r="F633" s="101"/>
      <c r="G633" s="102"/>
      <c r="H633" s="103"/>
      <c r="I633" s="104"/>
      <c r="J633" s="105"/>
      <c r="K633" s="105"/>
      <c r="L633" s="112"/>
      <c r="M633" s="328"/>
    </row>
    <row r="634" spans="1:13" s="95" customFormat="1" ht="15.75" x14ac:dyDescent="0.25">
      <c r="A634" s="376" t="s">
        <v>638</v>
      </c>
      <c r="B634" s="86"/>
      <c r="C634" s="87"/>
      <c r="D634" s="87"/>
      <c r="E634" s="108" t="s">
        <v>175</v>
      </c>
      <c r="G634" s="97"/>
      <c r="H634" s="91" t="s">
        <v>47</v>
      </c>
      <c r="I634" s="358">
        <v>1</v>
      </c>
      <c r="J634" s="360"/>
      <c r="K634" s="360"/>
      <c r="L634" s="359"/>
      <c r="M634" s="328"/>
    </row>
    <row r="635" spans="1:13" s="85" customFormat="1" ht="15.75" x14ac:dyDescent="0.25">
      <c r="A635" s="376" t="s">
        <v>639</v>
      </c>
      <c r="B635" s="86"/>
      <c r="C635" s="87"/>
      <c r="D635" s="87"/>
      <c r="E635" s="108" t="s">
        <v>223</v>
      </c>
      <c r="F635" s="95"/>
      <c r="G635" s="97"/>
      <c r="H635" s="91" t="s">
        <v>47</v>
      </c>
      <c r="I635" s="358">
        <v>1</v>
      </c>
      <c r="J635" s="360"/>
      <c r="K635" s="360"/>
      <c r="L635" s="359"/>
      <c r="M635" s="328"/>
    </row>
    <row r="636" spans="1:13" s="85" customFormat="1" ht="15.75" x14ac:dyDescent="0.25">
      <c r="A636" s="376"/>
      <c r="B636" s="86"/>
      <c r="C636" s="87"/>
      <c r="D636" s="87"/>
      <c r="E636" s="108"/>
      <c r="F636" s="95"/>
      <c r="G636" s="97"/>
      <c r="H636" s="91"/>
      <c r="I636" s="92"/>
      <c r="J636" s="93"/>
      <c r="K636" s="93"/>
      <c r="L636" s="112"/>
      <c r="M636" s="328"/>
    </row>
    <row r="637" spans="1:13" s="101" customFormat="1" ht="15.75" x14ac:dyDescent="0.25">
      <c r="A637" s="377" t="s">
        <v>640</v>
      </c>
      <c r="B637" s="266"/>
      <c r="C637" s="99"/>
      <c r="D637" s="99"/>
      <c r="E637" s="100" t="s">
        <v>641</v>
      </c>
      <c r="G637" s="102"/>
      <c r="H637" s="103"/>
      <c r="I637" s="104"/>
      <c r="J637" s="105"/>
      <c r="K637" s="105"/>
      <c r="L637" s="112"/>
      <c r="M637" s="328"/>
    </row>
    <row r="638" spans="1:13" s="85" customFormat="1" ht="15.75" x14ac:dyDescent="0.25">
      <c r="A638" s="376" t="s">
        <v>642</v>
      </c>
      <c r="B638" s="86"/>
      <c r="C638" s="87"/>
      <c r="D638" s="87"/>
      <c r="E638" s="108" t="s">
        <v>175</v>
      </c>
      <c r="F638" s="95"/>
      <c r="G638" s="97"/>
      <c r="H638" s="91" t="s">
        <v>47</v>
      </c>
      <c r="I638" s="358">
        <v>1</v>
      </c>
      <c r="J638" s="360"/>
      <c r="K638" s="360"/>
      <c r="L638" s="359"/>
      <c r="M638" s="328"/>
    </row>
    <row r="639" spans="1:13" s="85" customFormat="1" ht="15.75" x14ac:dyDescent="0.25">
      <c r="A639" s="376" t="s">
        <v>643</v>
      </c>
      <c r="B639" s="86"/>
      <c r="C639" s="87"/>
      <c r="D639" s="87"/>
      <c r="E639" s="108" t="s">
        <v>223</v>
      </c>
      <c r="F639" s="95"/>
      <c r="G639" s="97"/>
      <c r="H639" s="91" t="s">
        <v>47</v>
      </c>
      <c r="I639" s="358">
        <v>1</v>
      </c>
      <c r="J639" s="360"/>
      <c r="K639" s="360"/>
      <c r="L639" s="359"/>
      <c r="M639" s="328"/>
    </row>
    <row r="640" spans="1:13" s="85" customFormat="1" ht="15.75" x14ac:dyDescent="0.25">
      <c r="A640" s="381"/>
      <c r="B640" s="86"/>
      <c r="C640" s="87"/>
      <c r="D640" s="87"/>
      <c r="E640" s="96"/>
      <c r="F640" s="95"/>
      <c r="G640" s="97"/>
      <c r="H640" s="91"/>
      <c r="I640" s="92"/>
      <c r="J640" s="93"/>
      <c r="K640" s="93"/>
      <c r="L640" s="112"/>
      <c r="M640" s="328"/>
    </row>
    <row r="641" spans="1:13" s="85" customFormat="1" ht="15.75" x14ac:dyDescent="0.25">
      <c r="A641" s="377" t="s">
        <v>644</v>
      </c>
      <c r="B641" s="266"/>
      <c r="C641" s="99"/>
      <c r="D641" s="99"/>
      <c r="E641" s="100" t="s">
        <v>645</v>
      </c>
      <c r="F641" s="101"/>
      <c r="G641" s="102"/>
      <c r="H641" s="103"/>
      <c r="I641" s="104"/>
      <c r="J641" s="105"/>
      <c r="K641" s="105"/>
      <c r="L641" s="112"/>
      <c r="M641" s="328"/>
    </row>
    <row r="642" spans="1:13" s="85" customFormat="1" ht="15.75" x14ac:dyDescent="0.25">
      <c r="A642" s="377"/>
      <c r="B642" s="266"/>
      <c r="C642" s="99"/>
      <c r="D642" s="99"/>
      <c r="E642" s="110" t="s">
        <v>646</v>
      </c>
      <c r="F642" s="101"/>
      <c r="G642" s="102"/>
      <c r="H642" s="91"/>
      <c r="I642" s="104"/>
      <c r="J642" s="105"/>
      <c r="K642" s="105"/>
      <c r="L642" s="112"/>
      <c r="M642" s="328"/>
    </row>
    <row r="643" spans="1:13" s="95" customFormat="1" ht="15.75" x14ac:dyDescent="0.25">
      <c r="A643" s="377"/>
      <c r="B643" s="420" t="s">
        <v>647</v>
      </c>
      <c r="C643" s="421"/>
      <c r="D643" s="421"/>
      <c r="E643" s="421"/>
      <c r="F643" s="101"/>
      <c r="G643" s="102"/>
      <c r="H643" s="91"/>
      <c r="I643" s="104"/>
      <c r="J643" s="105"/>
      <c r="K643" s="105"/>
      <c r="L643" s="112"/>
      <c r="M643" s="328"/>
    </row>
    <row r="644" spans="1:13" s="95" customFormat="1" ht="15.75" x14ac:dyDescent="0.25">
      <c r="A644" s="376" t="s">
        <v>648</v>
      </c>
      <c r="B644" s="86"/>
      <c r="C644" s="87"/>
      <c r="D644" s="87"/>
      <c r="E644" s="108" t="s">
        <v>1355</v>
      </c>
      <c r="G644" s="97"/>
      <c r="H644" s="91" t="s">
        <v>26</v>
      </c>
      <c r="I644" s="92">
        <v>45</v>
      </c>
      <c r="J644" s="360"/>
      <c r="K644" s="360"/>
      <c r="L644" s="359"/>
      <c r="M644" s="328"/>
    </row>
    <row r="645" spans="1:13" s="101" customFormat="1" ht="15.75" x14ac:dyDescent="0.25">
      <c r="A645" s="376" t="s">
        <v>649</v>
      </c>
      <c r="B645" s="86"/>
      <c r="C645" s="87"/>
      <c r="D645" s="87"/>
      <c r="E645" s="108" t="s">
        <v>1359</v>
      </c>
      <c r="F645" s="95"/>
      <c r="G645" s="97"/>
      <c r="H645" s="91" t="s">
        <v>26</v>
      </c>
      <c r="I645" s="92">
        <v>45</v>
      </c>
      <c r="J645" s="360"/>
      <c r="K645" s="360"/>
      <c r="L645" s="359"/>
      <c r="M645" s="328"/>
    </row>
    <row r="646" spans="1:13" s="95" customFormat="1" ht="15.75" x14ac:dyDescent="0.25">
      <c r="A646" s="376" t="s">
        <v>650</v>
      </c>
      <c r="B646" s="86"/>
      <c r="C646" s="87"/>
      <c r="D646" s="87"/>
      <c r="E646" s="96" t="s">
        <v>1364</v>
      </c>
      <c r="G646" s="97"/>
      <c r="H646" s="91" t="s">
        <v>26</v>
      </c>
      <c r="I646" s="92">
        <v>4</v>
      </c>
      <c r="J646" s="360"/>
      <c r="K646" s="360"/>
      <c r="L646" s="359"/>
      <c r="M646" s="328"/>
    </row>
    <row r="647" spans="1:13" s="95" customFormat="1" ht="15.75" x14ac:dyDescent="0.25">
      <c r="A647" s="376" t="s">
        <v>651</v>
      </c>
      <c r="B647" s="86"/>
      <c r="C647" s="87"/>
      <c r="D647" s="87"/>
      <c r="E647" s="96" t="s">
        <v>652</v>
      </c>
      <c r="G647" s="97"/>
      <c r="H647" s="91" t="s">
        <v>26</v>
      </c>
      <c r="I647" s="92">
        <v>14</v>
      </c>
      <c r="J647" s="360"/>
      <c r="K647" s="360"/>
      <c r="L647" s="359"/>
      <c r="M647" s="328"/>
    </row>
    <row r="648" spans="1:13" s="95" customFormat="1" ht="15.75" x14ac:dyDescent="0.25">
      <c r="A648" s="376" t="s">
        <v>653</v>
      </c>
      <c r="B648" s="86"/>
      <c r="C648" s="87"/>
      <c r="D648" s="87"/>
      <c r="E648" s="96" t="s">
        <v>654</v>
      </c>
      <c r="G648" s="97"/>
      <c r="H648" s="91" t="s">
        <v>26</v>
      </c>
      <c r="I648" s="92">
        <v>9</v>
      </c>
      <c r="J648" s="360"/>
      <c r="K648" s="360"/>
      <c r="L648" s="359"/>
      <c r="M648" s="328"/>
    </row>
    <row r="649" spans="1:13" s="95" customFormat="1" ht="15.75" x14ac:dyDescent="0.25">
      <c r="A649" s="376" t="s">
        <v>655</v>
      </c>
      <c r="B649" s="86"/>
      <c r="C649" s="87"/>
      <c r="D649" s="87"/>
      <c r="E649" s="96" t="s">
        <v>656</v>
      </c>
      <c r="G649" s="97"/>
      <c r="H649" s="91" t="s">
        <v>26</v>
      </c>
      <c r="I649" s="92">
        <v>7</v>
      </c>
      <c r="J649" s="360"/>
      <c r="K649" s="360"/>
      <c r="L649" s="359"/>
      <c r="M649" s="328"/>
    </row>
    <row r="650" spans="1:13" s="95" customFormat="1" ht="15.75" x14ac:dyDescent="0.25">
      <c r="A650" s="376"/>
      <c r="B650" s="329"/>
      <c r="C650" s="329"/>
      <c r="D650" s="329"/>
      <c r="G650" s="97"/>
      <c r="H650" s="91"/>
      <c r="I650" s="92"/>
      <c r="J650" s="93"/>
      <c r="K650" s="93"/>
      <c r="L650" s="112"/>
      <c r="M650" s="328"/>
    </row>
    <row r="651" spans="1:13" s="95" customFormat="1" ht="15.75" x14ac:dyDescent="0.25">
      <c r="A651" s="377"/>
      <c r="B651" s="420" t="s">
        <v>657</v>
      </c>
      <c r="C651" s="421"/>
      <c r="D651" s="421"/>
      <c r="E651" s="421"/>
      <c r="F651" s="101"/>
      <c r="G651" s="102"/>
      <c r="H651" s="91"/>
      <c r="I651" s="92"/>
      <c r="J651" s="105"/>
      <c r="K651" s="105"/>
      <c r="L651" s="112"/>
      <c r="M651" s="328"/>
    </row>
    <row r="652" spans="1:13" s="95" customFormat="1" ht="15.75" x14ac:dyDescent="0.25">
      <c r="A652" s="376" t="s">
        <v>658</v>
      </c>
      <c r="B652" s="86"/>
      <c r="C652" s="87"/>
      <c r="D652" s="87"/>
      <c r="E652" s="108" t="s">
        <v>1357</v>
      </c>
      <c r="G652" s="97"/>
      <c r="H652" s="91" t="s">
        <v>26</v>
      </c>
      <c r="I652" s="92">
        <v>25</v>
      </c>
      <c r="J652" s="360"/>
      <c r="K652" s="360"/>
      <c r="L652" s="359"/>
      <c r="M652" s="328"/>
    </row>
    <row r="653" spans="1:13" s="95" customFormat="1" ht="15.75" x14ac:dyDescent="0.25">
      <c r="A653" s="376" t="s">
        <v>659</v>
      </c>
      <c r="B653" s="86"/>
      <c r="C653" s="87"/>
      <c r="D653" s="87"/>
      <c r="E653" s="108" t="s">
        <v>1356</v>
      </c>
      <c r="G653" s="97"/>
      <c r="H653" s="91" t="s">
        <v>26</v>
      </c>
      <c r="I653" s="92">
        <v>25</v>
      </c>
      <c r="J653" s="360"/>
      <c r="K653" s="360"/>
      <c r="L653" s="359"/>
      <c r="M653" s="328"/>
    </row>
    <row r="654" spans="1:13" s="85" customFormat="1" ht="15.75" x14ac:dyDescent="0.25">
      <c r="A654" s="376" t="s">
        <v>660</v>
      </c>
      <c r="B654" s="86"/>
      <c r="C654" s="87"/>
      <c r="D654" s="87"/>
      <c r="E654" s="108" t="s">
        <v>1358</v>
      </c>
      <c r="F654" s="95"/>
      <c r="G654" s="97"/>
      <c r="H654" s="91" t="s">
        <v>26</v>
      </c>
      <c r="I654" s="92">
        <v>26</v>
      </c>
      <c r="J654" s="360"/>
      <c r="K654" s="360"/>
      <c r="L654" s="359"/>
      <c r="M654" s="328"/>
    </row>
    <row r="655" spans="1:13" s="85" customFormat="1" ht="15.75" x14ac:dyDescent="0.25">
      <c r="A655" s="376" t="s">
        <v>661</v>
      </c>
      <c r="B655" s="86"/>
      <c r="C655" s="87"/>
      <c r="D655" s="87"/>
      <c r="E655" s="108" t="s">
        <v>1359</v>
      </c>
      <c r="F655" s="95"/>
      <c r="G655" s="97"/>
      <c r="H655" s="91" t="s">
        <v>26</v>
      </c>
      <c r="I655" s="92">
        <v>26</v>
      </c>
      <c r="J655" s="360"/>
      <c r="K655" s="360"/>
      <c r="L655" s="359"/>
      <c r="M655" s="328"/>
    </row>
    <row r="656" spans="1:13" s="85" customFormat="1" ht="15.75" x14ac:dyDescent="0.25">
      <c r="A656" s="376" t="s">
        <v>662</v>
      </c>
      <c r="B656" s="86"/>
      <c r="C656" s="87"/>
      <c r="D656" s="87"/>
      <c r="E656" s="108" t="s">
        <v>1360</v>
      </c>
      <c r="F656" s="95"/>
      <c r="G656" s="97"/>
      <c r="H656" s="91" t="s">
        <v>26</v>
      </c>
      <c r="I656" s="92">
        <v>26</v>
      </c>
      <c r="J656" s="360"/>
      <c r="K656" s="360"/>
      <c r="L656" s="359"/>
      <c r="M656" s="328"/>
    </row>
    <row r="657" spans="1:13" s="85" customFormat="1" ht="15.75" x14ac:dyDescent="0.25">
      <c r="A657" s="376" t="s">
        <v>663</v>
      </c>
      <c r="B657" s="86"/>
      <c r="C657" s="87"/>
      <c r="D657" s="87"/>
      <c r="E657" s="108" t="s">
        <v>666</v>
      </c>
      <c r="F657" s="95"/>
      <c r="G657" s="97"/>
      <c r="H657" s="91" t="s">
        <v>26</v>
      </c>
      <c r="I657" s="92">
        <v>2</v>
      </c>
      <c r="J657" s="93"/>
      <c r="K657" s="93"/>
      <c r="L657" s="112"/>
      <c r="M657" s="328"/>
    </row>
    <row r="658" spans="1:13" s="85" customFormat="1" ht="15.75" x14ac:dyDescent="0.25">
      <c r="A658" s="376" t="s">
        <v>664</v>
      </c>
      <c r="B658" s="86"/>
      <c r="C658" s="87"/>
      <c r="D658" s="87"/>
      <c r="E658" s="108" t="s">
        <v>1361</v>
      </c>
      <c r="F658" s="95"/>
      <c r="G658" s="97"/>
      <c r="H658" s="91" t="s">
        <v>26</v>
      </c>
      <c r="I658" s="92">
        <v>4</v>
      </c>
      <c r="J658" s="93"/>
      <c r="K658" s="93"/>
      <c r="L658" s="112"/>
      <c r="M658" s="328"/>
    </row>
    <row r="659" spans="1:13" s="85" customFormat="1" ht="15.75" x14ac:dyDescent="0.25">
      <c r="A659" s="376" t="s">
        <v>665</v>
      </c>
      <c r="B659" s="86"/>
      <c r="C659" s="87"/>
      <c r="D659" s="87"/>
      <c r="E659" s="108" t="s">
        <v>1362</v>
      </c>
      <c r="F659" s="95"/>
      <c r="G659" s="97"/>
      <c r="H659" s="91" t="s">
        <v>26</v>
      </c>
      <c r="I659" s="92">
        <v>8</v>
      </c>
      <c r="J659" s="93"/>
      <c r="K659" s="93"/>
      <c r="L659" s="112"/>
      <c r="M659" s="328"/>
    </row>
    <row r="660" spans="1:13" s="95" customFormat="1" ht="15.75" x14ac:dyDescent="0.25">
      <c r="A660" s="376" t="s">
        <v>667</v>
      </c>
      <c r="B660" s="86"/>
      <c r="C660" s="87"/>
      <c r="D660" s="87"/>
      <c r="E660" s="108" t="s">
        <v>1363</v>
      </c>
      <c r="G660" s="97"/>
      <c r="H660" s="91" t="s">
        <v>26</v>
      </c>
      <c r="I660" s="92">
        <v>3</v>
      </c>
      <c r="J660" s="93"/>
      <c r="K660" s="93"/>
      <c r="L660" s="112"/>
      <c r="M660" s="328"/>
    </row>
    <row r="661" spans="1:13" s="101" customFormat="1" ht="15.75" x14ac:dyDescent="0.25">
      <c r="A661" s="376" t="s">
        <v>668</v>
      </c>
      <c r="B661" s="86"/>
      <c r="C661" s="87"/>
      <c r="D661" s="87"/>
      <c r="E661" s="108" t="s">
        <v>671</v>
      </c>
      <c r="F661" s="95"/>
      <c r="G661" s="97"/>
      <c r="H661" s="91" t="s">
        <v>26</v>
      </c>
      <c r="I661" s="92">
        <v>2</v>
      </c>
      <c r="J661" s="93"/>
      <c r="K661" s="93"/>
      <c r="L661" s="112"/>
      <c r="M661" s="328"/>
    </row>
    <row r="662" spans="1:13" s="95" customFormat="1" ht="15.75" x14ac:dyDescent="0.25">
      <c r="A662" s="376" t="s">
        <v>669</v>
      </c>
      <c r="B662" s="86"/>
      <c r="C662" s="87"/>
      <c r="D662" s="87"/>
      <c r="E662" s="96" t="s">
        <v>1364</v>
      </c>
      <c r="G662" s="97"/>
      <c r="H662" s="91" t="s">
        <v>26</v>
      </c>
      <c r="I662" s="92">
        <v>27</v>
      </c>
      <c r="J662" s="93"/>
      <c r="K662" s="93"/>
      <c r="L662" s="112"/>
      <c r="M662" s="328"/>
    </row>
    <row r="663" spans="1:13" s="101" customFormat="1" ht="15.75" x14ac:dyDescent="0.25">
      <c r="A663" s="376" t="s">
        <v>670</v>
      </c>
      <c r="B663" s="86"/>
      <c r="C663" s="87"/>
      <c r="D663" s="87"/>
      <c r="E663" s="96" t="s">
        <v>652</v>
      </c>
      <c r="F663" s="95"/>
      <c r="G663" s="97"/>
      <c r="H663" s="91" t="s">
        <v>26</v>
      </c>
      <c r="I663" s="92">
        <v>1</v>
      </c>
      <c r="J663" s="93"/>
      <c r="K663" s="93"/>
      <c r="L663" s="112"/>
      <c r="M663" s="328"/>
    </row>
    <row r="664" spans="1:13" s="95" customFormat="1" ht="15.75" x14ac:dyDescent="0.25">
      <c r="A664" s="376" t="s">
        <v>672</v>
      </c>
      <c r="B664" s="86"/>
      <c r="C664" s="87"/>
      <c r="D664" s="87"/>
      <c r="E664" s="96" t="s">
        <v>654</v>
      </c>
      <c r="G664" s="97"/>
      <c r="H664" s="91" t="s">
        <v>26</v>
      </c>
      <c r="I664" s="92">
        <v>7</v>
      </c>
      <c r="J664" s="93"/>
      <c r="K664" s="93"/>
      <c r="L664" s="112"/>
      <c r="M664" s="328"/>
    </row>
    <row r="665" spans="1:13" s="95" customFormat="1" ht="15.75" x14ac:dyDescent="0.25">
      <c r="A665" s="376" t="s">
        <v>673</v>
      </c>
      <c r="B665" s="86"/>
      <c r="C665" s="87"/>
      <c r="D665" s="87"/>
      <c r="E665" s="96" t="s">
        <v>656</v>
      </c>
      <c r="G665" s="97"/>
      <c r="H665" s="91" t="s">
        <v>26</v>
      </c>
      <c r="I665" s="92">
        <v>10</v>
      </c>
      <c r="J665" s="93"/>
      <c r="K665" s="93"/>
      <c r="L665" s="112"/>
      <c r="M665" s="328"/>
    </row>
    <row r="666" spans="1:13" s="95" customFormat="1" ht="15.75" x14ac:dyDescent="0.25">
      <c r="A666" s="376" t="s">
        <v>674</v>
      </c>
      <c r="B666" s="86"/>
      <c r="C666" s="87"/>
      <c r="D666" s="87"/>
      <c r="E666" s="96" t="s">
        <v>1365</v>
      </c>
      <c r="G666" s="97"/>
      <c r="H666" s="91" t="s">
        <v>26</v>
      </c>
      <c r="I666" s="92">
        <v>12</v>
      </c>
      <c r="J666" s="93"/>
      <c r="K666" s="93"/>
      <c r="L666" s="112"/>
      <c r="M666" s="341"/>
    </row>
    <row r="667" spans="1:13" s="95" customFormat="1" ht="15.75" x14ac:dyDescent="0.25">
      <c r="A667" s="376"/>
      <c r="B667" s="329"/>
      <c r="C667" s="329"/>
      <c r="D667" s="329"/>
      <c r="G667" s="97"/>
      <c r="H667" s="91"/>
      <c r="I667" s="92"/>
      <c r="J667" s="93"/>
      <c r="K667" s="93"/>
      <c r="L667" s="112"/>
      <c r="M667" s="341"/>
    </row>
    <row r="668" spans="1:13" s="95" customFormat="1" ht="15.75" x14ac:dyDescent="0.25">
      <c r="A668" s="377"/>
      <c r="B668" s="420" t="s">
        <v>675</v>
      </c>
      <c r="C668" s="421"/>
      <c r="D668" s="421"/>
      <c r="E668" s="421"/>
      <c r="F668" s="101"/>
      <c r="G668" s="102"/>
      <c r="H668" s="91"/>
      <c r="I668" s="92"/>
      <c r="J668" s="105"/>
      <c r="K668" s="105"/>
      <c r="L668" s="112"/>
    </row>
    <row r="669" spans="1:13" s="95" customFormat="1" ht="15.75" x14ac:dyDescent="0.25">
      <c r="A669" s="376" t="s">
        <v>676</v>
      </c>
      <c r="B669" s="86"/>
      <c r="C669" s="87"/>
      <c r="D669" s="87"/>
      <c r="E669" s="108" t="s">
        <v>1357</v>
      </c>
      <c r="G669" s="97"/>
      <c r="H669" s="91" t="s">
        <v>26</v>
      </c>
      <c r="I669" s="92">
        <v>6</v>
      </c>
      <c r="J669" s="360"/>
      <c r="K669" s="360"/>
      <c r="L669" s="359"/>
    </row>
    <row r="670" spans="1:13" s="95" customFormat="1" ht="15.75" x14ac:dyDescent="0.25">
      <c r="A670" s="376" t="s">
        <v>677</v>
      </c>
      <c r="B670" s="86"/>
      <c r="C670" s="87"/>
      <c r="D670" s="87"/>
      <c r="E670" s="108" t="s">
        <v>1356</v>
      </c>
      <c r="G670" s="97"/>
      <c r="H670" s="91" t="s">
        <v>26</v>
      </c>
      <c r="I670" s="92">
        <v>6</v>
      </c>
      <c r="J670" s="360"/>
      <c r="K670" s="360"/>
      <c r="L670" s="359"/>
    </row>
    <row r="671" spans="1:13" s="101" customFormat="1" ht="15.75" x14ac:dyDescent="0.25">
      <c r="A671" s="376" t="s">
        <v>678</v>
      </c>
      <c r="B671" s="86"/>
      <c r="C671" s="87"/>
      <c r="D671" s="87"/>
      <c r="E671" s="108" t="s">
        <v>1358</v>
      </c>
      <c r="F671" s="95"/>
      <c r="G671" s="97"/>
      <c r="H671" s="91" t="s">
        <v>26</v>
      </c>
      <c r="I671" s="92">
        <v>6</v>
      </c>
      <c r="J671" s="360"/>
      <c r="K671" s="360"/>
      <c r="L671" s="359"/>
    </row>
    <row r="672" spans="1:13" s="95" customFormat="1" ht="15.75" x14ac:dyDescent="0.25">
      <c r="A672" s="376" t="s">
        <v>679</v>
      </c>
      <c r="B672" s="86"/>
      <c r="C672" s="87"/>
      <c r="D672" s="87"/>
      <c r="E672" s="108" t="s">
        <v>1359</v>
      </c>
      <c r="G672" s="97"/>
      <c r="H672" s="91" t="s">
        <v>26</v>
      </c>
      <c r="I672" s="92">
        <v>6</v>
      </c>
      <c r="J672" s="360"/>
      <c r="K672" s="360"/>
      <c r="L672" s="359"/>
    </row>
    <row r="673" spans="1:12" s="101" customFormat="1" ht="15.75" x14ac:dyDescent="0.25">
      <c r="A673" s="376" t="s">
        <v>680</v>
      </c>
      <c r="B673" s="86"/>
      <c r="C673" s="87"/>
      <c r="D673" s="87"/>
      <c r="E673" s="108" t="s">
        <v>1360</v>
      </c>
      <c r="F673" s="95"/>
      <c r="G673" s="97"/>
      <c r="H673" s="91" t="s">
        <v>26</v>
      </c>
      <c r="I673" s="92">
        <v>6</v>
      </c>
      <c r="J673" s="360"/>
      <c r="K673" s="360"/>
      <c r="L673" s="359"/>
    </row>
    <row r="674" spans="1:12" s="101" customFormat="1" ht="15.75" x14ac:dyDescent="0.25">
      <c r="A674" s="376" t="s">
        <v>681</v>
      </c>
      <c r="B674" s="86"/>
      <c r="C674" s="87"/>
      <c r="D674" s="87"/>
      <c r="E674" s="108" t="s">
        <v>1361</v>
      </c>
      <c r="F674" s="95"/>
      <c r="G674" s="97"/>
      <c r="H674" s="91" t="s">
        <v>26</v>
      </c>
      <c r="I674" s="92">
        <v>6</v>
      </c>
      <c r="J674" s="93"/>
      <c r="K674" s="93"/>
      <c r="L674" s="112"/>
    </row>
    <row r="675" spans="1:12" s="101" customFormat="1" ht="15.75" x14ac:dyDescent="0.25">
      <c r="A675" s="376" t="s">
        <v>682</v>
      </c>
      <c r="B675" s="86"/>
      <c r="C675" s="87"/>
      <c r="D675" s="87"/>
      <c r="E675" s="108" t="s">
        <v>1166</v>
      </c>
      <c r="F675" s="95"/>
      <c r="G675" s="97"/>
      <c r="H675" s="91" t="s">
        <v>26</v>
      </c>
      <c r="I675" s="92">
        <v>4</v>
      </c>
      <c r="J675" s="93"/>
      <c r="K675" s="93"/>
      <c r="L675" s="112"/>
    </row>
    <row r="676" spans="1:12" s="101" customFormat="1" ht="15.75" x14ac:dyDescent="0.25">
      <c r="A676" s="376" t="s">
        <v>683</v>
      </c>
      <c r="B676" s="86"/>
      <c r="C676" s="87"/>
      <c r="D676" s="87"/>
      <c r="E676" s="108" t="s">
        <v>1366</v>
      </c>
      <c r="F676" s="95"/>
      <c r="G676" s="97"/>
      <c r="H676" s="91" t="s">
        <v>26</v>
      </c>
      <c r="I676" s="92">
        <v>4</v>
      </c>
      <c r="J676" s="93"/>
      <c r="K676" s="93"/>
      <c r="L676" s="112"/>
    </row>
    <row r="677" spans="1:12" s="101" customFormat="1" ht="15.75" x14ac:dyDescent="0.25">
      <c r="A677" s="376" t="s">
        <v>684</v>
      </c>
      <c r="B677" s="86"/>
      <c r="C677" s="87"/>
      <c r="D677" s="87"/>
      <c r="E677" s="108" t="s">
        <v>1364</v>
      </c>
      <c r="F677" s="95"/>
      <c r="G677" s="97"/>
      <c r="H677" s="91" t="s">
        <v>26</v>
      </c>
      <c r="I677" s="92">
        <v>6</v>
      </c>
      <c r="J677" s="93"/>
      <c r="K677" s="93"/>
      <c r="L677" s="112"/>
    </row>
    <row r="678" spans="1:12" s="101" customFormat="1" ht="15.75" x14ac:dyDescent="0.25">
      <c r="A678" s="376" t="s">
        <v>685</v>
      </c>
      <c r="B678" s="86"/>
      <c r="C678" s="87"/>
      <c r="D678" s="87"/>
      <c r="E678" s="96" t="s">
        <v>687</v>
      </c>
      <c r="F678" s="95"/>
      <c r="G678" s="97"/>
      <c r="H678" s="91" t="s">
        <v>26</v>
      </c>
      <c r="I678" s="92">
        <v>6</v>
      </c>
      <c r="J678" s="93"/>
      <c r="K678" s="93"/>
      <c r="L678" s="112"/>
    </row>
    <row r="679" spans="1:12" s="101" customFormat="1" ht="15.75" x14ac:dyDescent="0.25">
      <c r="A679" s="376" t="s">
        <v>686</v>
      </c>
      <c r="B679" s="86"/>
      <c r="C679" s="87"/>
      <c r="D679" s="87"/>
      <c r="E679" s="96" t="s">
        <v>654</v>
      </c>
      <c r="F679" s="95"/>
      <c r="G679" s="97"/>
      <c r="H679" s="91" t="s">
        <v>26</v>
      </c>
      <c r="I679" s="92">
        <v>12</v>
      </c>
      <c r="J679" s="93"/>
      <c r="K679" s="93"/>
      <c r="L679" s="112"/>
    </row>
    <row r="680" spans="1:12" s="95" customFormat="1" ht="15.75" x14ac:dyDescent="0.25">
      <c r="A680" s="376"/>
      <c r="B680" s="86"/>
      <c r="C680" s="87"/>
      <c r="D680" s="87"/>
      <c r="E680" s="96"/>
      <c r="G680" s="97"/>
      <c r="H680" s="91"/>
      <c r="I680" s="92"/>
      <c r="J680" s="93"/>
      <c r="K680" s="93"/>
      <c r="L680" s="112"/>
    </row>
    <row r="681" spans="1:12" s="95" customFormat="1" ht="15.75" x14ac:dyDescent="0.25">
      <c r="A681" s="376"/>
      <c r="B681" s="86"/>
      <c r="C681" s="87"/>
      <c r="D681" s="87"/>
      <c r="E681" s="96"/>
      <c r="G681" s="97"/>
      <c r="H681" s="91"/>
      <c r="I681" s="92"/>
      <c r="J681" s="93"/>
      <c r="K681" s="93"/>
      <c r="L681" s="112"/>
    </row>
    <row r="682" spans="1:12" s="95" customFormat="1" ht="15.75" x14ac:dyDescent="0.25">
      <c r="A682" s="376"/>
      <c r="B682" s="86"/>
      <c r="C682" s="87"/>
      <c r="D682" s="87"/>
      <c r="E682" s="96"/>
      <c r="G682" s="97"/>
      <c r="H682" s="91"/>
      <c r="I682" s="92"/>
      <c r="J682" s="93"/>
      <c r="K682" s="93"/>
      <c r="L682" s="112"/>
    </row>
    <row r="683" spans="1:12" s="95" customFormat="1" ht="15.75" x14ac:dyDescent="0.25">
      <c r="A683" s="377" t="s">
        <v>688</v>
      </c>
      <c r="B683" s="266"/>
      <c r="C683" s="99"/>
      <c r="D683" s="99"/>
      <c r="E683" s="279" t="s">
        <v>689</v>
      </c>
      <c r="G683" s="97"/>
      <c r="H683" s="91"/>
      <c r="I683" s="92"/>
      <c r="J683" s="93"/>
      <c r="K683" s="93"/>
      <c r="L683" s="112"/>
    </row>
    <row r="684" spans="1:12" s="95" customFormat="1" ht="15.75" x14ac:dyDescent="0.25">
      <c r="A684" s="377" t="s">
        <v>690</v>
      </c>
      <c r="B684" s="266"/>
      <c r="C684" s="99"/>
      <c r="D684" s="99"/>
      <c r="E684" s="100" t="s">
        <v>98</v>
      </c>
      <c r="F684" s="101"/>
      <c r="G684" s="102"/>
      <c r="H684" s="103"/>
      <c r="I684" s="104"/>
      <c r="J684" s="105"/>
      <c r="K684" s="105"/>
      <c r="L684" s="112"/>
    </row>
    <row r="685" spans="1:12" s="95" customFormat="1" ht="63" x14ac:dyDescent="0.25">
      <c r="A685" s="376"/>
      <c r="B685" s="109"/>
      <c r="C685" s="87"/>
      <c r="D685" s="189" t="s">
        <v>63</v>
      </c>
      <c r="E685" s="190" t="s">
        <v>691</v>
      </c>
      <c r="F685" s="191"/>
      <c r="G685" s="192"/>
      <c r="H685" s="91"/>
      <c r="I685" s="92"/>
      <c r="J685" s="93"/>
      <c r="K685" s="93"/>
      <c r="L685" s="112"/>
    </row>
    <row r="686" spans="1:12" s="95" customFormat="1" ht="15.75" x14ac:dyDescent="0.25">
      <c r="A686" s="376"/>
      <c r="B686" s="86"/>
      <c r="C686" s="87"/>
      <c r="D686" s="189" t="s">
        <v>100</v>
      </c>
      <c r="E686" s="96" t="s">
        <v>692</v>
      </c>
      <c r="G686" s="97"/>
      <c r="H686" s="91"/>
      <c r="I686" s="92"/>
      <c r="J686" s="93"/>
      <c r="K686" s="93"/>
      <c r="L686" s="112"/>
    </row>
    <row r="687" spans="1:12" s="95" customFormat="1" ht="15.75" x14ac:dyDescent="0.25">
      <c r="A687" s="381"/>
      <c r="B687" s="86"/>
      <c r="C687" s="87"/>
      <c r="D687" s="87"/>
      <c r="E687" s="96"/>
      <c r="G687" s="97"/>
      <c r="H687" s="91"/>
      <c r="I687" s="92"/>
      <c r="J687" s="93"/>
      <c r="K687" s="93"/>
      <c r="L687" s="112"/>
    </row>
    <row r="688" spans="1:12" s="95" customFormat="1" ht="15.75" x14ac:dyDescent="0.25">
      <c r="A688" s="377" t="s">
        <v>693</v>
      </c>
      <c r="B688" s="266"/>
      <c r="C688" s="99"/>
      <c r="D688" s="99"/>
      <c r="E688" s="100" t="s">
        <v>694</v>
      </c>
      <c r="F688" s="101"/>
      <c r="G688" s="102"/>
      <c r="H688" s="103"/>
      <c r="I688" s="104"/>
      <c r="J688" s="105"/>
      <c r="K688" s="105"/>
      <c r="L688" s="112"/>
    </row>
    <row r="689" spans="1:12" s="101" customFormat="1" ht="15.75" x14ac:dyDescent="0.25">
      <c r="A689" s="376" t="s">
        <v>695</v>
      </c>
      <c r="B689" s="86"/>
      <c r="C689" s="87"/>
      <c r="D689" s="87"/>
      <c r="E689" s="108" t="s">
        <v>175</v>
      </c>
      <c r="F689" s="95"/>
      <c r="G689" s="97"/>
      <c r="H689" s="91" t="s">
        <v>47</v>
      </c>
      <c r="I689" s="92">
        <v>1</v>
      </c>
      <c r="J689" s="360"/>
      <c r="K689" s="360"/>
      <c r="L689" s="359"/>
    </row>
    <row r="690" spans="1:12" s="101" customFormat="1" ht="15.75" x14ac:dyDescent="0.25">
      <c r="A690" s="376" t="s">
        <v>696</v>
      </c>
      <c r="B690" s="86"/>
      <c r="C690" s="87"/>
      <c r="D690" s="87"/>
      <c r="E690" s="108" t="s">
        <v>223</v>
      </c>
      <c r="F690" s="95"/>
      <c r="G690" s="97"/>
      <c r="H690" s="91" t="s">
        <v>47</v>
      </c>
      <c r="I690" s="92">
        <v>1</v>
      </c>
      <c r="J690" s="360"/>
      <c r="K690" s="360"/>
      <c r="L690" s="359"/>
    </row>
    <row r="691" spans="1:12" s="95" customFormat="1" ht="15.75" x14ac:dyDescent="0.25">
      <c r="A691" s="376"/>
      <c r="B691" s="86"/>
      <c r="C691" s="87"/>
      <c r="D691" s="87"/>
      <c r="E691" s="108"/>
      <c r="G691" s="97"/>
      <c r="H691" s="91"/>
      <c r="I691" s="92"/>
      <c r="J691" s="93"/>
      <c r="K691" s="93"/>
      <c r="L691" s="112"/>
    </row>
    <row r="692" spans="1:12" s="95" customFormat="1" ht="15.75" x14ac:dyDescent="0.25">
      <c r="A692" s="377" t="s">
        <v>697</v>
      </c>
      <c r="B692" s="266"/>
      <c r="C692" s="99"/>
      <c r="D692" s="99"/>
      <c r="E692" s="100" t="s">
        <v>698</v>
      </c>
      <c r="F692" s="101"/>
      <c r="G692" s="102"/>
      <c r="H692" s="103"/>
      <c r="I692" s="104"/>
      <c r="J692" s="105"/>
      <c r="K692" s="105"/>
      <c r="L692" s="112"/>
    </row>
    <row r="693" spans="1:12" s="101" customFormat="1" ht="15.75" x14ac:dyDescent="0.25">
      <c r="A693" s="376" t="s">
        <v>699</v>
      </c>
      <c r="B693" s="86"/>
      <c r="C693" s="87"/>
      <c r="D693" s="87"/>
      <c r="E693" s="108" t="s">
        <v>175</v>
      </c>
      <c r="F693" s="95"/>
      <c r="G693" s="97"/>
      <c r="H693" s="91" t="s">
        <v>47</v>
      </c>
      <c r="I693" s="92">
        <v>1</v>
      </c>
      <c r="J693" s="360"/>
      <c r="K693" s="360"/>
      <c r="L693" s="359"/>
    </row>
    <row r="694" spans="1:12" s="95" customFormat="1" ht="15.75" x14ac:dyDescent="0.25">
      <c r="A694" s="376" t="s">
        <v>700</v>
      </c>
      <c r="B694" s="86"/>
      <c r="C694" s="87"/>
      <c r="D694" s="87"/>
      <c r="E694" s="108" t="s">
        <v>223</v>
      </c>
      <c r="G694" s="97"/>
      <c r="H694" s="91" t="s">
        <v>47</v>
      </c>
      <c r="I694" s="92">
        <v>1</v>
      </c>
      <c r="J694" s="360"/>
      <c r="K694" s="360"/>
      <c r="L694" s="359"/>
    </row>
    <row r="695" spans="1:12" s="95" customFormat="1" ht="15.75" x14ac:dyDescent="0.25">
      <c r="A695" s="381"/>
      <c r="B695" s="86"/>
      <c r="C695" s="87"/>
      <c r="D695" s="87"/>
      <c r="E695" s="96"/>
      <c r="G695" s="97"/>
      <c r="H695" s="91"/>
      <c r="I695" s="92"/>
      <c r="J695" s="93"/>
      <c r="K695" s="93"/>
      <c r="L695" s="112"/>
    </row>
    <row r="696" spans="1:12" s="85" customFormat="1" ht="15.75" x14ac:dyDescent="0.25">
      <c r="A696" s="377" t="s">
        <v>701</v>
      </c>
      <c r="B696" s="266"/>
      <c r="C696" s="99"/>
      <c r="D696" s="99"/>
      <c r="E696" s="100" t="s">
        <v>702</v>
      </c>
      <c r="F696" s="101"/>
      <c r="G696" s="102"/>
      <c r="H696" s="103"/>
      <c r="I696" s="104"/>
      <c r="J696" s="105"/>
      <c r="K696" s="105"/>
      <c r="L696" s="112"/>
    </row>
    <row r="697" spans="1:12" s="101" customFormat="1" ht="15.75" x14ac:dyDescent="0.25">
      <c r="A697" s="376" t="s">
        <v>703</v>
      </c>
      <c r="B697" s="86"/>
      <c r="C697" s="87"/>
      <c r="D697" s="87"/>
      <c r="E697" s="108" t="s">
        <v>704</v>
      </c>
      <c r="F697" s="95"/>
      <c r="G697" s="97"/>
      <c r="H697" s="91" t="s">
        <v>26</v>
      </c>
      <c r="I697" s="92">
        <v>1</v>
      </c>
      <c r="J697" s="360"/>
      <c r="K697" s="360"/>
      <c r="L697" s="359"/>
    </row>
    <row r="698" spans="1:12" s="101" customFormat="1" ht="15.75" x14ac:dyDescent="0.25">
      <c r="A698" s="376"/>
      <c r="B698" s="86"/>
      <c r="C698" s="87"/>
      <c r="D698" s="87"/>
      <c r="E698" s="108"/>
      <c r="F698" s="95"/>
      <c r="G698" s="97"/>
      <c r="H698" s="91"/>
      <c r="I698" s="92"/>
      <c r="J698" s="93"/>
      <c r="K698" s="93"/>
      <c r="L698" s="112"/>
    </row>
    <row r="699" spans="1:12" s="95" customFormat="1" ht="15.75" x14ac:dyDescent="0.25">
      <c r="A699" s="377" t="s">
        <v>705</v>
      </c>
      <c r="B699" s="266"/>
      <c r="C699" s="99"/>
      <c r="D699" s="99"/>
      <c r="E699" s="100" t="s">
        <v>706</v>
      </c>
      <c r="F699" s="101"/>
      <c r="G699" s="102"/>
      <c r="H699" s="103"/>
      <c r="I699" s="104"/>
      <c r="J699" s="105"/>
      <c r="K699" s="105"/>
      <c r="L699" s="112"/>
    </row>
    <row r="700" spans="1:12" s="95" customFormat="1" ht="15.75" x14ac:dyDescent="0.25">
      <c r="A700" s="376" t="s">
        <v>707</v>
      </c>
      <c r="B700" s="86"/>
      <c r="C700" s="87"/>
      <c r="D700" s="87"/>
      <c r="E700" s="108" t="s">
        <v>708</v>
      </c>
      <c r="G700" s="97"/>
      <c r="H700" s="91" t="s">
        <v>47</v>
      </c>
      <c r="I700" s="92">
        <v>1</v>
      </c>
      <c r="J700" s="360"/>
      <c r="K700" s="360"/>
      <c r="L700" s="359"/>
    </row>
    <row r="701" spans="1:12" s="95" customFormat="1" ht="15.75" x14ac:dyDescent="0.25">
      <c r="A701" s="376" t="s">
        <v>709</v>
      </c>
      <c r="B701" s="86"/>
      <c r="C701" s="87"/>
      <c r="D701" s="87"/>
      <c r="E701" s="108" t="s">
        <v>710</v>
      </c>
      <c r="G701" s="97"/>
      <c r="H701" s="91" t="s">
        <v>47</v>
      </c>
      <c r="I701" s="92">
        <v>1</v>
      </c>
      <c r="J701" s="360"/>
      <c r="K701" s="360"/>
      <c r="L701" s="359"/>
    </row>
    <row r="702" spans="1:12" s="95" customFormat="1" ht="15.75" x14ac:dyDescent="0.25">
      <c r="A702" s="376"/>
      <c r="B702" s="86"/>
      <c r="C702" s="87"/>
      <c r="D702" s="87"/>
      <c r="E702" s="108"/>
      <c r="G702" s="97"/>
      <c r="H702" s="91"/>
      <c r="I702" s="92"/>
      <c r="J702" s="93"/>
      <c r="K702" s="93"/>
      <c r="L702" s="112"/>
    </row>
    <row r="703" spans="1:12" s="95" customFormat="1" ht="15.75" x14ac:dyDescent="0.25">
      <c r="A703" s="377" t="s">
        <v>711</v>
      </c>
      <c r="B703" s="266"/>
      <c r="C703" s="99"/>
      <c r="D703" s="99"/>
      <c r="E703" s="100" t="s">
        <v>712</v>
      </c>
      <c r="F703" s="101"/>
      <c r="G703" s="102"/>
      <c r="H703" s="103"/>
      <c r="I703" s="104"/>
      <c r="J703" s="105"/>
      <c r="K703" s="105"/>
      <c r="L703" s="112"/>
    </row>
    <row r="704" spans="1:12" s="95" customFormat="1" ht="15.75" x14ac:dyDescent="0.25">
      <c r="A704" s="376" t="s">
        <v>713</v>
      </c>
      <c r="B704" s="86"/>
      <c r="C704" s="87"/>
      <c r="D704" s="87"/>
      <c r="E704" s="108" t="s">
        <v>175</v>
      </c>
      <c r="G704" s="97"/>
      <c r="H704" s="91" t="s">
        <v>26</v>
      </c>
      <c r="I704" s="92">
        <v>16</v>
      </c>
      <c r="J704" s="360"/>
      <c r="K704" s="360"/>
      <c r="L704" s="359"/>
    </row>
    <row r="705" spans="1:12" s="95" customFormat="1" ht="15.75" x14ac:dyDescent="0.25">
      <c r="A705" s="376" t="s">
        <v>714</v>
      </c>
      <c r="B705" s="86"/>
      <c r="C705" s="87"/>
      <c r="D705" s="87"/>
      <c r="E705" s="108" t="s">
        <v>223</v>
      </c>
      <c r="G705" s="97"/>
      <c r="H705" s="91" t="s">
        <v>26</v>
      </c>
      <c r="I705" s="92">
        <v>18</v>
      </c>
      <c r="J705" s="360"/>
      <c r="K705" s="360"/>
      <c r="L705" s="359"/>
    </row>
    <row r="706" spans="1:12" s="95" customFormat="1" ht="15.75" x14ac:dyDescent="0.25">
      <c r="A706" s="376"/>
      <c r="B706" s="86"/>
      <c r="C706" s="87"/>
      <c r="D706" s="87"/>
      <c r="E706" s="108"/>
      <c r="G706" s="97"/>
      <c r="H706" s="91"/>
      <c r="I706" s="92"/>
      <c r="J706" s="93"/>
      <c r="K706" s="93"/>
      <c r="L706" s="112"/>
    </row>
    <row r="707" spans="1:12" s="95" customFormat="1" ht="15.75" x14ac:dyDescent="0.25">
      <c r="A707" s="377" t="s">
        <v>715</v>
      </c>
      <c r="B707" s="266"/>
      <c r="C707" s="99"/>
      <c r="D707" s="99"/>
      <c r="E707" s="100" t="s">
        <v>716</v>
      </c>
      <c r="F707" s="101"/>
      <c r="G707" s="102"/>
      <c r="H707" s="103"/>
      <c r="I707" s="104"/>
      <c r="J707" s="105"/>
      <c r="K707" s="105"/>
      <c r="L707" s="112"/>
    </row>
    <row r="708" spans="1:12" s="101" customFormat="1" ht="31.5" x14ac:dyDescent="0.25">
      <c r="A708" s="376" t="s">
        <v>717</v>
      </c>
      <c r="B708" s="86"/>
      <c r="C708" s="87"/>
      <c r="D708" s="87"/>
      <c r="E708" s="357" t="s">
        <v>1339</v>
      </c>
      <c r="F708" s="95"/>
      <c r="G708" s="97"/>
      <c r="H708" s="91" t="s">
        <v>47</v>
      </c>
      <c r="I708" s="92">
        <v>2</v>
      </c>
      <c r="J708" s="360"/>
      <c r="K708" s="360"/>
      <c r="L708" s="359"/>
    </row>
    <row r="709" spans="1:12" s="95" customFormat="1" ht="31.5" x14ac:dyDescent="0.25">
      <c r="A709" s="376" t="s">
        <v>1338</v>
      </c>
      <c r="B709" s="86"/>
      <c r="C709" s="87"/>
      <c r="D709" s="87"/>
      <c r="E709" s="357" t="s">
        <v>1340</v>
      </c>
      <c r="G709" s="97"/>
      <c r="H709" s="91" t="s">
        <v>47</v>
      </c>
      <c r="I709" s="92">
        <v>2</v>
      </c>
      <c r="J709" s="360"/>
      <c r="K709" s="360"/>
      <c r="L709" s="359"/>
    </row>
    <row r="710" spans="1:12" s="95" customFormat="1" ht="15.75" x14ac:dyDescent="0.25">
      <c r="A710" s="376"/>
      <c r="B710" s="86"/>
      <c r="C710" s="87"/>
      <c r="D710" s="87"/>
      <c r="E710" s="108"/>
      <c r="G710" s="97"/>
      <c r="H710" s="91"/>
      <c r="I710" s="92"/>
      <c r="J710" s="93"/>
      <c r="K710" s="93"/>
      <c r="L710" s="112"/>
    </row>
    <row r="711" spans="1:12" s="95" customFormat="1" ht="15.75" x14ac:dyDescent="0.25">
      <c r="A711" s="380" t="s">
        <v>718</v>
      </c>
      <c r="B711" s="76"/>
      <c r="C711" s="77"/>
      <c r="D711" s="77"/>
      <c r="E711" s="78" t="s">
        <v>719</v>
      </c>
      <c r="F711" s="79"/>
      <c r="G711" s="80"/>
      <c r="H711" s="81"/>
      <c r="I711" s="82"/>
      <c r="J711" s="83"/>
      <c r="K711" s="83"/>
      <c r="L711" s="119"/>
    </row>
    <row r="712" spans="1:12" s="101" customFormat="1" ht="15.75" x14ac:dyDescent="0.25">
      <c r="A712" s="380" t="s">
        <v>720</v>
      </c>
      <c r="B712" s="76"/>
      <c r="C712" s="77"/>
      <c r="D712" s="77"/>
      <c r="E712" s="78" t="s">
        <v>721</v>
      </c>
      <c r="F712" s="79"/>
      <c r="G712" s="80"/>
      <c r="H712" s="81"/>
      <c r="I712" s="83"/>
      <c r="J712" s="83"/>
      <c r="K712" s="83"/>
      <c r="L712" s="84"/>
    </row>
    <row r="713" spans="1:12" s="95" customFormat="1" ht="15.75" x14ac:dyDescent="0.25">
      <c r="A713" s="377"/>
      <c r="B713" s="266"/>
      <c r="C713" s="99"/>
      <c r="D713" s="99"/>
      <c r="E713" s="100"/>
      <c r="F713" s="101"/>
      <c r="G713" s="102"/>
      <c r="H713" s="103"/>
      <c r="I713" s="105"/>
      <c r="J713" s="105"/>
      <c r="K713" s="105"/>
      <c r="L713" s="94"/>
    </row>
    <row r="714" spans="1:12" s="95" customFormat="1" ht="15.75" x14ac:dyDescent="0.25">
      <c r="A714" s="377" t="s">
        <v>722</v>
      </c>
      <c r="B714" s="98" t="s">
        <v>98</v>
      </c>
      <c r="C714" s="99"/>
      <c r="D714" s="99"/>
      <c r="E714" s="100"/>
      <c r="F714" s="101"/>
      <c r="G714" s="102"/>
      <c r="H714" s="103"/>
      <c r="I714" s="105"/>
      <c r="J714" s="105"/>
      <c r="K714" s="105"/>
      <c r="L714" s="94"/>
    </row>
    <row r="715" spans="1:12" s="95" customFormat="1" ht="47.25" x14ac:dyDescent="0.25">
      <c r="A715" s="381"/>
      <c r="B715" s="109"/>
      <c r="C715" s="87"/>
      <c r="D715" s="189" t="s">
        <v>63</v>
      </c>
      <c r="E715" s="294" t="s">
        <v>723</v>
      </c>
      <c r="F715" s="85"/>
      <c r="G715" s="295"/>
      <c r="H715" s="91"/>
      <c r="I715" s="93"/>
      <c r="J715" s="93"/>
      <c r="K715" s="93"/>
      <c r="L715" s="94"/>
    </row>
    <row r="716" spans="1:12" s="95" customFormat="1" ht="110.25" x14ac:dyDescent="0.25">
      <c r="A716" s="381"/>
      <c r="B716" s="109"/>
      <c r="C716" s="87"/>
      <c r="D716" s="189" t="s">
        <v>100</v>
      </c>
      <c r="E716" s="294" t="s">
        <v>724</v>
      </c>
      <c r="F716" s="85"/>
      <c r="G716" s="295"/>
      <c r="H716" s="91"/>
      <c r="I716" s="93"/>
      <c r="J716" s="93"/>
      <c r="K716" s="93"/>
      <c r="L716" s="94"/>
    </row>
    <row r="717" spans="1:12" s="101" customFormat="1" ht="47.25" x14ac:dyDescent="0.25">
      <c r="A717" s="381"/>
      <c r="B717" s="109"/>
      <c r="C717" s="87"/>
      <c r="D717" s="189" t="s">
        <v>102</v>
      </c>
      <c r="E717" s="294" t="s">
        <v>725</v>
      </c>
      <c r="F717" s="85"/>
      <c r="G717" s="295"/>
      <c r="H717" s="91"/>
      <c r="I717" s="93"/>
      <c r="J717" s="93"/>
      <c r="K717" s="93"/>
      <c r="L717" s="94"/>
    </row>
    <row r="718" spans="1:12" s="95" customFormat="1" ht="63" x14ac:dyDescent="0.25">
      <c r="A718" s="381"/>
      <c r="B718" s="109"/>
      <c r="C718" s="87"/>
      <c r="D718" s="189" t="s">
        <v>104</v>
      </c>
      <c r="E718" s="294" t="s">
        <v>726</v>
      </c>
      <c r="F718" s="85"/>
      <c r="G718" s="295"/>
      <c r="H718" s="91"/>
      <c r="I718" s="93"/>
      <c r="J718" s="93"/>
      <c r="K718" s="93"/>
      <c r="L718" s="94"/>
    </row>
    <row r="719" spans="1:12" s="95" customFormat="1" ht="47.25" x14ac:dyDescent="0.25">
      <c r="A719" s="381"/>
      <c r="B719" s="109"/>
      <c r="C719" s="87"/>
      <c r="D719" s="189" t="s">
        <v>106</v>
      </c>
      <c r="E719" s="294" t="s">
        <v>727</v>
      </c>
      <c r="F719" s="85"/>
      <c r="G719" s="295"/>
      <c r="H719" s="91"/>
      <c r="I719" s="93"/>
      <c r="J719" s="93"/>
      <c r="K719" s="93"/>
      <c r="L719" s="94"/>
    </row>
    <row r="720" spans="1:12" s="95" customFormat="1" ht="31.5" x14ac:dyDescent="0.25">
      <c r="A720" s="381"/>
      <c r="B720" s="109"/>
      <c r="C720" s="87"/>
      <c r="D720" s="189" t="s">
        <v>108</v>
      </c>
      <c r="E720" s="294" t="s">
        <v>728</v>
      </c>
      <c r="F720" s="85"/>
      <c r="G720" s="295"/>
      <c r="H720" s="91"/>
      <c r="I720" s="93"/>
      <c r="J720" s="93"/>
      <c r="K720" s="93"/>
      <c r="L720" s="112"/>
    </row>
    <row r="721" spans="1:12" s="101" customFormat="1" ht="47.25" x14ac:dyDescent="0.25">
      <c r="A721" s="381"/>
      <c r="B721" s="109"/>
      <c r="C721" s="87"/>
      <c r="D721" s="189" t="s">
        <v>110</v>
      </c>
      <c r="E721" s="294" t="s">
        <v>729</v>
      </c>
      <c r="F721" s="85"/>
      <c r="G721" s="295"/>
      <c r="H721" s="91"/>
      <c r="I721" s="93"/>
      <c r="J721" s="93"/>
      <c r="K721" s="93"/>
      <c r="L721" s="112"/>
    </row>
    <row r="722" spans="1:12" s="95" customFormat="1" ht="63" x14ac:dyDescent="0.25">
      <c r="A722" s="381"/>
      <c r="B722" s="109"/>
      <c r="C722" s="87"/>
      <c r="D722" s="189" t="s">
        <v>112</v>
      </c>
      <c r="E722" s="294" t="s">
        <v>730</v>
      </c>
      <c r="F722" s="85"/>
      <c r="G722" s="295"/>
      <c r="H722" s="91"/>
      <c r="I722" s="93"/>
      <c r="J722" s="93"/>
      <c r="K722" s="93"/>
      <c r="L722" s="112"/>
    </row>
    <row r="723" spans="1:12" s="95" customFormat="1" ht="15.75" x14ac:dyDescent="0.25">
      <c r="A723" s="381"/>
      <c r="B723" s="86"/>
      <c r="C723" s="87"/>
      <c r="D723" s="87"/>
      <c r="E723" s="296"/>
      <c r="F723" s="332"/>
      <c r="G723" s="333"/>
      <c r="H723" s="91"/>
      <c r="I723" s="93"/>
      <c r="J723" s="93"/>
      <c r="K723" s="93"/>
      <c r="L723" s="112"/>
    </row>
    <row r="724" spans="1:12" s="95" customFormat="1" ht="15.75" x14ac:dyDescent="0.25">
      <c r="A724" s="377" t="s">
        <v>731</v>
      </c>
      <c r="B724" s="98" t="s">
        <v>732</v>
      </c>
      <c r="C724" s="99"/>
      <c r="D724" s="99"/>
      <c r="E724" s="100"/>
      <c r="F724" s="101"/>
      <c r="G724" s="102"/>
      <c r="H724" s="103"/>
      <c r="I724" s="105"/>
      <c r="J724" s="105"/>
      <c r="K724" s="105"/>
      <c r="L724" s="112"/>
    </row>
    <row r="725" spans="1:12" s="95" customFormat="1" ht="15.75" x14ac:dyDescent="0.25">
      <c r="A725" s="376" t="s">
        <v>733</v>
      </c>
      <c r="B725" s="86"/>
      <c r="C725" s="87"/>
      <c r="D725" s="87"/>
      <c r="E725" s="96" t="s">
        <v>1167</v>
      </c>
      <c r="G725" s="97"/>
      <c r="H725" s="91" t="s">
        <v>47</v>
      </c>
      <c r="I725" s="93">
        <v>1</v>
      </c>
      <c r="J725" s="360"/>
      <c r="K725" s="360"/>
      <c r="L725" s="359"/>
    </row>
    <row r="726" spans="1:12" s="95" customFormat="1" ht="15.75" x14ac:dyDescent="0.25">
      <c r="A726" s="376" t="s">
        <v>734</v>
      </c>
      <c r="B726" s="86"/>
      <c r="C726" s="87"/>
      <c r="D726" s="87"/>
      <c r="E726" s="108" t="s">
        <v>735</v>
      </c>
      <c r="G726" s="97"/>
      <c r="H726" s="91" t="s">
        <v>26</v>
      </c>
      <c r="I726" s="93">
        <v>1</v>
      </c>
      <c r="J726" s="360"/>
      <c r="K726" s="360"/>
      <c r="L726" s="359"/>
    </row>
    <row r="727" spans="1:12" s="95" customFormat="1" ht="15.75" x14ac:dyDescent="0.25">
      <c r="A727" s="381"/>
      <c r="B727" s="86"/>
      <c r="C727" s="87"/>
      <c r="D727" s="87"/>
      <c r="E727" s="96"/>
      <c r="G727" s="97"/>
      <c r="H727" s="91"/>
      <c r="I727" s="93"/>
      <c r="J727" s="93"/>
      <c r="K727" s="93"/>
      <c r="L727" s="112"/>
    </row>
    <row r="728" spans="1:12" s="95" customFormat="1" ht="15.75" x14ac:dyDescent="0.25">
      <c r="A728" s="377" t="s">
        <v>736</v>
      </c>
      <c r="B728" s="98" t="s">
        <v>737</v>
      </c>
      <c r="C728" s="99"/>
      <c r="D728" s="99"/>
      <c r="E728" s="100"/>
      <c r="F728" s="101"/>
      <c r="G728" s="102"/>
      <c r="H728" s="103"/>
      <c r="I728" s="105"/>
      <c r="J728" s="105"/>
      <c r="K728" s="105"/>
      <c r="L728" s="112"/>
    </row>
    <row r="729" spans="1:12" s="95" customFormat="1" ht="15.75" x14ac:dyDescent="0.25">
      <c r="A729" s="381"/>
      <c r="B729" s="109"/>
      <c r="C729" s="87"/>
      <c r="D729" s="87"/>
      <c r="E729" s="418" t="s">
        <v>738</v>
      </c>
      <c r="F729" s="418"/>
      <c r="G729" s="419"/>
      <c r="H729" s="91"/>
      <c r="I729" s="93"/>
      <c r="J729" s="93"/>
      <c r="K729" s="93"/>
      <c r="L729" s="112"/>
    </row>
    <row r="730" spans="1:12" s="95" customFormat="1" ht="15.75" x14ac:dyDescent="0.25">
      <c r="A730" s="376" t="s">
        <v>739</v>
      </c>
      <c r="B730" s="86"/>
      <c r="C730" s="87"/>
      <c r="D730" s="87"/>
      <c r="E730" s="108" t="s">
        <v>740</v>
      </c>
      <c r="G730" s="97"/>
      <c r="H730" s="91" t="s">
        <v>26</v>
      </c>
      <c r="I730" s="93">
        <v>1</v>
      </c>
      <c r="J730" s="93"/>
      <c r="K730" s="93"/>
      <c r="L730" s="359"/>
    </row>
    <row r="731" spans="1:12" s="95" customFormat="1" ht="15.75" x14ac:dyDescent="0.25">
      <c r="A731" s="376" t="s">
        <v>741</v>
      </c>
      <c r="B731" s="86"/>
      <c r="C731" s="87"/>
      <c r="D731" s="87"/>
      <c r="E731" s="108" t="s">
        <v>742</v>
      </c>
      <c r="G731" s="97"/>
      <c r="H731" s="91" t="s">
        <v>26</v>
      </c>
      <c r="I731" s="93">
        <v>40</v>
      </c>
      <c r="J731" s="93"/>
      <c r="K731" s="93"/>
      <c r="L731" s="359"/>
    </row>
    <row r="732" spans="1:12" s="95" customFormat="1" ht="15.75" x14ac:dyDescent="0.25">
      <c r="A732" s="381"/>
      <c r="B732" s="86"/>
      <c r="C732" s="87"/>
      <c r="D732" s="87"/>
      <c r="E732" s="96"/>
      <c r="G732" s="97"/>
      <c r="H732" s="91"/>
      <c r="I732" s="93"/>
      <c r="J732" s="93"/>
      <c r="K732" s="93"/>
      <c r="L732" s="112"/>
    </row>
    <row r="733" spans="1:12" s="95" customFormat="1" ht="15.75" x14ac:dyDescent="0.25">
      <c r="A733" s="377" t="s">
        <v>743</v>
      </c>
      <c r="B733" s="98" t="s">
        <v>744</v>
      </c>
      <c r="C733" s="99"/>
      <c r="D733" s="99"/>
      <c r="E733" s="100"/>
      <c r="F733" s="101"/>
      <c r="G733" s="102"/>
      <c r="H733" s="103"/>
      <c r="I733" s="105"/>
      <c r="J733" s="105"/>
      <c r="K733" s="105"/>
      <c r="L733" s="112"/>
    </row>
    <row r="734" spans="1:12" s="101" customFormat="1" ht="15.75" x14ac:dyDescent="0.25">
      <c r="A734" s="381"/>
      <c r="B734" s="109"/>
      <c r="C734" s="87"/>
      <c r="D734" s="87"/>
      <c r="E734" s="418" t="s">
        <v>745</v>
      </c>
      <c r="F734" s="418"/>
      <c r="G734" s="419"/>
      <c r="H734" s="91"/>
      <c r="I734" s="93"/>
      <c r="J734" s="93"/>
      <c r="K734" s="93"/>
      <c r="L734" s="112"/>
    </row>
    <row r="735" spans="1:12" s="95" customFormat="1" ht="15.75" x14ac:dyDescent="0.25">
      <c r="A735" s="376" t="s">
        <v>746</v>
      </c>
      <c r="B735" s="86"/>
      <c r="C735" s="87"/>
      <c r="D735" s="87"/>
      <c r="E735" s="297" t="s">
        <v>747</v>
      </c>
      <c r="G735" s="97"/>
      <c r="H735" s="91" t="s">
        <v>748</v>
      </c>
      <c r="I735" s="93">
        <v>1395</v>
      </c>
      <c r="J735" s="360"/>
      <c r="K735" s="360"/>
      <c r="L735" s="359"/>
    </row>
    <row r="736" spans="1:12" s="95" customFormat="1" ht="15.75" x14ac:dyDescent="0.25">
      <c r="A736" s="381"/>
      <c r="B736" s="86"/>
      <c r="C736" s="87"/>
      <c r="D736" s="87"/>
      <c r="E736" s="96"/>
      <c r="G736" s="97"/>
      <c r="H736" s="91"/>
      <c r="I736" s="93"/>
      <c r="J736" s="93"/>
      <c r="K736" s="93"/>
      <c r="L736" s="112"/>
    </row>
    <row r="737" spans="1:12" s="95" customFormat="1" ht="15.75" x14ac:dyDescent="0.25">
      <c r="A737" s="377" t="s">
        <v>749</v>
      </c>
      <c r="B737" s="98" t="s">
        <v>750</v>
      </c>
      <c r="C737" s="99"/>
      <c r="D737" s="99"/>
      <c r="E737" s="100"/>
      <c r="F737" s="101"/>
      <c r="G737" s="102"/>
      <c r="H737" s="103"/>
      <c r="I737" s="105"/>
      <c r="J737" s="105"/>
      <c r="K737" s="105"/>
      <c r="L737" s="112"/>
    </row>
    <row r="738" spans="1:12" s="95" customFormat="1" ht="15.75" x14ac:dyDescent="0.25">
      <c r="A738" s="376" t="s">
        <v>751</v>
      </c>
      <c r="B738" s="86"/>
      <c r="C738" s="87"/>
      <c r="D738" s="87"/>
      <c r="E738" s="108" t="s">
        <v>1367</v>
      </c>
      <c r="G738" s="97"/>
      <c r="H738" s="91" t="s">
        <v>26</v>
      </c>
      <c r="I738" s="93">
        <v>217</v>
      </c>
      <c r="J738" s="360"/>
      <c r="K738" s="360"/>
      <c r="L738" s="359"/>
    </row>
    <row r="739" spans="1:12" s="95" customFormat="1" ht="15.75" x14ac:dyDescent="0.25">
      <c r="A739" s="376" t="s">
        <v>752</v>
      </c>
      <c r="B739" s="86"/>
      <c r="C739" s="87"/>
      <c r="D739" s="87"/>
      <c r="E739" s="108" t="s">
        <v>1368</v>
      </c>
      <c r="G739" s="97"/>
      <c r="H739" s="91" t="s">
        <v>26</v>
      </c>
      <c r="I739" s="93">
        <v>42</v>
      </c>
      <c r="J739" s="360"/>
      <c r="K739" s="360"/>
      <c r="L739" s="359"/>
    </row>
    <row r="740" spans="1:12" s="95" customFormat="1" ht="15.75" x14ac:dyDescent="0.25">
      <c r="A740" s="376" t="s">
        <v>753</v>
      </c>
      <c r="B740" s="86"/>
      <c r="C740" s="87"/>
      <c r="D740" s="87"/>
      <c r="E740" s="108" t="s">
        <v>1369</v>
      </c>
      <c r="G740" s="97"/>
      <c r="H740" s="91" t="s">
        <v>26</v>
      </c>
      <c r="I740" s="93">
        <v>154</v>
      </c>
      <c r="J740" s="93"/>
      <c r="K740" s="93"/>
      <c r="L740" s="359"/>
    </row>
    <row r="741" spans="1:12" s="95" customFormat="1" ht="15.75" x14ac:dyDescent="0.25">
      <c r="A741" s="376" t="s">
        <v>754</v>
      </c>
      <c r="B741" s="86"/>
      <c r="C741" s="87"/>
      <c r="D741" s="87"/>
      <c r="E741" s="108" t="s">
        <v>1370</v>
      </c>
      <c r="G741" s="97"/>
      <c r="H741" s="91" t="s">
        <v>26</v>
      </c>
      <c r="I741" s="93">
        <v>34</v>
      </c>
      <c r="J741" s="93"/>
      <c r="K741" s="93"/>
      <c r="L741" s="359"/>
    </row>
    <row r="742" spans="1:12" s="95" customFormat="1" ht="15.75" x14ac:dyDescent="0.25">
      <c r="A742" s="376" t="s">
        <v>755</v>
      </c>
      <c r="B742" s="86"/>
      <c r="C742" s="87"/>
      <c r="D742" s="87"/>
      <c r="E742" s="108" t="s">
        <v>1371</v>
      </c>
      <c r="G742" s="97"/>
      <c r="H742" s="91" t="s">
        <v>26</v>
      </c>
      <c r="I742" s="93">
        <v>9</v>
      </c>
      <c r="J742" s="93"/>
      <c r="K742" s="93"/>
      <c r="L742" s="359"/>
    </row>
    <row r="743" spans="1:12" s="95" customFormat="1" ht="15.75" x14ac:dyDescent="0.25">
      <c r="A743" s="376"/>
      <c r="B743" s="86"/>
      <c r="C743" s="87"/>
      <c r="D743" s="87"/>
      <c r="E743" s="108"/>
      <c r="G743" s="97"/>
      <c r="H743" s="91"/>
      <c r="I743" s="93"/>
      <c r="J743" s="93"/>
      <c r="K743" s="93"/>
      <c r="L743" s="112"/>
    </row>
    <row r="744" spans="1:12" s="95" customFormat="1" ht="15.75" x14ac:dyDescent="0.25">
      <c r="A744" s="377" t="s">
        <v>756</v>
      </c>
      <c r="B744" s="98" t="s">
        <v>757</v>
      </c>
      <c r="C744" s="99"/>
      <c r="D744" s="99"/>
      <c r="E744" s="100"/>
      <c r="F744" s="101"/>
      <c r="G744" s="102"/>
      <c r="H744" s="103"/>
      <c r="I744" s="105"/>
      <c r="J744" s="105"/>
      <c r="K744" s="105"/>
      <c r="L744" s="112"/>
    </row>
    <row r="745" spans="1:12" s="95" customFormat="1" ht="15.75" x14ac:dyDescent="0.25">
      <c r="A745" s="376" t="s">
        <v>758</v>
      </c>
      <c r="B745" s="86"/>
      <c r="C745" s="87"/>
      <c r="D745" s="87"/>
      <c r="E745" s="108" t="s">
        <v>1372</v>
      </c>
      <c r="G745" s="97"/>
      <c r="H745" s="91" t="s">
        <v>26</v>
      </c>
      <c r="I745" s="93">
        <v>51</v>
      </c>
      <c r="J745" s="360"/>
      <c r="K745" s="360"/>
      <c r="L745" s="359"/>
    </row>
    <row r="746" spans="1:12" s="101" customFormat="1" ht="15.75" x14ac:dyDescent="0.25">
      <c r="A746" s="376" t="s">
        <v>759</v>
      </c>
      <c r="B746" s="86"/>
      <c r="C746" s="87"/>
      <c r="D746" s="87"/>
      <c r="E746" s="108" t="s">
        <v>1373</v>
      </c>
      <c r="F746" s="95"/>
      <c r="G746" s="97"/>
      <c r="H746" s="91" t="s">
        <v>26</v>
      </c>
      <c r="I746" s="93">
        <v>61</v>
      </c>
      <c r="J746" s="360"/>
      <c r="K746" s="360"/>
      <c r="L746" s="359"/>
    </row>
    <row r="747" spans="1:12" s="95" customFormat="1" ht="15.75" x14ac:dyDescent="0.25">
      <c r="A747" s="376" t="s">
        <v>760</v>
      </c>
      <c r="B747" s="86"/>
      <c r="C747" s="87"/>
      <c r="D747" s="87"/>
      <c r="E747" s="108" t="s">
        <v>1374</v>
      </c>
      <c r="G747" s="97"/>
      <c r="H747" s="91" t="s">
        <v>26</v>
      </c>
      <c r="I747" s="93">
        <v>35</v>
      </c>
      <c r="J747" s="360"/>
      <c r="K747" s="360"/>
      <c r="L747" s="359"/>
    </row>
    <row r="748" spans="1:12" s="95" customFormat="1" ht="15.75" x14ac:dyDescent="0.25">
      <c r="A748" s="376" t="s">
        <v>761</v>
      </c>
      <c r="B748" s="86"/>
      <c r="C748" s="87"/>
      <c r="D748" s="87"/>
      <c r="E748" s="108" t="s">
        <v>1375</v>
      </c>
      <c r="G748" s="97"/>
      <c r="H748" s="91" t="s">
        <v>26</v>
      </c>
      <c r="I748" s="93">
        <v>29</v>
      </c>
      <c r="J748" s="93"/>
      <c r="K748" s="93"/>
      <c r="L748" s="359"/>
    </row>
    <row r="749" spans="1:12" s="95" customFormat="1" ht="15.75" x14ac:dyDescent="0.25">
      <c r="A749" s="376" t="s">
        <v>762</v>
      </c>
      <c r="B749" s="86"/>
      <c r="C749" s="87"/>
      <c r="D749" s="87"/>
      <c r="E749" s="108" t="s">
        <v>1376</v>
      </c>
      <c r="G749" s="97"/>
      <c r="H749" s="91" t="s">
        <v>26</v>
      </c>
      <c r="I749" s="93">
        <v>17</v>
      </c>
      <c r="J749" s="93"/>
      <c r="K749" s="93"/>
      <c r="L749" s="359"/>
    </row>
    <row r="750" spans="1:12" s="95" customFormat="1" ht="15.75" x14ac:dyDescent="0.25">
      <c r="A750" s="376"/>
      <c r="B750" s="86"/>
      <c r="C750" s="87"/>
      <c r="D750" s="87"/>
      <c r="E750" s="297"/>
      <c r="G750" s="97"/>
      <c r="H750" s="103"/>
      <c r="I750" s="105"/>
      <c r="J750" s="105"/>
      <c r="K750" s="105"/>
      <c r="L750" s="112"/>
    </row>
    <row r="751" spans="1:12" s="95" customFormat="1" ht="15.75" x14ac:dyDescent="0.25">
      <c r="A751" s="377" t="s">
        <v>763</v>
      </c>
      <c r="B751" s="98" t="s">
        <v>764</v>
      </c>
      <c r="C751" s="99"/>
      <c r="D751" s="99"/>
      <c r="E751" s="100"/>
      <c r="F751" s="101"/>
      <c r="G751" s="102"/>
      <c r="H751" s="91"/>
      <c r="I751" s="93"/>
      <c r="J751" s="93"/>
      <c r="K751" s="93"/>
      <c r="L751" s="112"/>
    </row>
    <row r="752" spans="1:12" s="95" customFormat="1" ht="15.75" x14ac:dyDescent="0.25">
      <c r="A752" s="376" t="s">
        <v>765</v>
      </c>
      <c r="B752" s="98"/>
      <c r="C752" s="99"/>
      <c r="D752" s="99"/>
      <c r="E752" s="108" t="s">
        <v>1377</v>
      </c>
      <c r="F752" s="101"/>
      <c r="G752" s="102"/>
      <c r="H752" s="91" t="s">
        <v>26</v>
      </c>
      <c r="I752" s="93">
        <v>38</v>
      </c>
      <c r="J752" s="360"/>
      <c r="K752" s="360"/>
      <c r="L752" s="359"/>
    </row>
    <row r="753" spans="1:12" s="95" customFormat="1" ht="15.75" x14ac:dyDescent="0.25">
      <c r="A753" s="376" t="s">
        <v>766</v>
      </c>
      <c r="B753" s="98"/>
      <c r="C753" s="99"/>
      <c r="D753" s="99"/>
      <c r="E753" s="108" t="s">
        <v>1378</v>
      </c>
      <c r="F753" s="101"/>
      <c r="G753" s="102"/>
      <c r="H753" s="91" t="s">
        <v>26</v>
      </c>
      <c r="I753" s="93">
        <v>319</v>
      </c>
      <c r="J753" s="360"/>
      <c r="K753" s="360"/>
      <c r="L753" s="359"/>
    </row>
    <row r="754" spans="1:12" s="95" customFormat="1" ht="15.75" x14ac:dyDescent="0.25">
      <c r="A754" s="376" t="s">
        <v>767</v>
      </c>
      <c r="B754" s="98"/>
      <c r="C754" s="99"/>
      <c r="D754" s="99"/>
      <c r="E754" s="108" t="s">
        <v>1379</v>
      </c>
      <c r="F754" s="101"/>
      <c r="G754" s="102"/>
      <c r="H754" s="91" t="s">
        <v>26</v>
      </c>
      <c r="I754" s="93">
        <v>68</v>
      </c>
      <c r="J754" s="360"/>
      <c r="K754" s="360"/>
      <c r="L754" s="359"/>
    </row>
    <row r="755" spans="1:12" s="95" customFormat="1" ht="15.75" x14ac:dyDescent="0.25">
      <c r="A755" s="376" t="s">
        <v>768</v>
      </c>
      <c r="B755" s="98"/>
      <c r="C755" s="99"/>
      <c r="D755" s="99"/>
      <c r="E755" s="108" t="s">
        <v>1380</v>
      </c>
      <c r="F755" s="101"/>
      <c r="G755" s="102"/>
      <c r="H755" s="91" t="s">
        <v>26</v>
      </c>
      <c r="I755" s="93">
        <v>13</v>
      </c>
      <c r="J755" s="360"/>
      <c r="K755" s="360"/>
      <c r="L755" s="359"/>
    </row>
    <row r="756" spans="1:12" s="95" customFormat="1" ht="15.75" x14ac:dyDescent="0.25">
      <c r="A756" s="376" t="s">
        <v>769</v>
      </c>
      <c r="B756" s="98"/>
      <c r="C756" s="99"/>
      <c r="D756" s="99"/>
      <c r="E756" s="108" t="s">
        <v>1381</v>
      </c>
      <c r="F756" s="101"/>
      <c r="G756" s="102"/>
      <c r="H756" s="91" t="s">
        <v>26</v>
      </c>
      <c r="I756" s="93">
        <v>55</v>
      </c>
      <c r="J756" s="93"/>
      <c r="K756" s="93"/>
      <c r="L756" s="112"/>
    </row>
    <row r="757" spans="1:12" s="95" customFormat="1" ht="15.75" x14ac:dyDescent="0.25">
      <c r="A757" s="376" t="s">
        <v>770</v>
      </c>
      <c r="B757" s="98"/>
      <c r="C757" s="99"/>
      <c r="D757" s="99"/>
      <c r="E757" s="108" t="s">
        <v>1382</v>
      </c>
      <c r="F757" s="101"/>
      <c r="G757" s="102"/>
      <c r="H757" s="91" t="s">
        <v>26</v>
      </c>
      <c r="I757" s="93">
        <v>14</v>
      </c>
      <c r="J757" s="93"/>
      <c r="K757" s="93"/>
      <c r="L757" s="112"/>
    </row>
    <row r="758" spans="1:12" s="95" customFormat="1" ht="15.75" x14ac:dyDescent="0.25">
      <c r="A758" s="376" t="s">
        <v>771</v>
      </c>
      <c r="B758" s="98"/>
      <c r="C758" s="99"/>
      <c r="D758" s="99"/>
      <c r="E758" s="108" t="s">
        <v>1383</v>
      </c>
      <c r="F758" s="101"/>
      <c r="G758" s="102"/>
      <c r="H758" s="91" t="s">
        <v>26</v>
      </c>
      <c r="I758" s="93">
        <v>4</v>
      </c>
      <c r="J758" s="93"/>
      <c r="K758" s="93"/>
      <c r="L758" s="112"/>
    </row>
    <row r="759" spans="1:12" s="95" customFormat="1" ht="15.75" x14ac:dyDescent="0.25">
      <c r="A759" s="377"/>
      <c r="B759" s="98"/>
      <c r="C759" s="99"/>
      <c r="D759" s="99"/>
      <c r="E759" s="108"/>
      <c r="F759" s="101"/>
      <c r="G759" s="102"/>
      <c r="H759" s="91"/>
      <c r="I759" s="93"/>
      <c r="J759" s="93"/>
      <c r="K759" s="93"/>
      <c r="L759" s="112"/>
    </row>
    <row r="760" spans="1:12" s="95" customFormat="1" ht="15.75" x14ac:dyDescent="0.25">
      <c r="A760" s="377" t="s">
        <v>772</v>
      </c>
      <c r="B760" s="98" t="s">
        <v>773</v>
      </c>
      <c r="C760" s="99"/>
      <c r="D760" s="99"/>
      <c r="E760" s="100"/>
      <c r="F760" s="101"/>
      <c r="G760" s="102"/>
      <c r="H760" s="103"/>
      <c r="I760" s="105"/>
      <c r="J760" s="105"/>
      <c r="K760" s="105"/>
      <c r="L760" s="112"/>
    </row>
    <row r="761" spans="1:12" s="95" customFormat="1" ht="15.75" x14ac:dyDescent="0.25">
      <c r="A761" s="376" t="s">
        <v>774</v>
      </c>
      <c r="B761" s="86"/>
      <c r="C761" s="87"/>
      <c r="D761" s="87"/>
      <c r="E761" s="108" t="s">
        <v>1384</v>
      </c>
      <c r="G761" s="97"/>
      <c r="H761" s="91" t="s">
        <v>26</v>
      </c>
      <c r="I761" s="93">
        <v>10</v>
      </c>
      <c r="J761" s="93"/>
      <c r="K761" s="93"/>
      <c r="L761" s="112"/>
    </row>
    <row r="762" spans="1:12" s="95" customFormat="1" ht="15.75" x14ac:dyDescent="0.25">
      <c r="A762" s="376"/>
      <c r="B762" s="86"/>
      <c r="C762" s="87"/>
      <c r="D762" s="87"/>
      <c r="E762" s="297"/>
      <c r="G762" s="97"/>
      <c r="H762" s="91"/>
      <c r="I762" s="93"/>
      <c r="J762" s="93"/>
      <c r="K762" s="93"/>
      <c r="L762" s="112"/>
    </row>
    <row r="763" spans="1:12" s="95" customFormat="1" ht="15.75" x14ac:dyDescent="0.25">
      <c r="A763" s="377" t="s">
        <v>775</v>
      </c>
      <c r="B763" s="98" t="s">
        <v>776</v>
      </c>
      <c r="C763" s="99"/>
      <c r="D763" s="99"/>
      <c r="E763" s="100"/>
      <c r="F763" s="101"/>
      <c r="G763" s="102"/>
      <c r="H763" s="103"/>
      <c r="I763" s="105"/>
      <c r="J763" s="105"/>
      <c r="K763" s="105"/>
      <c r="L763" s="112"/>
    </row>
    <row r="764" spans="1:12" s="95" customFormat="1" ht="15.75" x14ac:dyDescent="0.25">
      <c r="A764" s="376" t="s">
        <v>777</v>
      </c>
      <c r="B764" s="86"/>
      <c r="C764" s="87"/>
      <c r="D764" s="87"/>
      <c r="E764" s="108" t="s">
        <v>1385</v>
      </c>
      <c r="G764" s="97"/>
      <c r="H764" s="91" t="s">
        <v>26</v>
      </c>
      <c r="I764" s="93">
        <v>20</v>
      </c>
      <c r="J764" s="93"/>
      <c r="K764" s="93"/>
      <c r="L764" s="112"/>
    </row>
    <row r="765" spans="1:12" s="95" customFormat="1" ht="15.75" x14ac:dyDescent="0.25">
      <c r="A765" s="376" t="s">
        <v>778</v>
      </c>
      <c r="B765" s="86"/>
      <c r="C765" s="87"/>
      <c r="D765" s="87"/>
      <c r="E765" s="108" t="s">
        <v>1386</v>
      </c>
      <c r="G765" s="97"/>
      <c r="H765" s="91" t="s">
        <v>26</v>
      </c>
      <c r="I765" s="93">
        <v>64</v>
      </c>
      <c r="J765" s="93"/>
      <c r="K765" s="93"/>
      <c r="L765" s="112"/>
    </row>
    <row r="766" spans="1:12" s="95" customFormat="1" ht="15.75" x14ac:dyDescent="0.25">
      <c r="A766" s="376" t="s">
        <v>779</v>
      </c>
      <c r="B766" s="86"/>
      <c r="C766" s="87"/>
      <c r="D766" s="87"/>
      <c r="E766" s="108" t="s">
        <v>1387</v>
      </c>
      <c r="G766" s="97"/>
      <c r="H766" s="91" t="s">
        <v>26</v>
      </c>
      <c r="I766" s="93">
        <v>53</v>
      </c>
      <c r="J766" s="93"/>
      <c r="K766" s="93"/>
      <c r="L766" s="112"/>
    </row>
    <row r="767" spans="1:12" s="95" customFormat="1" ht="15.75" x14ac:dyDescent="0.25">
      <c r="A767" s="376" t="s">
        <v>780</v>
      </c>
      <c r="B767" s="86"/>
      <c r="C767" s="87"/>
      <c r="D767" s="87"/>
      <c r="E767" s="108" t="s">
        <v>1388</v>
      </c>
      <c r="G767" s="97"/>
      <c r="H767" s="91" t="s">
        <v>26</v>
      </c>
      <c r="I767" s="93">
        <v>26</v>
      </c>
      <c r="J767" s="93"/>
      <c r="K767" s="93"/>
      <c r="L767" s="112"/>
    </row>
    <row r="768" spans="1:12" s="95" customFormat="1" ht="15.75" x14ac:dyDescent="0.25">
      <c r="A768" s="376" t="s">
        <v>781</v>
      </c>
      <c r="B768" s="86"/>
      <c r="C768" s="87"/>
      <c r="D768" s="87"/>
      <c r="E768" s="108" t="s">
        <v>1389</v>
      </c>
      <c r="G768" s="97"/>
      <c r="H768" s="91" t="s">
        <v>26</v>
      </c>
      <c r="I768" s="93">
        <v>7</v>
      </c>
      <c r="J768" s="93"/>
      <c r="K768" s="93"/>
      <c r="L768" s="112"/>
    </row>
    <row r="769" spans="1:12" s="95" customFormat="1" ht="15.75" x14ac:dyDescent="0.25">
      <c r="A769" s="376" t="s">
        <v>782</v>
      </c>
      <c r="B769" s="86"/>
      <c r="C769" s="87"/>
      <c r="D769" s="87"/>
      <c r="E769" s="108" t="s">
        <v>783</v>
      </c>
      <c r="G769" s="97"/>
      <c r="H769" s="91" t="s">
        <v>26</v>
      </c>
      <c r="I769" s="93">
        <v>9</v>
      </c>
      <c r="J769" s="360"/>
      <c r="K769" s="360"/>
      <c r="L769" s="359"/>
    </row>
    <row r="770" spans="1:12" s="95" customFormat="1" ht="15.75" x14ac:dyDescent="0.25">
      <c r="A770" s="376" t="s">
        <v>784</v>
      </c>
      <c r="B770" s="86"/>
      <c r="C770" s="87"/>
      <c r="D770" s="87"/>
      <c r="E770" s="108" t="s">
        <v>785</v>
      </c>
      <c r="G770" s="97"/>
      <c r="H770" s="91" t="s">
        <v>26</v>
      </c>
      <c r="I770" s="93">
        <v>15</v>
      </c>
      <c r="J770" s="360"/>
      <c r="K770" s="360"/>
      <c r="L770" s="359"/>
    </row>
    <row r="771" spans="1:12" s="95" customFormat="1" ht="15.75" x14ac:dyDescent="0.25">
      <c r="A771" s="376" t="s">
        <v>786</v>
      </c>
      <c r="B771" s="86"/>
      <c r="C771" s="87"/>
      <c r="D771" s="87"/>
      <c r="E771" s="108" t="s">
        <v>787</v>
      </c>
      <c r="G771" s="97"/>
      <c r="H771" s="91" t="s">
        <v>26</v>
      </c>
      <c r="I771" s="93">
        <v>35</v>
      </c>
      <c r="J771" s="360"/>
      <c r="K771" s="360"/>
      <c r="L771" s="359"/>
    </row>
    <row r="772" spans="1:12" s="95" customFormat="1" ht="15.75" x14ac:dyDescent="0.25">
      <c r="A772" s="376" t="s">
        <v>788</v>
      </c>
      <c r="B772" s="86"/>
      <c r="C772" s="87"/>
      <c r="D772" s="87"/>
      <c r="E772" s="108" t="s">
        <v>789</v>
      </c>
      <c r="G772" s="97"/>
      <c r="H772" s="91" t="s">
        <v>26</v>
      </c>
      <c r="I772" s="93">
        <v>3</v>
      </c>
      <c r="J772" s="360"/>
      <c r="K772" s="360"/>
      <c r="L772" s="359"/>
    </row>
    <row r="773" spans="1:12" s="95" customFormat="1" ht="47.25" x14ac:dyDescent="0.25">
      <c r="A773" s="376" t="s">
        <v>790</v>
      </c>
      <c r="B773" s="86"/>
      <c r="C773" s="87"/>
      <c r="D773" s="87"/>
      <c r="E773" s="278" t="s">
        <v>1390</v>
      </c>
      <c r="G773" s="97"/>
      <c r="H773" s="91" t="s">
        <v>1101</v>
      </c>
      <c r="I773" s="93">
        <v>1</v>
      </c>
      <c r="J773" s="93"/>
      <c r="K773" s="93"/>
      <c r="L773" s="112"/>
    </row>
    <row r="774" spans="1:12" s="95" customFormat="1" ht="31.5" x14ac:dyDescent="0.25">
      <c r="A774" s="376" t="s">
        <v>791</v>
      </c>
      <c r="B774" s="86"/>
      <c r="C774" s="87"/>
      <c r="D774" s="87"/>
      <c r="E774" s="278" t="s">
        <v>1391</v>
      </c>
      <c r="G774" s="97"/>
      <c r="H774" s="91" t="s">
        <v>1101</v>
      </c>
      <c r="I774" s="93">
        <v>25</v>
      </c>
      <c r="J774" s="93"/>
      <c r="K774" s="93"/>
      <c r="L774" s="112"/>
    </row>
    <row r="775" spans="1:12" s="95" customFormat="1" ht="15.75" x14ac:dyDescent="0.25">
      <c r="A775" s="376" t="s">
        <v>1169</v>
      </c>
      <c r="B775" s="86"/>
      <c r="C775" s="87"/>
      <c r="D775" s="87"/>
      <c r="E775" s="108" t="s">
        <v>1393</v>
      </c>
      <c r="G775" s="97"/>
      <c r="H775" s="91" t="s">
        <v>26</v>
      </c>
      <c r="I775" s="93">
        <v>2</v>
      </c>
      <c r="J775" s="93"/>
      <c r="K775" s="93"/>
      <c r="L775" s="112"/>
    </row>
    <row r="776" spans="1:12" s="95" customFormat="1" ht="31.5" x14ac:dyDescent="0.25">
      <c r="A776" s="376" t="s">
        <v>1172</v>
      </c>
      <c r="B776" s="86"/>
      <c r="C776" s="87"/>
      <c r="D776" s="87"/>
      <c r="E776" s="278" t="s">
        <v>1168</v>
      </c>
      <c r="G776" s="97"/>
      <c r="H776" s="91" t="s">
        <v>1101</v>
      </c>
      <c r="I776" s="93">
        <v>15</v>
      </c>
      <c r="J776" s="93"/>
      <c r="K776" s="93"/>
      <c r="L776" s="112"/>
    </row>
    <row r="777" spans="1:12" s="95" customFormat="1" ht="47.25" x14ac:dyDescent="0.25">
      <c r="A777" s="376" t="s">
        <v>1173</v>
      </c>
      <c r="B777" s="86"/>
      <c r="C777" s="87"/>
      <c r="D777" s="87"/>
      <c r="E777" s="278" t="s">
        <v>1170</v>
      </c>
      <c r="G777" s="97"/>
      <c r="H777" s="91" t="s">
        <v>1101</v>
      </c>
      <c r="I777" s="93">
        <v>4</v>
      </c>
      <c r="J777" s="93"/>
      <c r="K777" s="93"/>
      <c r="L777" s="112"/>
    </row>
    <row r="778" spans="1:12" s="95" customFormat="1" ht="47.25" x14ac:dyDescent="0.25">
      <c r="A778" s="376" t="s">
        <v>1392</v>
      </c>
      <c r="B778" s="86"/>
      <c r="C778" s="87"/>
      <c r="D778" s="87"/>
      <c r="E778" s="278" t="s">
        <v>1171</v>
      </c>
      <c r="G778" s="97"/>
      <c r="H778" s="91" t="s">
        <v>1101</v>
      </c>
      <c r="I778" s="93">
        <v>3</v>
      </c>
      <c r="J778" s="93"/>
      <c r="K778" s="93"/>
      <c r="L778" s="112"/>
    </row>
    <row r="779" spans="1:12" s="95" customFormat="1" ht="15.75" x14ac:dyDescent="0.25">
      <c r="A779" s="376"/>
      <c r="B779" s="86"/>
      <c r="C779" s="87"/>
      <c r="D779" s="87"/>
      <c r="E779" s="108"/>
      <c r="G779" s="97"/>
      <c r="H779" s="91"/>
      <c r="I779" s="93"/>
      <c r="J779" s="93"/>
      <c r="K779" s="93"/>
      <c r="L779" s="112"/>
    </row>
    <row r="780" spans="1:12" s="95" customFormat="1" ht="15.75" x14ac:dyDescent="0.25">
      <c r="A780" s="376"/>
      <c r="B780" s="86"/>
      <c r="C780" s="87"/>
      <c r="D780" s="87"/>
      <c r="E780" s="108"/>
      <c r="G780" s="97"/>
      <c r="H780" s="91"/>
      <c r="I780" s="93"/>
      <c r="J780" s="93"/>
      <c r="K780" s="93"/>
      <c r="L780" s="112"/>
    </row>
    <row r="781" spans="1:12" s="95" customFormat="1" ht="15.75" x14ac:dyDescent="0.25">
      <c r="A781" s="377" t="s">
        <v>792</v>
      </c>
      <c r="B781" s="98" t="s">
        <v>793</v>
      </c>
      <c r="C781" s="99"/>
      <c r="D781" s="99"/>
      <c r="E781" s="100"/>
      <c r="F781" s="101"/>
      <c r="G781" s="102"/>
      <c r="H781" s="103"/>
      <c r="I781" s="105"/>
      <c r="J781" s="105"/>
      <c r="K781" s="105"/>
      <c r="L781" s="112"/>
    </row>
    <row r="782" spans="1:12" s="95" customFormat="1" ht="15.75" x14ac:dyDescent="0.25">
      <c r="A782" s="377"/>
      <c r="B782" s="98"/>
      <c r="C782" s="99"/>
      <c r="D782" s="99"/>
      <c r="E782" s="100"/>
      <c r="F782" s="101"/>
      <c r="G782" s="102"/>
      <c r="H782" s="103"/>
      <c r="I782" s="105"/>
      <c r="J782" s="105"/>
      <c r="K782" s="105"/>
      <c r="L782" s="112"/>
    </row>
    <row r="783" spans="1:12" s="95" customFormat="1" ht="15.75" x14ac:dyDescent="0.25">
      <c r="A783" s="377"/>
      <c r="B783" s="427" t="s">
        <v>1174</v>
      </c>
      <c r="C783" s="428"/>
      <c r="D783" s="429"/>
      <c r="E783" s="100"/>
      <c r="F783" s="101"/>
      <c r="G783" s="102"/>
      <c r="H783" s="103"/>
      <c r="I783" s="105"/>
      <c r="J783" s="105"/>
      <c r="K783" s="105"/>
      <c r="L783" s="112"/>
    </row>
    <row r="784" spans="1:12" s="95" customFormat="1" ht="48" customHeight="1" x14ac:dyDescent="0.25">
      <c r="A784" s="377"/>
      <c r="B784" s="426" t="s">
        <v>1175</v>
      </c>
      <c r="C784" s="423"/>
      <c r="D784" s="423"/>
      <c r="E784" s="423"/>
      <c r="F784" s="101"/>
      <c r="G784" s="102"/>
      <c r="H784" s="103"/>
      <c r="I784" s="105"/>
      <c r="J784" s="105"/>
      <c r="K784" s="105"/>
      <c r="L784" s="112"/>
    </row>
    <row r="785" spans="1:12" s="95" customFormat="1" ht="48" customHeight="1" x14ac:dyDescent="0.25">
      <c r="A785" s="377"/>
      <c r="B785" s="426" t="s">
        <v>1176</v>
      </c>
      <c r="C785" s="423"/>
      <c r="D785" s="423"/>
      <c r="E785" s="423"/>
      <c r="F785" s="299"/>
      <c r="G785" s="102"/>
      <c r="H785" s="103"/>
      <c r="I785" s="105"/>
      <c r="J785" s="105"/>
      <c r="K785" s="105"/>
      <c r="L785" s="112"/>
    </row>
    <row r="786" spans="1:12" s="95" customFormat="1" ht="48" customHeight="1" x14ac:dyDescent="0.25">
      <c r="A786" s="377"/>
      <c r="B786" s="426" t="s">
        <v>1176</v>
      </c>
      <c r="C786" s="423"/>
      <c r="D786" s="423"/>
      <c r="E786" s="423"/>
      <c r="F786" s="101"/>
      <c r="G786" s="102"/>
      <c r="H786" s="103"/>
      <c r="I786" s="105"/>
      <c r="J786" s="105"/>
      <c r="K786" s="105"/>
      <c r="L786" s="112"/>
    </row>
    <row r="787" spans="1:12" s="95" customFormat="1" ht="48" customHeight="1" x14ac:dyDescent="0.25">
      <c r="A787" s="377"/>
      <c r="B787" s="426" t="s">
        <v>1177</v>
      </c>
      <c r="C787" s="423"/>
      <c r="D787" s="423"/>
      <c r="E787" s="423"/>
      <c r="F787" s="101"/>
      <c r="G787" s="102"/>
      <c r="H787" s="103"/>
      <c r="I787" s="105"/>
      <c r="J787" s="105"/>
      <c r="K787" s="105"/>
      <c r="L787" s="112"/>
    </row>
    <row r="788" spans="1:12" s="95" customFormat="1" ht="48" customHeight="1" x14ac:dyDescent="0.25">
      <c r="A788" s="377"/>
      <c r="B788" s="426" t="s">
        <v>1178</v>
      </c>
      <c r="C788" s="423"/>
      <c r="D788" s="423"/>
      <c r="E788" s="423"/>
      <c r="F788" s="101"/>
      <c r="G788" s="102"/>
      <c r="H788" s="103"/>
      <c r="I788" s="105"/>
      <c r="J788" s="105"/>
      <c r="K788" s="105"/>
      <c r="L788" s="112"/>
    </row>
    <row r="789" spans="1:12" s="95" customFormat="1" ht="48" customHeight="1" x14ac:dyDescent="0.25">
      <c r="A789" s="377"/>
      <c r="B789" s="426" t="s">
        <v>1179</v>
      </c>
      <c r="C789" s="423"/>
      <c r="D789" s="423"/>
      <c r="E789" s="423"/>
      <c r="F789" s="101"/>
      <c r="G789" s="102"/>
      <c r="H789" s="103"/>
      <c r="I789" s="105"/>
      <c r="J789" s="105"/>
      <c r="K789" s="105"/>
      <c r="L789" s="112"/>
    </row>
    <row r="790" spans="1:12" s="95" customFormat="1" ht="48" customHeight="1" x14ac:dyDescent="0.25">
      <c r="A790" s="377"/>
      <c r="B790" s="426" t="s">
        <v>1180</v>
      </c>
      <c r="C790" s="423"/>
      <c r="D790" s="423"/>
      <c r="E790" s="423"/>
      <c r="F790" s="101"/>
      <c r="G790" s="102"/>
      <c r="H790" s="103"/>
      <c r="I790" s="105"/>
      <c r="J790" s="105"/>
      <c r="K790" s="105"/>
      <c r="L790" s="112"/>
    </row>
    <row r="791" spans="1:12" s="95" customFormat="1" ht="15.75" x14ac:dyDescent="0.25">
      <c r="A791" s="377"/>
      <c r="B791" s="98"/>
      <c r="C791" s="99"/>
      <c r="D791" s="99"/>
      <c r="E791" s="100"/>
      <c r="F791" s="101"/>
      <c r="G791" s="102"/>
      <c r="H791" s="103"/>
      <c r="I791" s="105"/>
      <c r="J791" s="105"/>
      <c r="K791" s="105"/>
      <c r="L791" s="112"/>
    </row>
    <row r="792" spans="1:12" s="95" customFormat="1" ht="15.75" x14ac:dyDescent="0.25">
      <c r="A792" s="377"/>
      <c r="B792" s="432" t="s">
        <v>1181</v>
      </c>
      <c r="C792" s="433"/>
      <c r="D792" s="433"/>
      <c r="E792" s="433"/>
      <c r="F792" s="101"/>
      <c r="G792" s="102"/>
      <c r="H792" s="103"/>
      <c r="I792" s="105"/>
      <c r="J792" s="105"/>
      <c r="K792" s="105"/>
      <c r="L792" s="112"/>
    </row>
    <row r="793" spans="1:12" s="95" customFormat="1" ht="65.25" customHeight="1" x14ac:dyDescent="0.25">
      <c r="A793" s="377"/>
      <c r="B793" s="426" t="s">
        <v>1182</v>
      </c>
      <c r="C793" s="423"/>
      <c r="D793" s="423"/>
      <c r="E793" s="423"/>
      <c r="F793" s="101"/>
      <c r="G793" s="102"/>
      <c r="H793" s="103"/>
      <c r="I793" s="105"/>
      <c r="J793" s="105"/>
      <c r="K793" s="105"/>
      <c r="L793" s="112"/>
    </row>
    <row r="794" spans="1:12" s="95" customFormat="1" ht="38.25" customHeight="1" x14ac:dyDescent="0.25">
      <c r="A794" s="377"/>
      <c r="B794" s="426" t="s">
        <v>1183</v>
      </c>
      <c r="C794" s="423"/>
      <c r="D794" s="423"/>
      <c r="E794" s="423"/>
      <c r="F794" s="101"/>
      <c r="G794" s="102"/>
      <c r="H794" s="103"/>
      <c r="I794" s="105"/>
      <c r="J794" s="105"/>
      <c r="K794" s="105"/>
      <c r="L794" s="112"/>
    </row>
    <row r="795" spans="1:12" s="95" customFormat="1" ht="62.25" customHeight="1" x14ac:dyDescent="0.25">
      <c r="A795" s="377"/>
      <c r="B795" s="426" t="s">
        <v>1184</v>
      </c>
      <c r="C795" s="423"/>
      <c r="D795" s="423"/>
      <c r="E795" s="423"/>
      <c r="F795" s="101"/>
      <c r="G795" s="102"/>
      <c r="H795" s="103"/>
      <c r="I795" s="105"/>
      <c r="J795" s="105"/>
      <c r="K795" s="105"/>
      <c r="L795" s="112"/>
    </row>
    <row r="796" spans="1:12" s="95" customFormat="1" ht="40.5" customHeight="1" x14ac:dyDescent="0.25">
      <c r="A796" s="377"/>
      <c r="B796" s="426" t="s">
        <v>1185</v>
      </c>
      <c r="C796" s="423"/>
      <c r="D796" s="423"/>
      <c r="E796" s="423"/>
      <c r="F796" s="101"/>
      <c r="G796" s="102"/>
      <c r="H796" s="103"/>
      <c r="I796" s="105"/>
      <c r="J796" s="105"/>
      <c r="K796" s="105"/>
      <c r="L796" s="112"/>
    </row>
    <row r="797" spans="1:12" s="95" customFormat="1" ht="40.5" customHeight="1" x14ac:dyDescent="0.25">
      <c r="A797" s="377"/>
      <c r="B797" s="426" t="s">
        <v>1186</v>
      </c>
      <c r="C797" s="423"/>
      <c r="D797" s="423"/>
      <c r="E797" s="423"/>
      <c r="F797" s="101"/>
      <c r="G797" s="102"/>
      <c r="H797" s="103"/>
      <c r="I797" s="105"/>
      <c r="J797" s="105"/>
      <c r="K797" s="105"/>
      <c r="L797" s="112"/>
    </row>
    <row r="798" spans="1:12" s="95" customFormat="1" ht="40.5" customHeight="1" x14ac:dyDescent="0.25">
      <c r="A798" s="377"/>
      <c r="B798" s="426" t="s">
        <v>1187</v>
      </c>
      <c r="C798" s="423"/>
      <c r="D798" s="423"/>
      <c r="E798" s="423"/>
      <c r="F798" s="101"/>
      <c r="G798" s="102"/>
      <c r="H798" s="103"/>
      <c r="I798" s="105"/>
      <c r="J798" s="105"/>
      <c r="K798" s="105"/>
      <c r="L798" s="112"/>
    </row>
    <row r="799" spans="1:12" s="95" customFormat="1" ht="40.5" customHeight="1" x14ac:dyDescent="0.25">
      <c r="A799" s="377"/>
      <c r="B799" s="426" t="s">
        <v>1188</v>
      </c>
      <c r="C799" s="423"/>
      <c r="D799" s="423"/>
      <c r="E799" s="423"/>
      <c r="F799" s="101"/>
      <c r="G799" s="102"/>
      <c r="H799" s="103"/>
      <c r="I799" s="105"/>
      <c r="J799" s="105"/>
      <c r="K799" s="105"/>
      <c r="L799" s="112"/>
    </row>
    <row r="800" spans="1:12" s="95" customFormat="1" ht="40.5" customHeight="1" x14ac:dyDescent="0.25">
      <c r="A800" s="377"/>
      <c r="B800" s="426" t="s">
        <v>1189</v>
      </c>
      <c r="C800" s="423"/>
      <c r="D800" s="423"/>
      <c r="E800" s="423"/>
      <c r="F800" s="101"/>
      <c r="G800" s="102"/>
      <c r="H800" s="103"/>
      <c r="I800" s="105"/>
      <c r="J800" s="105"/>
      <c r="K800" s="105"/>
      <c r="L800" s="112"/>
    </row>
    <row r="801" spans="1:12" s="95" customFormat="1" ht="40.5" customHeight="1" x14ac:dyDescent="0.25">
      <c r="A801" s="377"/>
      <c r="B801" s="426" t="s">
        <v>1190</v>
      </c>
      <c r="C801" s="423"/>
      <c r="D801" s="423"/>
      <c r="E801" s="423"/>
      <c r="F801" s="101"/>
      <c r="G801" s="102"/>
      <c r="H801" s="103"/>
      <c r="I801" s="105"/>
      <c r="J801" s="105"/>
      <c r="K801" s="105"/>
      <c r="L801" s="112"/>
    </row>
    <row r="802" spans="1:12" s="95" customFormat="1" ht="40.5" customHeight="1" x14ac:dyDescent="0.25">
      <c r="A802" s="377"/>
      <c r="B802" s="426" t="s">
        <v>1191</v>
      </c>
      <c r="C802" s="423"/>
      <c r="D802" s="423"/>
      <c r="E802" s="423"/>
      <c r="F802" s="101"/>
      <c r="G802" s="102"/>
      <c r="H802" s="103"/>
      <c r="I802" s="105"/>
      <c r="J802" s="105"/>
      <c r="K802" s="105"/>
      <c r="L802" s="112"/>
    </row>
    <row r="803" spans="1:12" s="95" customFormat="1" ht="40.5" customHeight="1" x14ac:dyDescent="0.25">
      <c r="A803" s="377"/>
      <c r="B803" s="426" t="s">
        <v>1192</v>
      </c>
      <c r="C803" s="423"/>
      <c r="D803" s="423"/>
      <c r="E803" s="423"/>
      <c r="F803" s="101"/>
      <c r="G803" s="102"/>
      <c r="H803" s="103"/>
      <c r="I803" s="105"/>
      <c r="J803" s="105"/>
      <c r="K803" s="105"/>
      <c r="L803" s="112"/>
    </row>
    <row r="804" spans="1:12" s="95" customFormat="1" ht="40.5" customHeight="1" x14ac:dyDescent="0.25">
      <c r="A804" s="377"/>
      <c r="B804" s="426" t="s">
        <v>1193</v>
      </c>
      <c r="C804" s="423"/>
      <c r="D804" s="423"/>
      <c r="E804" s="423"/>
      <c r="F804" s="101"/>
      <c r="G804" s="102"/>
      <c r="H804" s="103"/>
      <c r="I804" s="105"/>
      <c r="J804" s="105"/>
      <c r="K804" s="105"/>
      <c r="L804" s="112"/>
    </row>
    <row r="805" spans="1:12" s="95" customFormat="1" ht="40.5" customHeight="1" x14ac:dyDescent="0.25">
      <c r="A805" s="377"/>
      <c r="B805" s="426" t="s">
        <v>1194</v>
      </c>
      <c r="C805" s="423"/>
      <c r="D805" s="423"/>
      <c r="E805" s="423"/>
      <c r="F805" s="101"/>
      <c r="G805" s="102"/>
      <c r="H805" s="103"/>
      <c r="I805" s="105"/>
      <c r="J805" s="105"/>
      <c r="K805" s="105"/>
      <c r="L805" s="112"/>
    </row>
    <row r="806" spans="1:12" s="95" customFormat="1" ht="15.75" x14ac:dyDescent="0.25">
      <c r="A806" s="377"/>
      <c r="B806" s="356"/>
      <c r="C806" s="356"/>
      <c r="D806" s="356"/>
      <c r="E806" s="356"/>
      <c r="F806" s="101"/>
      <c r="G806" s="102"/>
      <c r="H806" s="103"/>
      <c r="I806" s="105"/>
      <c r="J806" s="105"/>
      <c r="K806" s="105"/>
      <c r="L806" s="112"/>
    </row>
    <row r="807" spans="1:12" s="95" customFormat="1" ht="15.75" x14ac:dyDescent="0.25">
      <c r="A807" s="377"/>
      <c r="B807" s="98" t="s">
        <v>1195</v>
      </c>
      <c r="C807" s="99"/>
      <c r="D807" s="99"/>
      <c r="E807" s="100"/>
      <c r="F807" s="101"/>
      <c r="G807" s="102"/>
      <c r="H807" s="103"/>
      <c r="I807" s="105"/>
      <c r="J807" s="105"/>
      <c r="K807" s="105"/>
      <c r="L807" s="112"/>
    </row>
    <row r="808" spans="1:12" s="95" customFormat="1" ht="35.25" customHeight="1" x14ac:dyDescent="0.25">
      <c r="A808" s="377"/>
      <c r="B808" s="426" t="s">
        <v>1196</v>
      </c>
      <c r="C808" s="423"/>
      <c r="D808" s="423"/>
      <c r="E808" s="423"/>
      <c r="F808" s="101"/>
      <c r="G808" s="102"/>
      <c r="H808" s="103"/>
      <c r="I808" s="105"/>
      <c r="J808" s="105"/>
      <c r="K808" s="105"/>
      <c r="L808" s="112"/>
    </row>
    <row r="809" spans="1:12" s="95" customFormat="1" ht="48.75" customHeight="1" x14ac:dyDescent="0.25">
      <c r="A809" s="377"/>
      <c r="B809" s="426" t="s">
        <v>1197</v>
      </c>
      <c r="C809" s="423"/>
      <c r="D809" s="423"/>
      <c r="E809" s="423"/>
      <c r="F809" s="101"/>
      <c r="G809" s="102"/>
      <c r="H809" s="103"/>
      <c r="I809" s="105"/>
      <c r="J809" s="105"/>
      <c r="K809" s="105"/>
      <c r="L809" s="112"/>
    </row>
    <row r="810" spans="1:12" s="95" customFormat="1" ht="80.25" customHeight="1" x14ac:dyDescent="0.25">
      <c r="A810" s="377"/>
      <c r="B810" s="426" t="s">
        <v>1198</v>
      </c>
      <c r="C810" s="423"/>
      <c r="D810" s="423"/>
      <c r="E810" s="423"/>
      <c r="F810" s="101"/>
      <c r="G810" s="102"/>
      <c r="H810" s="103"/>
      <c r="I810" s="105"/>
      <c r="J810" s="105"/>
      <c r="K810" s="105"/>
      <c r="L810" s="112"/>
    </row>
    <row r="811" spans="1:12" s="95" customFormat="1" ht="79.5" customHeight="1" x14ac:dyDescent="0.25">
      <c r="A811" s="377"/>
      <c r="B811" s="426" t="s">
        <v>1199</v>
      </c>
      <c r="C811" s="423"/>
      <c r="D811" s="423"/>
      <c r="E811" s="423"/>
      <c r="F811" s="101"/>
      <c r="G811" s="102"/>
      <c r="H811" s="103"/>
      <c r="I811" s="105"/>
      <c r="J811" s="105"/>
      <c r="K811" s="105"/>
      <c r="L811" s="112"/>
    </row>
    <row r="812" spans="1:12" s="95" customFormat="1" ht="61.5" customHeight="1" x14ac:dyDescent="0.25">
      <c r="A812" s="377"/>
      <c r="B812" s="426" t="s">
        <v>1200</v>
      </c>
      <c r="C812" s="423"/>
      <c r="D812" s="423"/>
      <c r="E812" s="423"/>
      <c r="F812" s="101"/>
      <c r="G812" s="102"/>
      <c r="H812" s="103"/>
      <c r="I812" s="105"/>
      <c r="J812" s="105"/>
      <c r="K812" s="105"/>
      <c r="L812" s="112"/>
    </row>
    <row r="813" spans="1:12" s="95" customFormat="1" ht="35.25" customHeight="1" x14ac:dyDescent="0.25">
      <c r="A813" s="377"/>
      <c r="B813" s="426" t="s">
        <v>1201</v>
      </c>
      <c r="C813" s="423"/>
      <c r="D813" s="423"/>
      <c r="E813" s="423"/>
      <c r="F813" s="101"/>
      <c r="G813" s="102"/>
      <c r="H813" s="103"/>
      <c r="I813" s="105"/>
      <c r="J813" s="105"/>
      <c r="K813" s="105"/>
      <c r="L813" s="112"/>
    </row>
    <row r="814" spans="1:12" s="95" customFormat="1" ht="35.25" customHeight="1" x14ac:dyDescent="0.25">
      <c r="A814" s="377"/>
      <c r="B814" s="426" t="s">
        <v>1202</v>
      </c>
      <c r="C814" s="423"/>
      <c r="D814" s="423"/>
      <c r="E814" s="423"/>
      <c r="F814" s="101"/>
      <c r="G814" s="102"/>
      <c r="H814" s="103"/>
      <c r="I814" s="105"/>
      <c r="J814" s="105"/>
      <c r="K814" s="105"/>
      <c r="L814" s="112"/>
    </row>
    <row r="815" spans="1:12" s="95" customFormat="1" ht="35.25" customHeight="1" x14ac:dyDescent="0.25">
      <c r="A815" s="377"/>
      <c r="B815" s="426" t="s">
        <v>1203</v>
      </c>
      <c r="C815" s="423"/>
      <c r="D815" s="423"/>
      <c r="E815" s="423"/>
      <c r="F815" s="101"/>
      <c r="G815" s="102"/>
      <c r="H815" s="103"/>
      <c r="I815" s="105"/>
      <c r="J815" s="105"/>
      <c r="K815" s="105"/>
      <c r="L815" s="112"/>
    </row>
    <row r="816" spans="1:12" s="95" customFormat="1" ht="35.25" customHeight="1" x14ac:dyDescent="0.25">
      <c r="A816" s="377"/>
      <c r="B816" s="426" t="s">
        <v>1204</v>
      </c>
      <c r="C816" s="423"/>
      <c r="D816" s="423"/>
      <c r="E816" s="423"/>
      <c r="F816" s="101"/>
      <c r="G816" s="102"/>
      <c r="H816" s="103"/>
      <c r="I816" s="105"/>
      <c r="J816" s="105"/>
      <c r="K816" s="105"/>
      <c r="L816" s="112"/>
    </row>
    <row r="817" spans="1:12" s="95" customFormat="1" ht="35.25" customHeight="1" x14ac:dyDescent="0.25">
      <c r="A817" s="377"/>
      <c r="B817" s="426" t="s">
        <v>1205</v>
      </c>
      <c r="C817" s="423"/>
      <c r="D817" s="423"/>
      <c r="E817" s="423"/>
      <c r="F817" s="101"/>
      <c r="G817" s="102"/>
      <c r="H817" s="103"/>
      <c r="I817" s="105"/>
      <c r="J817" s="105"/>
      <c r="K817" s="105"/>
      <c r="L817" s="112"/>
    </row>
    <row r="818" spans="1:12" s="95" customFormat="1" ht="15.75" x14ac:dyDescent="0.25">
      <c r="A818" s="377"/>
      <c r="B818" s="354"/>
      <c r="C818" s="354"/>
      <c r="D818" s="354"/>
      <c r="E818" s="354"/>
      <c r="F818" s="101"/>
      <c r="G818" s="102"/>
      <c r="H818" s="103"/>
      <c r="I818" s="105"/>
      <c r="J818" s="105"/>
      <c r="K818" s="105"/>
      <c r="L818" s="112"/>
    </row>
    <row r="819" spans="1:12" s="95" customFormat="1" ht="15.75" x14ac:dyDescent="0.25">
      <c r="A819" s="377"/>
      <c r="B819" s="98"/>
      <c r="C819" s="99"/>
      <c r="D819" s="99"/>
      <c r="E819" s="100"/>
      <c r="F819" s="101"/>
      <c r="G819" s="102"/>
      <c r="H819" s="103"/>
      <c r="I819" s="105"/>
      <c r="J819" s="105"/>
      <c r="K819" s="105"/>
      <c r="L819" s="112"/>
    </row>
    <row r="820" spans="1:12" s="95" customFormat="1" ht="15.75" x14ac:dyDescent="0.25">
      <c r="A820" s="377"/>
      <c r="B820" s="98" t="s">
        <v>1206</v>
      </c>
      <c r="C820" s="98"/>
      <c r="D820" s="98"/>
      <c r="E820" s="98"/>
      <c r="F820" s="101"/>
      <c r="G820" s="102"/>
      <c r="H820" s="103"/>
      <c r="I820" s="105"/>
      <c r="J820" s="105"/>
      <c r="K820" s="105"/>
      <c r="L820" s="112"/>
    </row>
    <row r="821" spans="1:12" s="95" customFormat="1" ht="75.75" customHeight="1" x14ac:dyDescent="0.25">
      <c r="A821" s="377"/>
      <c r="B821" s="426" t="s">
        <v>1207</v>
      </c>
      <c r="C821" s="423"/>
      <c r="D821" s="423"/>
      <c r="E821" s="423"/>
      <c r="F821" s="101"/>
      <c r="G821" s="102"/>
      <c r="H821" s="103"/>
      <c r="I821" s="105"/>
      <c r="J821" s="105"/>
      <c r="K821" s="105"/>
      <c r="L821" s="112"/>
    </row>
    <row r="822" spans="1:12" s="340" customFormat="1" ht="82.5" customHeight="1" x14ac:dyDescent="0.25">
      <c r="A822" s="377"/>
      <c r="B822" s="426" t="s">
        <v>1208</v>
      </c>
      <c r="C822" s="423"/>
      <c r="D822" s="423"/>
      <c r="E822" s="423"/>
      <c r="F822" s="101"/>
      <c r="G822" s="102"/>
      <c r="H822" s="103"/>
      <c r="I822" s="105"/>
      <c r="J822" s="105"/>
      <c r="K822" s="105"/>
      <c r="L822" s="112"/>
    </row>
    <row r="823" spans="1:12" s="340" customFormat="1" ht="90.75" customHeight="1" x14ac:dyDescent="0.25">
      <c r="A823" s="377"/>
      <c r="B823" s="426" t="s">
        <v>1209</v>
      </c>
      <c r="C823" s="423"/>
      <c r="D823" s="423"/>
      <c r="E823" s="423"/>
      <c r="F823" s="101"/>
      <c r="G823" s="102"/>
      <c r="H823" s="103"/>
      <c r="I823" s="105"/>
      <c r="J823" s="105"/>
      <c r="K823" s="105"/>
      <c r="L823" s="112"/>
    </row>
    <row r="824" spans="1:12" s="340" customFormat="1" ht="51" customHeight="1" x14ac:dyDescent="0.25">
      <c r="A824" s="377"/>
      <c r="B824" s="355" t="s">
        <v>1210</v>
      </c>
      <c r="C824" s="99"/>
      <c r="D824" s="99"/>
      <c r="E824" s="100"/>
      <c r="F824" s="101"/>
      <c r="G824" s="102"/>
      <c r="H824" s="103"/>
      <c r="I824" s="105"/>
      <c r="J824" s="105"/>
      <c r="K824" s="105"/>
      <c r="L824" s="112"/>
    </row>
    <row r="825" spans="1:12" s="340" customFormat="1" ht="15.75" x14ac:dyDescent="0.25">
      <c r="A825" s="377"/>
      <c r="B825" s="354"/>
      <c r="C825" s="354"/>
      <c r="D825" s="354"/>
      <c r="E825" s="354"/>
      <c r="F825" s="101"/>
      <c r="G825" s="102"/>
      <c r="H825" s="103"/>
      <c r="I825" s="105"/>
      <c r="J825" s="105"/>
      <c r="K825" s="105"/>
      <c r="L825" s="112"/>
    </row>
    <row r="826" spans="1:12" s="340" customFormat="1" ht="15.75" x14ac:dyDescent="0.25">
      <c r="A826" s="377"/>
      <c r="B826" s="98" t="s">
        <v>1211</v>
      </c>
      <c r="C826" s="98"/>
      <c r="D826" s="98"/>
      <c r="E826" s="98"/>
      <c r="F826" s="101"/>
      <c r="G826" s="102"/>
      <c r="H826" s="103"/>
      <c r="I826" s="105"/>
      <c r="J826" s="105"/>
      <c r="K826" s="105"/>
      <c r="L826" s="112"/>
    </row>
    <row r="827" spans="1:12" s="340" customFormat="1" ht="62.25" customHeight="1" x14ac:dyDescent="0.25">
      <c r="A827" s="377"/>
      <c r="B827" s="426" t="s">
        <v>1212</v>
      </c>
      <c r="C827" s="423"/>
      <c r="D827" s="423"/>
      <c r="E827" s="423"/>
      <c r="F827" s="101"/>
      <c r="G827" s="102"/>
      <c r="H827" s="103"/>
      <c r="I827" s="105"/>
      <c r="J827" s="105"/>
      <c r="K827" s="105"/>
      <c r="L827" s="112"/>
    </row>
    <row r="828" spans="1:12" s="95" customFormat="1" ht="108" customHeight="1" x14ac:dyDescent="0.25">
      <c r="A828" s="377"/>
      <c r="B828" s="426" t="s">
        <v>1213</v>
      </c>
      <c r="C828" s="423"/>
      <c r="D828" s="423"/>
      <c r="E828" s="423"/>
      <c r="F828" s="101"/>
      <c r="G828" s="102"/>
      <c r="H828" s="103"/>
      <c r="I828" s="105"/>
      <c r="J828" s="105"/>
      <c r="K828" s="105"/>
      <c r="L828" s="112"/>
    </row>
    <row r="829" spans="1:12" s="340" customFormat="1" ht="33.75" customHeight="1" x14ac:dyDescent="0.25">
      <c r="A829" s="377"/>
      <c r="B829" s="431" t="s">
        <v>1214</v>
      </c>
      <c r="C829" s="430"/>
      <c r="D829" s="430"/>
      <c r="E829" s="430"/>
      <c r="F829" s="101"/>
      <c r="G829" s="102"/>
      <c r="H829" s="103"/>
      <c r="I829" s="105"/>
      <c r="J829" s="105"/>
      <c r="K829" s="105"/>
      <c r="L829" s="112"/>
    </row>
    <row r="830" spans="1:12" s="340" customFormat="1" ht="15.75" x14ac:dyDescent="0.25">
      <c r="A830" s="377"/>
      <c r="B830" s="354"/>
      <c r="C830" s="354"/>
      <c r="D830" s="354"/>
      <c r="E830" s="354"/>
      <c r="F830" s="101"/>
      <c r="G830" s="102"/>
      <c r="H830" s="103"/>
      <c r="I830" s="105"/>
      <c r="J830" s="105"/>
      <c r="K830" s="105"/>
      <c r="L830" s="112"/>
    </row>
    <row r="831" spans="1:12" s="95" customFormat="1" ht="15.75" x14ac:dyDescent="0.25">
      <c r="A831" s="377"/>
      <c r="B831" s="98" t="s">
        <v>1215</v>
      </c>
      <c r="C831" s="98"/>
      <c r="D831" s="98"/>
      <c r="E831" s="98"/>
      <c r="F831" s="101"/>
      <c r="G831" s="102"/>
      <c r="H831" s="103"/>
      <c r="I831" s="105"/>
      <c r="J831" s="105"/>
      <c r="K831" s="105"/>
      <c r="L831" s="112"/>
    </row>
    <row r="832" spans="1:12" s="340" customFormat="1" ht="45.75" customHeight="1" x14ac:dyDescent="0.25">
      <c r="A832" s="377"/>
      <c r="B832" s="426" t="s">
        <v>1216</v>
      </c>
      <c r="C832" s="423"/>
      <c r="D832" s="423"/>
      <c r="E832" s="423"/>
      <c r="F832" s="101"/>
      <c r="G832" s="102"/>
      <c r="H832" s="103"/>
      <c r="I832" s="105"/>
      <c r="J832" s="105"/>
      <c r="K832" s="105"/>
      <c r="L832" s="112"/>
    </row>
    <row r="833" spans="1:12" s="340" customFormat="1" ht="45.75" customHeight="1" x14ac:dyDescent="0.25">
      <c r="A833" s="377"/>
      <c r="B833" s="426" t="s">
        <v>1217</v>
      </c>
      <c r="C833" s="423"/>
      <c r="D833" s="423"/>
      <c r="E833" s="423"/>
      <c r="F833" s="101"/>
      <c r="G833" s="102"/>
      <c r="H833" s="103"/>
      <c r="I833" s="105"/>
      <c r="J833" s="105"/>
      <c r="K833" s="105"/>
      <c r="L833" s="112"/>
    </row>
    <row r="834" spans="1:12" s="340" customFormat="1" ht="45.75" customHeight="1" x14ac:dyDescent="0.25">
      <c r="A834" s="377"/>
      <c r="B834" s="426" t="s">
        <v>1218</v>
      </c>
      <c r="C834" s="430"/>
      <c r="D834" s="430"/>
      <c r="E834" s="430"/>
      <c r="F834" s="101"/>
      <c r="G834" s="102"/>
      <c r="H834" s="103"/>
      <c r="I834" s="105"/>
      <c r="J834" s="105"/>
      <c r="K834" s="105"/>
      <c r="L834" s="112"/>
    </row>
    <row r="835" spans="1:12" s="340" customFormat="1" ht="45.75" customHeight="1" x14ac:dyDescent="0.25">
      <c r="A835" s="377"/>
      <c r="B835" s="426" t="s">
        <v>1219</v>
      </c>
      <c r="C835" s="423"/>
      <c r="D835" s="423"/>
      <c r="E835" s="423"/>
      <c r="F835" s="101"/>
      <c r="G835" s="102"/>
      <c r="H835" s="103"/>
      <c r="I835" s="105"/>
      <c r="J835" s="105"/>
      <c r="K835" s="105"/>
      <c r="L835" s="112"/>
    </row>
    <row r="836" spans="1:12" s="340" customFormat="1" ht="15.75" x14ac:dyDescent="0.25">
      <c r="A836" s="377"/>
      <c r="B836" s="354"/>
      <c r="C836" s="354"/>
      <c r="D836" s="354"/>
      <c r="E836" s="354"/>
      <c r="F836" s="101"/>
      <c r="G836" s="102"/>
      <c r="H836" s="103"/>
      <c r="I836" s="105"/>
      <c r="J836" s="105"/>
      <c r="K836" s="105"/>
      <c r="L836" s="112"/>
    </row>
    <row r="837" spans="1:12" s="340" customFormat="1" ht="15.75" x14ac:dyDescent="0.25">
      <c r="A837" s="376"/>
      <c r="B837" s="86"/>
      <c r="C837" s="87"/>
      <c r="D837" s="87"/>
      <c r="E837" s="96" t="s">
        <v>794</v>
      </c>
      <c r="F837" s="95"/>
      <c r="G837" s="97"/>
      <c r="H837" s="91"/>
      <c r="I837" s="93"/>
      <c r="J837" s="93"/>
      <c r="K837" s="93"/>
      <c r="L837" s="94"/>
    </row>
    <row r="838" spans="1:12" s="340" customFormat="1" ht="15.75" x14ac:dyDescent="0.25">
      <c r="A838" s="376" t="s">
        <v>795</v>
      </c>
      <c r="B838" s="86"/>
      <c r="C838" s="87"/>
      <c r="D838" s="87"/>
      <c r="E838" s="96" t="s">
        <v>796</v>
      </c>
      <c r="F838" s="95"/>
      <c r="G838" s="97"/>
      <c r="H838" s="91" t="s">
        <v>26</v>
      </c>
      <c r="I838" s="93">
        <v>1</v>
      </c>
      <c r="J838" s="93"/>
      <c r="K838" s="93"/>
      <c r="L838" s="112"/>
    </row>
    <row r="839" spans="1:12" s="340" customFormat="1" ht="15.75" x14ac:dyDescent="0.25">
      <c r="A839" s="376" t="s">
        <v>797</v>
      </c>
      <c r="B839" s="86"/>
      <c r="C839" s="87"/>
      <c r="D839" s="87"/>
      <c r="E839" s="96" t="s">
        <v>798</v>
      </c>
      <c r="F839" s="95"/>
      <c r="G839" s="97"/>
      <c r="H839" s="91" t="s">
        <v>26</v>
      </c>
      <c r="I839" s="93">
        <v>1</v>
      </c>
      <c r="J839" s="93"/>
      <c r="K839" s="93"/>
      <c r="L839" s="112"/>
    </row>
    <row r="840" spans="1:12" s="340" customFormat="1" ht="15.75" x14ac:dyDescent="0.25">
      <c r="A840" s="376" t="s">
        <v>799</v>
      </c>
      <c r="B840" s="86"/>
      <c r="C840" s="87"/>
      <c r="D840" s="87"/>
      <c r="E840" s="96" t="s">
        <v>800</v>
      </c>
      <c r="F840" s="95"/>
      <c r="G840" s="97"/>
      <c r="H840" s="91" t="s">
        <v>26</v>
      </c>
      <c r="I840" s="93">
        <v>2</v>
      </c>
      <c r="J840" s="93"/>
      <c r="K840" s="93"/>
      <c r="L840" s="112"/>
    </row>
    <row r="841" spans="1:12" s="95" customFormat="1" ht="15.75" x14ac:dyDescent="0.25">
      <c r="A841" s="376" t="s">
        <v>801</v>
      </c>
      <c r="B841" s="86"/>
      <c r="C841" s="87"/>
      <c r="D841" s="87"/>
      <c r="E841" s="96" t="s">
        <v>802</v>
      </c>
      <c r="G841" s="97"/>
      <c r="H841" s="91" t="s">
        <v>26</v>
      </c>
      <c r="I841" s="93">
        <v>1</v>
      </c>
      <c r="J841" s="93"/>
      <c r="K841" s="93"/>
      <c r="L841" s="112"/>
    </row>
    <row r="842" spans="1:12" s="340" customFormat="1" ht="15.75" x14ac:dyDescent="0.25">
      <c r="A842" s="376" t="s">
        <v>803</v>
      </c>
      <c r="B842" s="86"/>
      <c r="C842" s="87"/>
      <c r="D842" s="87"/>
      <c r="E842" s="96" t="s">
        <v>804</v>
      </c>
      <c r="F842" s="95"/>
      <c r="G842" s="97"/>
      <c r="H842" s="91" t="s">
        <v>26</v>
      </c>
      <c r="I842" s="93">
        <v>2</v>
      </c>
      <c r="J842" s="93"/>
      <c r="K842" s="93"/>
      <c r="L842" s="112"/>
    </row>
    <row r="843" spans="1:12" s="340" customFormat="1" ht="15.75" x14ac:dyDescent="0.25">
      <c r="A843" s="376" t="s">
        <v>805</v>
      </c>
      <c r="B843" s="86"/>
      <c r="C843" s="87"/>
      <c r="D843" s="87"/>
      <c r="E843" s="96" t="s">
        <v>806</v>
      </c>
      <c r="F843" s="95"/>
      <c r="G843" s="97"/>
      <c r="H843" s="91"/>
      <c r="I843" s="93">
        <v>1</v>
      </c>
      <c r="J843" s="93"/>
      <c r="K843" s="93"/>
      <c r="L843" s="112"/>
    </row>
    <row r="844" spans="1:12" s="340" customFormat="1" ht="15.75" x14ac:dyDescent="0.25">
      <c r="A844" s="376"/>
      <c r="B844" s="86"/>
      <c r="C844" s="87"/>
      <c r="D844" s="87"/>
      <c r="E844" s="96"/>
      <c r="F844" s="95"/>
      <c r="G844" s="97"/>
      <c r="H844" s="91"/>
      <c r="I844" s="93"/>
      <c r="J844" s="93"/>
      <c r="K844" s="93"/>
      <c r="L844" s="112"/>
    </row>
    <row r="845" spans="1:12" s="340" customFormat="1" ht="15.75" x14ac:dyDescent="0.25">
      <c r="A845" s="376" t="s">
        <v>807</v>
      </c>
      <c r="B845" s="86"/>
      <c r="C845" s="87"/>
      <c r="D845" s="87"/>
      <c r="E845" s="96" t="s">
        <v>808</v>
      </c>
      <c r="F845" s="95"/>
      <c r="G845" s="97"/>
      <c r="H845" s="91" t="s">
        <v>26</v>
      </c>
      <c r="I845" s="93">
        <v>2</v>
      </c>
      <c r="J845" s="93"/>
      <c r="K845" s="93"/>
      <c r="L845" s="112"/>
    </row>
    <row r="846" spans="1:12" s="340" customFormat="1" ht="15.75" x14ac:dyDescent="0.25">
      <c r="A846" s="376" t="s">
        <v>809</v>
      </c>
      <c r="B846" s="86"/>
      <c r="C846" s="87"/>
      <c r="D846" s="87"/>
      <c r="E846" s="96" t="s">
        <v>810</v>
      </c>
      <c r="F846" s="95"/>
      <c r="G846" s="97"/>
      <c r="H846" s="91" t="s">
        <v>26</v>
      </c>
      <c r="I846" s="93">
        <v>2</v>
      </c>
      <c r="J846" s="93"/>
      <c r="K846" s="93"/>
      <c r="L846" s="112"/>
    </row>
    <row r="847" spans="1:12" s="340" customFormat="1" ht="15.75" x14ac:dyDescent="0.25">
      <c r="A847" s="376"/>
      <c r="B847" s="86"/>
      <c r="C847" s="87"/>
      <c r="D847" s="87"/>
      <c r="E847" s="96"/>
      <c r="F847" s="95"/>
      <c r="G847" s="97"/>
      <c r="H847" s="91"/>
      <c r="I847" s="93"/>
      <c r="J847" s="93"/>
      <c r="K847" s="93"/>
      <c r="L847" s="112"/>
    </row>
    <row r="848" spans="1:12" s="340" customFormat="1" ht="15.75" x14ac:dyDescent="0.25">
      <c r="A848" s="376" t="s">
        <v>811</v>
      </c>
      <c r="B848" s="86"/>
      <c r="C848" s="87"/>
      <c r="D848" s="87"/>
      <c r="E848" s="96" t="s">
        <v>812</v>
      </c>
      <c r="F848" s="95"/>
      <c r="G848" s="97"/>
      <c r="H848" s="91" t="s">
        <v>26</v>
      </c>
      <c r="I848" s="93">
        <v>1</v>
      </c>
      <c r="J848" s="93"/>
      <c r="K848" s="93"/>
      <c r="L848" s="112"/>
    </row>
    <row r="849" spans="1:12" s="340" customFormat="1" ht="15.75" x14ac:dyDescent="0.25">
      <c r="A849" s="376" t="s">
        <v>813</v>
      </c>
      <c r="B849" s="86"/>
      <c r="C849" s="87"/>
      <c r="D849" s="87"/>
      <c r="E849" s="96" t="s">
        <v>814</v>
      </c>
      <c r="F849" s="95"/>
      <c r="G849" s="97"/>
      <c r="H849" s="91" t="s">
        <v>26</v>
      </c>
      <c r="I849" s="93">
        <v>1</v>
      </c>
      <c r="J849" s="93"/>
      <c r="K849" s="93"/>
      <c r="L849" s="112"/>
    </row>
    <row r="850" spans="1:12" s="340" customFormat="1" ht="15.75" x14ac:dyDescent="0.25">
      <c r="A850" s="376" t="s">
        <v>815</v>
      </c>
      <c r="B850" s="86"/>
      <c r="C850" s="87"/>
      <c r="D850" s="87"/>
      <c r="E850" s="96" t="s">
        <v>816</v>
      </c>
      <c r="F850" s="95"/>
      <c r="G850" s="97"/>
      <c r="H850" s="91" t="s">
        <v>26</v>
      </c>
      <c r="I850" s="93">
        <v>1</v>
      </c>
      <c r="J850" s="93"/>
      <c r="K850" s="93"/>
      <c r="L850" s="112"/>
    </row>
    <row r="851" spans="1:12" s="340" customFormat="1" ht="15.75" x14ac:dyDescent="0.25">
      <c r="A851" s="376" t="s">
        <v>817</v>
      </c>
      <c r="B851" s="86"/>
      <c r="C851" s="87"/>
      <c r="D851" s="87"/>
      <c r="E851" s="96" t="s">
        <v>818</v>
      </c>
      <c r="F851" s="95"/>
      <c r="G851" s="97"/>
      <c r="H851" s="91" t="s">
        <v>26</v>
      </c>
      <c r="I851" s="93">
        <v>1</v>
      </c>
      <c r="J851" s="93"/>
      <c r="K851" s="93"/>
      <c r="L851" s="112"/>
    </row>
    <row r="852" spans="1:12" s="340" customFormat="1" ht="15.75" x14ac:dyDescent="0.25">
      <c r="A852" s="376" t="s">
        <v>819</v>
      </c>
      <c r="B852" s="86"/>
      <c r="C852" s="87"/>
      <c r="D852" s="87"/>
      <c r="E852" s="96" t="s">
        <v>820</v>
      </c>
      <c r="F852" s="95"/>
      <c r="G852" s="97"/>
      <c r="H852" s="91" t="s">
        <v>26</v>
      </c>
      <c r="I852" s="93">
        <v>1</v>
      </c>
      <c r="J852" s="93"/>
      <c r="K852" s="93"/>
      <c r="L852" s="112"/>
    </row>
    <row r="853" spans="1:12" s="340" customFormat="1" ht="15.75" x14ac:dyDescent="0.25">
      <c r="A853" s="376" t="s">
        <v>821</v>
      </c>
      <c r="B853" s="86"/>
      <c r="C853" s="87"/>
      <c r="D853" s="87"/>
      <c r="E853" s="96" t="s">
        <v>822</v>
      </c>
      <c r="F853" s="95"/>
      <c r="G853" s="97"/>
      <c r="H853" s="91" t="s">
        <v>26</v>
      </c>
      <c r="I853" s="93">
        <v>1</v>
      </c>
      <c r="J853" s="93"/>
      <c r="K853" s="93"/>
      <c r="L853" s="112"/>
    </row>
    <row r="854" spans="1:12" s="340" customFormat="1" ht="15.75" x14ac:dyDescent="0.25">
      <c r="A854" s="376" t="s">
        <v>823</v>
      </c>
      <c r="B854" s="86"/>
      <c r="C854" s="87"/>
      <c r="D854" s="87"/>
      <c r="E854" s="96" t="s">
        <v>824</v>
      </c>
      <c r="F854" s="95"/>
      <c r="G854" s="97"/>
      <c r="H854" s="91" t="s">
        <v>26</v>
      </c>
      <c r="I854" s="93">
        <v>1</v>
      </c>
      <c r="J854" s="93"/>
      <c r="K854" s="93"/>
      <c r="L854" s="112"/>
    </row>
    <row r="855" spans="1:12" s="340" customFormat="1" ht="15.75" x14ac:dyDescent="0.25">
      <c r="A855" s="376" t="s">
        <v>825</v>
      </c>
      <c r="B855" s="86"/>
      <c r="C855" s="87"/>
      <c r="D855" s="87"/>
      <c r="E855" s="96" t="s">
        <v>826</v>
      </c>
      <c r="F855" s="95"/>
      <c r="G855" s="97"/>
      <c r="H855" s="91" t="s">
        <v>26</v>
      </c>
      <c r="I855" s="93">
        <v>1</v>
      </c>
      <c r="J855" s="93"/>
      <c r="K855" s="93"/>
      <c r="L855" s="112"/>
    </row>
    <row r="856" spans="1:12" s="340" customFormat="1" ht="15.75" x14ac:dyDescent="0.25">
      <c r="A856" s="376" t="s">
        <v>827</v>
      </c>
      <c r="B856" s="86"/>
      <c r="C856" s="87"/>
      <c r="D856" s="87"/>
      <c r="E856" s="96" t="s">
        <v>828</v>
      </c>
      <c r="F856" s="95"/>
      <c r="G856" s="97"/>
      <c r="H856" s="91" t="s">
        <v>26</v>
      </c>
      <c r="I856" s="93">
        <v>1</v>
      </c>
      <c r="J856" s="93"/>
      <c r="K856" s="93"/>
      <c r="L856" s="112"/>
    </row>
    <row r="857" spans="1:12" s="340" customFormat="1" ht="15.75" x14ac:dyDescent="0.25">
      <c r="A857" s="376"/>
      <c r="B857" s="86"/>
      <c r="C857" s="87"/>
      <c r="D857" s="87"/>
      <c r="E857" s="96"/>
      <c r="F857" s="95"/>
      <c r="G857" s="97"/>
      <c r="H857" s="91"/>
      <c r="I857" s="93"/>
      <c r="J857" s="93"/>
      <c r="K857" s="93"/>
      <c r="L857" s="112"/>
    </row>
    <row r="858" spans="1:12" s="340" customFormat="1" ht="15.75" x14ac:dyDescent="0.25">
      <c r="A858" s="376" t="s">
        <v>829</v>
      </c>
      <c r="B858" s="86"/>
      <c r="C858" s="87"/>
      <c r="D858" s="87"/>
      <c r="E858" s="96" t="s">
        <v>830</v>
      </c>
      <c r="F858" s="95"/>
      <c r="G858" s="97"/>
      <c r="H858" s="91" t="s">
        <v>26</v>
      </c>
      <c r="I858" s="93">
        <v>1</v>
      </c>
      <c r="J858" s="360"/>
      <c r="K858" s="360"/>
      <c r="L858" s="359"/>
    </row>
    <row r="859" spans="1:12" s="340" customFormat="1" ht="15.75" x14ac:dyDescent="0.25">
      <c r="A859" s="376" t="s">
        <v>831</v>
      </c>
      <c r="B859" s="86"/>
      <c r="C859" s="87"/>
      <c r="D859" s="87"/>
      <c r="E859" s="96" t="s">
        <v>832</v>
      </c>
      <c r="F859" s="95"/>
      <c r="G859" s="97"/>
      <c r="H859" s="91" t="s">
        <v>26</v>
      </c>
      <c r="I859" s="93">
        <v>1</v>
      </c>
      <c r="J859" s="360"/>
      <c r="K859" s="360"/>
      <c r="L859" s="359"/>
    </row>
    <row r="860" spans="1:12" s="340" customFormat="1" ht="15.75" x14ac:dyDescent="0.25">
      <c r="A860" s="376" t="s">
        <v>833</v>
      </c>
      <c r="B860" s="86"/>
      <c r="C860" s="87"/>
      <c r="D860" s="87"/>
      <c r="E860" s="96" t="s">
        <v>834</v>
      </c>
      <c r="F860" s="95"/>
      <c r="G860" s="97"/>
      <c r="H860" s="91" t="s">
        <v>26</v>
      </c>
      <c r="I860" s="93">
        <v>1</v>
      </c>
      <c r="J860" s="360"/>
      <c r="K860" s="360"/>
      <c r="L860" s="359"/>
    </row>
    <row r="861" spans="1:12" s="340" customFormat="1" ht="15.75" x14ac:dyDescent="0.25">
      <c r="A861" s="376" t="s">
        <v>835</v>
      </c>
      <c r="B861" s="86"/>
      <c r="C861" s="87"/>
      <c r="D861" s="87"/>
      <c r="E861" s="96" t="s">
        <v>836</v>
      </c>
      <c r="F861" s="95"/>
      <c r="G861" s="97"/>
      <c r="H861" s="91" t="s">
        <v>26</v>
      </c>
      <c r="I861" s="93">
        <v>1</v>
      </c>
      <c r="J861" s="360"/>
      <c r="K861" s="360"/>
      <c r="L861" s="359"/>
    </row>
    <row r="862" spans="1:12" s="340" customFormat="1" ht="15.75" x14ac:dyDescent="0.25">
      <c r="A862" s="376" t="s">
        <v>837</v>
      </c>
      <c r="B862" s="86"/>
      <c r="C862" s="87"/>
      <c r="D862" s="87"/>
      <c r="E862" s="96" t="s">
        <v>838</v>
      </c>
      <c r="F862" s="95"/>
      <c r="G862" s="97"/>
      <c r="H862" s="91" t="s">
        <v>26</v>
      </c>
      <c r="I862" s="93">
        <v>1</v>
      </c>
      <c r="J862" s="360"/>
      <c r="K862" s="360"/>
      <c r="L862" s="359"/>
    </row>
    <row r="863" spans="1:12" s="340" customFormat="1" ht="15.75" x14ac:dyDescent="0.25">
      <c r="A863" s="376" t="s">
        <v>839</v>
      </c>
      <c r="B863" s="86"/>
      <c r="C863" s="87"/>
      <c r="D863" s="87"/>
      <c r="E863" s="96" t="s">
        <v>840</v>
      </c>
      <c r="F863" s="95"/>
      <c r="G863" s="97"/>
      <c r="H863" s="91" t="s">
        <v>26</v>
      </c>
      <c r="I863" s="93">
        <v>1</v>
      </c>
      <c r="J863" s="360"/>
      <c r="K863" s="360"/>
      <c r="L863" s="359"/>
    </row>
    <row r="864" spans="1:12" s="340" customFormat="1" ht="15.75" x14ac:dyDescent="0.25">
      <c r="A864" s="376" t="s">
        <v>841</v>
      </c>
      <c r="B864" s="86"/>
      <c r="C864" s="87"/>
      <c r="D864" s="87"/>
      <c r="E864" s="96" t="s">
        <v>842</v>
      </c>
      <c r="F864" s="95"/>
      <c r="G864" s="97"/>
      <c r="H864" s="91" t="s">
        <v>26</v>
      </c>
      <c r="I864" s="93">
        <v>1</v>
      </c>
      <c r="J864" s="360"/>
      <c r="K864" s="360"/>
      <c r="L864" s="359"/>
    </row>
    <row r="865" spans="1:12" s="340" customFormat="1" ht="15.75" x14ac:dyDescent="0.25">
      <c r="A865" s="376" t="s">
        <v>843</v>
      </c>
      <c r="B865" s="86"/>
      <c r="C865" s="87"/>
      <c r="D865" s="87"/>
      <c r="E865" s="96" t="s">
        <v>844</v>
      </c>
      <c r="F865" s="95"/>
      <c r="G865" s="97"/>
      <c r="H865" s="91" t="s">
        <v>26</v>
      </c>
      <c r="I865" s="93">
        <v>1</v>
      </c>
      <c r="J865" s="360"/>
      <c r="K865" s="360"/>
      <c r="L865" s="359"/>
    </row>
    <row r="866" spans="1:12" s="340" customFormat="1" ht="15.75" x14ac:dyDescent="0.25">
      <c r="A866" s="376" t="s">
        <v>845</v>
      </c>
      <c r="B866" s="86"/>
      <c r="C866" s="87"/>
      <c r="D866" s="87"/>
      <c r="E866" s="96" t="s">
        <v>846</v>
      </c>
      <c r="F866" s="95"/>
      <c r="G866" s="97"/>
      <c r="H866" s="91" t="s">
        <v>26</v>
      </c>
      <c r="I866" s="93">
        <v>4</v>
      </c>
      <c r="J866" s="360"/>
      <c r="K866" s="360"/>
      <c r="L866" s="359"/>
    </row>
    <row r="867" spans="1:12" s="340" customFormat="1" ht="15.75" x14ac:dyDescent="0.25">
      <c r="A867" s="376" t="s">
        <v>847</v>
      </c>
      <c r="B867" s="86"/>
      <c r="C867" s="87"/>
      <c r="D867" s="87"/>
      <c r="E867" s="96" t="s">
        <v>848</v>
      </c>
      <c r="F867" s="95"/>
      <c r="G867" s="97"/>
      <c r="H867" s="91" t="s">
        <v>26</v>
      </c>
      <c r="I867" s="93">
        <v>1</v>
      </c>
      <c r="J867" s="360"/>
      <c r="K867" s="360"/>
      <c r="L867" s="359"/>
    </row>
    <row r="868" spans="1:12" s="340" customFormat="1" ht="15.75" x14ac:dyDescent="0.25">
      <c r="A868" s="376" t="s">
        <v>849</v>
      </c>
      <c r="B868" s="86"/>
      <c r="C868" s="87"/>
      <c r="D868" s="87"/>
      <c r="E868" s="96" t="s">
        <v>850</v>
      </c>
      <c r="F868" s="95"/>
      <c r="G868" s="97"/>
      <c r="H868" s="91" t="s">
        <v>26</v>
      </c>
      <c r="I868" s="93">
        <v>1</v>
      </c>
      <c r="J868" s="360"/>
      <c r="K868" s="360"/>
      <c r="L868" s="359"/>
    </row>
    <row r="869" spans="1:12" s="340" customFormat="1" ht="15.75" x14ac:dyDescent="0.25">
      <c r="A869" s="376" t="s">
        <v>851</v>
      </c>
      <c r="B869" s="86"/>
      <c r="C869" s="87"/>
      <c r="D869" s="87"/>
      <c r="E869" s="96" t="s">
        <v>852</v>
      </c>
      <c r="F869" s="95"/>
      <c r="G869" s="97"/>
      <c r="H869" s="91" t="s">
        <v>26</v>
      </c>
      <c r="I869" s="93">
        <v>1</v>
      </c>
      <c r="J869" s="360"/>
      <c r="K869" s="360"/>
      <c r="L869" s="359"/>
    </row>
    <row r="870" spans="1:12" s="340" customFormat="1" ht="15.75" x14ac:dyDescent="0.25">
      <c r="A870" s="376" t="s">
        <v>853</v>
      </c>
      <c r="B870" s="86"/>
      <c r="C870" s="87"/>
      <c r="D870" s="87"/>
      <c r="E870" s="96" t="s">
        <v>854</v>
      </c>
      <c r="F870" s="95"/>
      <c r="G870" s="97"/>
      <c r="H870" s="91" t="s">
        <v>26</v>
      </c>
      <c r="I870" s="93">
        <v>1</v>
      </c>
      <c r="J870" s="360"/>
      <c r="K870" s="360"/>
      <c r="L870" s="359"/>
    </row>
    <row r="871" spans="1:12" s="340" customFormat="1" ht="15.75" x14ac:dyDescent="0.25">
      <c r="A871" s="376" t="s">
        <v>855</v>
      </c>
      <c r="B871" s="86"/>
      <c r="C871" s="87"/>
      <c r="D871" s="87"/>
      <c r="E871" s="96" t="s">
        <v>856</v>
      </c>
      <c r="F871" s="95"/>
      <c r="G871" s="97"/>
      <c r="H871" s="91" t="s">
        <v>26</v>
      </c>
      <c r="I871" s="93">
        <v>1</v>
      </c>
      <c r="J871" s="360"/>
      <c r="K871" s="360"/>
      <c r="L871" s="359"/>
    </row>
    <row r="872" spans="1:12" s="340" customFormat="1" ht="15.75" x14ac:dyDescent="0.25">
      <c r="A872" s="376" t="s">
        <v>857</v>
      </c>
      <c r="B872" s="86"/>
      <c r="C872" s="87"/>
      <c r="D872" s="87"/>
      <c r="E872" s="96" t="s">
        <v>858</v>
      </c>
      <c r="F872" s="95"/>
      <c r="G872" s="97"/>
      <c r="H872" s="91" t="s">
        <v>26</v>
      </c>
      <c r="I872" s="93">
        <v>1</v>
      </c>
      <c r="J872" s="360"/>
      <c r="K872" s="360"/>
      <c r="L872" s="359"/>
    </row>
    <row r="873" spans="1:12" s="340" customFormat="1" ht="15.75" x14ac:dyDescent="0.25">
      <c r="A873" s="376" t="s">
        <v>859</v>
      </c>
      <c r="B873" s="86"/>
      <c r="C873" s="87"/>
      <c r="D873" s="87"/>
      <c r="E873" s="96" t="s">
        <v>860</v>
      </c>
      <c r="F873" s="95"/>
      <c r="G873" s="97"/>
      <c r="H873" s="91" t="s">
        <v>26</v>
      </c>
      <c r="I873" s="93">
        <v>1</v>
      </c>
      <c r="J873" s="360"/>
      <c r="K873" s="360"/>
      <c r="L873" s="359"/>
    </row>
    <row r="874" spans="1:12" s="340" customFormat="1" ht="15.75" x14ac:dyDescent="0.25">
      <c r="A874" s="376" t="s">
        <v>861</v>
      </c>
      <c r="B874" s="86"/>
      <c r="C874" s="87"/>
      <c r="D874" s="87"/>
      <c r="E874" s="96" t="s">
        <v>862</v>
      </c>
      <c r="F874" s="95"/>
      <c r="G874" s="97"/>
      <c r="H874" s="91" t="s">
        <v>26</v>
      </c>
      <c r="I874" s="93">
        <v>2</v>
      </c>
      <c r="J874" s="93"/>
      <c r="K874" s="360"/>
      <c r="L874" s="359"/>
    </row>
    <row r="875" spans="1:12" s="340" customFormat="1" ht="15.75" x14ac:dyDescent="0.25">
      <c r="A875" s="376" t="s">
        <v>863</v>
      </c>
      <c r="B875" s="86"/>
      <c r="C875" s="87"/>
      <c r="D875" s="87"/>
      <c r="E875" s="96" t="s">
        <v>864</v>
      </c>
      <c r="F875" s="95"/>
      <c r="G875" s="97"/>
      <c r="H875" s="91" t="s">
        <v>26</v>
      </c>
      <c r="I875" s="93">
        <v>1</v>
      </c>
      <c r="J875" s="93"/>
      <c r="K875" s="360"/>
      <c r="L875" s="359"/>
    </row>
    <row r="876" spans="1:12" s="340" customFormat="1" ht="15.75" x14ac:dyDescent="0.25">
      <c r="A876" s="376" t="s">
        <v>865</v>
      </c>
      <c r="B876" s="86"/>
      <c r="C876" s="87"/>
      <c r="D876" s="87"/>
      <c r="E876" s="96" t="s">
        <v>866</v>
      </c>
      <c r="F876" s="95"/>
      <c r="G876" s="97"/>
      <c r="H876" s="91" t="s">
        <v>26</v>
      </c>
      <c r="I876" s="93">
        <v>1</v>
      </c>
      <c r="J876" s="93"/>
      <c r="K876" s="360"/>
      <c r="L876" s="359"/>
    </row>
    <row r="877" spans="1:12" s="340" customFormat="1" ht="15.75" x14ac:dyDescent="0.25">
      <c r="A877" s="376" t="s">
        <v>867</v>
      </c>
      <c r="B877" s="86"/>
      <c r="C877" s="87"/>
      <c r="D877" s="87"/>
      <c r="E877" s="96" t="s">
        <v>868</v>
      </c>
      <c r="F877" s="95"/>
      <c r="G877" s="97"/>
      <c r="H877" s="91" t="s">
        <v>26</v>
      </c>
      <c r="I877" s="93">
        <v>1</v>
      </c>
      <c r="J877" s="93"/>
      <c r="K877" s="360"/>
      <c r="L877" s="359"/>
    </row>
    <row r="878" spans="1:12" s="340" customFormat="1" ht="15.75" x14ac:dyDescent="0.25">
      <c r="A878" s="376" t="s">
        <v>869</v>
      </c>
      <c r="B878" s="86"/>
      <c r="C878" s="87"/>
      <c r="D878" s="87"/>
      <c r="E878" s="96" t="s">
        <v>870</v>
      </c>
      <c r="F878" s="95"/>
      <c r="G878" s="97"/>
      <c r="H878" s="91" t="s">
        <v>26</v>
      </c>
      <c r="I878" s="93">
        <v>1</v>
      </c>
      <c r="J878" s="93"/>
      <c r="K878" s="360"/>
      <c r="L878" s="359"/>
    </row>
    <row r="879" spans="1:12" s="340" customFormat="1" ht="15.75" x14ac:dyDescent="0.25">
      <c r="A879" s="376" t="s">
        <v>871</v>
      </c>
      <c r="B879" s="86"/>
      <c r="C879" s="87"/>
      <c r="D879" s="87"/>
      <c r="E879" s="96" t="s">
        <v>872</v>
      </c>
      <c r="F879" s="95"/>
      <c r="G879" s="97"/>
      <c r="H879" s="91" t="s">
        <v>26</v>
      </c>
      <c r="I879" s="93">
        <v>1</v>
      </c>
      <c r="J879" s="93"/>
      <c r="K879" s="360"/>
      <c r="L879" s="359"/>
    </row>
    <row r="880" spans="1:12" s="340" customFormat="1" ht="15.75" x14ac:dyDescent="0.25">
      <c r="A880" s="376" t="s">
        <v>873</v>
      </c>
      <c r="B880" s="86"/>
      <c r="C880" s="87"/>
      <c r="D880" s="87"/>
      <c r="E880" s="96" t="s">
        <v>874</v>
      </c>
      <c r="F880" s="95"/>
      <c r="G880" s="97"/>
      <c r="H880" s="91" t="s">
        <v>26</v>
      </c>
      <c r="I880" s="93">
        <v>1</v>
      </c>
      <c r="J880" s="93"/>
      <c r="K880" s="360"/>
      <c r="L880" s="359"/>
    </row>
    <row r="881" spans="1:12" s="340" customFormat="1" ht="15.75" x14ac:dyDescent="0.25">
      <c r="A881" s="376" t="s">
        <v>875</v>
      </c>
      <c r="B881" s="86"/>
      <c r="C881" s="87"/>
      <c r="D881" s="87"/>
      <c r="E881" s="96" t="s">
        <v>876</v>
      </c>
      <c r="F881" s="95"/>
      <c r="G881" s="97"/>
      <c r="H881" s="91" t="s">
        <v>26</v>
      </c>
      <c r="I881" s="93">
        <v>1</v>
      </c>
      <c r="J881" s="93"/>
      <c r="K881" s="360"/>
      <c r="L881" s="359"/>
    </row>
    <row r="882" spans="1:12" s="340" customFormat="1" ht="15.75" x14ac:dyDescent="0.25">
      <c r="A882" s="376" t="s">
        <v>877</v>
      </c>
      <c r="B882" s="86"/>
      <c r="C882" s="87"/>
      <c r="D882" s="87"/>
      <c r="E882" s="96" t="s">
        <v>878</v>
      </c>
      <c r="F882" s="95"/>
      <c r="G882" s="97"/>
      <c r="H882" s="91" t="s">
        <v>26</v>
      </c>
      <c r="I882" s="93">
        <v>1</v>
      </c>
      <c r="J882" s="93"/>
      <c r="K882" s="360"/>
      <c r="L882" s="359"/>
    </row>
    <row r="883" spans="1:12" s="340" customFormat="1" ht="15.75" x14ac:dyDescent="0.25">
      <c r="A883" s="376" t="s">
        <v>879</v>
      </c>
      <c r="B883" s="86"/>
      <c r="C883" s="87"/>
      <c r="D883" s="87"/>
      <c r="E883" s="96" t="s">
        <v>880</v>
      </c>
      <c r="F883" s="95"/>
      <c r="G883" s="97"/>
      <c r="H883" s="91" t="s">
        <v>26</v>
      </c>
      <c r="I883" s="93">
        <v>1</v>
      </c>
      <c r="J883" s="93"/>
      <c r="K883" s="360"/>
      <c r="L883" s="359"/>
    </row>
    <row r="884" spans="1:12" s="95" customFormat="1" ht="15.75" x14ac:dyDescent="0.25">
      <c r="A884" s="376" t="s">
        <v>881</v>
      </c>
      <c r="B884" s="86"/>
      <c r="C884" s="87"/>
      <c r="D884" s="87"/>
      <c r="E884" s="96" t="s">
        <v>882</v>
      </c>
      <c r="G884" s="97"/>
      <c r="H884" s="91" t="s">
        <v>26</v>
      </c>
      <c r="I884" s="93">
        <v>2</v>
      </c>
      <c r="J884" s="93"/>
      <c r="K884" s="360"/>
      <c r="L884" s="359"/>
    </row>
    <row r="885" spans="1:12" s="340" customFormat="1" ht="15.75" x14ac:dyDescent="0.25">
      <c r="A885" s="376" t="s">
        <v>883</v>
      </c>
      <c r="B885" s="86"/>
      <c r="C885" s="87"/>
      <c r="D885" s="87"/>
      <c r="E885" s="96" t="s">
        <v>884</v>
      </c>
      <c r="F885" s="95"/>
      <c r="G885" s="97"/>
      <c r="H885" s="91" t="s">
        <v>26</v>
      </c>
      <c r="I885" s="93">
        <v>1</v>
      </c>
      <c r="J885" s="93"/>
      <c r="K885" s="360"/>
      <c r="L885" s="359"/>
    </row>
    <row r="886" spans="1:12" s="340" customFormat="1" ht="15.75" x14ac:dyDescent="0.25">
      <c r="A886" s="376" t="s">
        <v>885</v>
      </c>
      <c r="B886" s="86"/>
      <c r="C886" s="87"/>
      <c r="D886" s="87"/>
      <c r="E886" s="96" t="s">
        <v>886</v>
      </c>
      <c r="F886" s="95"/>
      <c r="G886" s="97"/>
      <c r="H886" s="91" t="s">
        <v>26</v>
      </c>
      <c r="I886" s="93">
        <v>1</v>
      </c>
      <c r="J886" s="93"/>
      <c r="K886" s="360"/>
      <c r="L886" s="359"/>
    </row>
    <row r="887" spans="1:12" s="340" customFormat="1" ht="15.75" x14ac:dyDescent="0.25">
      <c r="A887" s="376" t="s">
        <v>887</v>
      </c>
      <c r="B887" s="86"/>
      <c r="C887" s="87"/>
      <c r="D887" s="87"/>
      <c r="E887" s="96" t="s">
        <v>888</v>
      </c>
      <c r="F887" s="95"/>
      <c r="G887" s="97"/>
      <c r="H887" s="91" t="s">
        <v>26</v>
      </c>
      <c r="I887" s="93">
        <v>1</v>
      </c>
      <c r="J887" s="93"/>
      <c r="K887" s="360"/>
      <c r="L887" s="359"/>
    </row>
    <row r="888" spans="1:12" s="340" customFormat="1" ht="15.75" x14ac:dyDescent="0.25">
      <c r="A888" s="376" t="s">
        <v>889</v>
      </c>
      <c r="B888" s="86"/>
      <c r="C888" s="87"/>
      <c r="D888" s="87"/>
      <c r="E888" s="96" t="s">
        <v>890</v>
      </c>
      <c r="F888" s="95"/>
      <c r="G888" s="97"/>
      <c r="H888" s="91" t="s">
        <v>26</v>
      </c>
      <c r="I888" s="93">
        <v>1</v>
      </c>
      <c r="J888" s="93"/>
      <c r="K888" s="360"/>
      <c r="L888" s="359"/>
    </row>
    <row r="889" spans="1:12" s="340" customFormat="1" ht="15.75" x14ac:dyDescent="0.25">
      <c r="A889" s="376" t="s">
        <v>891</v>
      </c>
      <c r="B889" s="86"/>
      <c r="C889" s="87"/>
      <c r="D889" s="87"/>
      <c r="E889" s="96" t="s">
        <v>892</v>
      </c>
      <c r="F889" s="95"/>
      <c r="G889" s="97"/>
      <c r="H889" s="91" t="s">
        <v>26</v>
      </c>
      <c r="I889" s="93">
        <v>1</v>
      </c>
      <c r="J889" s="93"/>
      <c r="K889" s="360"/>
      <c r="L889" s="359"/>
    </row>
    <row r="890" spans="1:12" s="340" customFormat="1" ht="15.75" x14ac:dyDescent="0.25">
      <c r="A890" s="376" t="s">
        <v>893</v>
      </c>
      <c r="B890" s="86"/>
      <c r="C890" s="87"/>
      <c r="D890" s="87"/>
      <c r="E890" s="96" t="s">
        <v>894</v>
      </c>
      <c r="F890" s="95"/>
      <c r="G890" s="97"/>
      <c r="H890" s="91" t="s">
        <v>26</v>
      </c>
      <c r="I890" s="93">
        <v>1</v>
      </c>
      <c r="J890" s="93"/>
      <c r="K890" s="360"/>
      <c r="L890" s="359"/>
    </row>
    <row r="891" spans="1:12" s="340" customFormat="1" ht="15.75" x14ac:dyDescent="0.25">
      <c r="A891" s="376" t="s">
        <v>895</v>
      </c>
      <c r="B891" s="86"/>
      <c r="C891" s="87"/>
      <c r="D891" s="87"/>
      <c r="E891" s="96" t="s">
        <v>896</v>
      </c>
      <c r="F891" s="95"/>
      <c r="G891" s="97"/>
      <c r="H891" s="91" t="s">
        <v>26</v>
      </c>
      <c r="I891" s="93">
        <v>3</v>
      </c>
      <c r="J891" s="93"/>
      <c r="K891" s="360"/>
      <c r="L891" s="359"/>
    </row>
    <row r="892" spans="1:12" s="340" customFormat="1" ht="15.75" x14ac:dyDescent="0.25">
      <c r="A892" s="376" t="s">
        <v>897</v>
      </c>
      <c r="B892" s="86"/>
      <c r="C892" s="87"/>
      <c r="D892" s="87"/>
      <c r="E892" s="96" t="s">
        <v>898</v>
      </c>
      <c r="F892" s="95"/>
      <c r="G892" s="97"/>
      <c r="H892" s="91" t="s">
        <v>26</v>
      </c>
      <c r="I892" s="93">
        <v>1</v>
      </c>
      <c r="J892" s="93"/>
      <c r="K892" s="360"/>
      <c r="L892" s="359"/>
    </row>
    <row r="893" spans="1:12" s="340" customFormat="1" ht="15.75" x14ac:dyDescent="0.25">
      <c r="A893" s="376" t="s">
        <v>899</v>
      </c>
      <c r="B893" s="86"/>
      <c r="C893" s="87"/>
      <c r="D893" s="87"/>
      <c r="E893" s="96" t="s">
        <v>900</v>
      </c>
      <c r="F893" s="95"/>
      <c r="G893" s="97"/>
      <c r="H893" s="91" t="s">
        <v>26</v>
      </c>
      <c r="I893" s="93">
        <v>1</v>
      </c>
      <c r="J893" s="93"/>
      <c r="K893" s="360"/>
      <c r="L893" s="359"/>
    </row>
    <row r="894" spans="1:12" s="340" customFormat="1" ht="15.75" x14ac:dyDescent="0.25">
      <c r="A894" s="376" t="s">
        <v>901</v>
      </c>
      <c r="B894" s="86"/>
      <c r="C894" s="87"/>
      <c r="D894" s="87"/>
      <c r="E894" s="96" t="s">
        <v>902</v>
      </c>
      <c r="F894" s="95"/>
      <c r="G894" s="97"/>
      <c r="H894" s="91" t="s">
        <v>26</v>
      </c>
      <c r="I894" s="93">
        <v>1</v>
      </c>
      <c r="J894" s="93"/>
      <c r="K894" s="360"/>
      <c r="L894" s="359"/>
    </row>
    <row r="895" spans="1:12" s="340" customFormat="1" ht="15.75" x14ac:dyDescent="0.25">
      <c r="A895" s="376" t="s">
        <v>903</v>
      </c>
      <c r="B895" s="86"/>
      <c r="C895" s="87"/>
      <c r="D895" s="87"/>
      <c r="E895" s="96" t="s">
        <v>904</v>
      </c>
      <c r="F895" s="95"/>
      <c r="G895" s="97"/>
      <c r="H895" s="91" t="s">
        <v>26</v>
      </c>
      <c r="I895" s="93">
        <v>1</v>
      </c>
      <c r="J895" s="93"/>
      <c r="K895" s="360"/>
      <c r="L895" s="359"/>
    </row>
    <row r="896" spans="1:12" s="340" customFormat="1" ht="15.75" x14ac:dyDescent="0.25">
      <c r="A896" s="376" t="s">
        <v>905</v>
      </c>
      <c r="B896" s="86"/>
      <c r="C896" s="87"/>
      <c r="D896" s="87"/>
      <c r="E896" s="96" t="s">
        <v>906</v>
      </c>
      <c r="F896" s="95"/>
      <c r="G896" s="97"/>
      <c r="H896" s="91" t="s">
        <v>26</v>
      </c>
      <c r="I896" s="93">
        <v>2</v>
      </c>
      <c r="J896" s="93"/>
      <c r="K896" s="360"/>
      <c r="L896" s="359"/>
    </row>
    <row r="897" spans="1:12" s="340" customFormat="1" ht="15.75" x14ac:dyDescent="0.25">
      <c r="A897" s="376" t="s">
        <v>907</v>
      </c>
      <c r="B897" s="86"/>
      <c r="C897" s="87"/>
      <c r="D897" s="87"/>
      <c r="E897" s="96" t="s">
        <v>908</v>
      </c>
      <c r="F897" s="95"/>
      <c r="G897" s="97"/>
      <c r="H897" s="91" t="s">
        <v>26</v>
      </c>
      <c r="I897" s="93">
        <v>1</v>
      </c>
      <c r="J897" s="93"/>
      <c r="K897" s="360"/>
      <c r="L897" s="359"/>
    </row>
    <row r="898" spans="1:12" s="340" customFormat="1" ht="15.75" x14ac:dyDescent="0.25">
      <c r="A898" s="376" t="s">
        <v>909</v>
      </c>
      <c r="B898" s="86"/>
      <c r="C898" s="87"/>
      <c r="D898" s="87"/>
      <c r="E898" s="96" t="s">
        <v>910</v>
      </c>
      <c r="F898" s="95"/>
      <c r="G898" s="97"/>
      <c r="H898" s="91" t="s">
        <v>26</v>
      </c>
      <c r="I898" s="93">
        <v>1</v>
      </c>
      <c r="J898" s="93"/>
      <c r="K898" s="360"/>
      <c r="L898" s="359"/>
    </row>
    <row r="899" spans="1:12" s="95" customFormat="1" ht="15.75" x14ac:dyDescent="0.25">
      <c r="A899" s="376" t="s">
        <v>911</v>
      </c>
      <c r="B899" s="86"/>
      <c r="C899" s="87"/>
      <c r="D899" s="87"/>
      <c r="E899" s="96" t="s">
        <v>912</v>
      </c>
      <c r="G899" s="97"/>
      <c r="H899" s="91" t="s">
        <v>26</v>
      </c>
      <c r="I899" s="93">
        <v>1</v>
      </c>
      <c r="J899" s="93"/>
      <c r="K899" s="360"/>
      <c r="L899" s="359"/>
    </row>
    <row r="900" spans="1:12" s="340" customFormat="1" ht="15.75" x14ac:dyDescent="0.25">
      <c r="A900" s="376"/>
      <c r="B900" s="86"/>
      <c r="C900" s="87"/>
      <c r="D900" s="87"/>
      <c r="E900" s="96"/>
      <c r="F900" s="95"/>
      <c r="G900" s="97"/>
      <c r="H900" s="91"/>
      <c r="I900" s="93"/>
      <c r="J900" s="93"/>
      <c r="K900" s="93"/>
      <c r="L900" s="359"/>
    </row>
    <row r="901" spans="1:12" s="340" customFormat="1" ht="15.75" x14ac:dyDescent="0.25">
      <c r="A901" s="376" t="s">
        <v>913</v>
      </c>
      <c r="B901" s="86"/>
      <c r="C901" s="87"/>
      <c r="D901" s="87"/>
      <c r="E901" s="96" t="s">
        <v>914</v>
      </c>
      <c r="F901" s="95"/>
      <c r="G901" s="97"/>
      <c r="H901" s="91" t="s">
        <v>26</v>
      </c>
      <c r="I901" s="93">
        <v>1</v>
      </c>
      <c r="J901" s="360"/>
      <c r="K901" s="360"/>
      <c r="L901" s="359"/>
    </row>
    <row r="902" spans="1:12" s="340" customFormat="1" ht="15.75" x14ac:dyDescent="0.25">
      <c r="A902" s="376" t="s">
        <v>915</v>
      </c>
      <c r="B902" s="86"/>
      <c r="C902" s="87"/>
      <c r="D902" s="87"/>
      <c r="E902" s="96" t="s">
        <v>916</v>
      </c>
      <c r="F902" s="95"/>
      <c r="G902" s="97"/>
      <c r="H902" s="91" t="s">
        <v>26</v>
      </c>
      <c r="I902" s="93">
        <v>2</v>
      </c>
      <c r="J902" s="360"/>
      <c r="K902" s="360"/>
      <c r="L902" s="359"/>
    </row>
    <row r="903" spans="1:12" s="340" customFormat="1" ht="15.75" x14ac:dyDescent="0.25">
      <c r="A903" s="376" t="s">
        <v>917</v>
      </c>
      <c r="B903" s="86"/>
      <c r="C903" s="87"/>
      <c r="D903" s="87"/>
      <c r="E903" s="96" t="s">
        <v>918</v>
      </c>
      <c r="F903" s="95"/>
      <c r="G903" s="97"/>
      <c r="H903" s="91" t="s">
        <v>26</v>
      </c>
      <c r="I903" s="93">
        <v>1</v>
      </c>
      <c r="J903" s="360"/>
      <c r="K903" s="360"/>
      <c r="L903" s="359"/>
    </row>
    <row r="904" spans="1:12" s="340" customFormat="1" ht="15.75" x14ac:dyDescent="0.25">
      <c r="A904" s="376" t="s">
        <v>919</v>
      </c>
      <c r="B904" s="86"/>
      <c r="C904" s="87"/>
      <c r="D904" s="87"/>
      <c r="E904" s="96" t="s">
        <v>920</v>
      </c>
      <c r="F904" s="95"/>
      <c r="G904" s="97"/>
      <c r="H904" s="91" t="s">
        <v>26</v>
      </c>
      <c r="I904" s="93">
        <v>1</v>
      </c>
      <c r="J904" s="360"/>
      <c r="K904" s="360"/>
      <c r="L904" s="359"/>
    </row>
    <row r="905" spans="1:12" s="340" customFormat="1" ht="15.75" x14ac:dyDescent="0.25">
      <c r="A905" s="376" t="s">
        <v>921</v>
      </c>
      <c r="B905" s="86"/>
      <c r="C905" s="87"/>
      <c r="D905" s="87"/>
      <c r="E905" s="96" t="s">
        <v>922</v>
      </c>
      <c r="F905" s="95"/>
      <c r="G905" s="97"/>
      <c r="H905" s="91" t="s">
        <v>26</v>
      </c>
      <c r="I905" s="93">
        <v>3</v>
      </c>
      <c r="J905" s="360"/>
      <c r="K905" s="360"/>
      <c r="L905" s="359"/>
    </row>
    <row r="906" spans="1:12" s="340" customFormat="1" ht="15.75" x14ac:dyDescent="0.25">
      <c r="A906" s="376" t="s">
        <v>923</v>
      </c>
      <c r="B906" s="86"/>
      <c r="C906" s="87"/>
      <c r="D906" s="87"/>
      <c r="E906" s="96" t="s">
        <v>924</v>
      </c>
      <c r="F906" s="95"/>
      <c r="G906" s="97"/>
      <c r="H906" s="91" t="s">
        <v>26</v>
      </c>
      <c r="I906" s="93">
        <v>1</v>
      </c>
      <c r="J906" s="360"/>
      <c r="K906" s="360"/>
      <c r="L906" s="359"/>
    </row>
    <row r="907" spans="1:12" s="340" customFormat="1" ht="15.75" x14ac:dyDescent="0.25">
      <c r="A907" s="376" t="s">
        <v>925</v>
      </c>
      <c r="B907" s="86"/>
      <c r="C907" s="87"/>
      <c r="D907" s="87"/>
      <c r="E907" s="96" t="s">
        <v>926</v>
      </c>
      <c r="F907" s="95"/>
      <c r="G907" s="97"/>
      <c r="H907" s="91" t="s">
        <v>26</v>
      </c>
      <c r="I907" s="93">
        <v>1</v>
      </c>
      <c r="J907" s="360"/>
      <c r="K907" s="360"/>
      <c r="L907" s="359"/>
    </row>
    <row r="908" spans="1:12" s="340" customFormat="1" ht="15.75" x14ac:dyDescent="0.25">
      <c r="A908" s="376" t="s">
        <v>927</v>
      </c>
      <c r="B908" s="86"/>
      <c r="C908" s="87"/>
      <c r="D908" s="87"/>
      <c r="E908" s="96" t="s">
        <v>928</v>
      </c>
      <c r="F908" s="95"/>
      <c r="G908" s="97"/>
      <c r="H908" s="91" t="s">
        <v>26</v>
      </c>
      <c r="I908" s="93">
        <v>1</v>
      </c>
      <c r="J908" s="360"/>
      <c r="K908" s="360"/>
      <c r="L908" s="359"/>
    </row>
    <row r="909" spans="1:12" s="340" customFormat="1" ht="15.75" x14ac:dyDescent="0.25">
      <c r="A909" s="376" t="s">
        <v>929</v>
      </c>
      <c r="B909" s="86"/>
      <c r="C909" s="87"/>
      <c r="D909" s="87"/>
      <c r="E909" s="96" t="s">
        <v>930</v>
      </c>
      <c r="F909" s="95"/>
      <c r="G909" s="97"/>
      <c r="H909" s="91" t="s">
        <v>26</v>
      </c>
      <c r="I909" s="93">
        <v>2</v>
      </c>
      <c r="J909" s="360"/>
      <c r="K909" s="360"/>
      <c r="L909" s="359"/>
    </row>
    <row r="910" spans="1:12" s="340" customFormat="1" ht="15.75" x14ac:dyDescent="0.25">
      <c r="A910" s="376" t="s">
        <v>931</v>
      </c>
      <c r="B910" s="86"/>
      <c r="C910" s="87"/>
      <c r="D910" s="87"/>
      <c r="E910" s="96" t="s">
        <v>932</v>
      </c>
      <c r="F910" s="95"/>
      <c r="G910" s="97"/>
      <c r="H910" s="91" t="s">
        <v>26</v>
      </c>
      <c r="I910" s="93">
        <v>1</v>
      </c>
      <c r="J910" s="360"/>
      <c r="K910" s="360"/>
      <c r="L910" s="359"/>
    </row>
    <row r="911" spans="1:12" s="340" customFormat="1" ht="15.75" x14ac:dyDescent="0.25">
      <c r="A911" s="376" t="s">
        <v>933</v>
      </c>
      <c r="B911" s="86"/>
      <c r="C911" s="87"/>
      <c r="D911" s="87"/>
      <c r="E911" s="96" t="s">
        <v>934</v>
      </c>
      <c r="F911" s="95"/>
      <c r="G911" s="97"/>
      <c r="H911" s="91" t="s">
        <v>26</v>
      </c>
      <c r="I911" s="93">
        <v>1</v>
      </c>
      <c r="J911" s="93"/>
      <c r="K911" s="360"/>
      <c r="L911" s="359"/>
    </row>
    <row r="912" spans="1:12" s="340" customFormat="1" ht="15.75" x14ac:dyDescent="0.25">
      <c r="A912" s="376" t="s">
        <v>935</v>
      </c>
      <c r="B912" s="86"/>
      <c r="C912" s="87"/>
      <c r="D912" s="87"/>
      <c r="E912" s="96" t="s">
        <v>936</v>
      </c>
      <c r="F912" s="95"/>
      <c r="G912" s="97"/>
      <c r="H912" s="91" t="s">
        <v>26</v>
      </c>
      <c r="I912" s="93">
        <v>6</v>
      </c>
      <c r="J912" s="93"/>
      <c r="K912" s="360"/>
      <c r="L912" s="359"/>
    </row>
    <row r="913" spans="1:12" s="340" customFormat="1" ht="15.75" x14ac:dyDescent="0.25">
      <c r="A913" s="376" t="s">
        <v>937</v>
      </c>
      <c r="B913" s="86"/>
      <c r="C913" s="87"/>
      <c r="D913" s="87"/>
      <c r="E913" s="96" t="s">
        <v>938</v>
      </c>
      <c r="F913" s="95"/>
      <c r="G913" s="97"/>
      <c r="H913" s="91" t="s">
        <v>26</v>
      </c>
      <c r="I913" s="93">
        <v>2</v>
      </c>
      <c r="J913" s="93"/>
      <c r="K913" s="360"/>
      <c r="L913" s="359"/>
    </row>
    <row r="914" spans="1:12" s="340" customFormat="1" ht="15.75" x14ac:dyDescent="0.25">
      <c r="A914" s="376" t="s">
        <v>939</v>
      </c>
      <c r="B914" s="86"/>
      <c r="C914" s="87"/>
      <c r="D914" s="87"/>
      <c r="E914" s="96" t="s">
        <v>940</v>
      </c>
      <c r="F914" s="95"/>
      <c r="G914" s="97"/>
      <c r="H914" s="91" t="s">
        <v>26</v>
      </c>
      <c r="I914" s="93">
        <v>4</v>
      </c>
      <c r="J914" s="93"/>
      <c r="K914" s="360"/>
      <c r="L914" s="359"/>
    </row>
    <row r="915" spans="1:12" s="340" customFormat="1" ht="15.75" x14ac:dyDescent="0.25">
      <c r="A915" s="376"/>
      <c r="B915" s="86"/>
      <c r="C915" s="87"/>
      <c r="D915" s="87"/>
      <c r="E915" s="96"/>
      <c r="F915" s="95"/>
      <c r="G915" s="97"/>
      <c r="H915" s="91"/>
      <c r="I915" s="93">
        <v>0</v>
      </c>
      <c r="J915" s="93"/>
      <c r="K915" s="93"/>
      <c r="L915" s="359"/>
    </row>
    <row r="916" spans="1:12" s="340" customFormat="1" ht="15.75" x14ac:dyDescent="0.25">
      <c r="A916" s="376" t="s">
        <v>941</v>
      </c>
      <c r="B916" s="86"/>
      <c r="C916" s="87"/>
      <c r="D916" s="87"/>
      <c r="E916" s="96" t="s">
        <v>942</v>
      </c>
      <c r="F916" s="95"/>
      <c r="G916" s="97"/>
      <c r="H916" s="91" t="s">
        <v>26</v>
      </c>
      <c r="I916" s="93">
        <v>1</v>
      </c>
      <c r="J916" s="360"/>
      <c r="K916" s="360"/>
      <c r="L916" s="359"/>
    </row>
    <row r="917" spans="1:12" s="95" customFormat="1" ht="15.75" x14ac:dyDescent="0.25">
      <c r="A917" s="376" t="s">
        <v>943</v>
      </c>
      <c r="B917" s="86"/>
      <c r="C917" s="87"/>
      <c r="D917" s="87"/>
      <c r="E917" s="96" t="s">
        <v>944</v>
      </c>
      <c r="G917" s="97"/>
      <c r="H917" s="91" t="s">
        <v>26</v>
      </c>
      <c r="I917" s="93">
        <v>1</v>
      </c>
      <c r="J917" s="360"/>
      <c r="K917" s="360"/>
      <c r="L917" s="359"/>
    </row>
    <row r="918" spans="1:12" s="340" customFormat="1" ht="15.75" x14ac:dyDescent="0.25">
      <c r="A918" s="376" t="s">
        <v>945</v>
      </c>
      <c r="B918" s="86"/>
      <c r="C918" s="87"/>
      <c r="D918" s="87"/>
      <c r="E918" s="96" t="s">
        <v>946</v>
      </c>
      <c r="F918" s="95"/>
      <c r="G918" s="97"/>
      <c r="H918" s="91" t="s">
        <v>26</v>
      </c>
      <c r="I918" s="93">
        <v>2</v>
      </c>
      <c r="J918" s="360"/>
      <c r="K918" s="360"/>
      <c r="L918" s="359"/>
    </row>
    <row r="919" spans="1:12" s="340" customFormat="1" ht="15.75" x14ac:dyDescent="0.25">
      <c r="A919" s="376" t="s">
        <v>947</v>
      </c>
      <c r="B919" s="86"/>
      <c r="C919" s="87"/>
      <c r="D919" s="87"/>
      <c r="E919" s="96" t="s">
        <v>948</v>
      </c>
      <c r="F919" s="95"/>
      <c r="G919" s="97"/>
      <c r="H919" s="91" t="s">
        <v>26</v>
      </c>
      <c r="I919" s="93">
        <v>1</v>
      </c>
      <c r="J919" s="360"/>
      <c r="K919" s="360"/>
      <c r="L919" s="359"/>
    </row>
    <row r="920" spans="1:12" s="340" customFormat="1" ht="15.75" x14ac:dyDescent="0.25">
      <c r="A920" s="376" t="s">
        <v>949</v>
      </c>
      <c r="B920" s="86"/>
      <c r="C920" s="87"/>
      <c r="D920" s="87"/>
      <c r="E920" s="96" t="s">
        <v>950</v>
      </c>
      <c r="F920" s="95"/>
      <c r="G920" s="97"/>
      <c r="H920" s="91" t="s">
        <v>26</v>
      </c>
      <c r="I920" s="93">
        <v>1</v>
      </c>
      <c r="J920" s="93"/>
      <c r="K920" s="360"/>
      <c r="L920" s="359"/>
    </row>
    <row r="921" spans="1:12" s="340" customFormat="1" ht="15.75" x14ac:dyDescent="0.25">
      <c r="A921" s="376" t="s">
        <v>951</v>
      </c>
      <c r="B921" s="86"/>
      <c r="C921" s="87"/>
      <c r="D921" s="87"/>
      <c r="E921" s="96" t="s">
        <v>952</v>
      </c>
      <c r="F921" s="95"/>
      <c r="G921" s="97"/>
      <c r="H921" s="91" t="s">
        <v>26</v>
      </c>
      <c r="I921" s="93">
        <v>1</v>
      </c>
      <c r="J921" s="93"/>
      <c r="K921" s="360"/>
      <c r="L921" s="359"/>
    </row>
    <row r="922" spans="1:12" s="340" customFormat="1" ht="15.75" x14ac:dyDescent="0.25">
      <c r="A922" s="376" t="s">
        <v>953</v>
      </c>
      <c r="B922" s="86"/>
      <c r="C922" s="87"/>
      <c r="D922" s="87"/>
      <c r="E922" s="96" t="s">
        <v>954</v>
      </c>
      <c r="F922" s="95"/>
      <c r="G922" s="97"/>
      <c r="H922" s="91" t="s">
        <v>26</v>
      </c>
      <c r="I922" s="93">
        <v>1</v>
      </c>
      <c r="J922" s="93"/>
      <c r="K922" s="360"/>
      <c r="L922" s="359"/>
    </row>
    <row r="923" spans="1:12" s="340" customFormat="1" ht="15.75" x14ac:dyDescent="0.25">
      <c r="A923" s="376" t="s">
        <v>955</v>
      </c>
      <c r="B923" s="86"/>
      <c r="C923" s="87"/>
      <c r="D923" s="87"/>
      <c r="E923" s="96" t="s">
        <v>956</v>
      </c>
      <c r="F923" s="95"/>
      <c r="G923" s="97"/>
      <c r="H923" s="91" t="s">
        <v>26</v>
      </c>
      <c r="I923" s="93">
        <v>1</v>
      </c>
      <c r="J923" s="93"/>
      <c r="K923" s="360"/>
      <c r="L923" s="359"/>
    </row>
    <row r="924" spans="1:12" s="340" customFormat="1" ht="15.75" x14ac:dyDescent="0.25">
      <c r="A924" s="376" t="s">
        <v>957</v>
      </c>
      <c r="B924" s="86"/>
      <c r="C924" s="87"/>
      <c r="D924" s="87"/>
      <c r="E924" s="96" t="s">
        <v>958</v>
      </c>
      <c r="F924" s="95"/>
      <c r="G924" s="97"/>
      <c r="H924" s="91" t="s">
        <v>26</v>
      </c>
      <c r="I924" s="93">
        <v>2</v>
      </c>
      <c r="J924" s="93"/>
      <c r="K924" s="360"/>
      <c r="L924" s="359"/>
    </row>
    <row r="925" spans="1:12" s="95" customFormat="1" ht="15.75" x14ac:dyDescent="0.25">
      <c r="A925" s="376" t="s">
        <v>959</v>
      </c>
      <c r="B925" s="86"/>
      <c r="C925" s="87"/>
      <c r="D925" s="87"/>
      <c r="E925" s="96" t="s">
        <v>960</v>
      </c>
      <c r="G925" s="97"/>
      <c r="H925" s="91" t="s">
        <v>26</v>
      </c>
      <c r="I925" s="93">
        <v>1</v>
      </c>
      <c r="J925" s="93"/>
      <c r="K925" s="360"/>
      <c r="L925" s="359"/>
    </row>
    <row r="926" spans="1:12" s="340" customFormat="1" ht="15.75" x14ac:dyDescent="0.25">
      <c r="A926" s="376" t="s">
        <v>961</v>
      </c>
      <c r="B926" s="86"/>
      <c r="C926" s="87"/>
      <c r="D926" s="87"/>
      <c r="E926" s="96" t="s">
        <v>962</v>
      </c>
      <c r="F926" s="95"/>
      <c r="G926" s="97"/>
      <c r="H926" s="91" t="s">
        <v>26</v>
      </c>
      <c r="I926" s="93">
        <v>1</v>
      </c>
      <c r="J926" s="93"/>
      <c r="K926" s="360"/>
      <c r="L926" s="359"/>
    </row>
    <row r="927" spans="1:12" s="95" customFormat="1" ht="15.75" x14ac:dyDescent="0.25">
      <c r="A927" s="376" t="s">
        <v>963</v>
      </c>
      <c r="B927" s="86"/>
      <c r="C927" s="87"/>
      <c r="D927" s="87"/>
      <c r="E927" s="96" t="s">
        <v>964</v>
      </c>
      <c r="G927" s="97"/>
      <c r="H927" s="91" t="s">
        <v>26</v>
      </c>
      <c r="I927" s="93">
        <v>1</v>
      </c>
      <c r="J927" s="93"/>
      <c r="K927" s="360"/>
      <c r="L927" s="359"/>
    </row>
    <row r="928" spans="1:12" s="340" customFormat="1" ht="15.75" x14ac:dyDescent="0.25">
      <c r="A928" s="376" t="s">
        <v>965</v>
      </c>
      <c r="B928" s="86"/>
      <c r="C928" s="87"/>
      <c r="D928" s="87"/>
      <c r="E928" s="96" t="s">
        <v>966</v>
      </c>
      <c r="F928" s="95"/>
      <c r="G928" s="97"/>
      <c r="H928" s="91" t="s">
        <v>26</v>
      </c>
      <c r="I928" s="93">
        <v>1</v>
      </c>
      <c r="J928" s="93"/>
      <c r="K928" s="360"/>
      <c r="L928" s="359"/>
    </row>
    <row r="929" spans="1:12" s="340" customFormat="1" ht="15.75" x14ac:dyDescent="0.25">
      <c r="A929" s="376" t="s">
        <v>967</v>
      </c>
      <c r="B929" s="86"/>
      <c r="C929" s="87"/>
      <c r="D929" s="87"/>
      <c r="E929" s="96" t="s">
        <v>968</v>
      </c>
      <c r="F929" s="95"/>
      <c r="G929" s="97"/>
      <c r="H929" s="91" t="s">
        <v>26</v>
      </c>
      <c r="I929" s="93">
        <v>1</v>
      </c>
      <c r="J929" s="93"/>
      <c r="K929" s="360"/>
      <c r="L929" s="359"/>
    </row>
    <row r="930" spans="1:12" s="340" customFormat="1" ht="15.75" x14ac:dyDescent="0.25">
      <c r="A930" s="376" t="s">
        <v>969</v>
      </c>
      <c r="B930" s="86"/>
      <c r="C930" s="87"/>
      <c r="D930" s="87"/>
      <c r="E930" s="96" t="s">
        <v>970</v>
      </c>
      <c r="F930" s="95"/>
      <c r="G930" s="97"/>
      <c r="H930" s="91" t="s">
        <v>26</v>
      </c>
      <c r="I930" s="93">
        <v>1</v>
      </c>
      <c r="J930" s="93"/>
      <c r="K930" s="360"/>
      <c r="L930" s="359"/>
    </row>
    <row r="931" spans="1:12" s="340" customFormat="1" ht="15.75" x14ac:dyDescent="0.25">
      <c r="A931" s="376" t="s">
        <v>971</v>
      </c>
      <c r="B931" s="86"/>
      <c r="C931" s="87"/>
      <c r="D931" s="87"/>
      <c r="E931" s="96" t="s">
        <v>972</v>
      </c>
      <c r="F931" s="95"/>
      <c r="G931" s="97"/>
      <c r="H931" s="91" t="s">
        <v>26</v>
      </c>
      <c r="I931" s="93">
        <v>1</v>
      </c>
      <c r="J931" s="93"/>
      <c r="K931" s="360"/>
      <c r="L931" s="359"/>
    </row>
    <row r="932" spans="1:12" s="340" customFormat="1" ht="15.75" x14ac:dyDescent="0.25">
      <c r="A932" s="376" t="s">
        <v>973</v>
      </c>
      <c r="B932" s="86"/>
      <c r="C932" s="87"/>
      <c r="D932" s="87"/>
      <c r="E932" s="96" t="s">
        <v>974</v>
      </c>
      <c r="F932" s="95"/>
      <c r="G932" s="97"/>
      <c r="H932" s="91" t="s">
        <v>26</v>
      </c>
      <c r="I932" s="93">
        <v>1</v>
      </c>
      <c r="J932" s="93"/>
      <c r="K932" s="360"/>
      <c r="L932" s="359"/>
    </row>
    <row r="933" spans="1:12" s="340" customFormat="1" ht="15.75" x14ac:dyDescent="0.25">
      <c r="A933" s="376"/>
      <c r="B933" s="86"/>
      <c r="C933" s="87"/>
      <c r="D933" s="87"/>
      <c r="E933" s="96"/>
      <c r="F933" s="95"/>
      <c r="G933" s="97"/>
      <c r="H933" s="91"/>
      <c r="I933" s="93"/>
      <c r="J933" s="93"/>
      <c r="K933" s="93"/>
      <c r="L933" s="94"/>
    </row>
    <row r="934" spans="1:12" s="340" customFormat="1" ht="15.75" x14ac:dyDescent="0.25">
      <c r="A934" s="376" t="s">
        <v>975</v>
      </c>
      <c r="B934" s="86"/>
      <c r="C934" s="87"/>
      <c r="D934" s="87"/>
      <c r="E934" s="96" t="s">
        <v>976</v>
      </c>
      <c r="F934" s="95"/>
      <c r="G934" s="97"/>
      <c r="H934" s="91" t="s">
        <v>26</v>
      </c>
      <c r="I934" s="93">
        <v>5</v>
      </c>
      <c r="J934" s="93"/>
      <c r="K934" s="93"/>
      <c r="L934" s="359"/>
    </row>
    <row r="935" spans="1:12" s="340" customFormat="1" ht="15.75" x14ac:dyDescent="0.25">
      <c r="A935" s="376" t="s">
        <v>977</v>
      </c>
      <c r="B935" s="86"/>
      <c r="C935" s="87"/>
      <c r="D935" s="87"/>
      <c r="E935" s="96" t="s">
        <v>978</v>
      </c>
      <c r="F935" s="95"/>
      <c r="G935" s="97"/>
      <c r="H935" s="91" t="s">
        <v>26</v>
      </c>
      <c r="I935" s="93">
        <v>1</v>
      </c>
      <c r="J935" s="93"/>
      <c r="K935" s="93"/>
      <c r="L935" s="359"/>
    </row>
    <row r="936" spans="1:12" s="340" customFormat="1" ht="15.75" x14ac:dyDescent="0.25">
      <c r="A936" s="376" t="s">
        <v>979</v>
      </c>
      <c r="B936" s="86"/>
      <c r="C936" s="87"/>
      <c r="D936" s="87"/>
      <c r="E936" s="96" t="s">
        <v>980</v>
      </c>
      <c r="F936" s="95"/>
      <c r="G936" s="97"/>
      <c r="H936" s="91" t="s">
        <v>26</v>
      </c>
      <c r="I936" s="93">
        <v>1</v>
      </c>
      <c r="J936" s="93"/>
      <c r="K936" s="93"/>
      <c r="L936" s="359"/>
    </row>
    <row r="937" spans="1:12" s="340" customFormat="1" ht="15.75" x14ac:dyDescent="0.25">
      <c r="A937" s="376" t="s">
        <v>981</v>
      </c>
      <c r="B937" s="86"/>
      <c r="C937" s="87"/>
      <c r="D937" s="87"/>
      <c r="E937" s="96" t="s">
        <v>982</v>
      </c>
      <c r="F937" s="95"/>
      <c r="G937" s="97"/>
      <c r="H937" s="91" t="s">
        <v>26</v>
      </c>
      <c r="I937" s="93">
        <v>1</v>
      </c>
      <c r="J937" s="93"/>
      <c r="K937" s="93"/>
      <c r="L937" s="359"/>
    </row>
    <row r="938" spans="1:12" s="340" customFormat="1" ht="15.75" x14ac:dyDescent="0.25">
      <c r="A938" s="376" t="s">
        <v>983</v>
      </c>
      <c r="B938" s="86"/>
      <c r="C938" s="87"/>
      <c r="D938" s="87"/>
      <c r="E938" s="96" t="s">
        <v>984</v>
      </c>
      <c r="F938" s="95"/>
      <c r="G938" s="97"/>
      <c r="H938" s="91" t="s">
        <v>26</v>
      </c>
      <c r="I938" s="93">
        <v>1</v>
      </c>
      <c r="J938" s="93"/>
      <c r="K938" s="93"/>
      <c r="L938" s="359"/>
    </row>
    <row r="939" spans="1:12" s="95" customFormat="1" ht="15.75" x14ac:dyDescent="0.25">
      <c r="A939" s="376" t="s">
        <v>985</v>
      </c>
      <c r="B939" s="86"/>
      <c r="C939" s="87"/>
      <c r="D939" s="87"/>
      <c r="E939" s="96" t="s">
        <v>986</v>
      </c>
      <c r="G939" s="97"/>
      <c r="H939" s="91" t="s">
        <v>26</v>
      </c>
      <c r="I939" s="93">
        <v>2</v>
      </c>
      <c r="J939" s="93"/>
      <c r="K939" s="93"/>
      <c r="L939" s="359"/>
    </row>
    <row r="940" spans="1:12" s="95" customFormat="1" ht="15.75" x14ac:dyDescent="0.25">
      <c r="A940" s="376" t="s">
        <v>987</v>
      </c>
      <c r="B940" s="86"/>
      <c r="C940" s="87"/>
      <c r="D940" s="87"/>
      <c r="E940" s="96" t="s">
        <v>988</v>
      </c>
      <c r="G940" s="97"/>
      <c r="H940" s="91" t="s">
        <v>26</v>
      </c>
      <c r="I940" s="93">
        <v>1</v>
      </c>
      <c r="J940" s="93"/>
      <c r="K940" s="93"/>
      <c r="L940" s="359"/>
    </row>
    <row r="941" spans="1:12" s="95" customFormat="1" ht="15.75" x14ac:dyDescent="0.25">
      <c r="A941" s="376"/>
      <c r="B941" s="86"/>
      <c r="C941" s="87"/>
      <c r="D941" s="87"/>
      <c r="E941" s="96"/>
      <c r="G941" s="97"/>
      <c r="H941" s="91"/>
      <c r="I941" s="93"/>
      <c r="J941" s="93"/>
      <c r="K941" s="93"/>
      <c r="L941" s="94"/>
    </row>
    <row r="942" spans="1:12" s="85" customFormat="1" ht="15.75" x14ac:dyDescent="0.25">
      <c r="A942" s="376" t="s">
        <v>989</v>
      </c>
      <c r="B942" s="86"/>
      <c r="C942" s="87"/>
      <c r="D942" s="87"/>
      <c r="E942" s="96" t="s">
        <v>990</v>
      </c>
      <c r="F942" s="95"/>
      <c r="G942" s="97"/>
      <c r="H942" s="91" t="s">
        <v>26</v>
      </c>
      <c r="I942" s="93">
        <v>2</v>
      </c>
      <c r="J942" s="93"/>
      <c r="K942" s="93"/>
      <c r="L942" s="359"/>
    </row>
    <row r="943" spans="1:12" s="101" customFormat="1" ht="15.75" x14ac:dyDescent="0.25">
      <c r="A943" s="376"/>
      <c r="B943" s="86"/>
      <c r="C943" s="87"/>
      <c r="D943" s="87"/>
      <c r="E943" s="96"/>
      <c r="F943" s="95"/>
      <c r="G943" s="97"/>
      <c r="H943" s="91"/>
      <c r="I943" s="93"/>
      <c r="J943" s="93"/>
      <c r="K943" s="93"/>
      <c r="L943" s="94"/>
    </row>
    <row r="944" spans="1:12" s="101" customFormat="1" ht="15.75" x14ac:dyDescent="0.25">
      <c r="A944" s="376" t="s">
        <v>991</v>
      </c>
      <c r="B944" s="86"/>
      <c r="C944" s="87"/>
      <c r="D944" s="87"/>
      <c r="E944" s="96" t="s">
        <v>992</v>
      </c>
      <c r="F944" s="95"/>
      <c r="G944" s="97"/>
      <c r="H944" s="91" t="s">
        <v>26</v>
      </c>
      <c r="I944" s="93">
        <v>24</v>
      </c>
      <c r="J944" s="360"/>
      <c r="K944" s="360"/>
      <c r="L944" s="359"/>
    </row>
    <row r="945" spans="1:12" s="101" customFormat="1" ht="15.75" x14ac:dyDescent="0.25">
      <c r="A945" s="376" t="s">
        <v>993</v>
      </c>
      <c r="B945" s="86"/>
      <c r="C945" s="87"/>
      <c r="D945" s="87"/>
      <c r="E945" s="96" t="s">
        <v>994</v>
      </c>
      <c r="F945" s="95"/>
      <c r="G945" s="97"/>
      <c r="H945" s="91" t="s">
        <v>26</v>
      </c>
      <c r="I945" s="93">
        <v>26</v>
      </c>
      <c r="J945" s="360"/>
      <c r="K945" s="360"/>
      <c r="L945" s="359"/>
    </row>
    <row r="946" spans="1:12" s="101" customFormat="1" ht="15.75" x14ac:dyDescent="0.25">
      <c r="A946" s="376" t="s">
        <v>995</v>
      </c>
      <c r="B946" s="86"/>
      <c r="C946" s="87"/>
      <c r="D946" s="87"/>
      <c r="E946" s="96" t="s">
        <v>996</v>
      </c>
      <c r="F946" s="95"/>
      <c r="G946" s="97"/>
      <c r="H946" s="91" t="s">
        <v>26</v>
      </c>
      <c r="I946" s="93">
        <v>63</v>
      </c>
      <c r="J946" s="360"/>
      <c r="K946" s="360"/>
      <c r="L946" s="359"/>
    </row>
    <row r="947" spans="1:12" s="101" customFormat="1" ht="15.75" x14ac:dyDescent="0.25">
      <c r="A947" s="376" t="s">
        <v>997</v>
      </c>
      <c r="B947" s="86"/>
      <c r="C947" s="87"/>
      <c r="D947" s="87"/>
      <c r="E947" s="96" t="s">
        <v>998</v>
      </c>
      <c r="F947" s="95"/>
      <c r="G947" s="97"/>
      <c r="H947" s="91" t="s">
        <v>47</v>
      </c>
      <c r="I947" s="93">
        <v>1</v>
      </c>
      <c r="J947" s="303"/>
      <c r="K947" s="303"/>
      <c r="L947" s="359"/>
    </row>
    <row r="948" spans="1:12" s="101" customFormat="1" ht="15.75" x14ac:dyDescent="0.25">
      <c r="A948" s="376" t="s">
        <v>999</v>
      </c>
      <c r="B948" s="86"/>
      <c r="C948" s="87"/>
      <c r="D948" s="87"/>
      <c r="E948" s="96" t="s">
        <v>1000</v>
      </c>
      <c r="F948" s="95"/>
      <c r="G948" s="97"/>
      <c r="H948" s="91" t="s">
        <v>26</v>
      </c>
      <c r="I948" s="93">
        <v>5</v>
      </c>
      <c r="J948" s="303"/>
      <c r="K948" s="303"/>
      <c r="L948" s="359"/>
    </row>
    <row r="949" spans="1:12" s="101" customFormat="1" ht="15.75" x14ac:dyDescent="0.25">
      <c r="A949" s="376" t="s">
        <v>1001</v>
      </c>
      <c r="B949" s="86"/>
      <c r="C949" s="87"/>
      <c r="D949" s="87"/>
      <c r="E949" s="96" t="s">
        <v>1002</v>
      </c>
      <c r="F949" s="95"/>
      <c r="G949" s="97"/>
      <c r="H949" s="91" t="s">
        <v>47</v>
      </c>
      <c r="I949" s="93">
        <v>1</v>
      </c>
      <c r="J949" s="303"/>
      <c r="K949" s="303"/>
      <c r="L949" s="359"/>
    </row>
    <row r="950" spans="1:12" s="95" customFormat="1" ht="15.75" x14ac:dyDescent="0.25">
      <c r="A950" s="376" t="s">
        <v>1003</v>
      </c>
      <c r="B950" s="86"/>
      <c r="C950" s="87"/>
      <c r="D950" s="87"/>
      <c r="E950" s="96" t="s">
        <v>1004</v>
      </c>
      <c r="G950" s="97"/>
      <c r="H950" s="91" t="s">
        <v>47</v>
      </c>
      <c r="I950" s="93">
        <v>1</v>
      </c>
      <c r="J950" s="360"/>
      <c r="K950" s="303"/>
      <c r="L950" s="359"/>
    </row>
    <row r="951" spans="1:12" s="41" customFormat="1" ht="15.75" x14ac:dyDescent="0.25">
      <c r="A951" s="376" t="s">
        <v>1005</v>
      </c>
      <c r="B951" s="86"/>
      <c r="C951" s="87"/>
      <c r="D951" s="87"/>
      <c r="E951" s="96" t="s">
        <v>1006</v>
      </c>
      <c r="F951" s="95"/>
      <c r="G951" s="97"/>
      <c r="H951" s="91" t="s">
        <v>47</v>
      </c>
      <c r="I951" s="93">
        <v>1</v>
      </c>
      <c r="J951" s="360"/>
      <c r="K951" s="303"/>
      <c r="L951" s="359"/>
    </row>
    <row r="952" spans="1:12" s="95" customFormat="1" ht="15.75" x14ac:dyDescent="0.25">
      <c r="A952" s="376" t="s">
        <v>1007</v>
      </c>
      <c r="B952" s="86"/>
      <c r="C952" s="87"/>
      <c r="D952" s="87"/>
      <c r="E952" s="96" t="s">
        <v>1008</v>
      </c>
      <c r="G952" s="97"/>
      <c r="H952" s="91" t="s">
        <v>47</v>
      </c>
      <c r="I952" s="93">
        <v>1</v>
      </c>
      <c r="J952" s="360"/>
      <c r="K952" s="303"/>
      <c r="L952" s="359"/>
    </row>
    <row r="953" spans="1:12" s="101" customFormat="1" ht="15.75" x14ac:dyDescent="0.25">
      <c r="A953" s="376" t="s">
        <v>1009</v>
      </c>
      <c r="B953" s="86"/>
      <c r="C953" s="87"/>
      <c r="D953" s="87"/>
      <c r="E953" s="96" t="s">
        <v>1010</v>
      </c>
      <c r="F953" s="95"/>
      <c r="G953" s="97"/>
      <c r="H953" s="91" t="s">
        <v>47</v>
      </c>
      <c r="I953" s="93">
        <v>1</v>
      </c>
      <c r="J953" s="360"/>
      <c r="K953" s="303"/>
      <c r="L953" s="359"/>
    </row>
    <row r="954" spans="1:12" s="95" customFormat="1" ht="15.75" x14ac:dyDescent="0.25">
      <c r="A954" s="376" t="s">
        <v>1011</v>
      </c>
      <c r="B954" s="86"/>
      <c r="C954" s="87"/>
      <c r="D954" s="87"/>
      <c r="E954" s="96" t="s">
        <v>1012</v>
      </c>
      <c r="G954" s="97"/>
      <c r="H954" s="91" t="s">
        <v>47</v>
      </c>
      <c r="I954" s="93">
        <v>1</v>
      </c>
      <c r="J954" s="360"/>
      <c r="K954" s="303"/>
      <c r="L954" s="359"/>
    </row>
    <row r="955" spans="1:12" s="85" customFormat="1" ht="15.75" x14ac:dyDescent="0.25">
      <c r="A955" s="381"/>
      <c r="B955" s="86"/>
      <c r="C955" s="87"/>
      <c r="D955" s="87"/>
      <c r="E955" s="96"/>
      <c r="F955" s="95"/>
      <c r="G955" s="97"/>
      <c r="H955" s="91"/>
      <c r="I955" s="93"/>
      <c r="J955" s="93"/>
      <c r="K955" s="93"/>
      <c r="L955" s="94"/>
    </row>
    <row r="956" spans="1:12" s="95" customFormat="1" ht="15.75" x14ac:dyDescent="0.25">
      <c r="A956" s="377" t="s">
        <v>1013</v>
      </c>
      <c r="B956" s="98" t="s">
        <v>1014</v>
      </c>
      <c r="C956" s="99"/>
      <c r="D956" s="99"/>
      <c r="E956" s="100"/>
      <c r="F956" s="101"/>
      <c r="G956" s="102"/>
      <c r="H956" s="103"/>
      <c r="I956" s="105"/>
      <c r="J956" s="105"/>
      <c r="K956" s="105"/>
      <c r="L956" s="112"/>
    </row>
    <row r="957" spans="1:12" s="101" customFormat="1" ht="47.25" x14ac:dyDescent="0.25">
      <c r="A957" s="376"/>
      <c r="B957" s="109"/>
      <c r="C957" s="87"/>
      <c r="D957" s="87"/>
      <c r="E957" s="298" t="s">
        <v>1015</v>
      </c>
      <c r="F957" s="299"/>
      <c r="G957" s="300"/>
      <c r="H957" s="91"/>
      <c r="I957" s="93"/>
      <c r="J957" s="93"/>
      <c r="K957" s="93"/>
      <c r="L957" s="112"/>
    </row>
    <row r="958" spans="1:12" s="95" customFormat="1" ht="15.75" x14ac:dyDescent="0.25">
      <c r="A958" s="301" t="s">
        <v>1016</v>
      </c>
      <c r="B958" s="109"/>
      <c r="C958" s="87"/>
      <c r="D958" s="87"/>
      <c r="E958" s="110" t="s">
        <v>1017</v>
      </c>
      <c r="F958" s="330"/>
      <c r="G958" s="331"/>
      <c r="H958" s="302" t="s">
        <v>26</v>
      </c>
      <c r="I958" s="93">
        <v>20</v>
      </c>
      <c r="J958" s="360"/>
      <c r="K958" s="360"/>
      <c r="L958" s="359"/>
    </row>
    <row r="959" spans="1:12" s="95" customFormat="1" ht="15.75" x14ac:dyDescent="0.25">
      <c r="A959" s="301" t="s">
        <v>1018</v>
      </c>
      <c r="B959" s="109"/>
      <c r="C959" s="87"/>
      <c r="D959" s="87"/>
      <c r="E959" s="110" t="s">
        <v>1019</v>
      </c>
      <c r="G959" s="97"/>
      <c r="H959" s="302" t="s">
        <v>26</v>
      </c>
      <c r="I959" s="93">
        <v>20</v>
      </c>
      <c r="J959" s="360"/>
      <c r="K959" s="360"/>
      <c r="L959" s="359"/>
    </row>
    <row r="960" spans="1:12" s="95" customFormat="1" ht="15.75" x14ac:dyDescent="0.25">
      <c r="A960" s="301" t="s">
        <v>1020</v>
      </c>
      <c r="B960" s="109"/>
      <c r="C960" s="87"/>
      <c r="D960" s="87"/>
      <c r="E960" s="110" t="s">
        <v>1021</v>
      </c>
      <c r="G960" s="97"/>
      <c r="H960" s="302" t="s">
        <v>26</v>
      </c>
      <c r="I960" s="93">
        <v>20</v>
      </c>
      <c r="J960" s="360"/>
      <c r="K960" s="360"/>
      <c r="L960" s="359"/>
    </row>
    <row r="961" spans="1:12" s="95" customFormat="1" ht="15.75" x14ac:dyDescent="0.25">
      <c r="A961" s="301" t="s">
        <v>1022</v>
      </c>
      <c r="B961" s="109"/>
      <c r="C961" s="87"/>
      <c r="D961" s="87"/>
      <c r="E961" s="110" t="s">
        <v>1023</v>
      </c>
      <c r="G961" s="97"/>
      <c r="H961" s="302" t="s">
        <v>26</v>
      </c>
      <c r="I961" s="93">
        <v>20</v>
      </c>
      <c r="J961" s="360"/>
      <c r="K961" s="360"/>
      <c r="L961" s="359"/>
    </row>
    <row r="962" spans="1:12" s="95" customFormat="1" ht="15.75" x14ac:dyDescent="0.25">
      <c r="A962" s="301" t="s">
        <v>1024</v>
      </c>
      <c r="B962" s="109"/>
      <c r="C962" s="87"/>
      <c r="D962" s="87"/>
      <c r="E962" s="110" t="s">
        <v>1025</v>
      </c>
      <c r="G962" s="97"/>
      <c r="H962" s="302" t="s">
        <v>26</v>
      </c>
      <c r="I962" s="93">
        <v>4</v>
      </c>
      <c r="J962" s="360"/>
      <c r="K962" s="360"/>
      <c r="L962" s="359"/>
    </row>
    <row r="963" spans="1:12" s="95" customFormat="1" ht="15.75" x14ac:dyDescent="0.25">
      <c r="A963" s="301" t="s">
        <v>1026</v>
      </c>
      <c r="B963" s="109"/>
      <c r="C963" s="87"/>
      <c r="D963" s="87"/>
      <c r="E963" s="110" t="s">
        <v>1027</v>
      </c>
      <c r="G963" s="97"/>
      <c r="H963" s="302" t="s">
        <v>26</v>
      </c>
      <c r="I963" s="93">
        <v>6</v>
      </c>
      <c r="J963" s="93"/>
      <c r="K963" s="93"/>
      <c r="L963" s="112"/>
    </row>
    <row r="964" spans="1:12" s="95" customFormat="1" ht="15.75" x14ac:dyDescent="0.25">
      <c r="A964" s="301" t="s">
        <v>1028</v>
      </c>
      <c r="B964" s="109"/>
      <c r="C964" s="87"/>
      <c r="D964" s="87"/>
      <c r="E964" s="110" t="s">
        <v>1029</v>
      </c>
      <c r="G964" s="97"/>
      <c r="H964" s="302" t="s">
        <v>26</v>
      </c>
      <c r="I964" s="93">
        <v>38</v>
      </c>
      <c r="J964" s="93"/>
      <c r="K964" s="93"/>
      <c r="L964" s="112"/>
    </row>
    <row r="965" spans="1:12" s="95" customFormat="1" ht="15.75" x14ac:dyDescent="0.25">
      <c r="A965" s="301"/>
      <c r="B965" s="86"/>
      <c r="C965" s="87"/>
      <c r="D965" s="87"/>
      <c r="E965" s="110" t="s">
        <v>1394</v>
      </c>
      <c r="G965" s="97"/>
      <c r="H965" s="302" t="s">
        <v>1101</v>
      </c>
      <c r="I965" s="93">
        <v>1</v>
      </c>
      <c r="J965" s="93"/>
      <c r="K965" s="93"/>
      <c r="L965" s="112"/>
    </row>
    <row r="966" spans="1:12" s="95" customFormat="1" ht="15.75" x14ac:dyDescent="0.25">
      <c r="A966" s="301"/>
      <c r="B966" s="86"/>
      <c r="C966" s="87"/>
      <c r="D966" s="87"/>
      <c r="E966" s="110" t="s">
        <v>1395</v>
      </c>
      <c r="G966" s="97"/>
      <c r="H966" s="302" t="s">
        <v>1101</v>
      </c>
      <c r="I966" s="93">
        <v>1</v>
      </c>
      <c r="J966" s="93"/>
      <c r="K966" s="93"/>
      <c r="L966" s="112"/>
    </row>
    <row r="967" spans="1:12" s="95" customFormat="1" ht="15.75" x14ac:dyDescent="0.25">
      <c r="A967" s="376"/>
      <c r="B967" s="86"/>
      <c r="C967" s="87"/>
      <c r="D967" s="87"/>
      <c r="E967" s="297"/>
      <c r="G967" s="97"/>
      <c r="H967" s="91"/>
      <c r="I967" s="93"/>
      <c r="J967" s="93"/>
      <c r="K967" s="93"/>
      <c r="L967" s="112"/>
    </row>
    <row r="968" spans="1:12" s="95" customFormat="1" ht="15.75" x14ac:dyDescent="0.25">
      <c r="A968" s="377" t="s">
        <v>1030</v>
      </c>
      <c r="B968" s="98" t="s">
        <v>1031</v>
      </c>
      <c r="C968" s="99"/>
      <c r="D968" s="99"/>
      <c r="E968" s="100"/>
      <c r="F968" s="101"/>
      <c r="G968" s="102"/>
      <c r="H968" s="103"/>
      <c r="I968" s="105"/>
      <c r="J968" s="105"/>
      <c r="K968" s="105"/>
      <c r="L968" s="112"/>
    </row>
    <row r="969" spans="1:12" s="95" customFormat="1" ht="15.75" x14ac:dyDescent="0.25">
      <c r="A969" s="398"/>
      <c r="B969" s="44"/>
      <c r="C969" s="40"/>
      <c r="D969" s="45"/>
      <c r="E969" s="46"/>
      <c r="F969" s="41"/>
      <c r="G969" s="42"/>
      <c r="H969" s="103"/>
      <c r="I969" s="43"/>
      <c r="J969" s="43"/>
      <c r="K969" s="47"/>
      <c r="L969" s="41"/>
    </row>
    <row r="970" spans="1:12" s="95" customFormat="1" ht="15.75" x14ac:dyDescent="0.25">
      <c r="A970" s="376" t="s">
        <v>1032</v>
      </c>
      <c r="B970" s="109"/>
      <c r="C970" s="87"/>
      <c r="D970" s="87"/>
      <c r="E970" s="298" t="s">
        <v>1033</v>
      </c>
      <c r="F970" s="299"/>
      <c r="G970" s="300" t="s">
        <v>47</v>
      </c>
      <c r="H970" s="91" t="s">
        <v>47</v>
      </c>
      <c r="I970" s="93">
        <v>1</v>
      </c>
      <c r="J970" s="360"/>
      <c r="K970" s="360"/>
      <c r="L970" s="359"/>
    </row>
    <row r="971" spans="1:12" s="95" customFormat="1" ht="15.75" x14ac:dyDescent="0.25">
      <c r="A971" s="376"/>
      <c r="B971" s="86"/>
      <c r="C971" s="87"/>
      <c r="D971" s="87"/>
      <c r="E971" s="297"/>
      <c r="G971" s="97"/>
      <c r="H971" s="91"/>
      <c r="I971" s="93"/>
      <c r="J971" s="93"/>
      <c r="K971" s="93"/>
      <c r="L971" s="112"/>
    </row>
    <row r="972" spans="1:12" s="95" customFormat="1" ht="15.75" x14ac:dyDescent="0.25">
      <c r="A972" s="376"/>
      <c r="B972" s="86"/>
      <c r="C972" s="87"/>
      <c r="D972" s="87"/>
      <c r="E972" s="297"/>
      <c r="G972" s="97"/>
      <c r="H972" s="91"/>
      <c r="I972" s="93"/>
      <c r="J972" s="93"/>
      <c r="K972" s="93"/>
      <c r="L972" s="94"/>
    </row>
    <row r="973" spans="1:12" s="95" customFormat="1" ht="15.75" x14ac:dyDescent="0.25">
      <c r="A973" s="380" t="s">
        <v>1034</v>
      </c>
      <c r="B973" s="76"/>
      <c r="C973" s="77"/>
      <c r="D973" s="77"/>
      <c r="E973" s="78" t="s">
        <v>1035</v>
      </c>
      <c r="F973" s="79"/>
      <c r="G973" s="80"/>
      <c r="H973" s="81"/>
      <c r="I973" s="83"/>
      <c r="J973" s="83"/>
      <c r="K973" s="83"/>
      <c r="L973" s="119"/>
    </row>
    <row r="974" spans="1:12" s="95" customFormat="1" ht="15.75" x14ac:dyDescent="0.25">
      <c r="A974" s="380" t="s">
        <v>1036</v>
      </c>
      <c r="B974" s="76"/>
      <c r="C974" s="77"/>
      <c r="D974" s="77"/>
      <c r="E974" s="78" t="s">
        <v>1037</v>
      </c>
      <c r="F974" s="79"/>
      <c r="G974" s="80"/>
      <c r="H974" s="81"/>
      <c r="I974" s="83"/>
      <c r="J974" s="83"/>
      <c r="K974" s="83"/>
      <c r="L974" s="84"/>
    </row>
    <row r="975" spans="1:12" s="95" customFormat="1" ht="15.75" x14ac:dyDescent="0.25">
      <c r="A975" s="381"/>
      <c r="B975" s="86"/>
      <c r="C975" s="87"/>
      <c r="D975" s="87"/>
      <c r="E975" s="96"/>
      <c r="G975" s="97"/>
      <c r="H975" s="91"/>
      <c r="I975" s="93"/>
      <c r="J975" s="93"/>
      <c r="K975" s="93"/>
      <c r="L975" s="94"/>
    </row>
    <row r="976" spans="1:12" s="95" customFormat="1" ht="15.75" x14ac:dyDescent="0.25">
      <c r="A976" s="377" t="s">
        <v>1038</v>
      </c>
      <c r="B976" s="98" t="s">
        <v>98</v>
      </c>
      <c r="C976" s="99"/>
      <c r="D976" s="99"/>
      <c r="E976" s="100"/>
      <c r="F976" s="101"/>
      <c r="G976" s="102"/>
      <c r="H976" s="103"/>
      <c r="I976" s="105"/>
      <c r="J976" s="105"/>
      <c r="K976" s="105"/>
      <c r="L976" s="94"/>
    </row>
    <row r="977" spans="1:12" s="95" customFormat="1" ht="15.75" x14ac:dyDescent="0.25">
      <c r="A977" s="376"/>
      <c r="B977" s="86"/>
      <c r="C977" s="87"/>
      <c r="D977" s="87"/>
      <c r="E977" s="297"/>
      <c r="G977" s="97"/>
      <c r="H977" s="91"/>
      <c r="I977" s="93"/>
      <c r="J977" s="93"/>
      <c r="K977" s="93"/>
      <c r="L977" s="94"/>
    </row>
    <row r="978" spans="1:12" s="95" customFormat="1" ht="47.25" x14ac:dyDescent="0.25">
      <c r="A978" s="381"/>
      <c r="B978" s="109"/>
      <c r="C978" s="87"/>
      <c r="D978" s="189" t="s">
        <v>63</v>
      </c>
      <c r="E978" s="294" t="s">
        <v>1039</v>
      </c>
      <c r="F978" s="85"/>
      <c r="G978" s="295"/>
      <c r="H978" s="91"/>
      <c r="I978" s="93"/>
      <c r="J978" s="93"/>
      <c r="K978" s="93"/>
      <c r="L978" s="94"/>
    </row>
    <row r="979" spans="1:12" s="95" customFormat="1" ht="47.25" x14ac:dyDescent="0.25">
      <c r="A979" s="381"/>
      <c r="B979" s="109"/>
      <c r="C979" s="87"/>
      <c r="D979" s="189" t="s">
        <v>100</v>
      </c>
      <c r="E979" s="294" t="s">
        <v>1040</v>
      </c>
      <c r="F979" s="85"/>
      <c r="G979" s="295"/>
      <c r="H979" s="91"/>
      <c r="I979" s="93"/>
      <c r="J979" s="93"/>
      <c r="K979" s="93"/>
      <c r="L979" s="94"/>
    </row>
    <row r="980" spans="1:12" s="85" customFormat="1" ht="31.5" x14ac:dyDescent="0.25">
      <c r="A980" s="381"/>
      <c r="B980" s="109"/>
      <c r="C980" s="87"/>
      <c r="D980" s="189" t="s">
        <v>102</v>
      </c>
      <c r="E980" s="294" t="s">
        <v>1041</v>
      </c>
      <c r="G980" s="295"/>
      <c r="H980" s="91"/>
      <c r="I980" s="93"/>
      <c r="J980" s="93"/>
      <c r="K980" s="93"/>
      <c r="L980" s="94"/>
    </row>
    <row r="981" spans="1:12" s="52" customFormat="1" ht="15.75" x14ac:dyDescent="0.25">
      <c r="A981" s="381"/>
      <c r="B981" s="109"/>
      <c r="C981" s="87"/>
      <c r="D981" s="189" t="s">
        <v>104</v>
      </c>
      <c r="E981" s="294" t="s">
        <v>1042</v>
      </c>
      <c r="F981" s="85"/>
      <c r="G981" s="295"/>
      <c r="H981" s="91"/>
      <c r="I981" s="93"/>
      <c r="J981" s="93"/>
      <c r="K981" s="93"/>
      <c r="L981" s="94"/>
    </row>
    <row r="982" spans="1:12" s="58" customFormat="1" ht="15.75" x14ac:dyDescent="0.25">
      <c r="A982" s="376"/>
      <c r="B982" s="86"/>
      <c r="C982" s="87"/>
      <c r="D982" s="87"/>
      <c r="E982" s="297"/>
      <c r="F982" s="95"/>
      <c r="G982" s="97"/>
      <c r="H982" s="91"/>
      <c r="I982" s="93"/>
      <c r="J982" s="93"/>
      <c r="K982" s="93"/>
      <c r="L982" s="94"/>
    </row>
    <row r="983" spans="1:12" s="95" customFormat="1" ht="15.75" x14ac:dyDescent="0.25">
      <c r="A983" s="377" t="s">
        <v>1043</v>
      </c>
      <c r="B983" s="98" t="s">
        <v>1044</v>
      </c>
      <c r="C983" s="99"/>
      <c r="D983" s="99"/>
      <c r="E983" s="100"/>
      <c r="G983" s="97"/>
      <c r="H983" s="91"/>
      <c r="I983" s="93"/>
      <c r="J983" s="93"/>
      <c r="K983" s="93"/>
      <c r="L983" s="112"/>
    </row>
    <row r="984" spans="1:12" s="95" customFormat="1" ht="15.75" x14ac:dyDescent="0.25">
      <c r="A984" s="376" t="s">
        <v>1045</v>
      </c>
      <c r="B984" s="86"/>
      <c r="C984" s="87"/>
      <c r="D984" s="87"/>
      <c r="E984" s="108" t="s">
        <v>1046</v>
      </c>
      <c r="G984" s="97"/>
      <c r="H984" s="91" t="s">
        <v>26</v>
      </c>
      <c r="I984" s="93">
        <v>92</v>
      </c>
      <c r="J984" s="303"/>
      <c r="K984" s="303"/>
      <c r="L984" s="359"/>
    </row>
    <row r="985" spans="1:12" s="95" customFormat="1" ht="15.75" x14ac:dyDescent="0.25">
      <c r="A985" s="376" t="s">
        <v>1047</v>
      </c>
      <c r="B985" s="86"/>
      <c r="C985" s="87"/>
      <c r="D985" s="87"/>
      <c r="E985" s="108" t="s">
        <v>1048</v>
      </c>
      <c r="G985" s="97"/>
      <c r="H985" s="91" t="s">
        <v>26</v>
      </c>
      <c r="I985" s="93">
        <v>116</v>
      </c>
      <c r="J985" s="360"/>
      <c r="K985" s="360"/>
      <c r="L985" s="359"/>
    </row>
    <row r="986" spans="1:12" s="95" customFormat="1" ht="15.75" x14ac:dyDescent="0.25">
      <c r="A986" s="376" t="s">
        <v>1049</v>
      </c>
      <c r="B986" s="86"/>
      <c r="C986" s="87"/>
      <c r="D986" s="87"/>
      <c r="E986" s="108" t="s">
        <v>1050</v>
      </c>
      <c r="G986" s="97"/>
      <c r="H986" s="91" t="s">
        <v>26</v>
      </c>
      <c r="I986" s="93">
        <v>5</v>
      </c>
      <c r="J986" s="360"/>
      <c r="K986" s="360"/>
      <c r="L986" s="359"/>
    </row>
    <row r="987" spans="1:12" s="41" customFormat="1" ht="15.75" x14ac:dyDescent="0.25">
      <c r="A987" s="376" t="s">
        <v>1051</v>
      </c>
      <c r="B987" s="86"/>
      <c r="C987" s="87"/>
      <c r="D987" s="87"/>
      <c r="E987" s="108" t="s">
        <v>1052</v>
      </c>
      <c r="F987" s="95"/>
      <c r="G987" s="97"/>
      <c r="H987" s="91" t="s">
        <v>26</v>
      </c>
      <c r="I987" s="93">
        <v>10</v>
      </c>
      <c r="J987" s="93"/>
      <c r="K987" s="93"/>
      <c r="L987" s="359"/>
    </row>
    <row r="988" spans="1:12" s="41" customFormat="1" ht="15.75" x14ac:dyDescent="0.25">
      <c r="A988" s="376" t="s">
        <v>1053</v>
      </c>
      <c r="B988" s="86"/>
      <c r="C988" s="87"/>
      <c r="D988" s="87"/>
      <c r="E988" s="108" t="s">
        <v>1054</v>
      </c>
      <c r="F988" s="95"/>
      <c r="G988" s="97"/>
      <c r="H988" s="91" t="s">
        <v>47</v>
      </c>
      <c r="I988" s="93">
        <v>1</v>
      </c>
      <c r="J988" s="93"/>
      <c r="K988" s="93"/>
      <c r="L988" s="359"/>
    </row>
    <row r="989" spans="1:12" s="41" customFormat="1" ht="15.75" x14ac:dyDescent="0.25">
      <c r="A989" s="376" t="s">
        <v>1055</v>
      </c>
      <c r="B989" s="86"/>
      <c r="C989" s="87"/>
      <c r="D989" s="87"/>
      <c r="E989" s="108" t="s">
        <v>1056</v>
      </c>
      <c r="F989" s="95"/>
      <c r="G989" s="97"/>
      <c r="H989" s="91" t="s">
        <v>26</v>
      </c>
      <c r="I989" s="93">
        <v>2</v>
      </c>
      <c r="J989" s="303"/>
      <c r="K989" s="303"/>
      <c r="L989" s="359"/>
    </row>
    <row r="990" spans="1:12" s="95" customFormat="1" ht="15.75" x14ac:dyDescent="0.25">
      <c r="A990" s="376" t="s">
        <v>1057</v>
      </c>
      <c r="B990" s="86"/>
      <c r="C990" s="87"/>
      <c r="D990" s="87"/>
      <c r="E990" s="108" t="s">
        <v>1058</v>
      </c>
      <c r="G990" s="97"/>
      <c r="H990" s="91" t="s">
        <v>26</v>
      </c>
      <c r="I990" s="93">
        <v>10</v>
      </c>
      <c r="J990" s="93"/>
      <c r="K990" s="93"/>
      <c r="L990" s="359"/>
    </row>
    <row r="991" spans="1:12" s="41" customFormat="1" ht="15.75" x14ac:dyDescent="0.25">
      <c r="A991" s="376" t="s">
        <v>1059</v>
      </c>
      <c r="B991" s="86"/>
      <c r="C991" s="87"/>
      <c r="D991" s="87"/>
      <c r="E991" s="108" t="s">
        <v>1060</v>
      </c>
      <c r="F991" s="95"/>
      <c r="G991" s="97"/>
      <c r="H991" s="91" t="s">
        <v>26</v>
      </c>
      <c r="I991" s="93">
        <v>2</v>
      </c>
      <c r="J991" s="93"/>
      <c r="K991" s="93"/>
      <c r="L991" s="359"/>
    </row>
    <row r="992" spans="1:12" s="95" customFormat="1" ht="15.75" x14ac:dyDescent="0.25">
      <c r="A992" s="376" t="s">
        <v>1061</v>
      </c>
      <c r="B992" s="86"/>
      <c r="C992" s="87"/>
      <c r="D992" s="87"/>
      <c r="E992" s="108" t="s">
        <v>1062</v>
      </c>
      <c r="G992" s="97"/>
      <c r="H992" s="91" t="s">
        <v>26</v>
      </c>
      <c r="I992" s="93">
        <v>1</v>
      </c>
      <c r="J992" s="93"/>
      <c r="K992" s="93"/>
      <c r="L992" s="359"/>
    </row>
    <row r="993" spans="1:12" s="95" customFormat="1" ht="15.75" x14ac:dyDescent="0.25">
      <c r="A993" s="376" t="s">
        <v>1063</v>
      </c>
      <c r="B993" s="86"/>
      <c r="C993" s="87"/>
      <c r="D993" s="87"/>
      <c r="E993" s="108" t="s">
        <v>1064</v>
      </c>
      <c r="G993" s="97"/>
      <c r="H993" s="91" t="s">
        <v>26</v>
      </c>
      <c r="I993" s="93">
        <v>2</v>
      </c>
      <c r="J993" s="93"/>
      <c r="K993" s="93"/>
      <c r="L993" s="359"/>
    </row>
    <row r="994" spans="1:12" s="95" customFormat="1" ht="15.75" x14ac:dyDescent="0.25">
      <c r="A994" s="376"/>
      <c r="B994" s="86"/>
      <c r="C994" s="87"/>
      <c r="D994" s="87"/>
      <c r="E994" s="297"/>
      <c r="G994" s="97"/>
      <c r="H994" s="91"/>
      <c r="I994" s="93"/>
      <c r="J994" s="93"/>
      <c r="K994" s="93"/>
      <c r="L994" s="112"/>
    </row>
    <row r="995" spans="1:12" s="95" customFormat="1" ht="15.75" x14ac:dyDescent="0.25">
      <c r="A995" s="376"/>
      <c r="B995" s="86"/>
      <c r="C995" s="87"/>
      <c r="D995" s="87"/>
      <c r="E995" s="297"/>
      <c r="G995" s="97"/>
      <c r="H995" s="91"/>
      <c r="I995" s="93"/>
      <c r="J995" s="93"/>
      <c r="K995" s="93"/>
      <c r="L995" s="112"/>
    </row>
    <row r="996" spans="1:12" s="95" customFormat="1" ht="15.75" x14ac:dyDescent="0.25">
      <c r="A996" s="380" t="s">
        <v>1065</v>
      </c>
      <c r="B996" s="76"/>
      <c r="C996" s="77"/>
      <c r="D996" s="77"/>
      <c r="E996" s="78" t="s">
        <v>1066</v>
      </c>
      <c r="F996" s="79"/>
      <c r="G996" s="80"/>
      <c r="H996" s="81"/>
      <c r="I996" s="83"/>
      <c r="J996" s="83"/>
      <c r="K996" s="83"/>
      <c r="L996" s="119"/>
    </row>
    <row r="997" spans="1:12" s="95" customFormat="1" ht="15.75" x14ac:dyDescent="0.25">
      <c r="A997" s="380" t="s">
        <v>1067</v>
      </c>
      <c r="B997" s="48"/>
      <c r="C997" s="49"/>
      <c r="D997" s="49"/>
      <c r="E997" s="78" t="s">
        <v>1068</v>
      </c>
      <c r="F997" s="325"/>
      <c r="G997" s="50"/>
      <c r="H997" s="51"/>
      <c r="I997" s="51"/>
      <c r="J997" s="83"/>
      <c r="K997" s="83"/>
      <c r="L997" s="119"/>
    </row>
    <row r="998" spans="1:12" s="41" customFormat="1" ht="12.75" x14ac:dyDescent="0.2">
      <c r="A998" s="399"/>
      <c r="B998" s="53"/>
      <c r="C998" s="54"/>
      <c r="D998" s="54"/>
      <c r="E998" s="55"/>
      <c r="F998" s="326"/>
      <c r="G998" s="56"/>
      <c r="H998" s="57"/>
      <c r="I998" s="57"/>
      <c r="J998" s="57"/>
      <c r="K998" s="47"/>
      <c r="L998" s="58"/>
    </row>
    <row r="999" spans="1:12" s="41" customFormat="1" ht="15.75" x14ac:dyDescent="0.25">
      <c r="A999" s="377" t="s">
        <v>1069</v>
      </c>
      <c r="B999" s="98" t="s">
        <v>98</v>
      </c>
      <c r="C999" s="99"/>
      <c r="D999" s="99"/>
      <c r="E999" s="100"/>
      <c r="F999" s="101"/>
      <c r="G999" s="102"/>
      <c r="H999" s="103"/>
      <c r="I999" s="105"/>
      <c r="J999" s="105"/>
      <c r="K999" s="105"/>
      <c r="L999" s="94"/>
    </row>
    <row r="1000" spans="1:12" s="85" customFormat="1" ht="110.25" x14ac:dyDescent="0.25">
      <c r="A1000" s="381"/>
      <c r="B1000" s="109"/>
      <c r="C1000" s="87"/>
      <c r="D1000" s="189" t="s">
        <v>63</v>
      </c>
      <c r="E1000" s="294" t="s">
        <v>1070</v>
      </c>
      <c r="G1000" s="295"/>
      <c r="H1000" s="91"/>
      <c r="I1000" s="93"/>
      <c r="J1000" s="93"/>
      <c r="K1000" s="93"/>
      <c r="L1000" s="94"/>
    </row>
    <row r="1001" spans="1:12" s="95" customFormat="1" ht="47.25" x14ac:dyDescent="0.25">
      <c r="A1001" s="381"/>
      <c r="B1001" s="109"/>
      <c r="C1001" s="87"/>
      <c r="D1001" s="189" t="s">
        <v>100</v>
      </c>
      <c r="E1001" s="294" t="s">
        <v>1071</v>
      </c>
      <c r="F1001" s="85"/>
      <c r="G1001" s="295"/>
      <c r="H1001" s="91"/>
      <c r="I1001" s="93"/>
      <c r="J1001" s="93"/>
      <c r="K1001" s="93"/>
      <c r="L1001" s="94"/>
    </row>
    <row r="1002" spans="1:12" s="41" customFormat="1" ht="31.5" x14ac:dyDescent="0.25">
      <c r="A1002" s="381"/>
      <c r="B1002" s="109"/>
      <c r="C1002" s="87"/>
      <c r="D1002" s="189" t="s">
        <v>102</v>
      </c>
      <c r="E1002" s="294" t="s">
        <v>1072</v>
      </c>
      <c r="F1002" s="85"/>
      <c r="G1002" s="295"/>
      <c r="H1002" s="91"/>
      <c r="I1002" s="93"/>
      <c r="J1002" s="93"/>
      <c r="K1002" s="93"/>
      <c r="L1002" s="94"/>
    </row>
    <row r="1003" spans="1:12" s="95" customFormat="1" ht="15.75" x14ac:dyDescent="0.25">
      <c r="A1003" s="400"/>
      <c r="B1003" s="60"/>
      <c r="C1003" s="40"/>
      <c r="D1003" s="62"/>
      <c r="E1003" s="294"/>
      <c r="F1003" s="327"/>
      <c r="G1003" s="61"/>
      <c r="H1003" s="43"/>
      <c r="I1003" s="43"/>
      <c r="J1003" s="93"/>
      <c r="K1003" s="93"/>
      <c r="L1003" s="94"/>
    </row>
    <row r="1004" spans="1:12" s="95" customFormat="1" ht="15.75" x14ac:dyDescent="0.25">
      <c r="A1004" s="377" t="s">
        <v>1073</v>
      </c>
      <c r="B1004" s="98" t="s">
        <v>1074</v>
      </c>
      <c r="C1004" s="40"/>
      <c r="D1004" s="54"/>
      <c r="E1004" s="294"/>
      <c r="F1004" s="327"/>
      <c r="G1004" s="61"/>
      <c r="H1004" s="43"/>
      <c r="I1004" s="43"/>
      <c r="J1004" s="93"/>
      <c r="K1004" s="93"/>
      <c r="L1004" s="94"/>
    </row>
    <row r="1005" spans="1:12" s="95" customFormat="1" ht="15.75" x14ac:dyDescent="0.25">
      <c r="A1005" s="399"/>
      <c r="B1005" s="59"/>
      <c r="C1005" s="40"/>
      <c r="D1005" s="63"/>
      <c r="E1005" s="294"/>
      <c r="F1005" s="327"/>
      <c r="G1005" s="61"/>
      <c r="H1005" s="43"/>
      <c r="I1005" s="43"/>
      <c r="J1005" s="93"/>
      <c r="K1005" s="93"/>
      <c r="L1005" s="94"/>
    </row>
    <row r="1006" spans="1:12" s="95" customFormat="1" ht="15.75" x14ac:dyDescent="0.25">
      <c r="A1006" s="376"/>
      <c r="B1006" s="86"/>
      <c r="C1006" s="87"/>
      <c r="D1006" s="87"/>
      <c r="E1006" s="108" t="s">
        <v>1075</v>
      </c>
      <c r="F1006" s="327"/>
      <c r="G1006" s="97">
        <v>217</v>
      </c>
      <c r="H1006" s="91"/>
      <c r="I1006" s="93"/>
      <c r="J1006" s="93"/>
      <c r="K1006" s="93"/>
      <c r="L1006" s="94"/>
    </row>
    <row r="1007" spans="1:12" s="95" customFormat="1" ht="15.75" x14ac:dyDescent="0.25">
      <c r="A1007" s="398"/>
      <c r="B1007" s="44"/>
      <c r="C1007" s="40"/>
      <c r="D1007" s="45"/>
      <c r="E1007" s="64"/>
      <c r="F1007" s="327"/>
      <c r="G1007" s="61"/>
      <c r="H1007" s="43"/>
      <c r="I1007" s="43"/>
      <c r="J1007" s="93"/>
      <c r="K1007" s="93"/>
      <c r="L1007" s="94"/>
    </row>
    <row r="1008" spans="1:12" s="95" customFormat="1" ht="18" x14ac:dyDescent="0.25">
      <c r="A1008" s="376" t="s">
        <v>1076</v>
      </c>
      <c r="B1008" s="86"/>
      <c r="C1008" s="87"/>
      <c r="D1008" s="87"/>
      <c r="E1008" s="108" t="s">
        <v>1077</v>
      </c>
      <c r="G1008" s="97"/>
      <c r="H1008" s="199" t="s">
        <v>67</v>
      </c>
      <c r="I1008" s="93">
        <v>104.9</v>
      </c>
      <c r="J1008" s="93"/>
      <c r="K1008" s="93"/>
      <c r="L1008" s="112"/>
    </row>
    <row r="1009" spans="1:12" s="95" customFormat="1" ht="18" x14ac:dyDescent="0.25">
      <c r="A1009" s="376" t="s">
        <v>1078</v>
      </c>
      <c r="B1009" s="86"/>
      <c r="C1009" s="87"/>
      <c r="D1009" s="87"/>
      <c r="E1009" s="108" t="s">
        <v>1079</v>
      </c>
      <c r="G1009" s="97"/>
      <c r="H1009" s="199" t="s">
        <v>67</v>
      </c>
      <c r="I1009" s="93">
        <v>104.9</v>
      </c>
      <c r="J1009" s="93"/>
      <c r="K1009" s="93"/>
      <c r="L1009" s="112"/>
    </row>
    <row r="1010" spans="1:12" s="95" customFormat="1" ht="18" x14ac:dyDescent="0.25">
      <c r="A1010" s="376" t="s">
        <v>1080</v>
      </c>
      <c r="B1010" s="86"/>
      <c r="C1010" s="87"/>
      <c r="D1010" s="87"/>
      <c r="E1010" s="108" t="s">
        <v>1081</v>
      </c>
      <c r="G1010" s="97"/>
      <c r="H1010" s="199" t="s">
        <v>67</v>
      </c>
      <c r="I1010" s="93">
        <v>87.4</v>
      </c>
      <c r="J1010" s="93"/>
      <c r="K1010" s="93"/>
      <c r="L1010" s="112"/>
    </row>
    <row r="1011" spans="1:12" s="41" customFormat="1" ht="18" x14ac:dyDescent="0.25">
      <c r="A1011" s="376" t="s">
        <v>1082</v>
      </c>
      <c r="B1011" s="86"/>
      <c r="C1011" s="87"/>
      <c r="D1011" s="87"/>
      <c r="E1011" s="108" t="s">
        <v>1083</v>
      </c>
      <c r="F1011" s="95"/>
      <c r="G1011" s="97"/>
      <c r="H1011" s="199" t="s">
        <v>67</v>
      </c>
      <c r="I1011" s="93">
        <v>87.4</v>
      </c>
      <c r="J1011" s="93"/>
      <c r="K1011" s="93"/>
      <c r="L1011" s="112"/>
    </row>
    <row r="1012" spans="1:12" s="41" customFormat="1" ht="18" x14ac:dyDescent="0.25">
      <c r="A1012" s="376" t="s">
        <v>1084</v>
      </c>
      <c r="B1012" s="86"/>
      <c r="C1012" s="87"/>
      <c r="D1012" s="87"/>
      <c r="E1012" s="108" t="s">
        <v>1085</v>
      </c>
      <c r="F1012" s="95"/>
      <c r="G1012" s="97"/>
      <c r="H1012" s="199" t="s">
        <v>67</v>
      </c>
      <c r="I1012" s="93">
        <v>56.8</v>
      </c>
      <c r="J1012" s="93"/>
      <c r="K1012" s="93"/>
      <c r="L1012" s="112"/>
    </row>
    <row r="1013" spans="1:12" s="41" customFormat="1" ht="18" x14ac:dyDescent="0.25">
      <c r="A1013" s="376" t="s">
        <v>1086</v>
      </c>
      <c r="B1013" s="86"/>
      <c r="C1013" s="87"/>
      <c r="D1013" s="87"/>
      <c r="E1013" s="108" t="s">
        <v>1087</v>
      </c>
      <c r="F1013" s="95"/>
      <c r="G1013" s="97"/>
      <c r="H1013" s="199" t="s">
        <v>67</v>
      </c>
      <c r="I1013" s="93">
        <v>56.8</v>
      </c>
      <c r="J1013" s="93"/>
      <c r="K1013" s="93"/>
      <c r="L1013" s="112"/>
    </row>
    <row r="1014" spans="1:12" s="41" customFormat="1" ht="15.75" x14ac:dyDescent="0.2">
      <c r="A1014" s="398"/>
      <c r="B1014" s="44"/>
      <c r="C1014" s="40"/>
      <c r="D1014" s="45"/>
      <c r="E1014" s="46"/>
      <c r="F1014" s="327"/>
      <c r="G1014" s="61"/>
      <c r="H1014" s="43"/>
      <c r="I1014" s="43"/>
      <c r="J1014" s="93"/>
      <c r="K1014" s="93"/>
      <c r="L1014" s="94"/>
    </row>
    <row r="1015" spans="1:12" s="41" customFormat="1" ht="15.75" x14ac:dyDescent="0.2">
      <c r="A1015" s="398"/>
      <c r="B1015" s="44"/>
      <c r="C1015" s="40"/>
      <c r="D1015" s="45"/>
      <c r="E1015" s="46"/>
      <c r="F1015" s="327"/>
      <c r="G1015" s="61"/>
      <c r="H1015" s="43"/>
      <c r="I1015" s="43"/>
      <c r="J1015" s="93"/>
      <c r="K1015" s="93"/>
      <c r="L1015" s="94"/>
    </row>
    <row r="1016" spans="1:12" s="41" customFormat="1" ht="15.75" x14ac:dyDescent="0.25">
      <c r="A1016" s="380" t="s">
        <v>1088</v>
      </c>
      <c r="B1016" s="76"/>
      <c r="C1016" s="77"/>
      <c r="D1016" s="77"/>
      <c r="E1016" s="78" t="s">
        <v>1089</v>
      </c>
      <c r="F1016" s="79"/>
      <c r="G1016" s="80"/>
      <c r="H1016" s="81"/>
      <c r="I1016" s="83"/>
      <c r="J1016" s="83"/>
      <c r="K1016" s="83"/>
      <c r="L1016" s="119"/>
    </row>
    <row r="1017" spans="1:12" s="41" customFormat="1" ht="15.75" x14ac:dyDescent="0.25">
      <c r="A1017" s="380" t="s">
        <v>1090</v>
      </c>
      <c r="B1017" s="76"/>
      <c r="C1017" s="77"/>
      <c r="D1017" s="77"/>
      <c r="E1017" s="78" t="s">
        <v>1220</v>
      </c>
      <c r="F1017" s="79"/>
      <c r="G1017" s="80"/>
      <c r="H1017" s="81"/>
      <c r="I1017" s="82"/>
      <c r="J1017" s="83"/>
      <c r="K1017" s="83"/>
      <c r="L1017" s="84"/>
    </row>
    <row r="1018" spans="1:12" s="41" customFormat="1" ht="15.75" x14ac:dyDescent="0.2">
      <c r="A1018" s="398"/>
      <c r="B1018" s="44"/>
      <c r="C1018" s="40"/>
      <c r="D1018" s="45"/>
      <c r="E1018" s="46"/>
      <c r="F1018" s="327"/>
      <c r="G1018" s="61"/>
      <c r="H1018" s="43"/>
      <c r="I1018" s="43"/>
      <c r="J1018" s="93"/>
      <c r="K1018" s="93"/>
      <c r="L1018" s="94"/>
    </row>
    <row r="1019" spans="1:12" s="41" customFormat="1" ht="15.75" x14ac:dyDescent="0.25">
      <c r="A1019" s="381"/>
      <c r="B1019" s="98" t="s">
        <v>1221</v>
      </c>
      <c r="C1019" s="98"/>
      <c r="D1019" s="98"/>
      <c r="E1019" s="98"/>
      <c r="F1019" s="95"/>
      <c r="G1019" s="97"/>
      <c r="H1019" s="91"/>
      <c r="I1019" s="92"/>
      <c r="J1019" s="93"/>
      <c r="K1019" s="93"/>
      <c r="L1019" s="94"/>
    </row>
    <row r="1020" spans="1:12" s="41" customFormat="1" ht="15.75" x14ac:dyDescent="0.25">
      <c r="A1020" s="381"/>
      <c r="B1020" s="86"/>
      <c r="C1020" s="87"/>
      <c r="D1020" s="87"/>
      <c r="E1020" s="96"/>
      <c r="F1020" s="95"/>
      <c r="G1020" s="97"/>
      <c r="H1020" s="91"/>
      <c r="I1020" s="92"/>
      <c r="J1020" s="93"/>
      <c r="K1020" s="93"/>
      <c r="L1020" s="94"/>
    </row>
    <row r="1021" spans="1:12" s="41" customFormat="1" ht="15.75" x14ac:dyDescent="0.25">
      <c r="A1021" s="401" t="s">
        <v>1222</v>
      </c>
      <c r="B1021" s="98" t="s">
        <v>98</v>
      </c>
      <c r="C1021" s="87"/>
      <c r="D1021" s="87"/>
      <c r="E1021" s="96"/>
      <c r="F1021" s="95"/>
      <c r="G1021" s="97"/>
      <c r="H1021" s="91"/>
      <c r="I1021" s="92"/>
      <c r="J1021" s="93"/>
      <c r="K1021" s="93"/>
      <c r="L1021" s="94"/>
    </row>
    <row r="1022" spans="1:12" s="95" customFormat="1" ht="47.25" x14ac:dyDescent="0.25">
      <c r="A1022" s="381"/>
      <c r="B1022" s="86"/>
      <c r="C1022" s="87"/>
      <c r="D1022" s="87"/>
      <c r="E1022" s="298" t="s">
        <v>1223</v>
      </c>
      <c r="G1022" s="97"/>
      <c r="H1022" s="91"/>
      <c r="I1022" s="92"/>
      <c r="J1022" s="93"/>
      <c r="K1022" s="93"/>
      <c r="L1022" s="94"/>
    </row>
    <row r="1023" spans="1:12" s="95" customFormat="1" ht="78.75" x14ac:dyDescent="0.25">
      <c r="A1023" s="381"/>
      <c r="B1023" s="86"/>
      <c r="C1023" s="87"/>
      <c r="D1023" s="87"/>
      <c r="E1023" s="298" t="s">
        <v>1224</v>
      </c>
      <c r="G1023" s="97"/>
      <c r="H1023" s="91"/>
      <c r="I1023" s="92"/>
      <c r="J1023" s="93"/>
      <c r="K1023" s="93"/>
      <c r="L1023" s="94"/>
    </row>
    <row r="1024" spans="1:12" s="41" customFormat="1" ht="15.75" x14ac:dyDescent="0.25">
      <c r="A1024" s="381"/>
      <c r="B1024" s="86"/>
      <c r="C1024" s="87"/>
      <c r="D1024" s="87"/>
      <c r="E1024" s="96"/>
      <c r="F1024" s="95"/>
      <c r="G1024" s="97"/>
      <c r="H1024" s="91"/>
      <c r="I1024" s="92"/>
      <c r="J1024" s="93"/>
      <c r="K1024" s="93"/>
      <c r="L1024" s="94"/>
    </row>
    <row r="1025" spans="1:12" s="41" customFormat="1" ht="15.75" x14ac:dyDescent="0.25">
      <c r="A1025" s="401" t="s">
        <v>1225</v>
      </c>
      <c r="B1025" s="98" t="s">
        <v>1226</v>
      </c>
      <c r="C1025" s="98"/>
      <c r="D1025" s="98"/>
      <c r="E1025" s="98"/>
      <c r="F1025" s="95"/>
      <c r="G1025" s="97"/>
      <c r="H1025" s="91"/>
      <c r="I1025" s="92"/>
      <c r="J1025" s="93"/>
      <c r="K1025" s="93"/>
      <c r="L1025" s="94"/>
    </row>
    <row r="1026" spans="1:12" s="41" customFormat="1" ht="94.5" x14ac:dyDescent="0.25">
      <c r="A1026" s="381"/>
      <c r="B1026" s="86"/>
      <c r="C1026" s="87"/>
      <c r="D1026" s="87"/>
      <c r="E1026" s="298" t="s">
        <v>1227</v>
      </c>
      <c r="F1026" s="95"/>
      <c r="G1026" s="97"/>
      <c r="H1026" s="91"/>
      <c r="I1026" s="92"/>
      <c r="J1026" s="93"/>
      <c r="K1026" s="93"/>
      <c r="L1026" s="94"/>
    </row>
    <row r="1027" spans="1:12" s="41" customFormat="1" ht="15.75" x14ac:dyDescent="0.2">
      <c r="A1027" s="398"/>
      <c r="B1027" s="44"/>
      <c r="C1027" s="40"/>
      <c r="D1027" s="45"/>
      <c r="E1027" s="46"/>
      <c r="F1027" s="327"/>
      <c r="G1027" s="61"/>
      <c r="H1027" s="43"/>
      <c r="I1027" s="43"/>
      <c r="J1027" s="93"/>
      <c r="K1027" s="93"/>
      <c r="L1027" s="94"/>
    </row>
    <row r="1028" spans="1:12" s="41" customFormat="1" ht="15.75" x14ac:dyDescent="0.25">
      <c r="A1028" s="381" t="s">
        <v>1228</v>
      </c>
      <c r="B1028" s="86"/>
      <c r="C1028" s="87"/>
      <c r="D1028" s="87"/>
      <c r="E1028" s="96" t="s">
        <v>1229</v>
      </c>
      <c r="F1028" s="95"/>
      <c r="G1028" s="97"/>
      <c r="H1028" s="91" t="s">
        <v>1101</v>
      </c>
      <c r="I1028" s="92">
        <v>6</v>
      </c>
      <c r="J1028" s="360"/>
      <c r="K1028" s="360"/>
      <c r="L1028" s="359"/>
    </row>
    <row r="1029" spans="1:12" s="41" customFormat="1" ht="15.75" x14ac:dyDescent="0.25">
      <c r="A1029" s="381" t="s">
        <v>1230</v>
      </c>
      <c r="B1029" s="86"/>
      <c r="C1029" s="87"/>
      <c r="D1029" s="87"/>
      <c r="E1029" s="278" t="s">
        <v>1231</v>
      </c>
      <c r="F1029" s="95"/>
      <c r="G1029" s="97"/>
      <c r="H1029" s="91" t="s">
        <v>1101</v>
      </c>
      <c r="I1029" s="92">
        <v>4</v>
      </c>
      <c r="J1029" s="360"/>
      <c r="K1029" s="360"/>
      <c r="L1029" s="359"/>
    </row>
    <row r="1030" spans="1:12" s="41" customFormat="1" ht="15.75" x14ac:dyDescent="0.25">
      <c r="A1030" s="381" t="s">
        <v>1232</v>
      </c>
      <c r="B1030" s="86"/>
      <c r="C1030" s="87"/>
      <c r="D1030" s="87"/>
      <c r="E1030" s="96" t="s">
        <v>1233</v>
      </c>
      <c r="F1030" s="95"/>
      <c r="G1030" s="97"/>
      <c r="H1030" s="91" t="s">
        <v>1101</v>
      </c>
      <c r="I1030" s="92">
        <v>5</v>
      </c>
      <c r="J1030" s="360"/>
      <c r="K1030" s="360"/>
      <c r="L1030" s="359"/>
    </row>
    <row r="1031" spans="1:12" s="41" customFormat="1" ht="15.75" x14ac:dyDescent="0.25">
      <c r="A1031" s="381" t="s">
        <v>1234</v>
      </c>
      <c r="B1031" s="86"/>
      <c r="C1031" s="87"/>
      <c r="D1031" s="87"/>
      <c r="E1031" s="96" t="s">
        <v>1235</v>
      </c>
      <c r="F1031" s="95"/>
      <c r="G1031" s="97"/>
      <c r="H1031" s="91" t="s">
        <v>1101</v>
      </c>
      <c r="I1031" s="92">
        <v>1</v>
      </c>
      <c r="J1031" s="360"/>
      <c r="K1031" s="360"/>
      <c r="L1031" s="359"/>
    </row>
    <row r="1032" spans="1:12" s="41" customFormat="1" ht="15.75" x14ac:dyDescent="0.25">
      <c r="A1032" s="381" t="s">
        <v>1236</v>
      </c>
      <c r="B1032" s="86"/>
      <c r="C1032" s="87"/>
      <c r="D1032" s="87"/>
      <c r="E1032" s="96" t="s">
        <v>1237</v>
      </c>
      <c r="F1032" s="95"/>
      <c r="G1032" s="97"/>
      <c r="H1032" s="91" t="s">
        <v>1101</v>
      </c>
      <c r="I1032" s="92">
        <v>3</v>
      </c>
      <c r="J1032" s="360"/>
      <c r="K1032" s="360"/>
      <c r="L1032" s="359"/>
    </row>
    <row r="1033" spans="1:12" s="41" customFormat="1" ht="15.75" x14ac:dyDescent="0.25">
      <c r="A1033" s="381" t="s">
        <v>1238</v>
      </c>
      <c r="B1033" s="86"/>
      <c r="C1033" s="87"/>
      <c r="D1033" s="87"/>
      <c r="E1033" s="96" t="s">
        <v>1242</v>
      </c>
      <c r="F1033" s="95"/>
      <c r="G1033" s="97"/>
      <c r="H1033" s="91" t="s">
        <v>1101</v>
      </c>
      <c r="I1033" s="92">
        <v>4</v>
      </c>
      <c r="J1033" s="360"/>
      <c r="K1033" s="360"/>
      <c r="L1033" s="359"/>
    </row>
    <row r="1034" spans="1:12" s="95" customFormat="1" ht="15.75" x14ac:dyDescent="0.25">
      <c r="A1034" s="381" t="s">
        <v>1239</v>
      </c>
      <c r="B1034" s="86"/>
      <c r="C1034" s="87"/>
      <c r="D1034" s="87"/>
      <c r="E1034" s="96" t="s">
        <v>1244</v>
      </c>
      <c r="G1034" s="97"/>
      <c r="H1034" s="91" t="s">
        <v>1101</v>
      </c>
      <c r="I1034" s="92">
        <v>2</v>
      </c>
      <c r="J1034" s="360"/>
      <c r="K1034" s="360"/>
      <c r="L1034" s="359"/>
    </row>
    <row r="1035" spans="1:12" s="95" customFormat="1" ht="15.75" x14ac:dyDescent="0.25">
      <c r="A1035" s="381" t="s">
        <v>1241</v>
      </c>
      <c r="B1035" s="86"/>
      <c r="C1035" s="87"/>
      <c r="D1035" s="87"/>
      <c r="E1035" s="96" t="s">
        <v>1245</v>
      </c>
      <c r="G1035" s="97"/>
      <c r="H1035" s="91" t="s">
        <v>1101</v>
      </c>
      <c r="I1035" s="92">
        <v>2</v>
      </c>
      <c r="J1035" s="360"/>
      <c r="K1035" s="360"/>
      <c r="L1035" s="359"/>
    </row>
    <row r="1036" spans="1:12" s="41" customFormat="1" ht="15.75" x14ac:dyDescent="0.25">
      <c r="A1036" s="381" t="s">
        <v>1243</v>
      </c>
      <c r="B1036" s="44"/>
      <c r="C1036" s="40"/>
      <c r="D1036" s="45"/>
      <c r="E1036" s="96" t="s">
        <v>1240</v>
      </c>
      <c r="F1036" s="327"/>
      <c r="G1036" s="61"/>
      <c r="H1036" s="91" t="s">
        <v>1101</v>
      </c>
      <c r="I1036" s="92">
        <v>1</v>
      </c>
      <c r="J1036" s="360"/>
      <c r="K1036" s="360"/>
      <c r="L1036" s="359"/>
    </row>
    <row r="1037" spans="1:12" s="41" customFormat="1" ht="15.75" x14ac:dyDescent="0.2">
      <c r="A1037" s="398"/>
      <c r="B1037" s="44"/>
      <c r="C1037" s="40"/>
      <c r="D1037" s="45"/>
      <c r="E1037" s="46"/>
      <c r="F1037" s="327"/>
      <c r="G1037" s="61"/>
      <c r="H1037" s="43"/>
      <c r="I1037" s="43"/>
      <c r="J1037" s="93"/>
      <c r="K1037" s="93"/>
      <c r="L1037" s="94"/>
    </row>
    <row r="1038" spans="1:12" s="41" customFormat="1" ht="15.75" x14ac:dyDescent="0.25">
      <c r="A1038" s="381"/>
      <c r="B1038" s="98" t="s">
        <v>1246</v>
      </c>
      <c r="C1038" s="98"/>
      <c r="D1038" s="98"/>
      <c r="E1038" s="98"/>
      <c r="F1038" s="95"/>
      <c r="G1038" s="97"/>
      <c r="H1038" s="91"/>
      <c r="I1038" s="92"/>
      <c r="J1038" s="93"/>
      <c r="K1038" s="93"/>
      <c r="L1038" s="94"/>
    </row>
    <row r="1039" spans="1:12" s="41" customFormat="1" ht="110.25" x14ac:dyDescent="0.25">
      <c r="A1039" s="381"/>
      <c r="B1039" s="86"/>
      <c r="C1039" s="87"/>
      <c r="D1039" s="87"/>
      <c r="E1039" s="298" t="s">
        <v>1397</v>
      </c>
      <c r="F1039" s="95"/>
      <c r="G1039" s="97"/>
      <c r="H1039" s="91"/>
      <c r="I1039" s="92"/>
      <c r="J1039" s="93"/>
      <c r="K1039" s="93"/>
      <c r="L1039" s="94"/>
    </row>
    <row r="1040" spans="1:12" s="41" customFormat="1" ht="15.75" x14ac:dyDescent="0.25">
      <c r="A1040" s="381" t="s">
        <v>1247</v>
      </c>
      <c r="B1040" s="44"/>
      <c r="C1040" s="40"/>
      <c r="D1040" s="45"/>
      <c r="E1040" s="96" t="s">
        <v>1229</v>
      </c>
      <c r="F1040" s="95"/>
      <c r="G1040" s="97"/>
      <c r="H1040" s="91" t="s">
        <v>1101</v>
      </c>
      <c r="I1040" s="92">
        <v>6</v>
      </c>
      <c r="J1040" s="360"/>
      <c r="K1040" s="360"/>
      <c r="L1040" s="359"/>
    </row>
    <row r="1041" spans="1:12" s="41" customFormat="1" ht="15.75" x14ac:dyDescent="0.25">
      <c r="A1041" s="381" t="s">
        <v>1248</v>
      </c>
      <c r="B1041" s="44"/>
      <c r="C1041" s="40"/>
      <c r="D1041" s="45"/>
      <c r="E1041" s="278" t="s">
        <v>1231</v>
      </c>
      <c r="F1041" s="95"/>
      <c r="G1041" s="97"/>
      <c r="H1041" s="91" t="s">
        <v>1101</v>
      </c>
      <c r="I1041" s="92">
        <v>4</v>
      </c>
      <c r="J1041" s="360"/>
      <c r="K1041" s="360"/>
      <c r="L1041" s="359"/>
    </row>
    <row r="1042" spans="1:12" s="41" customFormat="1" ht="15.75" x14ac:dyDescent="0.25">
      <c r="A1042" s="381" t="s">
        <v>1249</v>
      </c>
      <c r="B1042" s="44"/>
      <c r="C1042" s="40"/>
      <c r="D1042" s="45"/>
      <c r="E1042" s="96" t="s">
        <v>1233</v>
      </c>
      <c r="F1042" s="95"/>
      <c r="G1042" s="97"/>
      <c r="H1042" s="91" t="s">
        <v>1101</v>
      </c>
      <c r="I1042" s="92">
        <v>5</v>
      </c>
      <c r="J1042" s="360"/>
      <c r="K1042" s="360"/>
      <c r="L1042" s="359"/>
    </row>
    <row r="1043" spans="1:12" s="41" customFormat="1" ht="15.75" x14ac:dyDescent="0.25">
      <c r="A1043" s="381" t="s">
        <v>1250</v>
      </c>
      <c r="B1043" s="44"/>
      <c r="C1043" s="40"/>
      <c r="D1043" s="45"/>
      <c r="E1043" s="96" t="s">
        <v>1235</v>
      </c>
      <c r="F1043" s="95"/>
      <c r="G1043" s="97"/>
      <c r="H1043" s="91" t="s">
        <v>1101</v>
      </c>
      <c r="I1043" s="92">
        <v>1</v>
      </c>
      <c r="J1043" s="360"/>
      <c r="K1043" s="360"/>
      <c r="L1043" s="359"/>
    </row>
    <row r="1044" spans="1:12" s="41" customFormat="1" ht="15.75" x14ac:dyDescent="0.25">
      <c r="A1044" s="381" t="s">
        <v>1251</v>
      </c>
      <c r="B1044" s="44"/>
      <c r="C1044" s="40"/>
      <c r="D1044" s="45"/>
      <c r="E1044" s="96" t="s">
        <v>1237</v>
      </c>
      <c r="F1044" s="95"/>
      <c r="G1044" s="97"/>
      <c r="H1044" s="91" t="s">
        <v>1101</v>
      </c>
      <c r="I1044" s="92">
        <v>3</v>
      </c>
      <c r="J1044" s="360"/>
      <c r="K1044" s="360"/>
      <c r="L1044" s="359"/>
    </row>
    <row r="1045" spans="1:12" s="41" customFormat="1" ht="15.75" x14ac:dyDescent="0.25">
      <c r="A1045" s="381" t="s">
        <v>1252</v>
      </c>
      <c r="B1045" s="44"/>
      <c r="C1045" s="40"/>
      <c r="D1045" s="45"/>
      <c r="E1045" s="96" t="s">
        <v>1242</v>
      </c>
      <c r="F1045" s="95"/>
      <c r="G1045" s="97"/>
      <c r="H1045" s="91" t="s">
        <v>1101</v>
      </c>
      <c r="I1045" s="92">
        <v>4</v>
      </c>
      <c r="J1045" s="360"/>
      <c r="K1045" s="360"/>
      <c r="L1045" s="359"/>
    </row>
    <row r="1046" spans="1:12" s="41" customFormat="1" ht="15.75" x14ac:dyDescent="0.25">
      <c r="A1046" s="381" t="s">
        <v>1253</v>
      </c>
      <c r="B1046" s="44"/>
      <c r="C1046" s="40"/>
      <c r="D1046" s="45"/>
      <c r="E1046" s="96" t="s">
        <v>1244</v>
      </c>
      <c r="F1046" s="95"/>
      <c r="G1046" s="97"/>
      <c r="H1046" s="91" t="s">
        <v>1101</v>
      </c>
      <c r="I1046" s="92">
        <v>2</v>
      </c>
      <c r="J1046" s="360"/>
      <c r="K1046" s="360"/>
      <c r="L1046" s="359"/>
    </row>
    <row r="1047" spans="1:12" s="95" customFormat="1" ht="15.75" x14ac:dyDescent="0.25">
      <c r="A1047" s="381" t="s">
        <v>1254</v>
      </c>
      <c r="B1047" s="44"/>
      <c r="C1047" s="40"/>
      <c r="D1047" s="45"/>
      <c r="E1047" s="96" t="s">
        <v>1245</v>
      </c>
      <c r="G1047" s="97"/>
      <c r="H1047" s="91" t="s">
        <v>1101</v>
      </c>
      <c r="I1047" s="92">
        <v>2</v>
      </c>
      <c r="J1047" s="360"/>
      <c r="K1047" s="360"/>
      <c r="L1047" s="359"/>
    </row>
    <row r="1048" spans="1:12" s="95" customFormat="1" ht="15.75" x14ac:dyDescent="0.25">
      <c r="A1048" s="381" t="s">
        <v>1255</v>
      </c>
      <c r="B1048" s="44"/>
      <c r="C1048" s="40"/>
      <c r="D1048" s="45"/>
      <c r="E1048" s="96" t="s">
        <v>1240</v>
      </c>
      <c r="F1048" s="327"/>
      <c r="G1048" s="61"/>
      <c r="H1048" s="91" t="s">
        <v>1101</v>
      </c>
      <c r="I1048" s="92">
        <v>1</v>
      </c>
      <c r="J1048" s="360"/>
      <c r="K1048" s="360"/>
      <c r="L1048" s="359"/>
    </row>
    <row r="1049" spans="1:12" s="41" customFormat="1" ht="15.75" x14ac:dyDescent="0.2">
      <c r="A1049" s="398"/>
      <c r="B1049" s="44"/>
      <c r="C1049" s="40"/>
      <c r="D1049" s="45"/>
      <c r="E1049" s="46"/>
      <c r="F1049" s="327"/>
      <c r="G1049" s="61"/>
      <c r="H1049" s="43"/>
      <c r="I1049" s="43"/>
      <c r="J1049" s="93"/>
      <c r="K1049" s="93"/>
      <c r="L1049" s="94"/>
    </row>
    <row r="1050" spans="1:12" s="41" customFormat="1" ht="15.75" x14ac:dyDescent="0.25">
      <c r="A1050" s="381"/>
      <c r="B1050" s="98" t="s">
        <v>1256</v>
      </c>
      <c r="C1050" s="98"/>
      <c r="D1050" s="98"/>
      <c r="E1050" s="98"/>
      <c r="F1050" s="95"/>
      <c r="G1050" s="97"/>
      <c r="H1050" s="91"/>
      <c r="I1050" s="92"/>
      <c r="J1050" s="93"/>
      <c r="K1050" s="93"/>
      <c r="L1050" s="94"/>
    </row>
    <row r="1051" spans="1:12" s="41" customFormat="1" ht="78.75" x14ac:dyDescent="0.25">
      <c r="A1051" s="381"/>
      <c r="B1051" s="86"/>
      <c r="C1051" s="87"/>
      <c r="D1051" s="87"/>
      <c r="E1051" s="298" t="s">
        <v>1396</v>
      </c>
      <c r="F1051" s="95"/>
      <c r="G1051" s="97"/>
      <c r="H1051" s="91"/>
      <c r="I1051" s="92"/>
      <c r="J1051" s="93"/>
      <c r="K1051" s="93"/>
      <c r="L1051" s="94"/>
    </row>
    <row r="1052" spans="1:12" s="41" customFormat="1" ht="15.75" x14ac:dyDescent="0.2">
      <c r="A1052" s="398"/>
      <c r="B1052" s="44"/>
      <c r="C1052" s="40"/>
      <c r="D1052" s="45"/>
      <c r="E1052" s="46"/>
      <c r="F1052" s="327"/>
      <c r="G1052" s="61"/>
      <c r="H1052" s="43"/>
      <c r="I1052" s="43"/>
      <c r="J1052" s="93"/>
      <c r="K1052" s="93"/>
      <c r="L1052" s="94"/>
    </row>
    <row r="1053" spans="1:12" s="41" customFormat="1" ht="15.75" x14ac:dyDescent="0.25">
      <c r="A1053" s="381" t="s">
        <v>1257</v>
      </c>
      <c r="B1053" s="44"/>
      <c r="C1053" s="40"/>
      <c r="D1053" s="45"/>
      <c r="E1053" s="96" t="s">
        <v>1229</v>
      </c>
      <c r="F1053" s="95"/>
      <c r="G1053" s="97"/>
      <c r="H1053" s="91" t="s">
        <v>1101</v>
      </c>
      <c r="I1053" s="92">
        <v>6</v>
      </c>
      <c r="J1053" s="360"/>
      <c r="K1053" s="360"/>
      <c r="L1053" s="359"/>
    </row>
    <row r="1054" spans="1:12" s="41" customFormat="1" ht="15.75" x14ac:dyDescent="0.25">
      <c r="A1054" s="381" t="s">
        <v>1258</v>
      </c>
      <c r="B1054" s="44"/>
      <c r="C1054" s="40"/>
      <c r="D1054" s="45"/>
      <c r="E1054" s="278" t="s">
        <v>1231</v>
      </c>
      <c r="F1054" s="95"/>
      <c r="G1054" s="97"/>
      <c r="H1054" s="91" t="s">
        <v>1101</v>
      </c>
      <c r="I1054" s="92">
        <v>4</v>
      </c>
      <c r="J1054" s="360"/>
      <c r="K1054" s="360"/>
      <c r="L1054" s="359"/>
    </row>
    <row r="1055" spans="1:12" s="85" customFormat="1" ht="15.75" x14ac:dyDescent="0.25">
      <c r="A1055" s="381" t="s">
        <v>1259</v>
      </c>
      <c r="B1055" s="44"/>
      <c r="C1055" s="40"/>
      <c r="D1055" s="45"/>
      <c r="E1055" s="96" t="s">
        <v>1233</v>
      </c>
      <c r="F1055" s="95"/>
      <c r="G1055" s="97"/>
      <c r="H1055" s="91" t="s">
        <v>1101</v>
      </c>
      <c r="I1055" s="92">
        <v>5</v>
      </c>
      <c r="J1055" s="360"/>
      <c r="K1055" s="360"/>
      <c r="L1055" s="359"/>
    </row>
    <row r="1056" spans="1:12" s="95" customFormat="1" ht="15.75" x14ac:dyDescent="0.25">
      <c r="A1056" s="381" t="s">
        <v>1260</v>
      </c>
      <c r="B1056" s="44"/>
      <c r="C1056" s="40"/>
      <c r="D1056" s="45"/>
      <c r="E1056" s="96" t="s">
        <v>1235</v>
      </c>
      <c r="G1056" s="97"/>
      <c r="H1056" s="91" t="s">
        <v>1101</v>
      </c>
      <c r="I1056" s="92">
        <v>1</v>
      </c>
      <c r="J1056" s="360"/>
      <c r="K1056" s="360"/>
      <c r="L1056" s="359"/>
    </row>
    <row r="1057" spans="1:12" s="95" customFormat="1" ht="15.75" x14ac:dyDescent="0.25">
      <c r="A1057" s="381" t="s">
        <v>1261</v>
      </c>
      <c r="B1057" s="44"/>
      <c r="C1057" s="40"/>
      <c r="D1057" s="45"/>
      <c r="E1057" s="96" t="s">
        <v>1237</v>
      </c>
      <c r="G1057" s="97"/>
      <c r="H1057" s="91" t="s">
        <v>1101</v>
      </c>
      <c r="I1057" s="92">
        <v>3</v>
      </c>
      <c r="J1057" s="360"/>
      <c r="K1057" s="360"/>
      <c r="L1057" s="359"/>
    </row>
    <row r="1058" spans="1:12" s="95" customFormat="1" ht="15.75" x14ac:dyDescent="0.25">
      <c r="A1058" s="381" t="s">
        <v>1262</v>
      </c>
      <c r="B1058" s="44"/>
      <c r="C1058" s="40"/>
      <c r="D1058" s="45"/>
      <c r="E1058" s="96" t="s">
        <v>1242</v>
      </c>
      <c r="G1058" s="97"/>
      <c r="H1058" s="91" t="s">
        <v>1101</v>
      </c>
      <c r="I1058" s="92">
        <v>4</v>
      </c>
      <c r="J1058" s="360"/>
      <c r="K1058" s="360"/>
      <c r="L1058" s="359"/>
    </row>
    <row r="1059" spans="1:12" s="95" customFormat="1" ht="15.75" x14ac:dyDescent="0.25">
      <c r="A1059" s="381" t="s">
        <v>1263</v>
      </c>
      <c r="B1059" s="44"/>
      <c r="C1059" s="40"/>
      <c r="D1059" s="45"/>
      <c r="E1059" s="96" t="s">
        <v>1244</v>
      </c>
      <c r="G1059" s="97"/>
      <c r="H1059" s="91" t="s">
        <v>1101</v>
      </c>
      <c r="I1059" s="92">
        <v>2</v>
      </c>
      <c r="J1059" s="360"/>
      <c r="K1059" s="360"/>
      <c r="L1059" s="359"/>
    </row>
    <row r="1060" spans="1:12" s="95" customFormat="1" ht="15.75" x14ac:dyDescent="0.25">
      <c r="A1060" s="381" t="s">
        <v>1264</v>
      </c>
      <c r="B1060" s="44"/>
      <c r="C1060" s="40"/>
      <c r="D1060" s="45"/>
      <c r="E1060" s="96" t="s">
        <v>1245</v>
      </c>
      <c r="G1060" s="97"/>
      <c r="H1060" s="91" t="s">
        <v>1101</v>
      </c>
      <c r="I1060" s="92">
        <v>2</v>
      </c>
      <c r="J1060" s="360"/>
      <c r="K1060" s="360"/>
      <c r="L1060" s="359"/>
    </row>
    <row r="1061" spans="1:12" s="95" customFormat="1" ht="15.75" x14ac:dyDescent="0.25">
      <c r="A1061" s="381" t="s">
        <v>1265</v>
      </c>
      <c r="B1061" s="44"/>
      <c r="C1061" s="40"/>
      <c r="D1061" s="45"/>
      <c r="E1061" s="96" t="s">
        <v>1240</v>
      </c>
      <c r="F1061" s="327"/>
      <c r="G1061" s="61"/>
      <c r="H1061" s="91" t="s">
        <v>1101</v>
      </c>
      <c r="I1061" s="92">
        <v>1</v>
      </c>
      <c r="J1061" s="360"/>
      <c r="K1061" s="360"/>
      <c r="L1061" s="359"/>
    </row>
    <row r="1062" spans="1:12" s="95" customFormat="1" ht="15.75" x14ac:dyDescent="0.25">
      <c r="A1062" s="398"/>
      <c r="B1062" s="44"/>
      <c r="C1062" s="40"/>
      <c r="D1062" s="45"/>
      <c r="E1062" s="46"/>
      <c r="F1062" s="327"/>
      <c r="G1062" s="61"/>
      <c r="H1062" s="43"/>
      <c r="I1062" s="43"/>
      <c r="J1062" s="93"/>
      <c r="K1062" s="93"/>
      <c r="L1062" s="94"/>
    </row>
    <row r="1063" spans="1:12" s="95" customFormat="1" ht="15.75" x14ac:dyDescent="0.25">
      <c r="A1063" s="381"/>
      <c r="B1063" s="98" t="s">
        <v>1266</v>
      </c>
      <c r="C1063" s="87"/>
      <c r="D1063" s="87"/>
      <c r="E1063" s="96"/>
      <c r="G1063" s="97"/>
      <c r="H1063" s="91"/>
      <c r="I1063" s="92"/>
      <c r="J1063" s="93"/>
      <c r="K1063" s="93"/>
      <c r="L1063" s="94"/>
    </row>
    <row r="1064" spans="1:12" s="95" customFormat="1" ht="78.75" x14ac:dyDescent="0.25">
      <c r="A1064" s="381" t="s">
        <v>1268</v>
      </c>
      <c r="B1064" s="86"/>
      <c r="C1064" s="87"/>
      <c r="D1064" s="87"/>
      <c r="E1064" s="298" t="s">
        <v>1267</v>
      </c>
      <c r="G1064" s="97"/>
      <c r="H1064" s="302" t="s">
        <v>1101</v>
      </c>
      <c r="I1064" s="290">
        <v>28</v>
      </c>
      <c r="J1064" s="360"/>
      <c r="K1064" s="360"/>
      <c r="L1064" s="359"/>
    </row>
    <row r="1065" spans="1:12" s="95" customFormat="1" ht="15.75" x14ac:dyDescent="0.25">
      <c r="A1065" s="398"/>
      <c r="B1065" s="44"/>
      <c r="C1065" s="40"/>
      <c r="D1065" s="45"/>
      <c r="E1065" s="46"/>
      <c r="F1065" s="327"/>
      <c r="G1065" s="61"/>
      <c r="H1065" s="43"/>
      <c r="I1065" s="43"/>
      <c r="J1065" s="93"/>
      <c r="K1065" s="93"/>
      <c r="L1065" s="94"/>
    </row>
    <row r="1066" spans="1:12" s="95" customFormat="1" ht="15.75" x14ac:dyDescent="0.25">
      <c r="A1066" s="398"/>
      <c r="B1066" s="44"/>
      <c r="C1066" s="40"/>
      <c r="D1066" s="45"/>
      <c r="E1066" s="46"/>
      <c r="F1066" s="327"/>
      <c r="G1066" s="61"/>
      <c r="H1066" s="43"/>
      <c r="I1066" s="43"/>
      <c r="J1066" s="93"/>
      <c r="K1066" s="93"/>
      <c r="L1066" s="94"/>
    </row>
    <row r="1067" spans="1:12" s="95" customFormat="1" ht="15.75" x14ac:dyDescent="0.25">
      <c r="A1067" s="398"/>
      <c r="B1067" s="44"/>
      <c r="C1067" s="40"/>
      <c r="D1067" s="45"/>
      <c r="E1067" s="46"/>
      <c r="F1067" s="327"/>
      <c r="G1067" s="61"/>
      <c r="H1067" s="43"/>
      <c r="I1067" s="43"/>
      <c r="J1067" s="93"/>
      <c r="K1067" s="93"/>
      <c r="L1067" s="94"/>
    </row>
    <row r="1068" spans="1:12" s="95" customFormat="1" ht="15.75" x14ac:dyDescent="0.25">
      <c r="A1068" s="398"/>
      <c r="B1068" s="44"/>
      <c r="C1068" s="40"/>
      <c r="D1068" s="45"/>
      <c r="E1068" s="46"/>
      <c r="F1068" s="327"/>
      <c r="G1068" s="61"/>
      <c r="H1068" s="43"/>
      <c r="I1068" s="43"/>
      <c r="J1068" s="93"/>
      <c r="K1068" s="93"/>
      <c r="L1068" s="94"/>
    </row>
    <row r="1069" spans="1:12" s="95" customFormat="1" ht="15.75" x14ac:dyDescent="0.25">
      <c r="A1069" s="398"/>
      <c r="B1069" s="44"/>
      <c r="C1069" s="40"/>
      <c r="D1069" s="45"/>
      <c r="E1069" s="46"/>
      <c r="F1069" s="327"/>
      <c r="G1069" s="61"/>
      <c r="H1069" s="43"/>
      <c r="I1069" s="43"/>
      <c r="J1069" s="93"/>
      <c r="K1069" s="93"/>
      <c r="L1069" s="94"/>
    </row>
    <row r="1070" spans="1:12" s="95" customFormat="1" ht="15.75" x14ac:dyDescent="0.25">
      <c r="A1070" s="398"/>
      <c r="B1070" s="44"/>
      <c r="C1070" s="40"/>
      <c r="D1070" s="45"/>
      <c r="E1070" s="46"/>
      <c r="F1070" s="327"/>
      <c r="G1070" s="61"/>
      <c r="H1070" s="43"/>
      <c r="I1070" s="43"/>
      <c r="J1070" s="93"/>
      <c r="K1070" s="93"/>
      <c r="L1070" s="94"/>
    </row>
    <row r="1071" spans="1:12" s="95" customFormat="1" ht="15.75" x14ac:dyDescent="0.25">
      <c r="A1071" s="380" t="s">
        <v>1094</v>
      </c>
      <c r="B1071" s="76"/>
      <c r="C1071" s="77"/>
      <c r="D1071" s="77"/>
      <c r="E1071" s="78" t="s">
        <v>1095</v>
      </c>
      <c r="F1071" s="79"/>
      <c r="G1071" s="80"/>
      <c r="H1071" s="81"/>
      <c r="I1071" s="83"/>
      <c r="J1071" s="83"/>
      <c r="K1071" s="83"/>
      <c r="L1071" s="119"/>
    </row>
    <row r="1072" spans="1:12" s="95" customFormat="1" ht="15.75" x14ac:dyDescent="0.25">
      <c r="A1072" s="380" t="s">
        <v>1269</v>
      </c>
      <c r="B1072" s="76"/>
      <c r="C1072" s="77"/>
      <c r="D1072" s="77"/>
      <c r="E1072" s="78" t="s">
        <v>1270</v>
      </c>
      <c r="F1072" s="79"/>
      <c r="G1072" s="80"/>
      <c r="H1072" s="81"/>
      <c r="I1072" s="82"/>
      <c r="J1072" s="83"/>
      <c r="K1072" s="83"/>
      <c r="L1072" s="84"/>
    </row>
    <row r="1073" spans="1:12" s="95" customFormat="1" ht="15.75" x14ac:dyDescent="0.25">
      <c r="A1073" s="381"/>
      <c r="B1073" s="86"/>
      <c r="C1073" s="87"/>
      <c r="D1073" s="87"/>
      <c r="E1073" s="96"/>
      <c r="G1073" s="97"/>
      <c r="H1073" s="91"/>
      <c r="I1073" s="92"/>
      <c r="J1073" s="93"/>
      <c r="K1073" s="93"/>
      <c r="L1073" s="94"/>
    </row>
    <row r="1074" spans="1:12" s="95" customFormat="1" ht="15.75" x14ac:dyDescent="0.25">
      <c r="A1074" s="377" t="s">
        <v>1271</v>
      </c>
      <c r="B1074" s="98" t="s">
        <v>1091</v>
      </c>
      <c r="C1074" s="99"/>
      <c r="D1074" s="99"/>
      <c r="E1074" s="100"/>
      <c r="F1074" s="101"/>
      <c r="G1074" s="102"/>
      <c r="H1074" s="103"/>
      <c r="I1074" s="104"/>
      <c r="J1074" s="105"/>
      <c r="K1074" s="105"/>
      <c r="L1074" s="94"/>
    </row>
    <row r="1075" spans="1:12" s="95" customFormat="1" ht="15.75" x14ac:dyDescent="0.25">
      <c r="A1075" s="376" t="s">
        <v>1272</v>
      </c>
      <c r="B1075" s="86"/>
      <c r="C1075" s="87"/>
      <c r="D1075" s="87"/>
      <c r="E1075" s="108" t="str">
        <f>+E5</f>
        <v>Bill №: 01 - PRELIMINARIES</v>
      </c>
      <c r="G1075" s="97"/>
      <c r="H1075" s="91"/>
      <c r="I1075" s="92"/>
      <c r="J1075" s="93"/>
      <c r="K1075" s="93"/>
      <c r="L1075" s="94"/>
    </row>
    <row r="1076" spans="1:12" s="95" customFormat="1" ht="15.75" x14ac:dyDescent="0.25">
      <c r="A1076" s="376" t="s">
        <v>1273</v>
      </c>
      <c r="B1076" s="86"/>
      <c r="C1076" s="87"/>
      <c r="D1076" s="87"/>
      <c r="E1076" s="108" t="str">
        <f>+E42</f>
        <v>Bill №: 02 - EXCAVATION AND FILLING</v>
      </c>
      <c r="G1076" s="97"/>
      <c r="H1076" s="91"/>
      <c r="I1076" s="92"/>
      <c r="J1076" s="93"/>
      <c r="K1076" s="93"/>
      <c r="L1076" s="94"/>
    </row>
    <row r="1077" spans="1:12" s="95" customFormat="1" ht="15.75" x14ac:dyDescent="0.25">
      <c r="A1077" s="376" t="s">
        <v>1274</v>
      </c>
      <c r="B1077" s="86"/>
      <c r="C1077" s="87"/>
      <c r="D1077" s="87"/>
      <c r="E1077" s="108" t="str">
        <f>+E72</f>
        <v>Bill №: 03 - INSITU CONCRETE WORKS</v>
      </c>
      <c r="G1077" s="97"/>
      <c r="H1077" s="91"/>
      <c r="I1077" s="92"/>
      <c r="J1077" s="93"/>
      <c r="K1077" s="93"/>
      <c r="L1077" s="94"/>
    </row>
    <row r="1078" spans="1:12" s="85" customFormat="1" ht="15.75" x14ac:dyDescent="0.25">
      <c r="A1078" s="376" t="s">
        <v>1275</v>
      </c>
      <c r="B1078" s="86"/>
      <c r="C1078" s="87"/>
      <c r="D1078" s="87"/>
      <c r="E1078" s="108" t="str">
        <f>+E264</f>
        <v>Bill №: 04 - MASONRY</v>
      </c>
      <c r="F1078" s="95"/>
      <c r="G1078" s="97"/>
      <c r="H1078" s="91"/>
      <c r="I1078" s="92"/>
      <c r="J1078" s="93"/>
      <c r="K1078" s="93"/>
      <c r="L1078" s="94"/>
    </row>
    <row r="1079" spans="1:12" s="101" customFormat="1" ht="15.75" x14ac:dyDescent="0.25">
      <c r="A1079" s="376" t="s">
        <v>1276</v>
      </c>
      <c r="B1079" s="86"/>
      <c r="C1079" s="87"/>
      <c r="D1079" s="87"/>
      <c r="E1079" s="108" t="str">
        <f>+E304</f>
        <v>Bill №: 05 - CARPENTRY</v>
      </c>
      <c r="F1079" s="95"/>
      <c r="G1079" s="97"/>
      <c r="H1079" s="91"/>
      <c r="I1079" s="92"/>
      <c r="J1079" s="93"/>
      <c r="K1079" s="93"/>
      <c r="L1079" s="112"/>
    </row>
    <row r="1080" spans="1:12" s="95" customFormat="1" ht="15.75" x14ac:dyDescent="0.25">
      <c r="A1080" s="376" t="s">
        <v>1277</v>
      </c>
      <c r="B1080" s="86"/>
      <c r="C1080" s="87"/>
      <c r="D1080" s="87"/>
      <c r="E1080" s="108" t="str">
        <f>+E370</f>
        <v>Bill №: 06 - STRUCTURAL METAL WORKS</v>
      </c>
      <c r="G1080" s="97"/>
      <c r="H1080" s="91"/>
      <c r="I1080" s="92"/>
      <c r="J1080" s="93"/>
      <c r="K1080" s="93"/>
      <c r="L1080" s="112"/>
    </row>
    <row r="1081" spans="1:12" s="95" customFormat="1" ht="15.75" x14ac:dyDescent="0.25">
      <c r="A1081" s="376" t="s">
        <v>1278</v>
      </c>
      <c r="B1081" s="86"/>
      <c r="C1081" s="87"/>
      <c r="D1081" s="87"/>
      <c r="E1081" s="108" t="str">
        <f>+E407</f>
        <v>Bill №: 07 - CEILING</v>
      </c>
      <c r="G1081" s="97"/>
      <c r="H1081" s="91"/>
      <c r="I1081" s="92"/>
      <c r="J1081" s="93"/>
      <c r="K1081" s="93"/>
      <c r="L1081" s="112"/>
    </row>
    <row r="1082" spans="1:12" s="95" customFormat="1" ht="15.75" x14ac:dyDescent="0.25">
      <c r="A1082" s="376" t="s">
        <v>1279</v>
      </c>
      <c r="B1082" s="86"/>
      <c r="C1082" s="87"/>
      <c r="D1082" s="87"/>
      <c r="E1082" s="108" t="str">
        <f>+E429</f>
        <v>Bill №: 08 - WINDOWS, SCREENS &amp; LIGHTS</v>
      </c>
      <c r="G1082" s="97"/>
      <c r="H1082" s="91"/>
      <c r="I1082" s="92"/>
      <c r="J1082" s="93"/>
      <c r="K1082" s="93"/>
      <c r="L1082" s="112"/>
    </row>
    <row r="1083" spans="1:12" s="95" customFormat="1" ht="15.75" x14ac:dyDescent="0.25">
      <c r="A1083" s="376" t="s">
        <v>1280</v>
      </c>
      <c r="B1083" s="86"/>
      <c r="C1083" s="87"/>
      <c r="D1083" s="87"/>
      <c r="E1083" s="108" t="str">
        <f>+E464</f>
        <v>Bill №: 09 - DOORS, SHUTTERS &amp; HATCHES</v>
      </c>
      <c r="G1083" s="97"/>
      <c r="H1083" s="91"/>
      <c r="I1083" s="92"/>
      <c r="J1083" s="93"/>
      <c r="K1083" s="93"/>
      <c r="L1083" s="112"/>
    </row>
    <row r="1084" spans="1:12" s="95" customFormat="1" ht="15.75" x14ac:dyDescent="0.25">
      <c r="A1084" s="376" t="s">
        <v>1281</v>
      </c>
      <c r="B1084" s="86"/>
      <c r="C1084" s="87"/>
      <c r="D1084" s="87"/>
      <c r="E1084" s="108" t="str">
        <f>+E508</f>
        <v>Bill №: 10 - DECORATIONS</v>
      </c>
      <c r="G1084" s="97"/>
      <c r="H1084" s="91"/>
      <c r="I1084" s="92"/>
      <c r="J1084" s="93"/>
      <c r="K1084" s="93"/>
      <c r="L1084" s="112"/>
    </row>
    <row r="1085" spans="1:12" s="95" customFormat="1" ht="15.75" x14ac:dyDescent="0.25">
      <c r="A1085" s="376" t="s">
        <v>1282</v>
      </c>
      <c r="B1085" s="86"/>
      <c r="C1085" s="87"/>
      <c r="D1085" s="87"/>
      <c r="E1085" s="108" t="str">
        <f>+E540</f>
        <v>Bill №: 11 - FINISHES</v>
      </c>
      <c r="G1085" s="97"/>
      <c r="H1085" s="91"/>
      <c r="I1085" s="92"/>
      <c r="J1085" s="93"/>
      <c r="K1085" s="93"/>
      <c r="L1085" s="112"/>
    </row>
    <row r="1086" spans="1:12" s="95" customFormat="1" ht="15.75" x14ac:dyDescent="0.25">
      <c r="A1086" s="376" t="s">
        <v>1283</v>
      </c>
      <c r="B1086" s="86"/>
      <c r="C1086" s="87"/>
      <c r="D1086" s="87"/>
      <c r="E1086" s="108" t="str">
        <f>+E602</f>
        <v>Bill №: 12 - ROOFING</v>
      </c>
      <c r="G1086" s="97"/>
      <c r="H1086" s="91"/>
      <c r="I1086" s="92"/>
      <c r="J1086" s="93"/>
      <c r="K1086" s="93"/>
      <c r="L1086" s="112"/>
    </row>
    <row r="1087" spans="1:12" s="95" customFormat="1" ht="15.75" x14ac:dyDescent="0.25">
      <c r="A1087" s="376" t="s">
        <v>1284</v>
      </c>
      <c r="B1087" s="86"/>
      <c r="C1087" s="87"/>
      <c r="D1087" s="87"/>
      <c r="E1087" s="108" t="str">
        <f>+E625</f>
        <v>Bill №: 13 - HYDRAULICS AND DRAINAGE</v>
      </c>
      <c r="G1087" s="97"/>
      <c r="H1087" s="91"/>
      <c r="I1087" s="92"/>
      <c r="J1087" s="93"/>
      <c r="K1087" s="93"/>
      <c r="L1087" s="112"/>
    </row>
    <row r="1088" spans="1:12" s="95" customFormat="1" ht="15.75" x14ac:dyDescent="0.25">
      <c r="A1088" s="376" t="s">
        <v>1285</v>
      </c>
      <c r="B1088" s="86"/>
      <c r="C1088" s="87"/>
      <c r="D1088" s="87"/>
      <c r="E1088" s="108" t="str">
        <f>+E712</f>
        <v>Bill №: 14 - ELECTRICAL INSTALLATIONS</v>
      </c>
      <c r="G1088" s="97"/>
      <c r="H1088" s="91"/>
      <c r="I1088" s="92"/>
      <c r="J1088" s="93"/>
      <c r="K1088" s="93"/>
      <c r="L1088" s="94"/>
    </row>
    <row r="1089" spans="1:12" s="95" customFormat="1" ht="15.75" x14ac:dyDescent="0.25">
      <c r="A1089" s="376" t="s">
        <v>1286</v>
      </c>
      <c r="B1089" s="86"/>
      <c r="C1089" s="87"/>
      <c r="D1089" s="87"/>
      <c r="E1089" s="108" t="str">
        <f>+E974</f>
        <v>Bill №: 15- INSULATION, FIRE STOPPING &amp; FIRE PROTECTION</v>
      </c>
      <c r="G1089" s="97"/>
      <c r="H1089" s="91"/>
      <c r="I1089" s="92"/>
      <c r="J1089" s="93"/>
      <c r="K1089" s="93"/>
      <c r="L1089" s="94"/>
    </row>
    <row r="1090" spans="1:12" s="95" customFormat="1" ht="15.75" x14ac:dyDescent="0.25">
      <c r="A1090" s="376" t="s">
        <v>1287</v>
      </c>
      <c r="B1090" s="86"/>
      <c r="C1090" s="87"/>
      <c r="D1090" s="87"/>
      <c r="E1090" s="108" t="str">
        <f>+E997</f>
        <v>Bill №: 16 - SOLAR PANEL</v>
      </c>
      <c r="G1090" s="97"/>
      <c r="H1090" s="91"/>
      <c r="I1090" s="92"/>
      <c r="J1090" s="93"/>
      <c r="K1090" s="93"/>
      <c r="L1090" s="94"/>
    </row>
    <row r="1091" spans="1:12" s="95" customFormat="1" ht="15.75" x14ac:dyDescent="0.25">
      <c r="A1091" s="376" t="s">
        <v>1288</v>
      </c>
      <c r="B1091" s="86"/>
      <c r="C1091" s="87"/>
      <c r="D1091" s="87"/>
      <c r="E1091" s="108" t="str">
        <f>+E1017</f>
        <v>Bill №: 17 - OXYGEN &amp; MEDICAL AIR FOR ALL BEDS</v>
      </c>
      <c r="G1091" s="97"/>
      <c r="H1091" s="91"/>
      <c r="I1091" s="92"/>
      <c r="J1091" s="93"/>
      <c r="K1091" s="93"/>
      <c r="L1091" s="94"/>
    </row>
    <row r="1092" spans="1:12" s="95" customFormat="1" ht="15.75" x14ac:dyDescent="0.25">
      <c r="A1092" s="376"/>
      <c r="B1092" s="86"/>
      <c r="C1092" s="87"/>
      <c r="D1092" s="87"/>
      <c r="E1092" s="108"/>
      <c r="G1092" s="97"/>
      <c r="H1092" s="91"/>
      <c r="I1092" s="92"/>
      <c r="J1092" s="93"/>
      <c r="K1092" s="93"/>
      <c r="L1092" s="94"/>
    </row>
    <row r="1093" spans="1:12" s="95" customFormat="1" ht="15.75" x14ac:dyDescent="0.25">
      <c r="A1093" s="381"/>
      <c r="B1093" s="109"/>
      <c r="C1093" s="87"/>
      <c r="D1093" s="87"/>
      <c r="E1093" s="304" t="s">
        <v>1092</v>
      </c>
      <c r="F1093" s="305"/>
      <c r="G1093" s="306"/>
      <c r="H1093" s="307"/>
      <c r="I1093" s="308"/>
      <c r="J1093" s="309"/>
      <c r="K1093" s="309"/>
      <c r="L1093" s="310"/>
    </row>
    <row r="1094" spans="1:12" s="95" customFormat="1" ht="15.75" x14ac:dyDescent="0.25">
      <c r="A1094" s="381"/>
      <c r="B1094" s="86"/>
      <c r="C1094" s="87"/>
      <c r="D1094" s="87"/>
      <c r="E1094" s="96"/>
      <c r="G1094" s="97"/>
      <c r="H1094" s="91"/>
      <c r="I1094" s="92"/>
      <c r="J1094" s="93"/>
      <c r="K1094" s="93"/>
      <c r="L1094" s="94"/>
    </row>
    <row r="1095" spans="1:12" s="95" customFormat="1" ht="15.75" x14ac:dyDescent="0.25">
      <c r="A1095" s="377" t="s">
        <v>1289</v>
      </c>
      <c r="B1095" s="98" t="s">
        <v>1093</v>
      </c>
      <c r="C1095" s="99"/>
      <c r="D1095" s="99"/>
      <c r="E1095" s="100"/>
      <c r="F1095" s="101"/>
      <c r="G1095" s="102"/>
      <c r="H1095" s="103"/>
      <c r="I1095" s="104"/>
      <c r="J1095" s="105"/>
      <c r="K1095" s="105"/>
      <c r="L1095" s="94"/>
    </row>
    <row r="1096" spans="1:12" s="95" customFormat="1" ht="15.75" x14ac:dyDescent="0.25">
      <c r="A1096" s="376" t="s">
        <v>1290</v>
      </c>
      <c r="B1096" s="86"/>
      <c r="C1096" s="87"/>
      <c r="D1096" s="87"/>
      <c r="E1096" s="108" t="str">
        <f t="shared" ref="E1096:E1109" si="0">+E1075</f>
        <v>Bill №: 01 - PRELIMINARIES</v>
      </c>
      <c r="G1096" s="97"/>
      <c r="H1096" s="91"/>
      <c r="I1096" s="92"/>
      <c r="J1096" s="93"/>
      <c r="K1096" s="93"/>
      <c r="L1096" s="94"/>
    </row>
    <row r="1097" spans="1:12" s="95" customFormat="1" ht="15.75" x14ac:dyDescent="0.25">
      <c r="A1097" s="376" t="s">
        <v>1291</v>
      </c>
      <c r="B1097" s="86"/>
      <c r="C1097" s="87"/>
      <c r="D1097" s="87"/>
      <c r="E1097" s="108" t="str">
        <f t="shared" si="0"/>
        <v>Bill №: 02 - EXCAVATION AND FILLING</v>
      </c>
      <c r="G1097" s="97"/>
      <c r="H1097" s="91"/>
      <c r="I1097" s="92"/>
      <c r="J1097" s="93"/>
      <c r="K1097" s="93"/>
      <c r="L1097" s="94"/>
    </row>
    <row r="1098" spans="1:12" s="95" customFormat="1" ht="15.75" x14ac:dyDescent="0.25">
      <c r="A1098" s="376" t="s">
        <v>1292</v>
      </c>
      <c r="B1098" s="86"/>
      <c r="C1098" s="87"/>
      <c r="D1098" s="87"/>
      <c r="E1098" s="108" t="str">
        <f t="shared" si="0"/>
        <v>Bill №: 03 - INSITU CONCRETE WORKS</v>
      </c>
      <c r="G1098" s="97"/>
      <c r="H1098" s="91"/>
      <c r="I1098" s="92"/>
      <c r="J1098" s="93"/>
      <c r="K1098" s="93"/>
      <c r="L1098" s="94"/>
    </row>
    <row r="1099" spans="1:12" s="95" customFormat="1" ht="15.75" x14ac:dyDescent="0.25">
      <c r="A1099" s="376" t="s">
        <v>1293</v>
      </c>
      <c r="B1099" s="86"/>
      <c r="C1099" s="87"/>
      <c r="D1099" s="87"/>
      <c r="E1099" s="108" t="str">
        <f t="shared" si="0"/>
        <v>Bill №: 04 - MASONRY</v>
      </c>
      <c r="G1099" s="97"/>
      <c r="H1099" s="91"/>
      <c r="I1099" s="92"/>
      <c r="J1099" s="93"/>
      <c r="K1099" s="93"/>
      <c r="L1099" s="94"/>
    </row>
    <row r="1100" spans="1:12" s="95" customFormat="1" ht="15.75" x14ac:dyDescent="0.25">
      <c r="A1100" s="376" t="s">
        <v>1294</v>
      </c>
      <c r="B1100" s="86"/>
      <c r="C1100" s="87"/>
      <c r="D1100" s="87"/>
      <c r="E1100" s="108" t="str">
        <f t="shared" si="0"/>
        <v>Bill №: 05 - CARPENTRY</v>
      </c>
      <c r="G1100" s="97"/>
      <c r="H1100" s="91"/>
      <c r="I1100" s="92"/>
      <c r="J1100" s="93"/>
      <c r="K1100" s="93"/>
      <c r="L1100" s="94"/>
    </row>
    <row r="1101" spans="1:12" s="95" customFormat="1" ht="15.75" x14ac:dyDescent="0.25">
      <c r="A1101" s="376" t="s">
        <v>1295</v>
      </c>
      <c r="B1101" s="86"/>
      <c r="C1101" s="87"/>
      <c r="D1101" s="87"/>
      <c r="E1101" s="108" t="str">
        <f t="shared" si="0"/>
        <v>Bill №: 06 - STRUCTURAL METAL WORKS</v>
      </c>
      <c r="G1101" s="97"/>
      <c r="H1101" s="91"/>
      <c r="I1101" s="92"/>
      <c r="J1101" s="93"/>
      <c r="K1101" s="93"/>
      <c r="L1101" s="94"/>
    </row>
    <row r="1102" spans="1:12" s="95" customFormat="1" ht="15.75" x14ac:dyDescent="0.25">
      <c r="A1102" s="376" t="s">
        <v>1296</v>
      </c>
      <c r="B1102" s="86"/>
      <c r="C1102" s="87"/>
      <c r="D1102" s="87"/>
      <c r="E1102" s="108" t="str">
        <f t="shared" si="0"/>
        <v>Bill №: 07 - CEILING</v>
      </c>
      <c r="G1102" s="97"/>
      <c r="H1102" s="91"/>
      <c r="I1102" s="92"/>
      <c r="J1102" s="93"/>
      <c r="K1102" s="93"/>
      <c r="L1102" s="94"/>
    </row>
    <row r="1103" spans="1:12" s="95" customFormat="1" ht="15.75" x14ac:dyDescent="0.25">
      <c r="A1103" s="376" t="s">
        <v>1297</v>
      </c>
      <c r="B1103" s="86"/>
      <c r="C1103" s="87"/>
      <c r="D1103" s="87"/>
      <c r="E1103" s="108" t="str">
        <f t="shared" si="0"/>
        <v>Bill №: 08 - WINDOWS, SCREENS &amp; LIGHTS</v>
      </c>
      <c r="G1103" s="97"/>
      <c r="H1103" s="91"/>
      <c r="I1103" s="92"/>
      <c r="J1103" s="93"/>
      <c r="K1103" s="93"/>
      <c r="L1103" s="94"/>
    </row>
    <row r="1104" spans="1:12" s="95" customFormat="1" ht="15.75" x14ac:dyDescent="0.25">
      <c r="A1104" s="376" t="s">
        <v>1298</v>
      </c>
      <c r="B1104" s="86"/>
      <c r="C1104" s="87"/>
      <c r="D1104" s="87"/>
      <c r="E1104" s="108" t="str">
        <f t="shared" si="0"/>
        <v>Bill №: 09 - DOORS, SHUTTERS &amp; HATCHES</v>
      </c>
      <c r="G1104" s="97"/>
      <c r="H1104" s="91"/>
      <c r="I1104" s="92"/>
      <c r="J1104" s="93"/>
      <c r="K1104" s="93"/>
      <c r="L1104" s="94"/>
    </row>
    <row r="1105" spans="1:12" s="95" customFormat="1" ht="15.75" x14ac:dyDescent="0.25">
      <c r="A1105" s="376" t="s">
        <v>1299</v>
      </c>
      <c r="B1105" s="86"/>
      <c r="C1105" s="87"/>
      <c r="D1105" s="87"/>
      <c r="E1105" s="108" t="str">
        <f t="shared" si="0"/>
        <v>Bill №: 10 - DECORATIONS</v>
      </c>
      <c r="G1105" s="97"/>
      <c r="H1105" s="91"/>
      <c r="I1105" s="92"/>
      <c r="J1105" s="93"/>
      <c r="K1105" s="93"/>
      <c r="L1105" s="94"/>
    </row>
    <row r="1106" spans="1:12" s="95" customFormat="1" ht="15.75" x14ac:dyDescent="0.25">
      <c r="A1106" s="376" t="s">
        <v>1300</v>
      </c>
      <c r="B1106" s="86"/>
      <c r="C1106" s="87"/>
      <c r="D1106" s="87"/>
      <c r="E1106" s="108" t="str">
        <f t="shared" si="0"/>
        <v>Bill №: 11 - FINISHES</v>
      </c>
      <c r="G1106" s="97"/>
      <c r="H1106" s="91"/>
      <c r="I1106" s="92"/>
      <c r="J1106" s="93"/>
      <c r="K1106" s="93"/>
      <c r="L1106" s="94"/>
    </row>
    <row r="1107" spans="1:12" s="95" customFormat="1" ht="15.75" x14ac:dyDescent="0.25">
      <c r="A1107" s="376" t="s">
        <v>1301</v>
      </c>
      <c r="B1107" s="86"/>
      <c r="C1107" s="87"/>
      <c r="D1107" s="87"/>
      <c r="E1107" s="108" t="str">
        <f t="shared" si="0"/>
        <v>Bill №: 12 - ROOFING</v>
      </c>
      <c r="G1107" s="97"/>
      <c r="H1107" s="91"/>
      <c r="I1107" s="92"/>
      <c r="J1107" s="93"/>
      <c r="K1107" s="93"/>
      <c r="L1107" s="94"/>
    </row>
    <row r="1108" spans="1:12" s="95" customFormat="1" ht="15.75" x14ac:dyDescent="0.25">
      <c r="A1108" s="376" t="s">
        <v>1302</v>
      </c>
      <c r="B1108" s="86"/>
      <c r="C1108" s="87"/>
      <c r="D1108" s="87"/>
      <c r="E1108" s="108" t="str">
        <f t="shared" si="0"/>
        <v>Bill №: 13 - HYDRAULICS AND DRAINAGE</v>
      </c>
      <c r="G1108" s="97"/>
      <c r="H1108" s="91"/>
      <c r="I1108" s="92"/>
      <c r="J1108" s="93"/>
      <c r="K1108" s="93"/>
      <c r="L1108" s="94"/>
    </row>
    <row r="1109" spans="1:12" s="95" customFormat="1" ht="15.75" x14ac:dyDescent="0.25">
      <c r="A1109" s="376" t="s">
        <v>1303</v>
      </c>
      <c r="B1109" s="86"/>
      <c r="C1109" s="87"/>
      <c r="D1109" s="87"/>
      <c r="E1109" s="108" t="str">
        <f t="shared" si="0"/>
        <v>Bill №: 14 - ELECTRICAL INSTALLATIONS</v>
      </c>
      <c r="G1109" s="97"/>
      <c r="H1109" s="91"/>
      <c r="I1109" s="92"/>
      <c r="J1109" s="93"/>
      <c r="K1109" s="93"/>
      <c r="L1109" s="94"/>
    </row>
    <row r="1110" spans="1:12" s="95" customFormat="1" ht="15.75" x14ac:dyDescent="0.25">
      <c r="A1110" s="376" t="s">
        <v>1304</v>
      </c>
      <c r="B1110" s="86"/>
      <c r="C1110" s="87"/>
      <c r="D1110" s="87"/>
      <c r="E1110" s="108" t="str">
        <f t="shared" ref="E1110:E1111" si="1">+E1089</f>
        <v>Bill №: 15- INSULATION, FIRE STOPPING &amp; FIRE PROTECTION</v>
      </c>
      <c r="G1110" s="97"/>
      <c r="H1110" s="91"/>
      <c r="I1110" s="92"/>
      <c r="J1110" s="93"/>
      <c r="K1110" s="93"/>
      <c r="L1110" s="94"/>
    </row>
    <row r="1111" spans="1:12" s="95" customFormat="1" ht="15.75" x14ac:dyDescent="0.25">
      <c r="A1111" s="376" t="s">
        <v>1305</v>
      </c>
      <c r="B1111" s="86"/>
      <c r="C1111" s="87"/>
      <c r="D1111" s="87"/>
      <c r="E1111" s="108" t="str">
        <f t="shared" si="1"/>
        <v>Bill №: 16 - SOLAR PANEL</v>
      </c>
      <c r="G1111" s="97"/>
      <c r="H1111" s="91"/>
      <c r="I1111" s="92"/>
      <c r="J1111" s="93"/>
      <c r="K1111" s="93"/>
      <c r="L1111" s="94"/>
    </row>
    <row r="1112" spans="1:12" s="95" customFormat="1" ht="15.75" x14ac:dyDescent="0.25">
      <c r="A1112" s="376" t="s">
        <v>1306</v>
      </c>
      <c r="B1112" s="86"/>
      <c r="C1112" s="87"/>
      <c r="D1112" s="87"/>
      <c r="E1112" s="108" t="str">
        <f>+E1017</f>
        <v>Bill №: 17 - OXYGEN &amp; MEDICAL AIR FOR ALL BEDS</v>
      </c>
      <c r="G1112" s="97"/>
      <c r="H1112" s="91"/>
      <c r="I1112" s="92"/>
      <c r="J1112" s="93"/>
      <c r="K1112" s="93"/>
      <c r="L1112" s="94"/>
    </row>
    <row r="1113" spans="1:12" s="95" customFormat="1" ht="15.75" x14ac:dyDescent="0.25">
      <c r="A1113" s="376"/>
      <c r="B1113" s="86"/>
      <c r="C1113" s="87"/>
      <c r="D1113" s="87"/>
      <c r="E1113" s="311"/>
      <c r="F1113" s="312"/>
      <c r="G1113" s="313"/>
      <c r="H1113" s="91"/>
      <c r="I1113" s="92"/>
      <c r="J1113" s="93"/>
      <c r="K1113" s="93"/>
      <c r="L1113" s="112"/>
    </row>
    <row r="1114" spans="1:12" s="95" customFormat="1" ht="15.75" x14ac:dyDescent="0.25">
      <c r="A1114" s="381"/>
      <c r="B1114" s="109"/>
      <c r="C1114" s="87"/>
      <c r="D1114" s="87"/>
      <c r="E1114" s="304" t="s">
        <v>1092</v>
      </c>
      <c r="F1114" s="305"/>
      <c r="G1114" s="306"/>
      <c r="H1114" s="307"/>
      <c r="I1114" s="308"/>
      <c r="J1114" s="309"/>
      <c r="K1114" s="309"/>
      <c r="L1114" s="310"/>
    </row>
    <row r="1115" spans="1:12" s="95" customFormat="1" ht="15.75" x14ac:dyDescent="0.25">
      <c r="A1115" s="381"/>
      <c r="B1115" s="86"/>
      <c r="C1115" s="87"/>
      <c r="D1115" s="87"/>
      <c r="E1115" s="96"/>
      <c r="G1115" s="97"/>
      <c r="H1115" s="91"/>
      <c r="I1115" s="92"/>
      <c r="J1115" s="93"/>
      <c r="K1115" s="93"/>
      <c r="L1115" s="94"/>
    </row>
    <row r="1116" spans="1:12" s="95" customFormat="1" ht="15.75" x14ac:dyDescent="0.25">
      <c r="A1116" s="380" t="s">
        <v>1094</v>
      </c>
      <c r="B1116" s="76"/>
      <c r="C1116" s="77"/>
      <c r="D1116" s="77"/>
      <c r="E1116" s="78" t="s">
        <v>1095</v>
      </c>
      <c r="F1116" s="114"/>
      <c r="G1116" s="115"/>
      <c r="H1116" s="116"/>
      <c r="I1116" s="117"/>
      <c r="J1116" s="118"/>
      <c r="K1116" s="118"/>
      <c r="L1116" s="119"/>
    </row>
    <row r="1117" spans="1:12" s="95" customFormat="1" ht="15.75" x14ac:dyDescent="0.25">
      <c r="A1117" s="381"/>
      <c r="B1117" s="86"/>
      <c r="C1117" s="87"/>
      <c r="D1117" s="87"/>
      <c r="E1117" s="96"/>
      <c r="H1117" s="314"/>
      <c r="I1117" s="268"/>
      <c r="J1117" s="315"/>
      <c r="K1117" s="315"/>
      <c r="L1117" s="316"/>
    </row>
    <row r="1118" spans="1:12" s="95" customFormat="1" ht="15.75" x14ac:dyDescent="0.25">
      <c r="A1118" s="381"/>
      <c r="B1118" s="86"/>
      <c r="C1118" s="87"/>
      <c r="D1118" s="87"/>
      <c r="E1118" s="96"/>
      <c r="H1118" s="314"/>
      <c r="I1118" s="268"/>
      <c r="J1118" s="315"/>
      <c r="K1118" s="315"/>
      <c r="L1118" s="317"/>
    </row>
    <row r="1119" spans="1:12" s="321" customFormat="1" ht="15.75" x14ac:dyDescent="0.25">
      <c r="A1119" s="381"/>
      <c r="B1119" s="86"/>
      <c r="C1119" s="87"/>
      <c r="D1119" s="87"/>
      <c r="E1119" s="96"/>
      <c r="F1119" s="95"/>
      <c r="G1119" s="95"/>
      <c r="H1119" s="314"/>
      <c r="I1119" s="268"/>
      <c r="J1119" s="315"/>
      <c r="K1119" s="315"/>
      <c r="L1119" s="317"/>
    </row>
    <row r="1120" spans="1:12" s="321" customFormat="1" ht="15.75" x14ac:dyDescent="0.25">
      <c r="A1120" s="381"/>
      <c r="B1120" s="86"/>
      <c r="C1120" s="87"/>
      <c r="D1120" s="87"/>
      <c r="E1120" s="96"/>
      <c r="F1120" s="95"/>
      <c r="G1120" s="95"/>
      <c r="H1120" s="314"/>
      <c r="I1120" s="268"/>
      <c r="J1120" s="315"/>
      <c r="K1120" s="315"/>
      <c r="L1120" s="317"/>
    </row>
    <row r="1121" spans="1:12" s="95" customFormat="1" ht="15.75" x14ac:dyDescent="0.25">
      <c r="A1121" s="381"/>
      <c r="B1121" s="86"/>
      <c r="C1121" s="87"/>
      <c r="D1121" s="87"/>
      <c r="E1121" s="96"/>
      <c r="H1121" s="314"/>
      <c r="I1121" s="268"/>
      <c r="J1121" s="315"/>
      <c r="K1121" s="315"/>
      <c r="L1121" s="316"/>
    </row>
    <row r="1122" spans="1:12" s="321" customFormat="1" ht="15.75" x14ac:dyDescent="0.25">
      <c r="A1122" s="381"/>
      <c r="B1122" s="86"/>
      <c r="C1122" s="87"/>
      <c r="D1122" s="87"/>
      <c r="E1122" s="96"/>
      <c r="F1122" s="95"/>
      <c r="G1122" s="95"/>
      <c r="H1122" s="314"/>
      <c r="I1122" s="268"/>
      <c r="J1122" s="315"/>
      <c r="K1122" s="315"/>
      <c r="L1122" s="318"/>
    </row>
    <row r="1123" spans="1:12" s="321" customFormat="1" ht="15.75" x14ac:dyDescent="0.25">
      <c r="A1123" s="381"/>
      <c r="B1123" s="86"/>
      <c r="C1123" s="87"/>
      <c r="D1123" s="87"/>
      <c r="E1123" s="96"/>
      <c r="F1123" s="95"/>
      <c r="G1123" s="95"/>
      <c r="H1123" s="314"/>
      <c r="I1123" s="268"/>
      <c r="J1123" s="315"/>
      <c r="K1123" s="315"/>
      <c r="L1123" s="319"/>
    </row>
    <row r="1124" spans="1:12" s="321" customFormat="1" ht="15.75" x14ac:dyDescent="0.25">
      <c r="A1124" s="381"/>
      <c r="B1124" s="86"/>
      <c r="C1124" s="87"/>
      <c r="D1124" s="87"/>
      <c r="E1124" s="96"/>
      <c r="F1124" s="95"/>
      <c r="G1124" s="95"/>
      <c r="H1124" s="314"/>
      <c r="I1124" s="268"/>
      <c r="J1124" s="315"/>
      <c r="K1124" s="315"/>
      <c r="L1124" s="317"/>
    </row>
    <row r="1125" spans="1:12" s="95" customFormat="1" ht="15.75" x14ac:dyDescent="0.25">
      <c r="A1125" s="381"/>
      <c r="B1125" s="86"/>
      <c r="C1125" s="87"/>
      <c r="D1125" s="87"/>
      <c r="E1125" s="96"/>
      <c r="H1125" s="314"/>
      <c r="I1125" s="268"/>
      <c r="J1125" s="315"/>
      <c r="K1125" s="315"/>
      <c r="L1125" s="320"/>
    </row>
    <row r="1126" spans="1:12" s="321" customFormat="1" ht="15.75" x14ac:dyDescent="0.25">
      <c r="A1126" s="381"/>
      <c r="B1126" s="86"/>
      <c r="C1126" s="87"/>
      <c r="D1126" s="87"/>
      <c r="E1126" s="96"/>
      <c r="F1126" s="95"/>
      <c r="G1126" s="95"/>
      <c r="H1126" s="314"/>
      <c r="I1126" s="268"/>
      <c r="J1126" s="315"/>
      <c r="K1126" s="315"/>
      <c r="L1126" s="316"/>
    </row>
    <row r="1127" spans="1:12" s="321" customFormat="1" ht="15.75" x14ac:dyDescent="0.25">
      <c r="A1127" s="381"/>
      <c r="B1127" s="86"/>
      <c r="C1127" s="87"/>
      <c r="D1127" s="87"/>
      <c r="E1127" s="96"/>
      <c r="F1127" s="95"/>
      <c r="G1127" s="95"/>
      <c r="H1127" s="314"/>
      <c r="I1127" s="268"/>
      <c r="J1127" s="315"/>
      <c r="K1127" s="315"/>
      <c r="L1127" s="316"/>
    </row>
    <row r="1128" spans="1:12" s="321" customFormat="1" ht="15.75" x14ac:dyDescent="0.25">
      <c r="A1128" s="381"/>
      <c r="B1128" s="86"/>
      <c r="C1128" s="87"/>
      <c r="D1128" s="87"/>
      <c r="E1128" s="96"/>
      <c r="F1128" s="95"/>
      <c r="G1128" s="95"/>
      <c r="H1128" s="314"/>
      <c r="I1128" s="268"/>
      <c r="J1128" s="315"/>
      <c r="K1128" s="315"/>
      <c r="L1128" s="317"/>
    </row>
    <row r="1129" spans="1:12" s="321" customFormat="1" ht="15.75" x14ac:dyDescent="0.25">
      <c r="A1129" s="381"/>
      <c r="B1129" s="86"/>
      <c r="C1129" s="87"/>
      <c r="D1129" s="87"/>
      <c r="E1129" s="96"/>
      <c r="F1129" s="95"/>
      <c r="G1129" s="95"/>
      <c r="H1129" s="314"/>
      <c r="I1129" s="268"/>
      <c r="J1129" s="315"/>
      <c r="K1129" s="315"/>
      <c r="L1129" s="316"/>
    </row>
    <row r="1130" spans="1:12" ht="15.75" x14ac:dyDescent="0.25">
      <c r="A1130" s="381"/>
      <c r="B1130" s="86"/>
      <c r="C1130" s="87"/>
      <c r="D1130" s="87"/>
      <c r="E1130" s="96"/>
      <c r="F1130" s="95"/>
      <c r="G1130" s="95"/>
      <c r="H1130" s="314"/>
      <c r="I1130" s="268"/>
      <c r="J1130" s="315"/>
      <c r="K1130" s="315"/>
      <c r="L1130" s="316"/>
    </row>
    <row r="1131" spans="1:12" ht="15.75" x14ac:dyDescent="0.25">
      <c r="A1131" s="381"/>
      <c r="B1131" s="86"/>
      <c r="C1131" s="87"/>
      <c r="D1131" s="87"/>
      <c r="E1131" s="96"/>
      <c r="F1131" s="95"/>
      <c r="G1131" s="95"/>
      <c r="H1131" s="314"/>
      <c r="I1131" s="268"/>
      <c r="J1131" s="315"/>
      <c r="K1131" s="315"/>
      <c r="L1131" s="316"/>
    </row>
    <row r="1132" spans="1:12" s="6" customFormat="1" ht="15.75" x14ac:dyDescent="0.25">
      <c r="A1132" s="381"/>
      <c r="B1132" s="86"/>
      <c r="C1132" s="87"/>
      <c r="D1132" s="87"/>
      <c r="E1132" s="96"/>
      <c r="F1132" s="95"/>
      <c r="G1132" s="95"/>
      <c r="H1132" s="314"/>
      <c r="I1132" s="268"/>
      <c r="J1132" s="315"/>
      <c r="K1132" s="315"/>
      <c r="L1132" s="316"/>
    </row>
    <row r="1133" spans="1:12" ht="15.75" x14ac:dyDescent="0.25">
      <c r="A1133" s="381"/>
      <c r="B1133" s="86"/>
      <c r="C1133" s="87"/>
      <c r="D1133" s="87"/>
      <c r="E1133" s="96"/>
      <c r="F1133" s="95"/>
      <c r="G1133" s="95"/>
      <c r="H1133" s="314"/>
      <c r="I1133" s="268"/>
      <c r="J1133" s="315"/>
      <c r="K1133" s="315"/>
      <c r="L1133" s="316"/>
    </row>
    <row r="1134" spans="1:12" ht="15.75" x14ac:dyDescent="0.25">
      <c r="A1134" s="381"/>
      <c r="B1134" s="86"/>
      <c r="C1134" s="87"/>
      <c r="D1134" s="87"/>
      <c r="E1134" s="96"/>
      <c r="F1134" s="95"/>
      <c r="G1134" s="95"/>
      <c r="H1134" s="314"/>
      <c r="I1134" s="268"/>
      <c r="J1134" s="315"/>
      <c r="K1134" s="315"/>
      <c r="L1134" s="316"/>
    </row>
    <row r="1135" spans="1:12" ht="15.75" x14ac:dyDescent="0.25">
      <c r="A1135" s="381"/>
      <c r="B1135" s="86"/>
      <c r="C1135" s="87"/>
      <c r="D1135" s="87"/>
      <c r="E1135" s="96"/>
      <c r="F1135" s="95"/>
      <c r="G1135" s="95"/>
      <c r="H1135" s="314"/>
      <c r="I1135" s="268"/>
      <c r="J1135" s="315"/>
      <c r="K1135" s="315"/>
      <c r="L1135" s="316"/>
    </row>
    <row r="1136" spans="1:12" ht="15.75" x14ac:dyDescent="0.25">
      <c r="A1136" s="381"/>
      <c r="B1136" s="86"/>
      <c r="C1136" s="87"/>
      <c r="D1136" s="87"/>
      <c r="E1136" s="96"/>
      <c r="F1136" s="95"/>
      <c r="G1136" s="95"/>
      <c r="H1136" s="314"/>
      <c r="I1136" s="268"/>
      <c r="J1136" s="315"/>
      <c r="K1136" s="315"/>
      <c r="L1136" s="316"/>
    </row>
    <row r="1137" spans="1:12" ht="15.75" x14ac:dyDescent="0.25">
      <c r="A1137" s="381"/>
      <c r="B1137" s="86"/>
      <c r="C1137" s="87"/>
      <c r="D1137" s="87"/>
      <c r="E1137" s="96"/>
      <c r="F1137" s="95"/>
      <c r="G1137" s="95"/>
      <c r="H1137" s="314"/>
      <c r="I1137" s="268"/>
      <c r="J1137" s="315"/>
      <c r="K1137" s="315"/>
      <c r="L1137" s="316"/>
    </row>
    <row r="1138" spans="1:12" ht="15.75" x14ac:dyDescent="0.25">
      <c r="A1138" s="381"/>
      <c r="B1138" s="86"/>
      <c r="C1138" s="87"/>
      <c r="D1138" s="87"/>
      <c r="E1138" s="96"/>
      <c r="F1138" s="95"/>
      <c r="G1138" s="95"/>
      <c r="H1138" s="314"/>
      <c r="I1138" s="268"/>
      <c r="J1138" s="315"/>
      <c r="K1138" s="315"/>
      <c r="L1138" s="316"/>
    </row>
    <row r="1139" spans="1:12" ht="15.75" x14ac:dyDescent="0.25">
      <c r="A1139" s="381"/>
      <c r="B1139" s="86"/>
      <c r="C1139" s="87"/>
      <c r="D1139" s="87"/>
      <c r="E1139" s="96"/>
      <c r="F1139" s="95"/>
      <c r="G1139" s="95"/>
      <c r="H1139" s="314"/>
      <c r="I1139" s="268"/>
      <c r="J1139" s="315"/>
      <c r="K1139" s="315"/>
      <c r="L1139" s="316"/>
    </row>
    <row r="1140" spans="1:12" ht="15.75" x14ac:dyDescent="0.25">
      <c r="A1140" s="381"/>
      <c r="B1140" s="86"/>
      <c r="C1140" s="87"/>
      <c r="D1140" s="87"/>
      <c r="E1140" s="96"/>
      <c r="F1140" s="95"/>
      <c r="G1140" s="95"/>
      <c r="H1140" s="314"/>
      <c r="I1140" s="268"/>
      <c r="J1140" s="315"/>
      <c r="K1140" s="315"/>
      <c r="L1140" s="316"/>
    </row>
    <row r="1141" spans="1:12" ht="15.75" x14ac:dyDescent="0.25">
      <c r="A1141" s="381"/>
      <c r="B1141" s="86"/>
      <c r="C1141" s="87"/>
      <c r="D1141" s="87"/>
      <c r="E1141" s="96"/>
      <c r="F1141" s="95"/>
      <c r="G1141" s="95"/>
      <c r="H1141" s="314"/>
      <c r="I1141" s="268"/>
      <c r="J1141" s="315"/>
      <c r="K1141" s="315"/>
      <c r="L1141" s="316"/>
    </row>
    <row r="1142" spans="1:12" ht="15.75" x14ac:dyDescent="0.25">
      <c r="A1142" s="381"/>
      <c r="B1142" s="86"/>
      <c r="C1142" s="87"/>
      <c r="D1142" s="87"/>
      <c r="E1142" s="96"/>
      <c r="F1142" s="95"/>
      <c r="G1142" s="95"/>
      <c r="H1142" s="314"/>
      <c r="I1142" s="268"/>
      <c r="J1142" s="315"/>
      <c r="K1142" s="315"/>
      <c r="L1142" s="316"/>
    </row>
    <row r="1143" spans="1:12" ht="15.75" x14ac:dyDescent="0.25">
      <c r="A1143" s="381"/>
      <c r="B1143" s="86"/>
      <c r="C1143" s="87"/>
      <c r="D1143" s="87"/>
      <c r="E1143" s="96"/>
      <c r="F1143" s="95"/>
      <c r="G1143" s="95"/>
      <c r="H1143" s="314"/>
      <c r="I1143" s="268"/>
      <c r="J1143" s="315"/>
      <c r="K1143" s="315"/>
      <c r="L1143" s="316"/>
    </row>
    <row r="1144" spans="1:12" ht="15.75" x14ac:dyDescent="0.25">
      <c r="A1144" s="381"/>
      <c r="B1144" s="86"/>
      <c r="C1144" s="87"/>
      <c r="D1144" s="87"/>
      <c r="E1144" s="96"/>
      <c r="F1144" s="95"/>
      <c r="G1144" s="95"/>
      <c r="H1144" s="314"/>
      <c r="I1144" s="268"/>
      <c r="J1144" s="315"/>
      <c r="K1144" s="315"/>
      <c r="L1144" s="316"/>
    </row>
    <row r="1145" spans="1:12" ht="15.75" x14ac:dyDescent="0.25">
      <c r="A1145" s="381"/>
      <c r="B1145" s="86"/>
      <c r="C1145" s="87"/>
      <c r="D1145" s="87"/>
      <c r="E1145" s="96"/>
      <c r="F1145" s="95"/>
      <c r="G1145" s="95"/>
      <c r="H1145" s="314"/>
      <c r="I1145" s="268"/>
      <c r="J1145" s="315"/>
      <c r="K1145" s="315"/>
      <c r="L1145" s="316"/>
    </row>
  </sheetData>
  <mergeCells count="61">
    <mergeCell ref="D255:E255"/>
    <mergeCell ref="D258:E258"/>
    <mergeCell ref="D261:E261"/>
    <mergeCell ref="B829:E829"/>
    <mergeCell ref="B832:E832"/>
    <mergeCell ref="B815:E815"/>
    <mergeCell ref="B816:E816"/>
    <mergeCell ref="B817:E817"/>
    <mergeCell ref="B789:E789"/>
    <mergeCell ref="B790:E790"/>
    <mergeCell ref="B792:E792"/>
    <mergeCell ref="B810:E810"/>
    <mergeCell ref="B811:E811"/>
    <mergeCell ref="B812:E812"/>
    <mergeCell ref="B813:E813"/>
    <mergeCell ref="B814:E814"/>
    <mergeCell ref="B833:E833"/>
    <mergeCell ref="B834:E834"/>
    <mergeCell ref="B835:E835"/>
    <mergeCell ref="B821:E821"/>
    <mergeCell ref="B822:E822"/>
    <mergeCell ref="B823:E823"/>
    <mergeCell ref="B827:E827"/>
    <mergeCell ref="B828:E828"/>
    <mergeCell ref="B803:E803"/>
    <mergeCell ref="B804:E804"/>
    <mergeCell ref="B805:E805"/>
    <mergeCell ref="B808:E808"/>
    <mergeCell ref="B809:E809"/>
    <mergeCell ref="B798:E798"/>
    <mergeCell ref="B799:E799"/>
    <mergeCell ref="B800:E800"/>
    <mergeCell ref="B801:E801"/>
    <mergeCell ref="B802:E802"/>
    <mergeCell ref="B793:E793"/>
    <mergeCell ref="B794:E794"/>
    <mergeCell ref="B795:E795"/>
    <mergeCell ref="B796:E796"/>
    <mergeCell ref="B797:E797"/>
    <mergeCell ref="B787:E787"/>
    <mergeCell ref="B788:E788"/>
    <mergeCell ref="B784:E784"/>
    <mergeCell ref="B783:D783"/>
    <mergeCell ref="B785:E785"/>
    <mergeCell ref="B786:E786"/>
    <mergeCell ref="A2:L2"/>
    <mergeCell ref="E729:G729"/>
    <mergeCell ref="E734:G734"/>
    <mergeCell ref="B643:E643"/>
    <mergeCell ref="B651:E651"/>
    <mergeCell ref="B668:E668"/>
    <mergeCell ref="D244:E244"/>
    <mergeCell ref="B38:E38"/>
    <mergeCell ref="D247:E247"/>
    <mergeCell ref="D248:E248"/>
    <mergeCell ref="D249:E249"/>
    <mergeCell ref="D250:E250"/>
    <mergeCell ref="D251:E251"/>
    <mergeCell ref="D252:E252"/>
    <mergeCell ref="D253:E253"/>
    <mergeCell ref="D254:E254"/>
  </mergeCells>
  <phoneticPr fontId="32" type="noConversion"/>
  <pageMargins left="0.95" right="0.45" top="0.75" bottom="0.75" header="0.3" footer="0.3"/>
  <pageSetup paperSize="9" scale="60" fitToHeight="0" orientation="portrait" r:id="rId1"/>
  <headerFooter>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5" ma:contentTypeDescription="Create a new document." ma:contentTypeScope="" ma:versionID="9c969fa7adbe1d1855403e49aff67fa0">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0a341bf4ff9a17ddf1be8efcfcd76ba6"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element ref="ns2:NM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NMA" ma:index="22" nillable="true" ma:displayName="NMA" ma:default="1" ma:format="Dropdown" ma:internalName="NMA">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NMA xmlns="0f9bbd35-5c30-4b8c-b8f9-0a1d5e87c756">true</NMA>
    <SharedWithUsers xmlns="741f463a-daa7-424d-8da9-3265b37c0f29">
      <UserInfo>
        <DisplayName>Zainal Abidheen Ali Rasheed</DisplayName>
        <AccountId>26</AccountId>
        <AccountType/>
      </UserInfo>
    </SharedWithUsers>
  </documentManagement>
</p:properties>
</file>

<file path=customXml/itemProps1.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2.xml><?xml version="1.0" encoding="utf-8"?>
<ds:datastoreItem xmlns:ds="http://schemas.openxmlformats.org/officeDocument/2006/customXml" ds:itemID="{680BF45B-682E-4CC2-9B88-1771892284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EBF51C-922B-4506-918B-42EA95981D08}">
  <ds:schemaRefs>
    <ds:schemaRef ds:uri="http://schemas.microsoft.com/office/2006/metadata/properties"/>
    <ds:schemaRef ds:uri="http://schemas.microsoft.com/office/infopath/2007/PartnerControls"/>
    <ds:schemaRef ds:uri="0f9bbd35-5c30-4b8c-b8f9-0a1d5e87c756"/>
    <ds:schemaRef ds:uri="741f463a-daa7-424d-8da9-3265b37c0f2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Abdulla Ariz</cp:lastModifiedBy>
  <cp:revision/>
  <cp:lastPrinted>2023-03-28T09:16:47Z</cp:lastPrinted>
  <dcterms:created xsi:type="dcterms:W3CDTF">1997-08-04T14:16:05Z</dcterms:created>
  <dcterms:modified xsi:type="dcterms:W3CDTF">2023-03-28T10:18:01Z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