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8_{1BBE2DE1-3EE5-4C48-AD79-635CB54E7199}" xr6:coauthVersionLast="36" xr6:coauthVersionMax="36" xr10:uidLastSave="{00000000-0000-0000-0000-000000000000}"/>
  <bookViews>
    <workbookView xWindow="0" yWindow="0" windowWidth="28800" windowHeight="14025" xr2:uid="{6EB98B39-BFA1-4A23-9A9F-DC93F043C17E}"/>
  </bookViews>
  <sheets>
    <sheet name="Report" sheetId="1" r:id="rId1"/>
  </sheets>
  <definedNames>
    <definedName name="_xlnm._FilterDatabase" localSheetId="0" hidden="1">Report!$N$1:$N$274</definedName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Report!$A$1:$M$274</definedName>
    <definedName name="_xlnm.Print_Titles" localSheetId="0">Report!$4:$7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1" i="1" l="1"/>
  <c r="H271" i="1"/>
  <c r="D271" i="1"/>
  <c r="F255" i="1"/>
  <c r="B255" i="1"/>
  <c r="H255" i="1"/>
  <c r="H239" i="1"/>
  <c r="B231" i="1"/>
  <c r="D226" i="1"/>
  <c r="H223" i="1"/>
  <c r="D223" i="1"/>
  <c r="J212" i="1"/>
  <c r="H212" i="1"/>
  <c r="F174" i="1"/>
  <c r="F21" i="1" s="1"/>
  <c r="J154" i="1"/>
  <c r="F154" i="1"/>
  <c r="B154" i="1"/>
  <c r="J146" i="1"/>
  <c r="B146" i="1"/>
  <c r="J139" i="1"/>
  <c r="B139" i="1"/>
  <c r="D110" i="1"/>
  <c r="D17" i="1" s="1"/>
  <c r="H96" i="1"/>
  <c r="H16" i="1" s="1"/>
  <c r="D88" i="1"/>
  <c r="D15" i="1" s="1"/>
  <c r="D81" i="1"/>
  <c r="D14" i="1" s="1"/>
  <c r="J81" i="1"/>
  <c r="B81" i="1"/>
  <c r="J39" i="1"/>
  <c r="F39" i="1"/>
  <c r="F36" i="1" s="1"/>
  <c r="J36" i="1"/>
  <c r="J33" i="1"/>
  <c r="H33" i="1"/>
  <c r="D33" i="1"/>
  <c r="H31" i="1"/>
  <c r="F31" i="1"/>
  <c r="B31" i="1"/>
  <c r="H30" i="1"/>
  <c r="B29" i="1"/>
  <c r="D28" i="1"/>
  <c r="H27" i="1"/>
  <c r="D27" i="1"/>
  <c r="J23" i="1"/>
  <c r="H23" i="1"/>
  <c r="J20" i="1"/>
  <c r="F20" i="1"/>
  <c r="B20" i="1"/>
  <c r="J19" i="1"/>
  <c r="B19" i="1"/>
  <c r="J18" i="1"/>
  <c r="B18" i="1"/>
  <c r="J14" i="1"/>
  <c r="B14" i="1"/>
  <c r="J43" i="1" l="1"/>
  <c r="J37" i="1" s="1"/>
  <c r="J96" i="1"/>
  <c r="J16" i="1" s="1"/>
  <c r="D43" i="1"/>
  <c r="D37" i="1" s="1"/>
  <c r="F43" i="1"/>
  <c r="F37" i="1" s="1"/>
  <c r="F35" i="1" s="1"/>
  <c r="F13" i="1" s="1"/>
  <c r="F12" i="1" s="1"/>
  <c r="F8" i="1" s="1"/>
  <c r="B43" i="1"/>
  <c r="B37" i="1" s="1"/>
  <c r="J35" i="1"/>
  <c r="J13" i="1" s="1"/>
  <c r="H43" i="1"/>
  <c r="H37" i="1" s="1"/>
  <c r="F81" i="1"/>
  <c r="F14" i="1" s="1"/>
  <c r="H81" i="1"/>
  <c r="H14" i="1" s="1"/>
  <c r="H88" i="1"/>
  <c r="H15" i="1" s="1"/>
  <c r="J88" i="1"/>
  <c r="J15" i="1" s="1"/>
  <c r="H110" i="1"/>
  <c r="H17" i="1" s="1"/>
  <c r="J110" i="1"/>
  <c r="J17" i="1" s="1"/>
  <c r="F110" i="1"/>
  <c r="F17" i="1" s="1"/>
  <c r="B96" i="1"/>
  <c r="B16" i="1" s="1"/>
  <c r="F139" i="1"/>
  <c r="F18" i="1" s="1"/>
  <c r="H39" i="1"/>
  <c r="H36" i="1" s="1"/>
  <c r="H35" i="1" s="1"/>
  <c r="H13" i="1" s="1"/>
  <c r="H12" i="1" s="1"/>
  <c r="H8" i="1" s="1"/>
  <c r="B39" i="1"/>
  <c r="B36" i="1" s="1"/>
  <c r="D39" i="1"/>
  <c r="D36" i="1" s="1"/>
  <c r="D35" i="1" s="1"/>
  <c r="D13" i="1" s="1"/>
  <c r="D96" i="1"/>
  <c r="D16" i="1" s="1"/>
  <c r="F96" i="1"/>
  <c r="F16" i="1" s="1"/>
  <c r="J180" i="1"/>
  <c r="J22" i="1" s="1"/>
  <c r="B174" i="1"/>
  <c r="B21" i="1" s="1"/>
  <c r="H226" i="1"/>
  <c r="H28" i="1" s="1"/>
  <c r="J231" i="1"/>
  <c r="J29" i="1" s="1"/>
  <c r="F88" i="1"/>
  <c r="F15" i="1" s="1"/>
  <c r="B110" i="1"/>
  <c r="B17" i="1" s="1"/>
  <c r="F146" i="1"/>
  <c r="F19" i="1" s="1"/>
  <c r="D174" i="1"/>
  <c r="D21" i="1" s="1"/>
  <c r="B218" i="1"/>
  <c r="B26" i="1" s="1"/>
  <c r="D139" i="1"/>
  <c r="D18" i="1" s="1"/>
  <c r="H139" i="1"/>
  <c r="H18" i="1" s="1"/>
  <c r="B226" i="1"/>
  <c r="B28" i="1" s="1"/>
  <c r="B239" i="1"/>
  <c r="B30" i="1" s="1"/>
  <c r="H260" i="1"/>
  <c r="H32" i="1" s="1"/>
  <c r="F218" i="1"/>
  <c r="F26" i="1" s="1"/>
  <c r="D180" i="1"/>
  <c r="D22" i="1" s="1"/>
  <c r="D146" i="1"/>
  <c r="D19" i="1" s="1"/>
  <c r="H146" i="1"/>
  <c r="H19" i="1" s="1"/>
  <c r="F212" i="1"/>
  <c r="F23" i="1" s="1"/>
  <c r="F239" i="1"/>
  <c r="F30" i="1" s="1"/>
  <c r="B88" i="1"/>
  <c r="B15" i="1" s="1"/>
  <c r="H180" i="1"/>
  <c r="H22" i="1" s="1"/>
  <c r="F231" i="1"/>
  <c r="F29" i="1" s="1"/>
  <c r="H154" i="1"/>
  <c r="H20" i="1" s="1"/>
  <c r="J174" i="1"/>
  <c r="J21" i="1" s="1"/>
  <c r="F180" i="1"/>
  <c r="F22" i="1" s="1"/>
  <c r="B212" i="1"/>
  <c r="B23" i="1" s="1"/>
  <c r="D154" i="1"/>
  <c r="D20" i="1" s="1"/>
  <c r="B180" i="1"/>
  <c r="B22" i="1" s="1"/>
  <c r="J218" i="1"/>
  <c r="J26" i="1" s="1"/>
  <c r="F271" i="1"/>
  <c r="F33" i="1" s="1"/>
  <c r="F226" i="1"/>
  <c r="F28" i="1" s="1"/>
  <c r="H174" i="1"/>
  <c r="H21" i="1" s="1"/>
  <c r="J239" i="1"/>
  <c r="J30" i="1" s="1"/>
  <c r="J255" i="1"/>
  <c r="J31" i="1" s="1"/>
  <c r="B260" i="1"/>
  <c r="B32" i="1" s="1"/>
  <c r="B223" i="1"/>
  <c r="B27" i="1" s="1"/>
  <c r="J226" i="1"/>
  <c r="J28" i="1" s="1"/>
  <c r="D231" i="1"/>
  <c r="D29" i="1" s="1"/>
  <c r="D255" i="1"/>
  <c r="D31" i="1" s="1"/>
  <c r="D218" i="1"/>
  <c r="D26" i="1" s="1"/>
  <c r="F223" i="1"/>
  <c r="F27" i="1" s="1"/>
  <c r="H231" i="1"/>
  <c r="H29" i="1" s="1"/>
  <c r="F260" i="1"/>
  <c r="F32" i="1" s="1"/>
  <c r="B271" i="1"/>
  <c r="B33" i="1" s="1"/>
  <c r="D239" i="1"/>
  <c r="D30" i="1" s="1"/>
  <c r="D212" i="1"/>
  <c r="D23" i="1" s="1"/>
  <c r="H218" i="1"/>
  <c r="H26" i="1" s="1"/>
  <c r="J223" i="1"/>
  <c r="J27" i="1" s="1"/>
  <c r="J260" i="1"/>
  <c r="J32" i="1" s="1"/>
  <c r="D260" i="1"/>
  <c r="D32" i="1" s="1"/>
  <c r="B25" i="1" l="1"/>
  <c r="B9" i="1" s="1"/>
  <c r="H25" i="1"/>
  <c r="H9" i="1" s="1"/>
  <c r="H10" i="1" s="1"/>
  <c r="J12" i="1"/>
  <c r="J8" i="1" s="1"/>
  <c r="D25" i="1"/>
  <c r="D9" i="1" s="1"/>
  <c r="J25" i="1"/>
  <c r="J9" i="1" s="1"/>
  <c r="D12" i="1"/>
  <c r="D8" i="1" s="1"/>
  <c r="D10" i="1" s="1"/>
  <c r="F25" i="1"/>
  <c r="F9" i="1" s="1"/>
  <c r="F10" i="1" s="1"/>
  <c r="B35" i="1"/>
  <c r="B13" i="1" s="1"/>
  <c r="B12" i="1" s="1"/>
  <c r="B8" i="1" s="1"/>
  <c r="B10" i="1" s="1"/>
  <c r="E228" i="1" l="1"/>
  <c r="E171" i="1"/>
  <c r="E160" i="1"/>
  <c r="E156" i="1"/>
  <c r="E164" i="1"/>
  <c r="E237" i="1"/>
  <c r="E168" i="1"/>
  <c r="E158" i="1"/>
  <c r="E133" i="1"/>
  <c r="E116" i="1"/>
  <c r="E112" i="1"/>
  <c r="E93" i="1"/>
  <c r="E74" i="1"/>
  <c r="E185" i="1"/>
  <c r="E121" i="1"/>
  <c r="E103" i="1"/>
  <c r="E99" i="1"/>
  <c r="E79" i="1"/>
  <c r="E165" i="1"/>
  <c r="E163" i="1"/>
  <c r="E75" i="1"/>
  <c r="E159" i="1"/>
  <c r="E147" i="1"/>
  <c r="E142" i="1"/>
  <c r="E126" i="1"/>
  <c r="E108" i="1"/>
  <c r="E90" i="1"/>
  <c r="E85" i="1"/>
  <c r="E135" i="1"/>
  <c r="E131" i="1"/>
  <c r="E114" i="1"/>
  <c r="E76" i="1"/>
  <c r="E72" i="1"/>
  <c r="E67" i="1"/>
  <c r="E61" i="1"/>
  <c r="E152" i="1"/>
  <c r="E208" i="1"/>
  <c r="E197" i="1"/>
  <c r="E140" i="1"/>
  <c r="E124" i="1"/>
  <c r="E64" i="1"/>
  <c r="E101" i="1"/>
  <c r="E44" i="1"/>
  <c r="E128" i="1"/>
  <c r="E119" i="1"/>
  <c r="E82" i="1"/>
  <c r="E57" i="1"/>
  <c r="E68" i="1"/>
  <c r="E63" i="1"/>
  <c r="E264" i="1"/>
  <c r="E106" i="1"/>
  <c r="E58" i="1"/>
  <c r="E45" i="1"/>
  <c r="E69" i="1"/>
  <c r="E122" i="1"/>
  <c r="E132" i="1"/>
  <c r="E105" i="1"/>
  <c r="E98" i="1"/>
  <c r="E169" i="1"/>
  <c r="E194" i="1"/>
  <c r="E242" i="1"/>
  <c r="E247" i="1"/>
  <c r="E102" i="1"/>
  <c r="E204" i="1"/>
  <c r="E73" i="1"/>
  <c r="E91" i="1"/>
  <c r="E84" i="1"/>
  <c r="E201" i="1"/>
  <c r="E263" i="1"/>
  <c r="E94" i="1"/>
  <c r="E60" i="1"/>
  <c r="E136" i="1"/>
  <c r="E149" i="1"/>
  <c r="E107" i="1"/>
  <c r="E184" i="1"/>
  <c r="E193" i="1"/>
  <c r="E258" i="1"/>
  <c r="E183" i="1"/>
  <c r="E227" i="1"/>
  <c r="E188" i="1"/>
  <c r="E267" i="1"/>
  <c r="E198" i="1"/>
  <c r="E65" i="1"/>
  <c r="E244" i="1"/>
  <c r="E266" i="1"/>
  <c r="E51" i="1"/>
  <c r="E49" i="1"/>
  <c r="E178" i="1"/>
  <c r="E269" i="1"/>
  <c r="E248" i="1"/>
  <c r="E202" i="1"/>
  <c r="E77" i="1"/>
  <c r="E219" i="1"/>
  <c r="E218" i="1" s="1"/>
  <c r="E26" i="1" s="1"/>
  <c r="E56" i="1"/>
  <c r="E118" i="1"/>
  <c r="E46" i="1"/>
  <c r="E66" i="1"/>
  <c r="E127" i="1"/>
  <c r="E86" i="1"/>
  <c r="E111" i="1"/>
  <c r="E195" i="1"/>
  <c r="E71" i="1"/>
  <c r="E117" i="1"/>
  <c r="E129" i="1"/>
  <c r="E273" i="1"/>
  <c r="E251" i="1"/>
  <c r="E210" i="1"/>
  <c r="E233" i="1"/>
  <c r="E256" i="1"/>
  <c r="E48" i="1"/>
  <c r="E187" i="1"/>
  <c r="E62" i="1"/>
  <c r="E52" i="1"/>
  <c r="E92" i="1"/>
  <c r="E162" i="1"/>
  <c r="E137" i="1"/>
  <c r="E175" i="1"/>
  <c r="E174" i="1" s="1"/>
  <c r="E21" i="1" s="1"/>
  <c r="E257" i="1"/>
  <c r="E268" i="1"/>
  <c r="E241" i="1"/>
  <c r="E250" i="1"/>
  <c r="E144" i="1"/>
  <c r="E89" i="1"/>
  <c r="E70" i="1"/>
  <c r="E130" i="1"/>
  <c r="E59" i="1"/>
  <c r="E123" i="1"/>
  <c r="E104" i="1"/>
  <c r="E189" i="1"/>
  <c r="E213" i="1"/>
  <c r="E141" i="1"/>
  <c r="E203" i="1"/>
  <c r="E235" i="1"/>
  <c r="E205" i="1"/>
  <c r="E246" i="1"/>
  <c r="E220" i="1"/>
  <c r="E261" i="1"/>
  <c r="E196" i="1"/>
  <c r="E157" i="1"/>
  <c r="E236" i="1"/>
  <c r="E120" i="1"/>
  <c r="E125" i="1"/>
  <c r="E40" i="1"/>
  <c r="E191" i="1"/>
  <c r="E148" i="1"/>
  <c r="E200" i="1"/>
  <c r="E229" i="1"/>
  <c r="E167" i="1"/>
  <c r="E207" i="1"/>
  <c r="E265" i="1"/>
  <c r="E190" i="1"/>
  <c r="E186" i="1"/>
  <c r="E41" i="1"/>
  <c r="E55" i="1"/>
  <c r="E54" i="1"/>
  <c r="E143" i="1"/>
  <c r="E151" i="1"/>
  <c r="E234" i="1"/>
  <c r="E232" i="1"/>
  <c r="E181" i="1"/>
  <c r="E221" i="1"/>
  <c r="E214" i="1"/>
  <c r="E192" i="1"/>
  <c r="E224" i="1"/>
  <c r="E223" i="1" s="1"/>
  <c r="E27" i="1" s="1"/>
  <c r="E272" i="1"/>
  <c r="E240" i="1"/>
  <c r="E249" i="1"/>
  <c r="E83" i="1"/>
  <c r="E115" i="1"/>
  <c r="E182" i="1"/>
  <c r="E274" i="1"/>
  <c r="E252" i="1"/>
  <c r="E47" i="1"/>
  <c r="E113" i="1"/>
  <c r="E150" i="1"/>
  <c r="E216" i="1"/>
  <c r="E161" i="1"/>
  <c r="E172" i="1"/>
  <c r="E245" i="1"/>
  <c r="E166" i="1"/>
  <c r="E50" i="1"/>
  <c r="E53" i="1"/>
  <c r="E206" i="1"/>
  <c r="E100" i="1"/>
  <c r="E78" i="1"/>
  <c r="E97" i="1"/>
  <c r="E155" i="1"/>
  <c r="E262" i="1"/>
  <c r="E215" i="1"/>
  <c r="E134" i="1"/>
  <c r="E243" i="1"/>
  <c r="E170" i="1"/>
  <c r="E199" i="1"/>
  <c r="E177" i="1"/>
  <c r="E176" i="1"/>
  <c r="E253" i="1"/>
  <c r="E209" i="1"/>
  <c r="G269" i="1"/>
  <c r="G192" i="1"/>
  <c r="G169" i="1"/>
  <c r="G147" i="1"/>
  <c r="G186" i="1"/>
  <c r="G232" i="1"/>
  <c r="G121" i="1"/>
  <c r="G103" i="1"/>
  <c r="G84" i="1"/>
  <c r="G79" i="1"/>
  <c r="G176" i="1"/>
  <c r="G159" i="1"/>
  <c r="G144" i="1"/>
  <c r="G134" i="1"/>
  <c r="G126" i="1"/>
  <c r="G108" i="1"/>
  <c r="G90" i="1"/>
  <c r="G71" i="1"/>
  <c r="G104" i="1"/>
  <c r="G100" i="1"/>
  <c r="G258" i="1"/>
  <c r="G131" i="1"/>
  <c r="G114" i="1"/>
  <c r="G76" i="1"/>
  <c r="G152" i="1"/>
  <c r="G249" i="1"/>
  <c r="G221" i="1"/>
  <c r="G204" i="1"/>
  <c r="G123" i="1"/>
  <c r="G119" i="1"/>
  <c r="G101" i="1"/>
  <c r="G82" i="1"/>
  <c r="G68" i="1"/>
  <c r="G62" i="1"/>
  <c r="G158" i="1"/>
  <c r="G133" i="1"/>
  <c r="G128" i="1"/>
  <c r="G111" i="1"/>
  <c r="G65" i="1"/>
  <c r="G74" i="1"/>
  <c r="G52" i="1"/>
  <c r="G63" i="1"/>
  <c r="G98" i="1"/>
  <c r="G106" i="1"/>
  <c r="G58" i="1"/>
  <c r="G69" i="1"/>
  <c r="G116" i="1"/>
  <c r="G53" i="1"/>
  <c r="G64" i="1"/>
  <c r="G93" i="1"/>
  <c r="G89" i="1"/>
  <c r="G88" i="1" s="1"/>
  <c r="G15" i="1" s="1"/>
  <c r="G55" i="1"/>
  <c r="G86" i="1"/>
  <c r="G78" i="1"/>
  <c r="G187" i="1"/>
  <c r="G203" i="1"/>
  <c r="G149" i="1"/>
  <c r="G182" i="1"/>
  <c r="G246" i="1"/>
  <c r="G251" i="1"/>
  <c r="G268" i="1"/>
  <c r="G60" i="1"/>
  <c r="G70" i="1"/>
  <c r="G172" i="1"/>
  <c r="G235" i="1"/>
  <c r="G164" i="1"/>
  <c r="G190" i="1"/>
  <c r="G59" i="1"/>
  <c r="G66" i="1"/>
  <c r="G44" i="1"/>
  <c r="G85" i="1"/>
  <c r="G189" i="1"/>
  <c r="G99" i="1"/>
  <c r="G233" i="1"/>
  <c r="G196" i="1"/>
  <c r="G240" i="1"/>
  <c r="G250" i="1"/>
  <c r="G193" i="1"/>
  <c r="G274" i="1"/>
  <c r="G253" i="1"/>
  <c r="G168" i="1"/>
  <c r="G242" i="1"/>
  <c r="G252" i="1"/>
  <c r="G51" i="1"/>
  <c r="G163" i="1"/>
  <c r="G45" i="1"/>
  <c r="G91" i="1"/>
  <c r="G61" i="1"/>
  <c r="G102" i="1"/>
  <c r="G140" i="1"/>
  <c r="G113" i="1"/>
  <c r="G141" i="1"/>
  <c r="G92" i="1"/>
  <c r="G195" i="1"/>
  <c r="G157" i="1"/>
  <c r="G198" i="1"/>
  <c r="G185" i="1"/>
  <c r="G273" i="1"/>
  <c r="G209" i="1"/>
  <c r="G205" i="1"/>
  <c r="G227" i="1"/>
  <c r="G112" i="1"/>
  <c r="G256" i="1"/>
  <c r="G41" i="1"/>
  <c r="G115" i="1"/>
  <c r="G97" i="1"/>
  <c r="G105" i="1"/>
  <c r="G72" i="1"/>
  <c r="G130" i="1"/>
  <c r="G206" i="1"/>
  <c r="G170" i="1"/>
  <c r="G229" i="1"/>
  <c r="G261" i="1"/>
  <c r="G48" i="1"/>
  <c r="G40" i="1"/>
  <c r="G47" i="1"/>
  <c r="G148" i="1"/>
  <c r="G117" i="1"/>
  <c r="G54" i="1"/>
  <c r="G178" i="1"/>
  <c r="G213" i="1"/>
  <c r="G162" i="1"/>
  <c r="G201" i="1"/>
  <c r="G184" i="1"/>
  <c r="G263" i="1"/>
  <c r="G194" i="1"/>
  <c r="G83" i="1"/>
  <c r="G120" i="1"/>
  <c r="G94" i="1"/>
  <c r="G208" i="1"/>
  <c r="G142" i="1"/>
  <c r="G215" i="1"/>
  <c r="G165" i="1"/>
  <c r="G207" i="1"/>
  <c r="G188" i="1"/>
  <c r="G220" i="1"/>
  <c r="G156" i="1"/>
  <c r="G244" i="1"/>
  <c r="G124" i="1"/>
  <c r="G183" i="1"/>
  <c r="G257" i="1"/>
  <c r="G46" i="1"/>
  <c r="G56" i="1"/>
  <c r="G122" i="1"/>
  <c r="G50" i="1"/>
  <c r="G49" i="1"/>
  <c r="G132" i="1"/>
  <c r="G143" i="1"/>
  <c r="G151" i="1"/>
  <c r="G237" i="1"/>
  <c r="G167" i="1"/>
  <c r="G214" i="1"/>
  <c r="G234" i="1"/>
  <c r="G219" i="1"/>
  <c r="G57" i="1"/>
  <c r="G67" i="1"/>
  <c r="G73" i="1"/>
  <c r="G127" i="1"/>
  <c r="G150" i="1"/>
  <c r="G202" i="1"/>
  <c r="G118" i="1"/>
  <c r="G241" i="1"/>
  <c r="G175" i="1"/>
  <c r="G267" i="1"/>
  <c r="G216" i="1"/>
  <c r="G248" i="1"/>
  <c r="G264" i="1"/>
  <c r="G137" i="1"/>
  <c r="G75" i="1"/>
  <c r="G166" i="1"/>
  <c r="G129" i="1"/>
  <c r="G210" i="1"/>
  <c r="G228" i="1"/>
  <c r="G155" i="1"/>
  <c r="G135" i="1"/>
  <c r="G200" i="1"/>
  <c r="G161" i="1"/>
  <c r="G191" i="1"/>
  <c r="G171" i="1"/>
  <c r="G272" i="1"/>
  <c r="G107" i="1"/>
  <c r="G266" i="1"/>
  <c r="G177" i="1"/>
  <c r="G125" i="1"/>
  <c r="G160" i="1"/>
  <c r="G243" i="1"/>
  <c r="G265" i="1"/>
  <c r="G224" i="1"/>
  <c r="G223" i="1" s="1"/>
  <c r="G27" i="1" s="1"/>
  <c r="G181" i="1"/>
  <c r="G199" i="1"/>
  <c r="G197" i="1"/>
  <c r="G236" i="1"/>
  <c r="G247" i="1"/>
  <c r="G77" i="1"/>
  <c r="G136" i="1"/>
  <c r="G245" i="1"/>
  <c r="G262" i="1"/>
  <c r="C274" i="1"/>
  <c r="C234" i="1"/>
  <c r="C215" i="1"/>
  <c r="C202" i="1"/>
  <c r="C150" i="1"/>
  <c r="C261" i="1"/>
  <c r="C161" i="1"/>
  <c r="C243" i="1"/>
  <c r="C148" i="1"/>
  <c r="C124" i="1"/>
  <c r="C106" i="1"/>
  <c r="C156" i="1"/>
  <c r="C141" i="1"/>
  <c r="C137" i="1"/>
  <c r="C133" i="1"/>
  <c r="C129" i="1"/>
  <c r="C112" i="1"/>
  <c r="C93" i="1"/>
  <c r="C74" i="1"/>
  <c r="C107" i="1"/>
  <c r="C121" i="1"/>
  <c r="C117" i="1"/>
  <c r="C99" i="1"/>
  <c r="C79" i="1"/>
  <c r="C189" i="1"/>
  <c r="C149" i="1"/>
  <c r="C142" i="1"/>
  <c r="C126" i="1"/>
  <c r="C108" i="1"/>
  <c r="C104" i="1"/>
  <c r="C85" i="1"/>
  <c r="C66" i="1"/>
  <c r="C269" i="1"/>
  <c r="C152" i="1"/>
  <c r="C162" i="1"/>
  <c r="C143" i="1"/>
  <c r="C135" i="1"/>
  <c r="C91" i="1"/>
  <c r="C69" i="1"/>
  <c r="C44" i="1"/>
  <c r="C77" i="1"/>
  <c r="C67" i="1"/>
  <c r="C101" i="1"/>
  <c r="C62" i="1"/>
  <c r="C72" i="1"/>
  <c r="C119" i="1"/>
  <c r="C82" i="1"/>
  <c r="C68" i="1"/>
  <c r="C63" i="1"/>
  <c r="C50" i="1"/>
  <c r="C131" i="1"/>
  <c r="C114" i="1"/>
  <c r="C100" i="1"/>
  <c r="C92" i="1"/>
  <c r="C163" i="1"/>
  <c r="C70" i="1"/>
  <c r="C83" i="1"/>
  <c r="C181" i="1"/>
  <c r="C193" i="1"/>
  <c r="C207" i="1"/>
  <c r="C188" i="1"/>
  <c r="C176" i="1"/>
  <c r="C240" i="1"/>
  <c r="C272" i="1"/>
  <c r="C258" i="1"/>
  <c r="C185" i="1"/>
  <c r="C52" i="1"/>
  <c r="C84" i="1"/>
  <c r="C250" i="1"/>
  <c r="C61" i="1"/>
  <c r="C118" i="1"/>
  <c r="C49" i="1"/>
  <c r="C56" i="1"/>
  <c r="C57" i="1"/>
  <c r="C102" i="1"/>
  <c r="C177" i="1"/>
  <c r="C76" i="1"/>
  <c r="C122" i="1"/>
  <c r="C90" i="1"/>
  <c r="C165" i="1"/>
  <c r="C151" i="1"/>
  <c r="C267" i="1"/>
  <c r="C171" i="1"/>
  <c r="C253" i="1"/>
  <c r="C200" i="1"/>
  <c r="C178" i="1"/>
  <c r="C268" i="1"/>
  <c r="C273" i="1"/>
  <c r="C47" i="1"/>
  <c r="C41" i="1"/>
  <c r="C125" i="1"/>
  <c r="C65" i="1"/>
  <c r="C221" i="1"/>
  <c r="C256" i="1"/>
  <c r="C116" i="1"/>
  <c r="C128" i="1"/>
  <c r="C210" i="1"/>
  <c r="C167" i="1"/>
  <c r="C192" i="1"/>
  <c r="C249" i="1"/>
  <c r="C252" i="1"/>
  <c r="C236" i="1"/>
  <c r="C120" i="1"/>
  <c r="C78" i="1"/>
  <c r="C155" i="1"/>
  <c r="C154" i="1" s="1"/>
  <c r="C20" i="1" s="1"/>
  <c r="C54" i="1"/>
  <c r="C48" i="1"/>
  <c r="C187" i="1"/>
  <c r="C172" i="1"/>
  <c r="C147" i="1"/>
  <c r="C257" i="1"/>
  <c r="C251" i="1"/>
  <c r="C206" i="1"/>
  <c r="C203" i="1"/>
  <c r="C160" i="1"/>
  <c r="C247" i="1"/>
  <c r="C197" i="1"/>
  <c r="C205" i="1"/>
  <c r="C233" i="1"/>
  <c r="C244" i="1"/>
  <c r="C213" i="1"/>
  <c r="C264" i="1"/>
  <c r="C216" i="1"/>
  <c r="C242" i="1"/>
  <c r="C246" i="1"/>
  <c r="C183" i="1"/>
  <c r="C130" i="1"/>
  <c r="C175" i="1"/>
  <c r="C174" i="1" s="1"/>
  <c r="C21" i="1" s="1"/>
  <c r="C241" i="1"/>
  <c r="C191" i="1"/>
  <c r="C55" i="1"/>
  <c r="C45" i="1"/>
  <c r="C127" i="1"/>
  <c r="C123" i="1"/>
  <c r="C195" i="1"/>
  <c r="C184" i="1"/>
  <c r="C199" i="1"/>
  <c r="C89" i="1"/>
  <c r="C227" i="1"/>
  <c r="C263" i="1"/>
  <c r="C266" i="1"/>
  <c r="C262" i="1"/>
  <c r="C224" i="1"/>
  <c r="C223" i="1" s="1"/>
  <c r="C27" i="1" s="1"/>
  <c r="C73" i="1"/>
  <c r="C113" i="1"/>
  <c r="C105" i="1"/>
  <c r="C64" i="1"/>
  <c r="C208" i="1"/>
  <c r="C103" i="1"/>
  <c r="C219" i="1"/>
  <c r="C204" i="1"/>
  <c r="C168" i="1"/>
  <c r="C201" i="1"/>
  <c r="C186" i="1"/>
  <c r="C46" i="1"/>
  <c r="C115" i="1"/>
  <c r="C111" i="1"/>
  <c r="C214" i="1"/>
  <c r="C157" i="1"/>
  <c r="C134" i="1"/>
  <c r="C196" i="1"/>
  <c r="C158" i="1"/>
  <c r="C182" i="1"/>
  <c r="C166" i="1"/>
  <c r="C265" i="1"/>
  <c r="C232" i="1"/>
  <c r="C237" i="1"/>
  <c r="C71" i="1"/>
  <c r="C86" i="1"/>
  <c r="C51" i="1"/>
  <c r="C58" i="1"/>
  <c r="C94" i="1"/>
  <c r="C60" i="1"/>
  <c r="C59" i="1"/>
  <c r="C97" i="1"/>
  <c r="C229" i="1"/>
  <c r="C159" i="1"/>
  <c r="C235" i="1"/>
  <c r="C220" i="1"/>
  <c r="C194" i="1"/>
  <c r="C228" i="1"/>
  <c r="C245" i="1"/>
  <c r="C98" i="1"/>
  <c r="C40" i="1"/>
  <c r="C209" i="1"/>
  <c r="C53" i="1"/>
  <c r="C136" i="1"/>
  <c r="C140" i="1"/>
  <c r="C139" i="1" s="1"/>
  <c r="C18" i="1" s="1"/>
  <c r="C164" i="1"/>
  <c r="C144" i="1"/>
  <c r="C170" i="1"/>
  <c r="C248" i="1"/>
  <c r="C198" i="1"/>
  <c r="C75" i="1"/>
  <c r="C132" i="1"/>
  <c r="C190" i="1"/>
  <c r="C169" i="1"/>
  <c r="A266" i="1"/>
  <c r="A183" i="1"/>
  <c r="A168" i="1"/>
  <c r="A144" i="1"/>
  <c r="A240" i="1"/>
  <c r="A163" i="1"/>
  <c r="A166" i="1"/>
  <c r="A220" i="1"/>
  <c r="A162" i="1"/>
  <c r="A143" i="1"/>
  <c r="A140" i="1"/>
  <c r="A119" i="1"/>
  <c r="A101" i="1"/>
  <c r="A97" i="1"/>
  <c r="A77" i="1"/>
  <c r="A136" i="1"/>
  <c r="A124" i="1"/>
  <c r="A106" i="1"/>
  <c r="A83" i="1"/>
  <c r="A69" i="1"/>
  <c r="A248" i="1"/>
  <c r="A156" i="1"/>
  <c r="A98" i="1"/>
  <c r="A78" i="1"/>
  <c r="A137" i="1"/>
  <c r="A129" i="1"/>
  <c r="A112" i="1"/>
  <c r="A93" i="1"/>
  <c r="A74" i="1"/>
  <c r="A70" i="1"/>
  <c r="A207" i="1"/>
  <c r="A161" i="1"/>
  <c r="A134" i="1"/>
  <c r="A117" i="1"/>
  <c r="A99" i="1"/>
  <c r="A79" i="1"/>
  <c r="A65" i="1"/>
  <c r="A195" i="1"/>
  <c r="A150" i="1"/>
  <c r="A135" i="1"/>
  <c r="A131" i="1"/>
  <c r="A114" i="1"/>
  <c r="A44" i="1"/>
  <c r="A122" i="1"/>
  <c r="A85" i="1"/>
  <c r="A142" i="1"/>
  <c r="A91" i="1"/>
  <c r="A126" i="1"/>
  <c r="A67" i="1"/>
  <c r="A49" i="1"/>
  <c r="A62" i="1"/>
  <c r="A72" i="1"/>
  <c r="A68" i="1"/>
  <c r="A104" i="1"/>
  <c r="A55" i="1"/>
  <c r="A41" i="1"/>
  <c r="A54" i="1"/>
  <c r="A52" i="1"/>
  <c r="A132" i="1"/>
  <c r="A193" i="1"/>
  <c r="A118" i="1"/>
  <c r="A175" i="1"/>
  <c r="A174" i="1" s="1"/>
  <c r="A21" i="1" s="1"/>
  <c r="A169" i="1"/>
  <c r="A189" i="1"/>
  <c r="A196" i="1"/>
  <c r="A265" i="1"/>
  <c r="A215" i="1"/>
  <c r="A46" i="1"/>
  <c r="A176" i="1"/>
  <c r="A123" i="1"/>
  <c r="A120" i="1"/>
  <c r="A197" i="1"/>
  <c r="A216" i="1"/>
  <c r="A263" i="1"/>
  <c r="A192" i="1"/>
  <c r="A264" i="1"/>
  <c r="A237" i="1"/>
  <c r="A76" i="1"/>
  <c r="A103" i="1"/>
  <c r="A45" i="1"/>
  <c r="A191" i="1"/>
  <c r="A102" i="1"/>
  <c r="A115" i="1"/>
  <c r="A204" i="1"/>
  <c r="A249" i="1"/>
  <c r="A185" i="1"/>
  <c r="A256" i="1"/>
  <c r="A255" i="1" s="1"/>
  <c r="A31" i="1" s="1"/>
  <c r="A234" i="1"/>
  <c r="A57" i="1"/>
  <c r="A58" i="1"/>
  <c r="A48" i="1"/>
  <c r="A105" i="1"/>
  <c r="A229" i="1"/>
  <c r="A186" i="1"/>
  <c r="A203" i="1"/>
  <c r="A214" i="1"/>
  <c r="A198" i="1"/>
  <c r="A242" i="1"/>
  <c r="A274" i="1"/>
  <c r="A251" i="1"/>
  <c r="A94" i="1"/>
  <c r="A171" i="1"/>
  <c r="A47" i="1"/>
  <c r="A100" i="1"/>
  <c r="A125" i="1"/>
  <c r="A84" i="1"/>
  <c r="A107" i="1"/>
  <c r="A59" i="1"/>
  <c r="A53" i="1"/>
  <c r="A108" i="1"/>
  <c r="A121" i="1"/>
  <c r="A89" i="1"/>
  <c r="A160" i="1"/>
  <c r="A164" i="1"/>
  <c r="A244" i="1"/>
  <c r="A258" i="1"/>
  <c r="A208" i="1"/>
  <c r="A60" i="1"/>
  <c r="A243" i="1"/>
  <c r="A209" i="1"/>
  <c r="A202" i="1"/>
  <c r="A66" i="1"/>
  <c r="A86" i="1"/>
  <c r="A111" i="1"/>
  <c r="A147" i="1"/>
  <c r="A146" i="1" s="1"/>
  <c r="A19" i="1" s="1"/>
  <c r="A227" i="1"/>
  <c r="A235" i="1"/>
  <c r="A268" i="1"/>
  <c r="A247" i="1"/>
  <c r="A151" i="1"/>
  <c r="A116" i="1"/>
  <c r="A82" i="1"/>
  <c r="A184" i="1"/>
  <c r="A61" i="1"/>
  <c r="A90" i="1"/>
  <c r="A71" i="1"/>
  <c r="A219" i="1"/>
  <c r="A149" i="1"/>
  <c r="A194" i="1"/>
  <c r="A148" i="1"/>
  <c r="A210" i="1"/>
  <c r="A177" i="1"/>
  <c r="A182" i="1"/>
  <c r="A159" i="1"/>
  <c r="A152" i="1"/>
  <c r="A141" i="1"/>
  <c r="A236" i="1"/>
  <c r="A40" i="1"/>
  <c r="A56" i="1"/>
  <c r="A157" i="1"/>
  <c r="A92" i="1"/>
  <c r="A73" i="1"/>
  <c r="A201" i="1"/>
  <c r="A245" i="1"/>
  <c r="A158" i="1"/>
  <c r="A233" i="1"/>
  <c r="A253" i="1"/>
  <c r="A228" i="1"/>
  <c r="A272" i="1"/>
  <c r="A271" i="1" s="1"/>
  <c r="A33" i="1" s="1"/>
  <c r="A206" i="1"/>
  <c r="A221" i="1"/>
  <c r="A190" i="1"/>
  <c r="A267" i="1"/>
  <c r="A232" i="1"/>
  <c r="A127" i="1"/>
  <c r="A113" i="1"/>
  <c r="A51" i="1"/>
  <c r="A128" i="1"/>
  <c r="A155" i="1"/>
  <c r="A133" i="1"/>
  <c r="A165" i="1"/>
  <c r="A188" i="1"/>
  <c r="A246" i="1"/>
  <c r="A257" i="1"/>
  <c r="A178" i="1"/>
  <c r="A213" i="1"/>
  <c r="A212" i="1" s="1"/>
  <c r="A23" i="1" s="1"/>
  <c r="A273" i="1"/>
  <c r="A167" i="1"/>
  <c r="A261" i="1"/>
  <c r="A199" i="1"/>
  <c r="A63" i="1"/>
  <c r="A50" i="1"/>
  <c r="A262" i="1"/>
  <c r="A130" i="1"/>
  <c r="A64" i="1"/>
  <c r="A205" i="1"/>
  <c r="A170" i="1"/>
  <c r="A172" i="1"/>
  <c r="A252" i="1"/>
  <c r="A224" i="1"/>
  <c r="A223" i="1" s="1"/>
  <c r="A27" i="1" s="1"/>
  <c r="A181" i="1"/>
  <c r="A250" i="1"/>
  <c r="A241" i="1"/>
  <c r="A75" i="1"/>
  <c r="A200" i="1"/>
  <c r="A269" i="1"/>
  <c r="A187" i="1"/>
  <c r="J10" i="1"/>
  <c r="A218" i="1" l="1"/>
  <c r="A26" i="1" s="1"/>
  <c r="C81" i="1"/>
  <c r="C14" i="1" s="1"/>
  <c r="G260" i="1"/>
  <c r="G32" i="1" s="1"/>
  <c r="G226" i="1"/>
  <c r="G28" i="1" s="1"/>
  <c r="G231" i="1"/>
  <c r="G29" i="1" s="1"/>
  <c r="E39" i="1"/>
  <c r="E36" i="1" s="1"/>
  <c r="A39" i="1"/>
  <c r="A36" i="1" s="1"/>
  <c r="A110" i="1"/>
  <c r="A17" i="1" s="1"/>
  <c r="A88" i="1"/>
  <c r="A15" i="1" s="1"/>
  <c r="A239" i="1"/>
  <c r="A30" i="1" s="1"/>
  <c r="C231" i="1"/>
  <c r="C29" i="1" s="1"/>
  <c r="C255" i="1"/>
  <c r="C31" i="1" s="1"/>
  <c r="C180" i="1"/>
  <c r="C22" i="1" s="1"/>
  <c r="G239" i="1"/>
  <c r="G30" i="1" s="1"/>
  <c r="E239" i="1"/>
  <c r="E30" i="1" s="1"/>
  <c r="E212" i="1"/>
  <c r="E23" i="1" s="1"/>
  <c r="E81" i="1"/>
  <c r="E14" i="1" s="1"/>
  <c r="E146" i="1"/>
  <c r="E19" i="1" s="1"/>
  <c r="A154" i="1"/>
  <c r="A20" i="1" s="1"/>
  <c r="A96" i="1"/>
  <c r="A16" i="1" s="1"/>
  <c r="C96" i="1"/>
  <c r="C16" i="1" s="1"/>
  <c r="C226" i="1"/>
  <c r="C28" i="1" s="1"/>
  <c r="G212" i="1"/>
  <c r="G23" i="1" s="1"/>
  <c r="G110" i="1"/>
  <c r="G17" i="1" s="1"/>
  <c r="E154" i="1"/>
  <c r="E20" i="1" s="1"/>
  <c r="E226" i="1"/>
  <c r="E28" i="1" s="1"/>
  <c r="E96" i="1"/>
  <c r="E16" i="1" s="1"/>
  <c r="E43" i="1"/>
  <c r="E37" i="1" s="1"/>
  <c r="C218" i="1"/>
  <c r="C26" i="1" s="1"/>
  <c r="A180" i="1"/>
  <c r="A22" i="1" s="1"/>
  <c r="C260" i="1"/>
  <c r="C32" i="1" s="1"/>
  <c r="E260" i="1"/>
  <c r="E32" i="1" s="1"/>
  <c r="E25" i="1" s="1"/>
  <c r="E9" i="1" s="1"/>
  <c r="G146" i="1"/>
  <c r="G19" i="1" s="1"/>
  <c r="A81" i="1"/>
  <c r="A14" i="1" s="1"/>
  <c r="A260" i="1"/>
  <c r="A32" i="1" s="1"/>
  <c r="A139" i="1"/>
  <c r="A18" i="1" s="1"/>
  <c r="C39" i="1"/>
  <c r="C36" i="1" s="1"/>
  <c r="C271" i="1"/>
  <c r="C33" i="1" s="1"/>
  <c r="C43" i="1"/>
  <c r="C37" i="1" s="1"/>
  <c r="G218" i="1"/>
  <c r="G26" i="1" s="1"/>
  <c r="G96" i="1"/>
  <c r="G16" i="1" s="1"/>
  <c r="G43" i="1"/>
  <c r="G37" i="1" s="1"/>
  <c r="E180" i="1"/>
  <c r="E22" i="1" s="1"/>
  <c r="E110" i="1"/>
  <c r="E17" i="1" s="1"/>
  <c r="C88" i="1"/>
  <c r="C15" i="1" s="1"/>
  <c r="G271" i="1"/>
  <c r="G33" i="1" s="1"/>
  <c r="C239" i="1"/>
  <c r="C30" i="1" s="1"/>
  <c r="G180" i="1"/>
  <c r="G22" i="1" s="1"/>
  <c r="E231" i="1"/>
  <c r="E29" i="1" s="1"/>
  <c r="E88" i="1"/>
  <c r="E15" i="1" s="1"/>
  <c r="E271" i="1"/>
  <c r="E33" i="1" s="1"/>
  <c r="A231" i="1"/>
  <c r="A29" i="1" s="1"/>
  <c r="E139" i="1"/>
  <c r="E18" i="1" s="1"/>
  <c r="C146" i="1"/>
  <c r="C19" i="1" s="1"/>
  <c r="C110" i="1"/>
  <c r="C17" i="1" s="1"/>
  <c r="C212" i="1"/>
  <c r="C23" i="1" s="1"/>
  <c r="G174" i="1"/>
  <c r="G21" i="1" s="1"/>
  <c r="G39" i="1"/>
  <c r="G36" i="1" s="1"/>
  <c r="G35" i="1" s="1"/>
  <c r="G13" i="1" s="1"/>
  <c r="G255" i="1"/>
  <c r="G31" i="1" s="1"/>
  <c r="G81" i="1"/>
  <c r="G14" i="1" s="1"/>
  <c r="E255" i="1"/>
  <c r="E31" i="1" s="1"/>
  <c r="I274" i="1"/>
  <c r="I273" i="1"/>
  <c r="I244" i="1"/>
  <c r="I152" i="1"/>
  <c r="I167" i="1"/>
  <c r="I158" i="1"/>
  <c r="I252" i="1"/>
  <c r="I170" i="1"/>
  <c r="I151" i="1"/>
  <c r="I149" i="1"/>
  <c r="I144" i="1"/>
  <c r="I134" i="1"/>
  <c r="I130" i="1"/>
  <c r="I126" i="1"/>
  <c r="I108" i="1"/>
  <c r="I90" i="1"/>
  <c r="I71" i="1"/>
  <c r="I198" i="1"/>
  <c r="I187" i="1"/>
  <c r="I215" i="1"/>
  <c r="I118" i="1"/>
  <c r="I114" i="1"/>
  <c r="I76" i="1"/>
  <c r="I67" i="1"/>
  <c r="I72" i="1"/>
  <c r="I123" i="1"/>
  <c r="I105" i="1"/>
  <c r="I101" i="1"/>
  <c r="I82" i="1"/>
  <c r="I68" i="1"/>
  <c r="I155" i="1"/>
  <c r="I128" i="1"/>
  <c r="I111" i="1"/>
  <c r="I92" i="1"/>
  <c r="I69" i="1"/>
  <c r="I63" i="1"/>
  <c r="I156" i="1"/>
  <c r="I103" i="1"/>
  <c r="I65" i="1"/>
  <c r="I74" i="1"/>
  <c r="I121" i="1"/>
  <c r="I84" i="1"/>
  <c r="I60" i="1"/>
  <c r="I98" i="1"/>
  <c r="I78" i="1"/>
  <c r="I47" i="1"/>
  <c r="I66" i="1"/>
  <c r="I116" i="1"/>
  <c r="I53" i="1"/>
  <c r="I133" i="1"/>
  <c r="I48" i="1"/>
  <c r="I59" i="1"/>
  <c r="I99" i="1"/>
  <c r="I137" i="1"/>
  <c r="I54" i="1"/>
  <c r="I52" i="1"/>
  <c r="I61" i="1"/>
  <c r="I117" i="1"/>
  <c r="I106" i="1"/>
  <c r="I73" i="1"/>
  <c r="I247" i="1"/>
  <c r="I210" i="1"/>
  <c r="I262" i="1"/>
  <c r="I258" i="1"/>
  <c r="I203" i="1"/>
  <c r="I192" i="1"/>
  <c r="I188" i="1"/>
  <c r="I265" i="1"/>
  <c r="I232" i="1"/>
  <c r="I231" i="1" s="1"/>
  <c r="I29" i="1" s="1"/>
  <c r="I129" i="1"/>
  <c r="I56" i="1"/>
  <c r="I94" i="1"/>
  <c r="I132" i="1"/>
  <c r="I249" i="1"/>
  <c r="I100" i="1"/>
  <c r="I113" i="1"/>
  <c r="I205" i="1"/>
  <c r="I163" i="1"/>
  <c r="I241" i="1"/>
  <c r="I207" i="1"/>
  <c r="I246" i="1"/>
  <c r="I253" i="1"/>
  <c r="I200" i="1"/>
  <c r="I220" i="1"/>
  <c r="I178" i="1"/>
  <c r="I62" i="1"/>
  <c r="I120" i="1"/>
  <c r="I190" i="1"/>
  <c r="I183" i="1"/>
  <c r="I97" i="1"/>
  <c r="I264" i="1"/>
  <c r="I202" i="1"/>
  <c r="I219" i="1"/>
  <c r="I218" i="1" s="1"/>
  <c r="I26" i="1" s="1"/>
  <c r="I195" i="1"/>
  <c r="I235" i="1"/>
  <c r="I177" i="1"/>
  <c r="I257" i="1"/>
  <c r="I269" i="1"/>
  <c r="I268" i="1"/>
  <c r="I263" i="1"/>
  <c r="I176" i="1"/>
  <c r="I245" i="1"/>
  <c r="I93" i="1"/>
  <c r="I122" i="1"/>
  <c r="I49" i="1"/>
  <c r="I206" i="1"/>
  <c r="I197" i="1"/>
  <c r="I182" i="1"/>
  <c r="I214" i="1"/>
  <c r="I209" i="1"/>
  <c r="I186" i="1"/>
  <c r="I261" i="1"/>
  <c r="I160" i="1"/>
  <c r="I172" i="1"/>
  <c r="I115" i="1"/>
  <c r="I46" i="1"/>
  <c r="I75" i="1"/>
  <c r="I112" i="1"/>
  <c r="I41" i="1"/>
  <c r="I181" i="1"/>
  <c r="I125" i="1"/>
  <c r="I199" i="1"/>
  <c r="I143" i="1"/>
  <c r="I208" i="1"/>
  <c r="I86" i="1"/>
  <c r="I131" i="1"/>
  <c r="I142" i="1"/>
  <c r="I196" i="1"/>
  <c r="I221" i="1"/>
  <c r="I201" i="1"/>
  <c r="I216" i="1"/>
  <c r="I58" i="1"/>
  <c r="I51" i="1"/>
  <c r="I83" i="1"/>
  <c r="I45" i="1"/>
  <c r="I44" i="1"/>
  <c r="I57" i="1"/>
  <c r="I141" i="1"/>
  <c r="I140" i="1"/>
  <c r="I139" i="1" s="1"/>
  <c r="I18" i="1" s="1"/>
  <c r="I193" i="1"/>
  <c r="I147" i="1"/>
  <c r="I165" i="1"/>
  <c r="I228" i="1"/>
  <c r="I243" i="1"/>
  <c r="I168" i="1"/>
  <c r="I248" i="1"/>
  <c r="I213" i="1"/>
  <c r="I212" i="1" s="1"/>
  <c r="I23" i="1" s="1"/>
  <c r="I107" i="1"/>
  <c r="I267" i="1"/>
  <c r="I237" i="1"/>
  <c r="I79" i="1"/>
  <c r="I85" i="1"/>
  <c r="I135" i="1"/>
  <c r="I102" i="1"/>
  <c r="I150" i="1"/>
  <c r="I119" i="1"/>
  <c r="I136" i="1"/>
  <c r="I250" i="1"/>
  <c r="I166" i="1"/>
  <c r="I40" i="1"/>
  <c r="I39" i="1" s="1"/>
  <c r="I36" i="1" s="1"/>
  <c r="I124" i="1"/>
  <c r="I104" i="1"/>
  <c r="I70" i="1"/>
  <c r="I148" i="1"/>
  <c r="I189" i="1"/>
  <c r="I169" i="1"/>
  <c r="I89" i="1"/>
  <c r="I204" i="1"/>
  <c r="I236" i="1"/>
  <c r="I161" i="1"/>
  <c r="I159" i="1"/>
  <c r="I240" i="1"/>
  <c r="I224" i="1"/>
  <c r="I223" i="1" s="1"/>
  <c r="I27" i="1" s="1"/>
  <c r="I175" i="1"/>
  <c r="I251" i="1"/>
  <c r="I194" i="1"/>
  <c r="I127" i="1"/>
  <c r="I184" i="1"/>
  <c r="I50" i="1"/>
  <c r="I64" i="1"/>
  <c r="I77" i="1"/>
  <c r="I91" i="1"/>
  <c r="I55" i="1"/>
  <c r="I266" i="1"/>
  <c r="I164" i="1"/>
  <c r="I171" i="1"/>
  <c r="I234" i="1"/>
  <c r="I185" i="1"/>
  <c r="I191" i="1"/>
  <c r="I229" i="1"/>
  <c r="I162" i="1"/>
  <c r="I233" i="1"/>
  <c r="I157" i="1"/>
  <c r="I272" i="1"/>
  <c r="I271" i="1" s="1"/>
  <c r="I33" i="1" s="1"/>
  <c r="I242" i="1"/>
  <c r="I256" i="1"/>
  <c r="I255" i="1" s="1"/>
  <c r="I31" i="1" s="1"/>
  <c r="I227" i="1"/>
  <c r="I226" i="1" s="1"/>
  <c r="I28" i="1" s="1"/>
  <c r="A226" i="1"/>
  <c r="A28" i="1" s="1"/>
  <c r="A43" i="1"/>
  <c r="A37" i="1" s="1"/>
  <c r="G154" i="1"/>
  <c r="G20" i="1" s="1"/>
  <c r="G139" i="1"/>
  <c r="G18" i="1" s="1"/>
  <c r="I110" i="1" l="1"/>
  <c r="I17" i="1" s="1"/>
  <c r="G12" i="1"/>
  <c r="G8" i="1" s="1"/>
  <c r="I174" i="1"/>
  <c r="I21" i="1" s="1"/>
  <c r="I96" i="1"/>
  <c r="I16" i="1" s="1"/>
  <c r="I154" i="1"/>
  <c r="I20" i="1" s="1"/>
  <c r="A35" i="1"/>
  <c r="A13" i="1" s="1"/>
  <c r="A12" i="1" s="1"/>
  <c r="A8" i="1" s="1"/>
  <c r="A10" i="1" s="1"/>
  <c r="C25" i="1"/>
  <c r="C9" i="1" s="1"/>
  <c r="E35" i="1"/>
  <c r="E13" i="1" s="1"/>
  <c r="E12" i="1" s="1"/>
  <c r="E8" i="1" s="1"/>
  <c r="E10" i="1" s="1"/>
  <c r="G25" i="1"/>
  <c r="G9" i="1" s="1"/>
  <c r="I146" i="1"/>
  <c r="I19" i="1" s="1"/>
  <c r="I260" i="1"/>
  <c r="I32" i="1" s="1"/>
  <c r="I25" i="1"/>
  <c r="I9" i="1" s="1"/>
  <c r="I180" i="1"/>
  <c r="I22" i="1" s="1"/>
  <c r="I239" i="1"/>
  <c r="I30" i="1" s="1"/>
  <c r="I81" i="1"/>
  <c r="I14" i="1" s="1"/>
  <c r="C35" i="1"/>
  <c r="C13" i="1" s="1"/>
  <c r="C12" i="1" s="1"/>
  <c r="C8" i="1" s="1"/>
  <c r="I43" i="1"/>
  <c r="I37" i="1" s="1"/>
  <c r="I35" i="1" s="1"/>
  <c r="I13" i="1" s="1"/>
  <c r="I12" i="1" s="1"/>
  <c r="I8" i="1" s="1"/>
  <c r="I10" i="1" s="1"/>
  <c r="I88" i="1"/>
  <c r="I15" i="1" s="1"/>
  <c r="A25" i="1"/>
  <c r="A9" i="1" s="1"/>
  <c r="C10" i="1" l="1"/>
  <c r="G10" i="1"/>
</calcChain>
</file>

<file path=xl/sharedStrings.xml><?xml version="1.0" encoding="utf-8"?>
<sst xmlns="http://schemas.openxmlformats.org/spreadsheetml/2006/main" count="264" uniqueCount="230">
  <si>
    <t xml:space="preserve">މުޅި ބަޖެޓުގެ ޚަރަދު ބައިކުރެވިފައިވާ ގޮތުގެ ޖުމުލަ ހިސާބު
</t>
  </si>
  <si>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</si>
  <si>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</si>
  <si>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</si>
  <si>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</si>
  <si>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</si>
  <si>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</si>
  <si>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ރިކަރަންޓް ޚަރަދު</t>
  </si>
  <si>
    <t>ކެޕިޓަލް ޚަރަދު</t>
  </si>
  <si>
    <t>މުޅި ޖުމުލަ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</si>
  <si>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</si>
  <si>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</si>
  <si>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</si>
  <si>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</si>
  <si>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</si>
  <si>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</si>
  <si>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</si>
  <si>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</si>
  <si>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</si>
  <si>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</si>
  <si>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</si>
  <si>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</si>
  <si>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</si>
  <si>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</si>
  <si>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</si>
  <si>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</si>
  <si>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</si>
  <si>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</si>
  <si>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</si>
  <si>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</si>
  <si>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</si>
  <si>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</si>
  <si>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</si>
  <si>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މުވައްޒަފުންނަށް ދޭ ޕޮކެޓްމަނީ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</si>
  <si>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</si>
  <si>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</si>
  <si>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</si>
  <si>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</si>
  <si>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</si>
  <si>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</si>
  <si>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</si>
  <si>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</si>
  <si>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</si>
  <si>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</si>
  <si>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</si>
  <si>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</si>
  <si>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</si>
  <si>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</si>
  <si>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</si>
  <si>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</si>
  <si>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</si>
  <si>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</si>
  <si>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</si>
  <si>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</si>
  <si>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</si>
  <si>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</si>
  <si>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</si>
  <si>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</si>
  <si>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</si>
  <si>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</si>
  <si>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</si>
  <si>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</si>
  <si>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</si>
  <si>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</si>
  <si>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</si>
  <si>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މިނިމަމް ވޭޖް އެލަވަންސް</t>
  </si>
  <si>
    <t>212033</t>
  </si>
  <si>
    <t>އެޓެންޑެންސް ބެނެފިޓ</t>
  </si>
  <si>
    <t>212034</t>
  </si>
  <si>
    <t>ޖޮބް އެލަވަންސް </t>
  </si>
  <si>
    <t>212035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</si>
  <si>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</si>
  <si>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</si>
  <si>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</si>
  <si>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</si>
  <si>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</si>
  <si>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</si>
  <si>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</si>
  <si>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</si>
  <si>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</si>
  <si>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</si>
  <si>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</si>
  <si>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</si>
  <si>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</si>
  <si>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</si>
  <si>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</si>
  <si>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</si>
  <si>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</si>
  <si>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</si>
  <si>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</si>
  <si>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</si>
  <si>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</si>
  <si>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</si>
  <si>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</si>
  <si>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</si>
  <si>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</si>
  <si>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</si>
  <si>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</si>
  <si>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</si>
  <si>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</si>
  <si>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</si>
  <si>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</si>
  <si>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</si>
  <si>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</si>
  <si>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</si>
  <si>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</si>
  <si>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</si>
  <si>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</si>
  <si>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</si>
  <si>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</si>
  <si>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</si>
  <si>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</si>
  <si>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</si>
  <si>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</si>
  <si>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</si>
  <si>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</si>
  <si>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</si>
  <si>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</si>
  <si>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</si>
  <si>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</si>
  <si>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އައި.ޓީއާއި ގުޅޭ ސަބްސްކްރިޕްޝަން އާއި ފީ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</si>
  <si>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</si>
  <si>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</si>
  <si>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</si>
  <si>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</si>
  <si>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</si>
  <si>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</si>
  <si>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</si>
  <si>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</si>
  <si>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</si>
  <si>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</si>
  <si>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</si>
  <si>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</si>
  <si>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</si>
  <si>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</si>
  <si>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</si>
  <si>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</si>
  <si>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</si>
  <si>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</si>
  <si>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</si>
  <si>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</si>
  <si>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</si>
  <si>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</si>
  <si>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</si>
  <si>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</si>
  <si>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</si>
  <si>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</si>
  <si>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</si>
  <si>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</si>
  <si>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</si>
  <si>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މަރާމާތުކުރުން - ވައިގެ އުޅަނދުފަހަރު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</si>
  <si>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</si>
  <si>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</si>
  <si>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</si>
  <si>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</si>
  <si>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</si>
  <si>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</si>
  <si>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</si>
  <si>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</si>
  <si>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</si>
  <si>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</si>
  <si>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</si>
  <si>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</si>
  <si>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</si>
  <si>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</si>
  <si>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</si>
  <si>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ފެން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</si>
  <si>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</si>
  <si>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</si>
  <si>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</si>
  <si>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</si>
  <si>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</si>
  <si>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</si>
  <si>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</si>
  <si>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މަސްވެރިންނަށް ދެވޭ ސަބްސިޑީޒް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</si>
  <si>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</si>
  <si>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</si>
  <si>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</si>
  <si>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ކުނި މެނޭޖްކުރުމަށް ދޭ ސަބްސިޑީ</t>
  </si>
  <si>
    <t>ފިއުލް ސަބްސިޑީ</t>
  </si>
  <si>
    <t>ވަޒީފާ ހޯދާތީ ނުވަތަ ހާލަތުބަދަލުވެފައިވާތީ ދޭއެހީ</t>
  </si>
  <si>
    <t>ޓްރާންސްޕޯޓް ސަބްސިޑީ</t>
  </si>
  <si>
    <t>ހައުސިންގ ސަބްސިޑީ</t>
  </si>
  <si>
    <t>ނަރުދަމާ ހިދުމަތުގެ ސަބްސިޑީ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</si>
  <si>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</si>
  <si>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</si>
  <si>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</si>
  <si>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</si>
  <si>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އެހެނިހެން ގެއްލުން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</si>
  <si>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</si>
  <si>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</si>
  <si>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</si>
  <si>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</si>
  <si>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</si>
  <si>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</si>
  <si>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</si>
  <si>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</si>
  <si>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</si>
  <si>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</si>
  <si>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</si>
  <si>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</si>
  <si>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</si>
  <si>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</si>
  <si>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</si>
  <si>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</si>
  <si>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</si>
  <si>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</si>
  <si>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</si>
  <si>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</si>
  <si>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އަގުހެޔޮ ޚަރުމުދާ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</si>
  <si>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</si>
  <si>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</si>
  <si>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</si>
  <si>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</si>
  <si>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</si>
  <si>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</si>
  <si>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</si>
  <si>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ދިގުމުއްދަތުގެ އިންވެސްޓްމަންޓްސް</t>
  </si>
  <si>
    <t>ކުރުމުއްދަތުގެ ލޯން އަނބުރާ ދެއްކުން - ރާއްޖޭގެ އެހެނިހެން ފަރާތްތައް</t>
  </si>
  <si>
    <t>ކުރުމުއްދަތުގެ ލޯން އަނބުރާ ދެއްކުން - ބޭރުގެ އެހެނިހެން ފަރާތްތައް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</si>
  <si>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</si>
  <si>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</si>
  <si>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</si>
  <si>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</si>
  <si>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</si>
  <si>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</si>
  <si>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ދިގުމުއްދަތުގެ ލޯން އަނބުރާ ދެއްކުން - ސަރުކާރު ބޮންޑު (ފޮރިން)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</si>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</sst>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29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99C355"/>
      <name val="MV Typewriter"/>
    </font>
    <font>
      <sz val="12"/>
      <name val="Century Gothic"/>
      <family val="2"/>
    </font>
    <font>
      <sz val="12"/>
      <color rgb="FF454545"/>
      <name val="MV Typewriter"/>
    </font>
    <font>
      <b/>
      <sz val="12"/>
      <name val="Roboto Condensed"/>
    </font>
    <font>
      <b/>
      <sz val="12"/>
      <color rgb="FF99C355"/>
      <name val="Roboto Condensed"/>
    </font>
    <font>
      <b/>
      <sz val="12"/>
      <name val="MV Typewriter"/>
    </font>
    <font>
      <b/>
      <sz val="12"/>
      <color rgb="FF99C355"/>
      <name val="MV Typewriter"/>
    </font>
    <font>
      <sz val="12"/>
      <name val="Roboto Condensed"/>
    </font>
    <font>
      <sz val="12"/>
      <name val="Mv MAG Round"/>
      <family val="3"/>
    </font>
    <font>
      <sz val="12"/>
      <color rgb="FF99C355"/>
      <name val="Roboto Condensed"/>
    </font>
    <font>
      <sz val="12"/>
      <color rgb="FF99C355"/>
      <name val="Mv MAG Round"/>
      <family val="3"/>
    </font>
    <font>
      <sz val="12"/>
      <color rgb="FF454545"/>
      <name val="Roboto Condensed"/>
    </font>
    <font>
      <b/>
      <i/>
      <sz val="12"/>
      <color rgb="FF595959"/>
      <name val="Faruma"/>
    </font>
    <font>
      <b/>
      <sz val="12"/>
      <color theme="1" tint="-0.249977111117893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rgb="FF595959"/>
      <name val="Century Gothic"/>
      <family val="2"/>
    </font>
    <font>
      <sz val="12"/>
      <color theme="1" tint="-0.249977111117893"/>
      <name val="Century Gothic"/>
      <family val="2"/>
    </font>
    <font>
      <b/>
      <i/>
      <sz val="12"/>
      <name val="Faruma"/>
    </font>
    <font>
      <sz val="12"/>
      <name val="Calibri"/>
      <family val="2"/>
      <scheme val="minor"/>
    </font>
    <font>
      <sz val="12"/>
      <color rgb="FF99C355"/>
      <name val="Century Gothic"/>
      <family val="2"/>
    </font>
    <font>
      <sz val="12"/>
      <color theme="1"/>
      <name val="MV Typewriter"/>
    </font>
    <font>
      <b/>
      <sz val="12"/>
      <color rgb="FF595959"/>
      <name val="Calibri"/>
      <family val="2"/>
      <scheme val="minor"/>
    </font>
    <font>
      <sz val="12"/>
      <color rgb="FF595959"/>
      <name val="MV Typewriter"/>
    </font>
    <font>
      <sz val="12"/>
      <color rgb="FF595959"/>
      <name val="Roboto Condensed"/>
    </font>
    <font>
      <b/>
      <sz val="12"/>
      <color rgb="FF595959"/>
      <name val="Roboto Condensed"/>
    </font>
    <font>
      <b/>
      <i/>
      <sz val="12"/>
      <color rgb="FF595959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8FBF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99C355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99C355"/>
      </top>
      <bottom style="medium">
        <color rgb="FF99C35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NumberFormat="1" applyFont="1" applyBorder="1" applyAlignment="1">
      <alignment vertical="center" readingOrder="2"/>
    </xf>
    <xf numFmtId="0" fontId="4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right" vertical="center" readingOrder="2"/>
    </xf>
    <xf numFmtId="0" fontId="0" fillId="0" borderId="0" xfId="0" applyBorder="1" applyAlignment="1">
      <alignment vertical="center"/>
    </xf>
    <xf numFmtId="0" fontId="6" fillId="0" borderId="0" xfId="1" applyNumberFormat="1" applyFont="1" applyFill="1" applyBorder="1" applyAlignment="1" applyProtection="1">
      <alignment horizontal="center" vertical="center" readingOrder="2"/>
    </xf>
    <xf numFmtId="0" fontId="7" fillId="2" borderId="0" xfId="1" applyNumberFormat="1" applyFont="1" applyFill="1" applyBorder="1" applyAlignment="1" applyProtection="1">
      <alignment horizontal="center" vertical="center" readingOrder="2"/>
    </xf>
    <xf numFmtId="0" fontId="2" fillId="0" borderId="0" xfId="0" applyFont="1"/>
    <xf numFmtId="0" fontId="8" fillId="0" borderId="0" xfId="3" applyFont="1" applyFill="1" applyBorder="1" applyAlignment="1">
      <alignment horizontal="centerContinuous" vertical="center" readingOrder="2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8" fillId="0" borderId="0" xfId="1" applyNumberFormat="1" applyFont="1" applyFill="1" applyBorder="1" applyAlignment="1" applyProtection="1">
      <alignment horizontal="center" vertical="center" readingOrder="2"/>
    </xf>
    <xf numFmtId="164" fontId="10" fillId="0" borderId="1" xfId="1" applyNumberFormat="1" applyFont="1" applyFill="1" applyBorder="1" applyAlignment="1" applyProtection="1">
      <alignment horizontal="center" vertical="center" readingOrder="2"/>
    </xf>
    <xf numFmtId="164" fontId="11" fillId="0" borderId="1" xfId="1" applyNumberFormat="1" applyFont="1" applyFill="1" applyBorder="1" applyAlignment="1" applyProtection="1">
      <alignment horizontal="center" vertical="center" readingOrder="2"/>
    </xf>
    <xf numFmtId="164" fontId="12" fillId="2" borderId="1" xfId="1" applyNumberFormat="1" applyFont="1" applyFill="1" applyBorder="1" applyAlignment="1" applyProtection="1">
      <alignment horizontal="center" vertical="center" readingOrder="2"/>
    </xf>
    <xf numFmtId="164" fontId="13" fillId="2" borderId="1" xfId="1" applyNumberFormat="1" applyFont="1" applyFill="1" applyBorder="1" applyAlignment="1" applyProtection="1">
      <alignment horizontal="center" vertical="center" readingOrder="2"/>
    </xf>
    <xf numFmtId="164" fontId="11" fillId="0" borderId="0" xfId="1" applyNumberFormat="1" applyFont="1" applyFill="1" applyBorder="1" applyAlignment="1" applyProtection="1">
      <alignment horizontal="center" vertical="center" readingOrder="2"/>
    </xf>
    <xf numFmtId="164" fontId="13" fillId="2" borderId="0" xfId="1" applyNumberFormat="1" applyFont="1" applyFill="1" applyBorder="1" applyAlignment="1" applyProtection="1">
      <alignment horizontal="center" vertical="center" readingOrder="2"/>
    </xf>
    <xf numFmtId="164" fontId="14" fillId="0" borderId="2" xfId="1" applyNumberFormat="1" applyFont="1" applyFill="1" applyBorder="1" applyAlignment="1" applyProtection="1">
      <alignment vertical="center"/>
      <protection hidden="1"/>
    </xf>
    <xf numFmtId="164" fontId="12" fillId="2" borderId="2" xfId="1" applyNumberFormat="1" applyFont="1" applyFill="1" applyBorder="1" applyAlignment="1" applyProtection="1">
      <alignment vertical="center"/>
      <protection hidden="1"/>
    </xf>
    <xf numFmtId="0" fontId="5" fillId="0" borderId="2" xfId="0" applyFont="1" applyFill="1" applyBorder="1" applyAlignment="1">
      <alignment horizontal="right" vertical="center"/>
    </xf>
    <xf numFmtId="0" fontId="15" fillId="0" borderId="2" xfId="0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vertical="center"/>
    </xf>
    <xf numFmtId="164" fontId="14" fillId="0" borderId="0" xfId="1" applyNumberFormat="1" applyFont="1" applyFill="1" applyBorder="1" applyAlignment="1" applyProtection="1">
      <alignment vertical="center"/>
      <protection hidden="1"/>
    </xf>
    <xf numFmtId="164" fontId="12" fillId="2" borderId="0" xfId="1" applyNumberFormat="1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164" fontId="0" fillId="0" borderId="0" xfId="1" applyNumberFormat="1" applyFont="1" applyAlignment="1">
      <alignment vertical="center"/>
    </xf>
    <xf numFmtId="165" fontId="6" fillId="0" borderId="3" xfId="1" applyNumberFormat="1" applyFont="1" applyFill="1" applyBorder="1" applyAlignment="1" applyProtection="1">
      <alignment vertical="center"/>
      <protection hidden="1"/>
    </xf>
    <xf numFmtId="165" fontId="7" fillId="2" borderId="3" xfId="1" applyNumberFormat="1" applyFont="1" applyFill="1" applyBorder="1" applyAlignment="1" applyProtection="1">
      <alignment vertical="center"/>
      <protection hidden="1"/>
    </xf>
    <xf numFmtId="0" fontId="8" fillId="0" borderId="3" xfId="0" applyFont="1" applyFill="1" applyBorder="1" applyAlignment="1">
      <alignment vertical="center"/>
    </xf>
    <xf numFmtId="0" fontId="20" fillId="0" borderId="3" xfId="0" applyNumberFormat="1" applyFont="1" applyFill="1" applyBorder="1" applyAlignment="1">
      <alignment horizontal="right" vertical="center"/>
    </xf>
    <xf numFmtId="0" fontId="21" fillId="0" borderId="3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2" fillId="2" borderId="0" xfId="0" applyFont="1" applyFill="1" applyBorder="1" applyAlignment="1">
      <alignment vertical="center"/>
    </xf>
    <xf numFmtId="165" fontId="22" fillId="2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9" fontId="0" fillId="0" borderId="0" xfId="2" applyFont="1" applyAlignment="1">
      <alignment vertical="center"/>
    </xf>
    <xf numFmtId="164" fontId="17" fillId="0" borderId="0" xfId="1" applyNumberFormat="1" applyFont="1" applyAlignment="1">
      <alignment vertical="center"/>
    </xf>
    <xf numFmtId="0" fontId="14" fillId="0" borderId="0" xfId="0" applyNumberFormat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164" fontId="14" fillId="0" borderId="4" xfId="1" applyNumberFormat="1" applyFont="1" applyFill="1" applyBorder="1" applyAlignment="1" applyProtection="1">
      <alignment vertical="center"/>
      <protection hidden="1"/>
    </xf>
    <xf numFmtId="164" fontId="12" fillId="2" borderId="4" xfId="1" applyNumberFormat="1" applyFont="1" applyFill="1" applyBorder="1" applyAlignment="1" applyProtection="1">
      <alignment vertical="center"/>
      <protection hidden="1"/>
    </xf>
    <xf numFmtId="0" fontId="5" fillId="0" borderId="4" xfId="0" applyFont="1" applyFill="1" applyBorder="1" applyAlignment="1">
      <alignment horizontal="right" vertical="center" wrapText="1"/>
    </xf>
    <xf numFmtId="0" fontId="14" fillId="0" borderId="4" xfId="0" applyNumberFormat="1" applyFont="1" applyFill="1" applyBorder="1" applyAlignment="1">
      <alignment horizontal="right" vertical="center"/>
    </xf>
    <xf numFmtId="0" fontId="24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right" vertical="center"/>
    </xf>
    <xf numFmtId="37" fontId="0" fillId="0" borderId="0" xfId="0" applyNumberFormat="1"/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right" vertical="center"/>
    </xf>
    <xf numFmtId="165" fontId="27" fillId="0" borderId="0" xfId="1" applyNumberFormat="1" applyFont="1" applyFill="1" applyBorder="1" applyAlignment="1" applyProtection="1">
      <alignment vertical="center"/>
      <protection hidden="1"/>
    </xf>
    <xf numFmtId="165" fontId="7" fillId="2" borderId="0" xfId="1" applyNumberFormat="1" applyFont="1" applyFill="1" applyBorder="1" applyAlignment="1" applyProtection="1">
      <alignment vertical="center"/>
      <protection hidden="1"/>
    </xf>
    <xf numFmtId="0" fontId="25" fillId="0" borderId="0" xfId="0" applyFont="1" applyFill="1" applyBorder="1" applyAlignment="1">
      <alignment horizontal="lef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6" fillId="0" borderId="3" xfId="0" applyNumberFormat="1" applyFont="1" applyFill="1" applyBorder="1" applyAlignment="1">
      <alignment horizontal="righ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14" fillId="0" borderId="2" xfId="0" applyNumberFormat="1" applyFont="1" applyFill="1" applyBorder="1" applyAlignment="1">
      <alignment horizontal="right" vertical="center"/>
    </xf>
    <xf numFmtId="0" fontId="24" fillId="0" borderId="2" xfId="0" applyFont="1" applyFill="1" applyBorder="1" applyAlignment="1">
      <alignment vertical="center"/>
    </xf>
    <xf numFmtId="165" fontId="26" fillId="0" borderId="0" xfId="1" applyNumberFormat="1" applyFont="1" applyFill="1" applyBorder="1" applyAlignment="1" applyProtection="1">
      <alignment vertical="center"/>
      <protection hidden="1"/>
    </xf>
    <xf numFmtId="165" fontId="12" fillId="2" borderId="0" xfId="1" applyNumberFormat="1" applyFont="1" applyFill="1" applyBorder="1" applyAlignment="1" applyProtection="1">
      <alignment vertical="center"/>
      <protection hidden="1"/>
    </xf>
    <xf numFmtId="0" fontId="25" fillId="0" borderId="0" xfId="0" applyFont="1" applyFill="1" applyBorder="1" applyAlignment="1">
      <alignment vertical="center"/>
    </xf>
    <xf numFmtId="0" fontId="26" fillId="0" borderId="0" xfId="0" applyNumberFormat="1" applyFont="1" applyFill="1" applyBorder="1" applyAlignment="1">
      <alignment horizontal="right" vertical="center"/>
    </xf>
    <xf numFmtId="0" fontId="25" fillId="0" borderId="0" xfId="0" applyFont="1" applyFill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0" fontId="5" fillId="0" borderId="2" xfId="0" applyFont="1" applyFill="1" applyBorder="1" applyAlignment="1">
      <alignment horizontal="right" vertical="center" wrapText="1"/>
    </xf>
    <xf numFmtId="165" fontId="26" fillId="0" borderId="0" xfId="0" applyNumberFormat="1" applyFont="1" applyBorder="1" applyAlignment="1">
      <alignment vertical="center"/>
    </xf>
    <xf numFmtId="165" fontId="12" fillId="2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</cellXfs>
  <cellStyles count="4">
    <cellStyle name="Comma" xfId="1" builtinId="3"/>
    <cellStyle name="Normal" xfId="0" builtinId="0"/>
    <cellStyle name="Normal 2 2" xfId="3" xr:uid="{BA48D6D4-8E95-4AE6-B718-C42D7B55549F}"/>
    <cellStyle name="Percent" xfId="2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55483F6-6151-4303-A934-FF0BC9E5B8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2A8EC-6487-496A-A035-23C0D7F9520B}">
  <sheetPr codeName="Sheet2">
    <tabColor theme="8" tint="-0.499984740745262"/>
    <pageSetUpPr fitToPage="1"/>
  </sheetPr>
  <dimension ref="A1:W274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O10" sqref="O10"/>
    </sheetView>
  </sheetViews>
  <sheetFormatPr defaultColWidth="8.88671875" defaultRowHeight="17.25" x14ac:dyDescent="0.3"/>
  <cols>
    <col min="1" max="1" width="5.5546875" style="1" customWidth="1"/>
    <col min="2" max="2" width="8.33203125" style="1" customWidth="1"/>
    <col min="3" max="3" width="5.5546875" style="1" customWidth="1"/>
    <col min="4" max="4" width="8.21875" style="1" customWidth="1"/>
    <col min="5" max="5" width="5.5546875" style="1" customWidth="1"/>
    <col min="6" max="6" width="8.21875" style="1" customWidth="1"/>
    <col min="7" max="7" width="5.5546875" style="1" customWidth="1"/>
    <col min="8" max="8" width="8.21875" style="1" customWidth="1"/>
    <col min="9" max="9" width="5.5546875" style="1" customWidth="1"/>
    <col min="10" max="10" width="8.33203125" style="1" customWidth="1"/>
    <col min="11" max="11" width="52.5546875" style="1" customWidth="1"/>
    <col min="12" max="12" width="7.21875" style="2" customWidth="1"/>
    <col min="13" max="13" width="2.77734375" style="1" customWidth="1"/>
    <col min="14" max="14" width="6.21875" style="1" customWidth="1"/>
    <col min="15" max="17" width="5.88671875" style="1" customWidth="1"/>
    <col min="18" max="18" width="5.88671875" style="4" customWidth="1"/>
    <col min="19" max="19" width="5.88671875" style="1" customWidth="1"/>
    <col min="20" max="23" width="8.33203125" style="1" customWidth="1"/>
    <col min="24" max="16384" width="8.88671875" style="1"/>
  </cols>
  <sheetData>
    <row r="1" spans="1:23" ht="37.5" customHeight="1" x14ac:dyDescent="0.3">
      <c r="M1" s="3" t="s">
        <v>0</v>
      </c>
    </row>
    <row r="2" spans="1:23" ht="18.75" customHeight="1" x14ac:dyDescent="0.3">
      <c r="M2" s="5" t="s">
        <v>1</v>
      </c>
      <c r="O2" s="1" t="b">
        <v>1</v>
      </c>
      <c r="P2" s="1" t="b">
        <v>1</v>
      </c>
      <c r="Q2" s="1" t="b">
        <v>1</v>
      </c>
      <c r="R2" s="1" t="b">
        <v>1</v>
      </c>
      <c r="S2" s="1" t="b">
        <v>1</v>
      </c>
    </row>
    <row r="3" spans="1:23" ht="11.25" customHeight="1" x14ac:dyDescent="0.3">
      <c r="M3" s="6"/>
    </row>
    <row r="4" spans="1:23" ht="26.25" customHeight="1" x14ac:dyDescent="0.3">
      <c r="A4" s="7">
        <v>2025</v>
      </c>
      <c r="B4" s="7"/>
      <c r="C4" s="7">
        <v>2024</v>
      </c>
      <c r="D4" s="7"/>
      <c r="E4" s="8">
        <v>2023</v>
      </c>
      <c r="F4" s="8"/>
      <c r="G4" s="7">
        <v>2022</v>
      </c>
      <c r="H4" s="7"/>
      <c r="I4" s="7">
        <v>2021</v>
      </c>
      <c r="J4" s="7"/>
      <c r="K4" s="9"/>
      <c r="L4" s="9"/>
      <c r="M4" s="9"/>
    </row>
    <row r="5" spans="1:23" ht="26.25" customHeight="1" x14ac:dyDescent="0.3">
      <c r="A5" s="10" t="s">
        <v>2</v>
      </c>
      <c r="B5" s="10"/>
      <c r="C5" s="10" t="s">
        <v>2</v>
      </c>
      <c r="D5" s="10"/>
      <c r="E5" s="11" t="s">
        <v>2</v>
      </c>
      <c r="F5" s="11"/>
      <c r="G5" s="12" t="s">
        <v>3</v>
      </c>
      <c r="H5" s="12"/>
      <c r="I5" s="12" t="s">
        <v>4</v>
      </c>
      <c r="J5" s="12"/>
      <c r="K5" s="9"/>
      <c r="L5" s="9"/>
      <c r="M5" s="9"/>
    </row>
    <row r="6" spans="1:23" ht="26.25" customHeight="1" thickBot="1" x14ac:dyDescent="0.35">
      <c r="A6" s="13" t="s">
        <v>5</v>
      </c>
      <c r="B6" s="14" t="s">
        <v>6</v>
      </c>
      <c r="C6" s="13" t="s">
        <v>5</v>
      </c>
      <c r="D6" s="14" t="s">
        <v>6</v>
      </c>
      <c r="E6" s="15" t="s">
        <v>5</v>
      </c>
      <c r="F6" s="16" t="s">
        <v>6</v>
      </c>
      <c r="G6" s="13" t="s">
        <v>5</v>
      </c>
      <c r="H6" s="14" t="s">
        <v>6</v>
      </c>
      <c r="I6" s="13" t="s">
        <v>5</v>
      </c>
      <c r="J6" s="14" t="s">
        <v>6</v>
      </c>
      <c r="K6" s="9"/>
      <c r="L6" s="9"/>
      <c r="M6" s="9"/>
    </row>
    <row r="7" spans="1:23" ht="11.25" customHeight="1" x14ac:dyDescent="0.3">
      <c r="A7" s="17"/>
      <c r="B7" s="17"/>
      <c r="C7" s="17"/>
      <c r="D7" s="17"/>
      <c r="E7" s="18"/>
      <c r="F7" s="18"/>
      <c r="G7" s="17"/>
      <c r="H7" s="17"/>
      <c r="I7" s="17"/>
      <c r="J7" s="17"/>
      <c r="K7" s="9"/>
      <c r="L7" s="9"/>
      <c r="M7" s="9"/>
    </row>
    <row r="8" spans="1:23" ht="30" customHeight="1" x14ac:dyDescent="0.3">
      <c r="A8" s="19">
        <f t="shared" ref="A8" si="0">A12</f>
        <v>71.184889611651599</v>
      </c>
      <c r="B8" s="19">
        <f>B12</f>
        <v>32293.029232000001</v>
      </c>
      <c r="C8" s="19">
        <f t="shared" ref="C8" si="1">C12</f>
        <v>65.664231237398539</v>
      </c>
      <c r="D8" s="19">
        <f>D12</f>
        <v>30643.805223000003</v>
      </c>
      <c r="E8" s="20">
        <f t="shared" ref="E8" si="2">E12</f>
        <v>67.022817230630494</v>
      </c>
      <c r="F8" s="20">
        <f>F12</f>
        <v>28605.519297999999</v>
      </c>
      <c r="G8" s="19">
        <f t="shared" ref="G8" si="3">G12</f>
        <v>65.10237719514204</v>
      </c>
      <c r="H8" s="19">
        <f>H12</f>
        <v>27894.520924999997</v>
      </c>
      <c r="I8" s="19">
        <f>I12</f>
        <v>64.709790875163861</v>
      </c>
      <c r="J8" s="19">
        <f>J12</f>
        <v>24036.506501</v>
      </c>
      <c r="K8" s="21" t="s">
        <v>7</v>
      </c>
      <c r="L8" s="22"/>
      <c r="M8" s="23"/>
      <c r="S8" s="24"/>
      <c r="T8" s="25"/>
      <c r="U8" s="25"/>
      <c r="V8" s="25"/>
      <c r="W8" s="25"/>
    </row>
    <row r="9" spans="1:23" ht="30" customHeight="1" thickBot="1" x14ac:dyDescent="0.35">
      <c r="A9" s="26">
        <f t="shared" ref="A9" si="4">A25</f>
        <v>28.815110388348405</v>
      </c>
      <c r="B9" s="26">
        <f>B25</f>
        <v>13071.976471000002</v>
      </c>
      <c r="C9" s="26">
        <f t="shared" ref="C9" si="5">C25</f>
        <v>34.335768762601454</v>
      </c>
      <c r="D9" s="26">
        <f>D25</f>
        <v>16023.6188</v>
      </c>
      <c r="E9" s="27">
        <f t="shared" ref="E9" si="6">E25</f>
        <v>32.977182769369492</v>
      </c>
      <c r="F9" s="27">
        <f>F25</f>
        <v>14074.750615999999</v>
      </c>
      <c r="G9" s="26">
        <f t="shared" ref="G9" si="7">G25</f>
        <v>34.897622804857967</v>
      </c>
      <c r="H9" s="26">
        <f>H25</f>
        <v>14952.640925</v>
      </c>
      <c r="I9" s="26">
        <f>I25</f>
        <v>35.290209124836153</v>
      </c>
      <c r="J9" s="26">
        <f>J25</f>
        <v>13108.578</v>
      </c>
      <c r="K9" s="28" t="s">
        <v>8</v>
      </c>
      <c r="L9" s="29"/>
      <c r="M9" s="30"/>
      <c r="T9" s="31"/>
      <c r="U9" s="31"/>
      <c r="V9" s="31"/>
      <c r="W9" s="31"/>
    </row>
    <row r="10" spans="1:23" ht="30" customHeight="1" thickBot="1" x14ac:dyDescent="0.35">
      <c r="A10" s="32">
        <f t="shared" ref="A10:F10" si="8">SUM(A8:A9)</f>
        <v>100</v>
      </c>
      <c r="B10" s="32">
        <f t="shared" si="8"/>
        <v>45365.005703000003</v>
      </c>
      <c r="C10" s="32">
        <f t="shared" si="8"/>
        <v>100</v>
      </c>
      <c r="D10" s="32">
        <f t="shared" si="8"/>
        <v>46667.424023</v>
      </c>
      <c r="E10" s="33">
        <f t="shared" si="8"/>
        <v>99.999999999999986</v>
      </c>
      <c r="F10" s="33">
        <f t="shared" si="8"/>
        <v>42680.269913999997</v>
      </c>
      <c r="G10" s="32">
        <f>SUM(G8:G9)</f>
        <v>100</v>
      </c>
      <c r="H10" s="32">
        <f>SUM(H8:H9)</f>
        <v>42847.161849999997</v>
      </c>
      <c r="I10" s="32">
        <f>SUM(I8:I9)</f>
        <v>100.00000000000001</v>
      </c>
      <c r="J10" s="32">
        <f>SUM(J8:J9)</f>
        <v>37145.084500999998</v>
      </c>
      <c r="K10" s="34" t="s">
        <v>9</v>
      </c>
      <c r="L10" s="35"/>
      <c r="M10" s="36"/>
      <c r="T10" s="31"/>
      <c r="U10" s="31"/>
      <c r="V10" s="31"/>
      <c r="W10" s="31"/>
    </row>
    <row r="11" spans="1:23" ht="11.25" customHeight="1" thickBot="1" x14ac:dyDescent="0.35">
      <c r="A11" s="37"/>
      <c r="B11" s="37"/>
      <c r="C11" s="37"/>
      <c r="D11" s="37"/>
      <c r="E11" s="38"/>
      <c r="F11" s="39"/>
      <c r="G11" s="40"/>
      <c r="H11" s="41"/>
      <c r="I11" s="37"/>
      <c r="J11" s="37"/>
      <c r="K11" s="42"/>
      <c r="L11" s="43"/>
      <c r="M11" s="37"/>
      <c r="T11" s="31"/>
      <c r="U11" s="31"/>
      <c r="V11" s="31"/>
      <c r="W11" s="31"/>
    </row>
    <row r="12" spans="1:23" ht="30" customHeight="1" thickBot="1" x14ac:dyDescent="0.35">
      <c r="A12" s="32">
        <f t="shared" ref="A12:J12" si="9">SUM(A13:A23)</f>
        <v>71.184889611651599</v>
      </c>
      <c r="B12" s="32">
        <f t="shared" si="9"/>
        <v>32293.029232000001</v>
      </c>
      <c r="C12" s="32">
        <f t="shared" si="9"/>
        <v>65.664231237398539</v>
      </c>
      <c r="D12" s="32">
        <f t="shared" si="9"/>
        <v>30643.805223000003</v>
      </c>
      <c r="E12" s="33">
        <f t="shared" si="9"/>
        <v>67.022817230630494</v>
      </c>
      <c r="F12" s="33">
        <f t="shared" si="9"/>
        <v>28605.519297999999</v>
      </c>
      <c r="G12" s="32">
        <f t="shared" si="9"/>
        <v>65.10237719514204</v>
      </c>
      <c r="H12" s="32">
        <f t="shared" si="9"/>
        <v>27894.520924999997</v>
      </c>
      <c r="I12" s="32">
        <f t="shared" si="9"/>
        <v>64.709790875163861</v>
      </c>
      <c r="J12" s="32">
        <f t="shared" si="9"/>
        <v>24036.506501</v>
      </c>
      <c r="K12" s="34" t="s">
        <v>7</v>
      </c>
      <c r="L12" s="35"/>
      <c r="M12" s="36"/>
      <c r="O12" s="44"/>
      <c r="P12" s="44"/>
      <c r="S12" s="24"/>
      <c r="T12" s="45"/>
      <c r="U12" s="45"/>
      <c r="V12" s="45"/>
      <c r="W12" s="31"/>
    </row>
    <row r="13" spans="1:23" ht="30" customHeight="1" x14ac:dyDescent="0.3">
      <c r="A13" s="26">
        <f t="shared" ref="A13" si="10">A35</f>
        <v>30.113781586269226</v>
      </c>
      <c r="B13" s="26">
        <f>B35</f>
        <v>13661.118734000001</v>
      </c>
      <c r="C13" s="26">
        <f t="shared" ref="C13" si="11">C35</f>
        <v>26.615896878898532</v>
      </c>
      <c r="D13" s="26">
        <f>D35</f>
        <v>12420.953454000002</v>
      </c>
      <c r="E13" s="27">
        <f t="shared" ref="E13" si="12">E35</f>
        <v>25.814329891072209</v>
      </c>
      <c r="F13" s="27">
        <f>F35</f>
        <v>11017.625674000001</v>
      </c>
      <c r="G13" s="26">
        <f t="shared" ref="G13" si="13">G35</f>
        <v>21.878670031443402</v>
      </c>
      <c r="H13" s="26">
        <f>H35</f>
        <v>9374.3891590000003</v>
      </c>
      <c r="I13" s="26">
        <f>I35</f>
        <v>23.371764403352707</v>
      </c>
      <c r="J13" s="26">
        <f>J35</f>
        <v>8681.4616370000003</v>
      </c>
      <c r="K13" s="28" t="s">
        <v>10</v>
      </c>
      <c r="L13" s="46">
        <v>210</v>
      </c>
      <c r="M13" s="47"/>
      <c r="O13" s="44"/>
      <c r="P13" s="44"/>
      <c r="S13" s="2"/>
      <c r="T13" s="31"/>
      <c r="U13" s="31"/>
      <c r="V13" s="31"/>
      <c r="W13" s="31"/>
    </row>
    <row r="14" spans="1:23" ht="48.75" customHeight="1" x14ac:dyDescent="0.3">
      <c r="A14" s="48">
        <f t="shared" ref="A14" si="14">A81</f>
        <v>4.4906292712430558</v>
      </c>
      <c r="B14" s="48">
        <f>B81</f>
        <v>2037.174225</v>
      </c>
      <c r="C14" s="48">
        <f t="shared" ref="C14" si="15">C81</f>
        <v>4.1734875317739801</v>
      </c>
      <c r="D14" s="48">
        <f>D81</f>
        <v>1947.6591229999999</v>
      </c>
      <c r="E14" s="49">
        <f t="shared" ref="E14" si="16">E81</f>
        <v>4.3546989645216421</v>
      </c>
      <c r="F14" s="49">
        <f>F81</f>
        <v>1858.597272</v>
      </c>
      <c r="G14" s="48">
        <f t="shared" ref="G14" si="17">G81</f>
        <v>4.0729735241495346</v>
      </c>
      <c r="H14" s="48">
        <f>H81</f>
        <v>1745.153558</v>
      </c>
      <c r="I14" s="48">
        <f>I81</f>
        <v>4.4416465978306867</v>
      </c>
      <c r="J14" s="48">
        <f>J81</f>
        <v>1649.853382</v>
      </c>
      <c r="K14" s="50" t="s">
        <v>11</v>
      </c>
      <c r="L14" s="51">
        <v>213</v>
      </c>
      <c r="M14" s="52"/>
      <c r="O14" s="44"/>
      <c r="P14" s="44"/>
      <c r="S14" s="2"/>
      <c r="T14" s="31"/>
      <c r="U14" s="31"/>
      <c r="V14" s="31"/>
      <c r="W14" s="31"/>
    </row>
    <row r="15" spans="1:23" ht="30" customHeight="1" x14ac:dyDescent="0.3">
      <c r="A15" s="48">
        <f t="shared" ref="A15" si="18">A88</f>
        <v>0.45885655644530043</v>
      </c>
      <c r="B15" s="48">
        <f>B88</f>
        <v>208.160303</v>
      </c>
      <c r="C15" s="48">
        <f t="shared" ref="C15" si="19">C88</f>
        <v>0.4558799986370527</v>
      </c>
      <c r="D15" s="48">
        <f>D88</f>
        <v>212.74745200000001</v>
      </c>
      <c r="E15" s="49">
        <f t="shared" ref="E15" si="20">E88</f>
        <v>0.48878006259180379</v>
      </c>
      <c r="F15" s="49">
        <f>F88</f>
        <v>208.61265</v>
      </c>
      <c r="G15" s="48">
        <f t="shared" ref="G15" si="21">G88</f>
        <v>0.51293854834401365</v>
      </c>
      <c r="H15" s="48">
        <f>H88</f>
        <v>219.77960999999999</v>
      </c>
      <c r="I15" s="48">
        <f>I88</f>
        <v>0.49319353680584055</v>
      </c>
      <c r="J15" s="48">
        <f>J88</f>
        <v>183.19715599999998</v>
      </c>
      <c r="K15" s="53" t="s">
        <v>12</v>
      </c>
      <c r="L15" s="51">
        <v>221</v>
      </c>
      <c r="M15" s="52"/>
      <c r="O15" s="44"/>
      <c r="P15" s="44"/>
      <c r="S15" s="24"/>
      <c r="T15" s="31"/>
      <c r="U15" s="31"/>
      <c r="V15" s="31"/>
      <c r="W15" s="31"/>
    </row>
    <row r="16" spans="1:23" ht="30" customHeight="1" x14ac:dyDescent="0.3">
      <c r="A16" s="48">
        <f t="shared" ref="A16" si="22">A96</f>
        <v>1.8184417795531036</v>
      </c>
      <c r="B16" s="48">
        <f>B96</f>
        <v>824.93621699999994</v>
      </c>
      <c r="C16" s="48">
        <f t="shared" ref="C16" si="23">C96</f>
        <v>1.7479804169134439</v>
      </c>
      <c r="D16" s="48">
        <f>D96</f>
        <v>815.73743300000012</v>
      </c>
      <c r="E16" s="49">
        <f t="shared" ref="E16" si="24">E96</f>
        <v>1.8463270958403999</v>
      </c>
      <c r="F16" s="49">
        <f>F96</f>
        <v>788.0173880000001</v>
      </c>
      <c r="G16" s="48">
        <f t="shared" ref="G16" si="25">G96</f>
        <v>1.6740081700417226</v>
      </c>
      <c r="H16" s="48">
        <f>H96</f>
        <v>717.26499000000001</v>
      </c>
      <c r="I16" s="48">
        <f>I96</f>
        <v>1.8326140595579317</v>
      </c>
      <c r="J16" s="48">
        <f>J96</f>
        <v>680.72604100000001</v>
      </c>
      <c r="K16" s="53" t="s">
        <v>13</v>
      </c>
      <c r="L16" s="51">
        <v>222</v>
      </c>
      <c r="M16" s="52"/>
      <c r="O16" s="44"/>
      <c r="P16" s="44"/>
    </row>
    <row r="17" spans="1:21" ht="30" customHeight="1" x14ac:dyDescent="0.3">
      <c r="A17" s="48">
        <f t="shared" ref="A17" si="26">A110</f>
        <v>5.6874286204032751</v>
      </c>
      <c r="B17" s="48">
        <f>B110</f>
        <v>2580.1023179999997</v>
      </c>
      <c r="C17" s="48">
        <f t="shared" ref="C17" si="27">C110</f>
        <v>5.505012326658199</v>
      </c>
      <c r="D17" s="48">
        <f>D110</f>
        <v>2569.0474449999997</v>
      </c>
      <c r="E17" s="49">
        <f t="shared" ref="E17" si="28">E110</f>
        <v>6.0522375730165825</v>
      </c>
      <c r="F17" s="49">
        <f>F110</f>
        <v>2583.1113320000004</v>
      </c>
      <c r="G17" s="48">
        <f t="shared" ref="G17" si="29">G110</f>
        <v>5.2333411623621924</v>
      </c>
      <c r="H17" s="48">
        <f>H110</f>
        <v>2242.3381580000005</v>
      </c>
      <c r="I17" s="48">
        <f>I110</f>
        <v>6.0803443452637636</v>
      </c>
      <c r="J17" s="48">
        <f>J110</f>
        <v>2258.5490450000002</v>
      </c>
      <c r="K17" s="53" t="s">
        <v>14</v>
      </c>
      <c r="L17" s="51">
        <v>223</v>
      </c>
      <c r="M17" s="52"/>
      <c r="O17" s="44"/>
      <c r="P17" s="44"/>
    </row>
    <row r="18" spans="1:21" ht="30" customHeight="1" x14ac:dyDescent="0.3">
      <c r="A18" s="48">
        <f t="shared" ref="A18" si="30">A139</f>
        <v>2.5673703176080029</v>
      </c>
      <c r="B18" s="48">
        <f>B139</f>
        <v>1164.6876909999999</v>
      </c>
      <c r="C18" s="48">
        <f t="shared" ref="C18" si="31">C139</f>
        <v>2.4911944538164894</v>
      </c>
      <c r="D18" s="48">
        <f>D139</f>
        <v>1162.5762789999999</v>
      </c>
      <c r="E18" s="49">
        <f t="shared" ref="E18" si="32">E139</f>
        <v>2.6650926582516457</v>
      </c>
      <c r="F18" s="49">
        <f>F139</f>
        <v>1137.4687399999998</v>
      </c>
      <c r="G18" s="48">
        <f t="shared" ref="G18" si="33">G139</f>
        <v>3.0066811998190728</v>
      </c>
      <c r="H18" s="48">
        <f>H139</f>
        <v>1288.27756</v>
      </c>
      <c r="I18" s="48">
        <f>I139</f>
        <v>4.1419190578462155</v>
      </c>
      <c r="J18" s="48">
        <f>J139</f>
        <v>1538.5193340000001</v>
      </c>
      <c r="K18" s="53" t="s">
        <v>15</v>
      </c>
      <c r="L18" s="51">
        <v>224</v>
      </c>
      <c r="M18" s="52"/>
      <c r="O18" s="44"/>
      <c r="P18" s="44"/>
      <c r="Q18"/>
    </row>
    <row r="19" spans="1:21" ht="30" customHeight="1" x14ac:dyDescent="0.3">
      <c r="A19" s="48">
        <f t="shared" ref="A19" si="34">A146</f>
        <v>0.88610914463836754</v>
      </c>
      <c r="B19" s="48">
        <f>B146</f>
        <v>401.98346399999997</v>
      </c>
      <c r="C19" s="48">
        <f t="shared" ref="C19" si="35">C146</f>
        <v>0.83765533920907909</v>
      </c>
      <c r="D19" s="48">
        <f>D146</f>
        <v>390.91216899999995</v>
      </c>
      <c r="E19" s="49">
        <f t="shared" ref="E19" si="36">E146</f>
        <v>0.9114780290374711</v>
      </c>
      <c r="F19" s="49">
        <f>F146</f>
        <v>389.02128299999998</v>
      </c>
      <c r="G19" s="48">
        <f t="shared" ref="G19" si="37">G146</f>
        <v>0.98765912776554188</v>
      </c>
      <c r="H19" s="48">
        <f>H146</f>
        <v>423.18390499999998</v>
      </c>
      <c r="I19" s="48">
        <f>I146</f>
        <v>1.5274739622270217</v>
      </c>
      <c r="J19" s="48">
        <f>J146</f>
        <v>567.38149399999986</v>
      </c>
      <c r="K19" s="53" t="s">
        <v>16</v>
      </c>
      <c r="L19" s="51">
        <v>225</v>
      </c>
      <c r="M19" s="52"/>
      <c r="O19" s="44"/>
      <c r="P19" s="44"/>
      <c r="Q19"/>
    </row>
    <row r="20" spans="1:21" ht="30" customHeight="1" x14ac:dyDescent="0.3">
      <c r="A20" s="48">
        <f t="shared" ref="A20" si="38">A154</f>
        <v>0.81381846486924503</v>
      </c>
      <c r="B20" s="48">
        <f>B154</f>
        <v>369.18879300000009</v>
      </c>
      <c r="C20" s="48">
        <f t="shared" ref="C20" si="39">C154</f>
        <v>0.82218633668508723</v>
      </c>
      <c r="D20" s="48">
        <f>D154</f>
        <v>383.69318400000003</v>
      </c>
      <c r="E20" s="49">
        <f t="shared" ref="E20" si="40">E154</f>
        <v>1.1169792879956058</v>
      </c>
      <c r="F20" s="49">
        <f>F154</f>
        <v>476.72977500000002</v>
      </c>
      <c r="G20" s="48">
        <f t="shared" ref="G20" si="41">G154</f>
        <v>0.73187892373786245</v>
      </c>
      <c r="H20" s="48">
        <f>H154</f>
        <v>313.58934699999998</v>
      </c>
      <c r="I20" s="48">
        <f>I154</f>
        <v>0.83542487833523649</v>
      </c>
      <c r="J20" s="48">
        <f>J154</f>
        <v>310.31927700000006</v>
      </c>
      <c r="K20" s="53" t="s">
        <v>17</v>
      </c>
      <c r="L20" s="51">
        <v>226</v>
      </c>
      <c r="M20" s="52"/>
      <c r="O20" s="44"/>
      <c r="P20" s="44"/>
      <c r="Q20"/>
      <c r="R20" s="54"/>
      <c r="S20" s="54"/>
      <c r="T20" s="54"/>
      <c r="U20" s="54"/>
    </row>
    <row r="21" spans="1:21" ht="30" customHeight="1" x14ac:dyDescent="0.3">
      <c r="A21" s="48">
        <f t="shared" ref="A21" si="42">A174</f>
        <v>8.9968552847114367</v>
      </c>
      <c r="B21" s="48">
        <f>B174</f>
        <v>4081.4239130000001</v>
      </c>
      <c r="C21" s="48">
        <f t="shared" ref="C21" si="43">C174</f>
        <v>8.2033003645396008</v>
      </c>
      <c r="D21" s="48">
        <f>D174</f>
        <v>3828.2689650000002</v>
      </c>
      <c r="E21" s="49">
        <f t="shared" ref="E21" si="44">E174</f>
        <v>8.0525459279549771</v>
      </c>
      <c r="F21" s="49">
        <f>F174</f>
        <v>3436.8483370000004</v>
      </c>
      <c r="G21" s="48">
        <f t="shared" ref="G21" si="45">G174</f>
        <v>7.548791222912703</v>
      </c>
      <c r="H21" s="48">
        <f>H174</f>
        <v>3234.4427930000002</v>
      </c>
      <c r="I21" s="48">
        <f>I174</f>
        <v>5.6655290202485462</v>
      </c>
      <c r="J21" s="48">
        <f>J174</f>
        <v>2104.4655419999999</v>
      </c>
      <c r="K21" s="53" t="s">
        <v>18</v>
      </c>
      <c r="L21" s="51">
        <v>227</v>
      </c>
      <c r="M21" s="52"/>
      <c r="O21" s="44"/>
      <c r="P21" s="44"/>
      <c r="Q21"/>
      <c r="R21"/>
      <c r="S21"/>
      <c r="T21"/>
      <c r="U21"/>
    </row>
    <row r="22" spans="1:21" ht="30" customHeight="1" x14ac:dyDescent="0.3">
      <c r="A22" s="48">
        <f t="shared" ref="A22" si="46">A180</f>
        <v>15.128456103216465</v>
      </c>
      <c r="B22" s="48">
        <f>B180</f>
        <v>6863.0249739999999</v>
      </c>
      <c r="C22" s="48">
        <f t="shared" ref="C22" si="47">C180</f>
        <v>14.594755270064203</v>
      </c>
      <c r="D22" s="48">
        <f>D180</f>
        <v>6810.9963269999998</v>
      </c>
      <c r="E22" s="49">
        <f t="shared" ref="E22" si="48">E180</f>
        <v>15.483235837813545</v>
      </c>
      <c r="F22" s="49">
        <f>F180</f>
        <v>6608.2868469999994</v>
      </c>
      <c r="G22" s="48">
        <f t="shared" ref="G22" si="49">G180</f>
        <v>19.327863345982628</v>
      </c>
      <c r="H22" s="48">
        <f>H180</f>
        <v>8281.4408899999999</v>
      </c>
      <c r="I22" s="48">
        <f>I180</f>
        <v>15.701128847460257</v>
      </c>
      <c r="J22" s="48">
        <f>J180</f>
        <v>5832.1975779999993</v>
      </c>
      <c r="K22" s="53" t="s">
        <v>19</v>
      </c>
      <c r="L22" s="51">
        <v>228</v>
      </c>
      <c r="M22" s="52"/>
      <c r="O22" s="44"/>
      <c r="P22" s="44"/>
      <c r="Q22"/>
      <c r="R22"/>
      <c r="S22"/>
      <c r="T22"/>
      <c r="U22"/>
    </row>
    <row r="23" spans="1:21" ht="30" customHeight="1" x14ac:dyDescent="0.3">
      <c r="A23" s="48">
        <f t="shared" ref="A23:J23" si="50">A212</f>
        <v>0.22314248269411266</v>
      </c>
      <c r="B23" s="48">
        <f t="shared" si="50"/>
        <v>101.2286</v>
      </c>
      <c r="C23" s="48">
        <f t="shared" si="50"/>
        <v>0.21688232020288301</v>
      </c>
      <c r="D23" s="48">
        <f t="shared" si="50"/>
        <v>101.213392</v>
      </c>
      <c r="E23" s="49">
        <f t="shared" si="50"/>
        <v>0.23711190253462838</v>
      </c>
      <c r="F23" s="49">
        <f t="shared" si="50"/>
        <v>101.2</v>
      </c>
      <c r="G23" s="48">
        <f t="shared" si="50"/>
        <v>0.12757193858337204</v>
      </c>
      <c r="H23" s="48">
        <f t="shared" si="50"/>
        <v>54.660955000000008</v>
      </c>
      <c r="I23" s="48">
        <f t="shared" si="50"/>
        <v>0.61875216623564955</v>
      </c>
      <c r="J23" s="48">
        <f t="shared" si="50"/>
        <v>229.836015</v>
      </c>
      <c r="K23" s="53" t="s">
        <v>20</v>
      </c>
      <c r="L23" s="51">
        <v>281</v>
      </c>
      <c r="M23" s="52"/>
      <c r="O23" s="44"/>
      <c r="P23" s="44"/>
      <c r="Q23"/>
      <c r="R23"/>
      <c r="S23"/>
      <c r="T23"/>
      <c r="U23"/>
    </row>
    <row r="24" spans="1:21" ht="11.25" customHeight="1" thickBot="1" x14ac:dyDescent="0.35">
      <c r="A24" s="55"/>
      <c r="B24" s="55"/>
      <c r="C24" s="55"/>
      <c r="D24" s="55"/>
      <c r="E24" s="38"/>
      <c r="F24" s="38"/>
      <c r="G24" s="56"/>
      <c r="H24" s="56"/>
      <c r="I24" s="55"/>
      <c r="J24" s="55"/>
      <c r="K24" s="57"/>
      <c r="L24" s="58"/>
      <c r="M24" s="55"/>
      <c r="Q24"/>
      <c r="R24"/>
      <c r="S24"/>
      <c r="T24"/>
      <c r="U24"/>
    </row>
    <row r="25" spans="1:21" ht="30" customHeight="1" thickBot="1" x14ac:dyDescent="0.35">
      <c r="A25" s="32">
        <f t="shared" ref="A25:J25" si="51">SUM(A26:A33)</f>
        <v>28.815110388348405</v>
      </c>
      <c r="B25" s="32">
        <f t="shared" si="51"/>
        <v>13071.976471000002</v>
      </c>
      <c r="C25" s="32">
        <f t="shared" si="51"/>
        <v>34.335768762601454</v>
      </c>
      <c r="D25" s="32">
        <f t="shared" si="51"/>
        <v>16023.6188</v>
      </c>
      <c r="E25" s="33">
        <f t="shared" si="51"/>
        <v>32.977182769369492</v>
      </c>
      <c r="F25" s="33">
        <f t="shared" si="51"/>
        <v>14074.750615999999</v>
      </c>
      <c r="G25" s="32">
        <f t="shared" si="51"/>
        <v>34.897622804857967</v>
      </c>
      <c r="H25" s="32">
        <f t="shared" si="51"/>
        <v>14952.640925</v>
      </c>
      <c r="I25" s="32">
        <f t="shared" si="51"/>
        <v>35.290209124836153</v>
      </c>
      <c r="J25" s="32">
        <f t="shared" si="51"/>
        <v>13108.578</v>
      </c>
      <c r="K25" s="34" t="s">
        <v>8</v>
      </c>
      <c r="L25" s="35"/>
      <c r="M25" s="36"/>
      <c r="Q25"/>
      <c r="R25"/>
      <c r="S25"/>
      <c r="T25"/>
      <c r="U25"/>
    </row>
    <row r="26" spans="1:21" ht="30" customHeight="1" x14ac:dyDescent="0.3">
      <c r="A26" s="26">
        <f t="shared" ref="A26" si="52">A218</f>
        <v>8.5972077806706501E-2</v>
      </c>
      <c r="B26" s="26">
        <f>B218</f>
        <v>39.001238000000001</v>
      </c>
      <c r="C26" s="26">
        <f t="shared" ref="C26" si="53">C218</f>
        <v>9.9488298255154803E-2</v>
      </c>
      <c r="D26" s="26">
        <f>D218</f>
        <v>46.428626000000001</v>
      </c>
      <c r="E26" s="27">
        <f t="shared" ref="E26" si="54">E218</f>
        <v>0.11092221791331947</v>
      </c>
      <c r="F26" s="27">
        <f>F218</f>
        <v>47.341902000000005</v>
      </c>
      <c r="G26" s="26">
        <f t="shared" ref="G26" si="55">G218</f>
        <v>3.3549260626232126E-2</v>
      </c>
      <c r="H26" s="26">
        <f>H218</f>
        <v>14.374905999999999</v>
      </c>
      <c r="I26" s="26">
        <f>I218</f>
        <v>0.20298291957841735</v>
      </c>
      <c r="J26" s="26">
        <f>J218</f>
        <v>75.39817699999999</v>
      </c>
      <c r="K26" s="28" t="s">
        <v>21</v>
      </c>
      <c r="L26" s="46">
        <v>291</v>
      </c>
      <c r="M26" s="47"/>
      <c r="O26" s="44"/>
      <c r="P26" s="44"/>
      <c r="Q26"/>
      <c r="R26"/>
      <c r="S26"/>
      <c r="T26"/>
      <c r="U26"/>
    </row>
    <row r="27" spans="1:21" ht="30" customHeight="1" x14ac:dyDescent="0.3">
      <c r="A27" s="48">
        <f t="shared" ref="A27" si="56">A223</f>
        <v>4.4096158371423098</v>
      </c>
      <c r="B27" s="48">
        <f>B223</f>
        <v>2000.422476</v>
      </c>
      <c r="C27" s="48">
        <f t="shared" ref="C27" si="57">C223</f>
        <v>4.1072083259949004</v>
      </c>
      <c r="D27" s="48">
        <f>D223</f>
        <v>1916.728325</v>
      </c>
      <c r="E27" s="49">
        <f t="shared" ref="E27" si="58">E223</f>
        <v>4.1165544958835474</v>
      </c>
      <c r="F27" s="49">
        <f>F223</f>
        <v>1756.9565700000001</v>
      </c>
      <c r="G27" s="48">
        <f t="shared" ref="G27" si="59">G223</f>
        <v>0</v>
      </c>
      <c r="H27" s="48">
        <f>H223</f>
        <v>0</v>
      </c>
      <c r="I27" s="48">
        <f>I223</f>
        <v>0</v>
      </c>
      <c r="J27" s="48">
        <f>J223</f>
        <v>0</v>
      </c>
      <c r="K27" s="53" t="s">
        <v>22</v>
      </c>
      <c r="L27" s="51">
        <v>292</v>
      </c>
      <c r="M27" s="52"/>
      <c r="O27" s="44"/>
      <c r="P27" s="44"/>
    </row>
    <row r="28" spans="1:21" ht="30" customHeight="1" x14ac:dyDescent="0.3">
      <c r="A28" s="48">
        <f t="shared" ref="A28:H28" si="60">A226</f>
        <v>2.6663393253359819</v>
      </c>
      <c r="B28" s="48">
        <f t="shared" si="60"/>
        <v>1209.584987</v>
      </c>
      <c r="C28" s="48">
        <f t="shared" si="60"/>
        <v>8.2159069528036124</v>
      </c>
      <c r="D28" s="48">
        <f t="shared" si="60"/>
        <v>3834.1521349999998</v>
      </c>
      <c r="E28" s="49">
        <f t="shared" si="60"/>
        <v>7.1900313521527099</v>
      </c>
      <c r="F28" s="49">
        <f t="shared" si="60"/>
        <v>3068.724788</v>
      </c>
      <c r="G28" s="48">
        <f t="shared" si="60"/>
        <v>4.918108619135996</v>
      </c>
      <c r="H28" s="48">
        <f t="shared" si="60"/>
        <v>2107.2699599999996</v>
      </c>
      <c r="I28" s="48">
        <f>I226</f>
        <v>3.9080076637352112</v>
      </c>
      <c r="J28" s="48">
        <f>J226</f>
        <v>1451.6327489999999</v>
      </c>
      <c r="K28" s="53" t="s">
        <v>23</v>
      </c>
      <c r="L28" s="51">
        <v>421</v>
      </c>
      <c r="M28" s="52"/>
      <c r="O28" s="44"/>
      <c r="P28" s="44"/>
    </row>
    <row r="29" spans="1:21" ht="30" customHeight="1" x14ac:dyDescent="0.3">
      <c r="A29" s="48">
        <f t="shared" ref="A29:H29" si="61">A231</f>
        <v>8.3614463818951013</v>
      </c>
      <c r="B29" s="48">
        <f t="shared" si="61"/>
        <v>3793.1706280000003</v>
      </c>
      <c r="C29" s="48">
        <f t="shared" si="61"/>
        <v>13.464927894676739</v>
      </c>
      <c r="D29" s="48">
        <f t="shared" si="61"/>
        <v>6283.7349949999998</v>
      </c>
      <c r="E29" s="49">
        <f t="shared" si="61"/>
        <v>12.570388118000505</v>
      </c>
      <c r="F29" s="49">
        <f t="shared" si="61"/>
        <v>5365.075578</v>
      </c>
      <c r="G29" s="48">
        <f t="shared" si="61"/>
        <v>15.990319678548325</v>
      </c>
      <c r="H29" s="48">
        <f t="shared" si="61"/>
        <v>6851.3981529999992</v>
      </c>
      <c r="I29" s="48">
        <f>I231</f>
        <v>10.530511233309202</v>
      </c>
      <c r="J29" s="48">
        <f>J231</f>
        <v>3911.5672959999997</v>
      </c>
      <c r="K29" s="53" t="s">
        <v>24</v>
      </c>
      <c r="L29" s="51">
        <v>422</v>
      </c>
      <c r="M29" s="52"/>
      <c r="O29" s="44"/>
      <c r="P29" s="44"/>
    </row>
    <row r="30" spans="1:21" ht="30" customHeight="1" x14ac:dyDescent="0.3">
      <c r="A30" s="48">
        <f t="shared" ref="A30" si="62">A239</f>
        <v>1.0514633859474112</v>
      </c>
      <c r="B30" s="48">
        <f>B239</f>
        <v>476.99642500000004</v>
      </c>
      <c r="C30" s="48">
        <f t="shared" ref="C30" si="63">C239</f>
        <v>1.114536784253737</v>
      </c>
      <c r="D30" s="48">
        <f>D239</f>
        <v>520.12560699999995</v>
      </c>
      <c r="E30" s="49">
        <f t="shared" ref="E30" si="64">E239</f>
        <v>1.4279960417965414</v>
      </c>
      <c r="F30" s="49">
        <f>F239</f>
        <v>609.47256499999992</v>
      </c>
      <c r="G30" s="48">
        <f t="shared" ref="G30" si="65">G239</f>
        <v>1.0836809393012341</v>
      </c>
      <c r="H30" s="48">
        <f>H239</f>
        <v>464.326526</v>
      </c>
      <c r="I30" s="48">
        <f>I239</f>
        <v>1.7906018439185243</v>
      </c>
      <c r="J30" s="48">
        <f>J239</f>
        <v>665.12056799999993</v>
      </c>
      <c r="K30" s="53" t="s">
        <v>25</v>
      </c>
      <c r="L30" s="51">
        <v>423</v>
      </c>
      <c r="M30" s="52"/>
      <c r="O30" s="44"/>
      <c r="P30" s="44"/>
    </row>
    <row r="31" spans="1:21" ht="30" customHeight="1" x14ac:dyDescent="0.3">
      <c r="A31" s="48">
        <f t="shared" ref="A31" si="66">A255</f>
        <v>0.96306982933126339</v>
      </c>
      <c r="B31" s="48">
        <f>B255</f>
        <v>436.896683</v>
      </c>
      <c r="C31" s="48">
        <f t="shared" ref="C31" si="67">C255</f>
        <v>1.1461713158548898</v>
      </c>
      <c r="D31" s="48">
        <f>D255</f>
        <v>534.88862800000004</v>
      </c>
      <c r="E31" s="49">
        <f t="shared" ref="E31" si="68">E255</f>
        <v>1.7700428594341997</v>
      </c>
      <c r="F31" s="49">
        <f>F255</f>
        <v>755.45907</v>
      </c>
      <c r="G31" s="48">
        <f t="shared" ref="G31" si="69">G255</f>
        <v>5.0186163427298274</v>
      </c>
      <c r="H31" s="48">
        <f>H255</f>
        <v>2150.3346669999996</v>
      </c>
      <c r="I31" s="48">
        <f>I255</f>
        <v>7.401440718020134</v>
      </c>
      <c r="J31" s="48">
        <f>J255</f>
        <v>2749.2714089999995</v>
      </c>
      <c r="K31" s="53" t="s">
        <v>26</v>
      </c>
      <c r="L31" s="51">
        <v>440</v>
      </c>
      <c r="M31" s="52"/>
      <c r="O31" s="44"/>
      <c r="P31" s="44"/>
    </row>
    <row r="32" spans="1:21" ht="30" customHeight="1" x14ac:dyDescent="0.3">
      <c r="A32" s="48">
        <f t="shared" ref="A32" si="70">A260</f>
        <v>10.661561549589209</v>
      </c>
      <c r="B32" s="48">
        <f>B260</f>
        <v>4836.6180050000003</v>
      </c>
      <c r="C32" s="48">
        <f t="shared" ref="C32" si="71">C260</f>
        <v>5.6033791102573449</v>
      </c>
      <c r="D32" s="48">
        <f>D260</f>
        <v>2614.9526889999997</v>
      </c>
      <c r="E32" s="49">
        <f t="shared" ref="E32" si="72">E260</f>
        <v>4.9228659992864738</v>
      </c>
      <c r="F32" s="49">
        <f>F260</f>
        <v>2101.0924960000002</v>
      </c>
      <c r="G32" s="48">
        <f t="shared" ref="G32" si="73">G260</f>
        <v>6.4292381993557877</v>
      </c>
      <c r="H32" s="48">
        <f>H260</f>
        <v>2754.7460970000002</v>
      </c>
      <c r="I32" s="48">
        <f>I260</f>
        <v>10.897231370926153</v>
      </c>
      <c r="J32" s="48">
        <f>J260</f>
        <v>4047.785801</v>
      </c>
      <c r="K32" s="53" t="s">
        <v>27</v>
      </c>
      <c r="L32" s="51">
        <v>720</v>
      </c>
      <c r="M32" s="52"/>
      <c r="O32" s="44"/>
      <c r="P32" s="44"/>
    </row>
    <row r="33" spans="1:16" ht="30" customHeight="1" x14ac:dyDescent="0.3">
      <c r="A33" s="48">
        <f t="shared" ref="A33" si="74">A271</f>
        <v>0.61564200130042246</v>
      </c>
      <c r="B33" s="48">
        <f>B271</f>
        <v>279.28602899999998</v>
      </c>
      <c r="C33" s="48">
        <f t="shared" ref="C33" si="75">C271</f>
        <v>0.58415008050507666</v>
      </c>
      <c r="D33" s="48">
        <f>D271</f>
        <v>272.60779500000001</v>
      </c>
      <c r="E33" s="49">
        <f t="shared" ref="E33" si="76">E271</f>
        <v>0.86838168490220013</v>
      </c>
      <c r="F33" s="49">
        <f>F271</f>
        <v>370.62764700000002</v>
      </c>
      <c r="G33" s="48">
        <f t="shared" ref="G33" si="77">G271</f>
        <v>1.4241097651605599</v>
      </c>
      <c r="H33" s="48">
        <f>H271</f>
        <v>610.19061599999998</v>
      </c>
      <c r="I33" s="48">
        <f>I271</f>
        <v>0.55943337534850857</v>
      </c>
      <c r="J33" s="48">
        <f>J271</f>
        <v>207.80199999999999</v>
      </c>
      <c r="K33" s="53" t="s">
        <v>28</v>
      </c>
      <c r="L33" s="51">
        <v>730</v>
      </c>
      <c r="M33" s="52"/>
      <c r="O33" s="44"/>
      <c r="P33" s="44"/>
    </row>
    <row r="34" spans="1:16" ht="11.25" customHeight="1" thickBot="1" x14ac:dyDescent="0.35">
      <c r="A34" s="59"/>
      <c r="B34" s="59"/>
      <c r="C34" s="59"/>
      <c r="D34" s="59"/>
      <c r="E34" s="60"/>
      <c r="F34" s="60"/>
      <c r="G34" s="59"/>
      <c r="H34" s="59"/>
      <c r="I34" s="59"/>
      <c r="J34" s="59"/>
      <c r="K34" s="61"/>
      <c r="L34" s="62"/>
      <c r="M34" s="56"/>
    </row>
    <row r="35" spans="1:16" ht="30" customHeight="1" thickBot="1" x14ac:dyDescent="0.35">
      <c r="A35" s="32">
        <f t="shared" ref="A35:I35" si="78">SUM(A36:A37)</f>
        <v>30.113781586269226</v>
      </c>
      <c r="B35" s="32">
        <f t="shared" si="78"/>
        <v>13661.118734000001</v>
      </c>
      <c r="C35" s="32">
        <f t="shared" si="78"/>
        <v>26.615896878898532</v>
      </c>
      <c r="D35" s="32">
        <f t="shared" si="78"/>
        <v>12420.953454000002</v>
      </c>
      <c r="E35" s="33">
        <f t="shared" si="78"/>
        <v>25.814329891072209</v>
      </c>
      <c r="F35" s="33">
        <f t="shared" si="78"/>
        <v>11017.625674000001</v>
      </c>
      <c r="G35" s="32">
        <f t="shared" si="78"/>
        <v>21.878670031443402</v>
      </c>
      <c r="H35" s="32">
        <f t="shared" si="78"/>
        <v>9374.3891590000003</v>
      </c>
      <c r="I35" s="32">
        <f t="shared" si="78"/>
        <v>23.371764403352707</v>
      </c>
      <c r="J35" s="32">
        <f>SUM(J36:J37)</f>
        <v>8681.4616370000003</v>
      </c>
      <c r="K35" s="34" t="s">
        <v>10</v>
      </c>
      <c r="L35" s="63">
        <v>210</v>
      </c>
      <c r="M35" s="36"/>
    </row>
    <row r="36" spans="1:16" ht="30" customHeight="1" x14ac:dyDescent="0.3">
      <c r="A36" s="26">
        <f t="shared" ref="A36:I36" si="79">A39</f>
        <v>18.930472179863706</v>
      </c>
      <c r="B36" s="26">
        <f t="shared" si="79"/>
        <v>8587.8097840000009</v>
      </c>
      <c r="C36" s="26">
        <f t="shared" si="79"/>
        <v>15.738748691978557</v>
      </c>
      <c r="D36" s="26">
        <f t="shared" si="79"/>
        <v>7344.8685880000003</v>
      </c>
      <c r="E36" s="27">
        <f t="shared" si="79"/>
        <v>13.910038193204104</v>
      </c>
      <c r="F36" s="27">
        <f t="shared" si="79"/>
        <v>5936.8418460000003</v>
      </c>
      <c r="G36" s="26">
        <f t="shared" si="79"/>
        <v>11.395719511349618</v>
      </c>
      <c r="H36" s="26">
        <f t="shared" si="79"/>
        <v>4882.7423830000007</v>
      </c>
      <c r="I36" s="26">
        <f t="shared" si="79"/>
        <v>12.452578671278765</v>
      </c>
      <c r="J36" s="26">
        <f>J39</f>
        <v>4625.5208700000003</v>
      </c>
      <c r="K36" s="28" t="s">
        <v>29</v>
      </c>
      <c r="L36" s="46">
        <v>211</v>
      </c>
      <c r="M36" s="47"/>
    </row>
    <row r="37" spans="1:16" ht="30" customHeight="1" x14ac:dyDescent="0.3">
      <c r="A37" s="48">
        <f t="shared" ref="A37:I37" si="80">A43</f>
        <v>11.183309406405519</v>
      </c>
      <c r="B37" s="48">
        <f t="shared" si="80"/>
        <v>5073.3089500000006</v>
      </c>
      <c r="C37" s="48">
        <f t="shared" si="80"/>
        <v>10.877148186919973</v>
      </c>
      <c r="D37" s="48">
        <f t="shared" si="80"/>
        <v>5076.0848660000011</v>
      </c>
      <c r="E37" s="49">
        <f t="shared" si="80"/>
        <v>11.904291697868105</v>
      </c>
      <c r="F37" s="49">
        <f t="shared" si="80"/>
        <v>5080.7838280000005</v>
      </c>
      <c r="G37" s="48">
        <f t="shared" si="80"/>
        <v>10.482950520093784</v>
      </c>
      <c r="H37" s="48">
        <f t="shared" si="80"/>
        <v>4491.6467759999996</v>
      </c>
      <c r="I37" s="48">
        <f t="shared" si="80"/>
        <v>10.919185732073942</v>
      </c>
      <c r="J37" s="48">
        <f>J43</f>
        <v>4055.9407669999991</v>
      </c>
      <c r="K37" s="53" t="s">
        <v>30</v>
      </c>
      <c r="L37" s="51">
        <v>212</v>
      </c>
      <c r="M37" s="52"/>
    </row>
    <row r="38" spans="1:16" ht="11.25" customHeight="1" thickBot="1" x14ac:dyDescent="0.35">
      <c r="A38" s="59"/>
      <c r="B38" s="59"/>
      <c r="C38" s="59"/>
      <c r="D38" s="59"/>
      <c r="E38" s="60"/>
      <c r="F38" s="60"/>
      <c r="G38" s="59"/>
      <c r="H38" s="59"/>
      <c r="I38" s="59"/>
      <c r="J38" s="59"/>
      <c r="K38" s="61"/>
      <c r="L38" s="64"/>
      <c r="M38" s="56"/>
    </row>
    <row r="39" spans="1:16" ht="30" customHeight="1" thickBot="1" x14ac:dyDescent="0.35">
      <c r="A39" s="32">
        <f t="shared" ref="A39:I39" si="81">SUM(A40:A41)</f>
        <v>18.930472179863706</v>
      </c>
      <c r="B39" s="32">
        <f t="shared" si="81"/>
        <v>8587.8097840000009</v>
      </c>
      <c r="C39" s="32">
        <f t="shared" si="81"/>
        <v>15.738748691978557</v>
      </c>
      <c r="D39" s="32">
        <f t="shared" si="81"/>
        <v>7344.8685880000003</v>
      </c>
      <c r="E39" s="33">
        <f t="shared" si="81"/>
        <v>13.910038193204104</v>
      </c>
      <c r="F39" s="33">
        <f t="shared" si="81"/>
        <v>5936.8418460000003</v>
      </c>
      <c r="G39" s="32">
        <f t="shared" si="81"/>
        <v>11.395719511349618</v>
      </c>
      <c r="H39" s="32">
        <f t="shared" si="81"/>
        <v>4882.7423830000007</v>
      </c>
      <c r="I39" s="32">
        <f t="shared" si="81"/>
        <v>12.452578671278765</v>
      </c>
      <c r="J39" s="32">
        <f>SUM(J40:J41)</f>
        <v>4625.5208700000003</v>
      </c>
      <c r="K39" s="34" t="s">
        <v>29</v>
      </c>
      <c r="L39" s="63">
        <v>211</v>
      </c>
      <c r="M39" s="36"/>
    </row>
    <row r="40" spans="1:16" ht="30" customHeight="1" x14ac:dyDescent="0.3">
      <c r="A40" s="26">
        <f>+B40/$B$10*100</f>
        <v>17.583898748352812</v>
      </c>
      <c r="B40" s="26">
        <v>7976.93667</v>
      </c>
      <c r="C40" s="26">
        <f>+D40/$D$10*100</f>
        <v>14.425084100811372</v>
      </c>
      <c r="D40" s="26">
        <v>6731.8151630000002</v>
      </c>
      <c r="E40" s="27">
        <f>+F40/$F$10*100</f>
        <v>12.467015878113315</v>
      </c>
      <c r="F40" s="27">
        <v>5320.9560270000002</v>
      </c>
      <c r="G40" s="26">
        <f>+H40/$H$10*100</f>
        <v>9.9916964115092259</v>
      </c>
      <c r="H40" s="26">
        <v>4281.1583330000003</v>
      </c>
      <c r="I40" s="26">
        <f>+J40/$J$10*100</f>
        <v>10.817434925721669</v>
      </c>
      <c r="J40" s="26">
        <v>4018.145344</v>
      </c>
      <c r="K40" s="28" t="s">
        <v>31</v>
      </c>
      <c r="L40" s="46">
        <v>211001</v>
      </c>
      <c r="M40" s="47"/>
    </row>
    <row r="41" spans="1:16" ht="30" customHeight="1" x14ac:dyDescent="0.3">
      <c r="A41" s="48">
        <f>+B41/$B$10*100</f>
        <v>1.3465734315108941</v>
      </c>
      <c r="B41" s="48">
        <v>610.87311399999999</v>
      </c>
      <c r="C41" s="48">
        <f>+D41/$D$10*100</f>
        <v>1.3136645911671856</v>
      </c>
      <c r="D41" s="48">
        <v>613.05342499999995</v>
      </c>
      <c r="E41" s="49">
        <f>+F41/$F$10*100</f>
        <v>1.4430223150907884</v>
      </c>
      <c r="F41" s="49">
        <v>615.88581899999997</v>
      </c>
      <c r="G41" s="48">
        <f>+H41/$H$10*100</f>
        <v>1.4040230998403926</v>
      </c>
      <c r="H41" s="48">
        <v>601.58405000000005</v>
      </c>
      <c r="I41" s="48">
        <f>+J41/$J$10*100</f>
        <v>1.635143745557097</v>
      </c>
      <c r="J41" s="48">
        <v>607.37552600000004</v>
      </c>
      <c r="K41" s="53" t="s">
        <v>32</v>
      </c>
      <c r="L41" s="51">
        <v>211002</v>
      </c>
      <c r="M41" s="52"/>
    </row>
    <row r="42" spans="1:16" ht="11.25" customHeight="1" thickBot="1" x14ac:dyDescent="0.35">
      <c r="A42" s="59"/>
      <c r="B42" s="59"/>
      <c r="C42" s="59"/>
      <c r="D42" s="59"/>
      <c r="E42" s="60"/>
      <c r="F42" s="60"/>
      <c r="G42" s="59"/>
      <c r="H42" s="59"/>
      <c r="I42" s="59"/>
      <c r="J42" s="59"/>
      <c r="K42" s="61"/>
      <c r="L42" s="64"/>
      <c r="M42" s="56"/>
    </row>
    <row r="43" spans="1:16" ht="30" customHeight="1" thickBot="1" x14ac:dyDescent="0.35">
      <c r="A43" s="32">
        <f t="shared" ref="A43:I43" si="82">SUM(A44:A79)</f>
        <v>11.183309406405519</v>
      </c>
      <c r="B43" s="32">
        <f t="shared" si="82"/>
        <v>5073.3089500000006</v>
      </c>
      <c r="C43" s="32">
        <f t="shared" si="82"/>
        <v>10.877148186919973</v>
      </c>
      <c r="D43" s="32">
        <f t="shared" si="82"/>
        <v>5076.0848660000011</v>
      </c>
      <c r="E43" s="33">
        <f t="shared" si="82"/>
        <v>11.904291697868105</v>
      </c>
      <c r="F43" s="33">
        <f t="shared" si="82"/>
        <v>5080.7838280000005</v>
      </c>
      <c r="G43" s="32">
        <f t="shared" si="82"/>
        <v>10.482950520093784</v>
      </c>
      <c r="H43" s="32">
        <f t="shared" si="82"/>
        <v>4491.6467759999996</v>
      </c>
      <c r="I43" s="32">
        <f t="shared" si="82"/>
        <v>10.919185732073942</v>
      </c>
      <c r="J43" s="32">
        <f>SUM(J44:J79)</f>
        <v>4055.9407669999991</v>
      </c>
      <c r="K43" s="34" t="s">
        <v>30</v>
      </c>
      <c r="L43" s="63">
        <v>212</v>
      </c>
      <c r="M43" s="36"/>
    </row>
    <row r="44" spans="1:16" ht="30" hidden="1" customHeight="1" x14ac:dyDescent="0.3">
      <c r="A44" s="19">
        <f t="shared" ref="A44:A79" si="83">+B44/$B$10*100</f>
        <v>0</v>
      </c>
      <c r="B44" s="19">
        <v>0</v>
      </c>
      <c r="C44" s="19">
        <f t="shared" ref="C44:C79" si="84">+D44/$D$10*100</f>
        <v>0</v>
      </c>
      <c r="D44" s="19">
        <v>0</v>
      </c>
      <c r="E44" s="20">
        <f t="shared" ref="E44:E79" si="85">+F44/$F$10*100</f>
        <v>0</v>
      </c>
      <c r="F44" s="20">
        <v>0</v>
      </c>
      <c r="G44" s="19">
        <f t="shared" ref="G44:G79" si="86">+H44/$H$10*100</f>
        <v>0</v>
      </c>
      <c r="H44" s="19">
        <v>0</v>
      </c>
      <c r="I44" s="19">
        <f t="shared" ref="I44:I79" si="87">+J44/$J$10*100</f>
        <v>0</v>
      </c>
      <c r="J44" s="19">
        <v>0</v>
      </c>
      <c r="K44" s="21" t="s">
        <v>33</v>
      </c>
      <c r="L44" s="65">
        <v>212001</v>
      </c>
      <c r="M44" s="66"/>
    </row>
    <row r="45" spans="1:16" ht="30" customHeight="1" x14ac:dyDescent="0.3">
      <c r="A45" s="48">
        <f t="shared" si="83"/>
        <v>0.10889428147196986</v>
      </c>
      <c r="B45" s="48">
        <v>49.399897000000003</v>
      </c>
      <c r="C45" s="48">
        <f t="shared" si="84"/>
        <v>0.10585520421194303</v>
      </c>
      <c r="D45" s="48">
        <v>49.399897000000003</v>
      </c>
      <c r="E45" s="49">
        <f t="shared" si="85"/>
        <v>0.11574410635063914</v>
      </c>
      <c r="F45" s="49">
        <v>49.399897000000003</v>
      </c>
      <c r="G45" s="48">
        <f t="shared" si="86"/>
        <v>0.10114793402587995</v>
      </c>
      <c r="H45" s="48">
        <v>43.339019</v>
      </c>
      <c r="I45" s="48">
        <f t="shared" si="87"/>
        <v>0.10628440217692105</v>
      </c>
      <c r="J45" s="48">
        <v>39.479430999999998</v>
      </c>
      <c r="K45" s="53" t="s">
        <v>34</v>
      </c>
      <c r="L45" s="51">
        <v>212002</v>
      </c>
      <c r="M45" s="52"/>
    </row>
    <row r="46" spans="1:16" ht="30" customHeight="1" x14ac:dyDescent="0.3">
      <c r="A46" s="48">
        <f t="shared" si="83"/>
        <v>9.0779715249273307E-2</v>
      </c>
      <c r="B46" s="48">
        <v>41.182223</v>
      </c>
      <c r="C46" s="48">
        <f t="shared" si="84"/>
        <v>8.8246188561218589E-2</v>
      </c>
      <c r="D46" s="48">
        <v>41.182223</v>
      </c>
      <c r="E46" s="49">
        <f t="shared" si="85"/>
        <v>9.6490071602127789E-2</v>
      </c>
      <c r="F46" s="49">
        <v>41.182223</v>
      </c>
      <c r="G46" s="48">
        <f t="shared" si="86"/>
        <v>0.23485709824208578</v>
      </c>
      <c r="H46" s="48">
        <v>100.62960099999999</v>
      </c>
      <c r="I46" s="48">
        <f t="shared" si="87"/>
        <v>0.54181714405463743</v>
      </c>
      <c r="J46" s="48">
        <v>201.25843599999999</v>
      </c>
      <c r="K46" s="53" t="s">
        <v>35</v>
      </c>
      <c r="L46" s="51">
        <v>212003</v>
      </c>
      <c r="M46" s="52"/>
    </row>
    <row r="47" spans="1:16" ht="30" customHeight="1" x14ac:dyDescent="0.3">
      <c r="A47" s="48">
        <f t="shared" si="83"/>
        <v>0.28082088170348307</v>
      </c>
      <c r="B47" s="48">
        <v>127.394409</v>
      </c>
      <c r="C47" s="48">
        <f t="shared" si="84"/>
        <v>0.2729835890174992</v>
      </c>
      <c r="D47" s="48">
        <v>127.394409</v>
      </c>
      <c r="E47" s="49">
        <f t="shared" si="85"/>
        <v>0.29848548112909667</v>
      </c>
      <c r="F47" s="49">
        <v>127.394409</v>
      </c>
      <c r="G47" s="48">
        <f t="shared" si="86"/>
        <v>0.28213799883223772</v>
      </c>
      <c r="H47" s="48">
        <v>120.888125</v>
      </c>
      <c r="I47" s="48">
        <f t="shared" si="87"/>
        <v>0.30292899723238137</v>
      </c>
      <c r="J47" s="48">
        <v>112.52323199999999</v>
      </c>
      <c r="K47" s="53" t="s">
        <v>36</v>
      </c>
      <c r="L47" s="51">
        <v>212004</v>
      </c>
      <c r="M47" s="52"/>
    </row>
    <row r="48" spans="1:16" ht="30" customHeight="1" x14ac:dyDescent="0.3">
      <c r="A48" s="48">
        <f t="shared" si="83"/>
        <v>0.30285112692251787</v>
      </c>
      <c r="B48" s="48">
        <v>137.388431</v>
      </c>
      <c r="C48" s="48">
        <f t="shared" si="84"/>
        <v>0.29439900289394205</v>
      </c>
      <c r="D48" s="48">
        <v>137.388431</v>
      </c>
      <c r="E48" s="49">
        <f t="shared" si="85"/>
        <v>0.32261026295626727</v>
      </c>
      <c r="F48" s="49">
        <v>137.69093100000001</v>
      </c>
      <c r="G48" s="48">
        <f t="shared" si="86"/>
        <v>0.28969133226265259</v>
      </c>
      <c r="H48" s="48">
        <v>124.124514</v>
      </c>
      <c r="I48" s="48">
        <f t="shared" si="87"/>
        <v>0.3288743036692009</v>
      </c>
      <c r="J48" s="48">
        <v>122.16063800000001</v>
      </c>
      <c r="K48" s="53" t="s">
        <v>37</v>
      </c>
      <c r="L48" s="51">
        <v>212005</v>
      </c>
      <c r="M48" s="52"/>
    </row>
    <row r="49" spans="1:13" ht="30" customHeight="1" x14ac:dyDescent="0.3">
      <c r="A49" s="48">
        <f t="shared" si="83"/>
        <v>1.3301023347167724E-3</v>
      </c>
      <c r="B49" s="48">
        <v>0.60340099999999997</v>
      </c>
      <c r="C49" s="48">
        <f t="shared" si="84"/>
        <v>1.2929811589827934E-3</v>
      </c>
      <c r="D49" s="48">
        <v>0.60340099999999997</v>
      </c>
      <c r="E49" s="49">
        <f t="shared" si="85"/>
        <v>1.4137703468507638E-3</v>
      </c>
      <c r="F49" s="49">
        <v>0.60340099999999997</v>
      </c>
      <c r="G49" s="48">
        <f t="shared" si="86"/>
        <v>1.5101116901632074E-3</v>
      </c>
      <c r="H49" s="48">
        <v>0.64703999999999995</v>
      </c>
      <c r="I49" s="48">
        <f t="shared" si="87"/>
        <v>2.877823578436662E-4</v>
      </c>
      <c r="J49" s="48">
        <v>0.10689700000000001</v>
      </c>
      <c r="K49" s="53" t="s">
        <v>38</v>
      </c>
      <c r="L49" s="51">
        <v>212006</v>
      </c>
      <c r="M49" s="52"/>
    </row>
    <row r="50" spans="1:13" ht="30" hidden="1" customHeight="1" x14ac:dyDescent="0.3">
      <c r="A50" s="48">
        <f t="shared" si="83"/>
        <v>0</v>
      </c>
      <c r="B50" s="48">
        <v>0</v>
      </c>
      <c r="C50" s="48">
        <f t="shared" si="84"/>
        <v>0</v>
      </c>
      <c r="D50" s="48">
        <v>0</v>
      </c>
      <c r="E50" s="49">
        <f t="shared" si="85"/>
        <v>0</v>
      </c>
      <c r="F50" s="49">
        <v>0</v>
      </c>
      <c r="G50" s="48">
        <f t="shared" si="86"/>
        <v>0</v>
      </c>
      <c r="H50" s="48">
        <v>0</v>
      </c>
      <c r="I50" s="48">
        <f t="shared" si="87"/>
        <v>0</v>
      </c>
      <c r="J50" s="48">
        <v>0</v>
      </c>
      <c r="K50" s="53" t="s">
        <v>39</v>
      </c>
      <c r="L50" s="51">
        <v>212007</v>
      </c>
      <c r="M50" s="52"/>
    </row>
    <row r="51" spans="1:13" ht="30" customHeight="1" x14ac:dyDescent="0.3">
      <c r="A51" s="48">
        <f t="shared" si="83"/>
        <v>3.9454640691947182E-4</v>
      </c>
      <c r="B51" s="48">
        <v>0.17898600000000001</v>
      </c>
      <c r="C51" s="48">
        <f t="shared" si="84"/>
        <v>3.8353520415394452E-4</v>
      </c>
      <c r="D51" s="48">
        <v>0.17898600000000001</v>
      </c>
      <c r="E51" s="49">
        <f t="shared" si="85"/>
        <v>4.1936473307374508E-4</v>
      </c>
      <c r="F51" s="49">
        <v>0.17898600000000001</v>
      </c>
      <c r="G51" s="48">
        <f t="shared" si="86"/>
        <v>4.2990478726422348E-4</v>
      </c>
      <c r="H51" s="48">
        <v>0.184202</v>
      </c>
      <c r="I51" s="48">
        <f t="shared" si="87"/>
        <v>1.8893670843072286E-3</v>
      </c>
      <c r="J51" s="48">
        <v>0.70180699999999996</v>
      </c>
      <c r="K51" s="53" t="s">
        <v>40</v>
      </c>
      <c r="L51" s="51">
        <v>212008</v>
      </c>
      <c r="M51" s="52"/>
    </row>
    <row r="52" spans="1:13" ht="30" customHeight="1" x14ac:dyDescent="0.3">
      <c r="A52" s="48">
        <f t="shared" si="83"/>
        <v>0.24136155678419574</v>
      </c>
      <c r="B52" s="48">
        <v>109.493684</v>
      </c>
      <c r="C52" s="48">
        <f t="shared" si="84"/>
        <v>0.23462551510457516</v>
      </c>
      <c r="D52" s="48">
        <v>109.493684</v>
      </c>
      <c r="E52" s="49">
        <f t="shared" si="85"/>
        <v>0.2565440289403696</v>
      </c>
      <c r="F52" s="49">
        <v>109.493684</v>
      </c>
      <c r="G52" s="48">
        <f t="shared" si="86"/>
        <v>0.23247270694079825</v>
      </c>
      <c r="H52" s="48">
        <v>99.607956999999999</v>
      </c>
      <c r="I52" s="48">
        <f t="shared" si="87"/>
        <v>0.23619717703869547</v>
      </c>
      <c r="J52" s="48">
        <v>87.735641000000001</v>
      </c>
      <c r="K52" s="53" t="s">
        <v>41</v>
      </c>
      <c r="L52" s="51">
        <v>212009</v>
      </c>
      <c r="M52" s="52"/>
    </row>
    <row r="53" spans="1:13" ht="30" customHeight="1" x14ac:dyDescent="0.3">
      <c r="A53" s="48">
        <f t="shared" si="83"/>
        <v>0.42457242981733562</v>
      </c>
      <c r="B53" s="48">
        <v>192.60730699999999</v>
      </c>
      <c r="C53" s="48">
        <f t="shared" si="84"/>
        <v>0.4127232454593458</v>
      </c>
      <c r="D53" s="48">
        <v>192.60730699999999</v>
      </c>
      <c r="E53" s="49">
        <f t="shared" si="85"/>
        <v>0.45127949609526918</v>
      </c>
      <c r="F53" s="49">
        <v>192.60730699999999</v>
      </c>
      <c r="G53" s="48">
        <f t="shared" si="86"/>
        <v>0.38974495109995255</v>
      </c>
      <c r="H53" s="48">
        <v>166.99465000000001</v>
      </c>
      <c r="I53" s="48">
        <f t="shared" si="87"/>
        <v>0.44435618391326159</v>
      </c>
      <c r="J53" s="48">
        <v>165.05647999999999</v>
      </c>
      <c r="K53" s="53" t="s">
        <v>42</v>
      </c>
      <c r="L53" s="51">
        <v>212010</v>
      </c>
      <c r="M53" s="52"/>
    </row>
    <row r="54" spans="1:13" ht="30" customHeight="1" x14ac:dyDescent="0.3">
      <c r="A54" s="48">
        <f t="shared" si="83"/>
        <v>7.7674413248601804E-2</v>
      </c>
      <c r="B54" s="48">
        <v>35.237001999999997</v>
      </c>
      <c r="C54" s="48">
        <f t="shared" si="84"/>
        <v>7.5506636026521343E-2</v>
      </c>
      <c r="D54" s="48">
        <v>35.237001999999997</v>
      </c>
      <c r="E54" s="49">
        <f t="shared" si="85"/>
        <v>8.256040102605243E-2</v>
      </c>
      <c r="F54" s="49">
        <v>35.237001999999997</v>
      </c>
      <c r="G54" s="48">
        <f t="shared" si="86"/>
        <v>7.1364327716842701E-2</v>
      </c>
      <c r="H54" s="48">
        <v>30.577589</v>
      </c>
      <c r="I54" s="48">
        <f t="shared" si="87"/>
        <v>8.6145524851716379E-2</v>
      </c>
      <c r="J54" s="48">
        <v>31.998828</v>
      </c>
      <c r="K54" s="53" t="s">
        <v>43</v>
      </c>
      <c r="L54" s="51">
        <v>212011</v>
      </c>
      <c r="M54" s="52"/>
    </row>
    <row r="55" spans="1:13" ht="30" customHeight="1" x14ac:dyDescent="0.3">
      <c r="A55" s="48">
        <f t="shared" si="83"/>
        <v>0.26878017121451964</v>
      </c>
      <c r="B55" s="48">
        <v>121.93214</v>
      </c>
      <c r="C55" s="48">
        <f t="shared" si="84"/>
        <v>0.2612789168305194</v>
      </c>
      <c r="D55" s="48">
        <v>121.93214</v>
      </c>
      <c r="E55" s="49">
        <f t="shared" si="85"/>
        <v>0.28568736853279314</v>
      </c>
      <c r="F55" s="49">
        <v>121.93214</v>
      </c>
      <c r="G55" s="48">
        <f t="shared" si="86"/>
        <v>0.254476556420971</v>
      </c>
      <c r="H55" s="48">
        <v>109.035982</v>
      </c>
      <c r="I55" s="48">
        <f t="shared" si="87"/>
        <v>0.30794590330497307</v>
      </c>
      <c r="J55" s="48">
        <v>114.38676599999999</v>
      </c>
      <c r="K55" s="53" t="s">
        <v>44</v>
      </c>
      <c r="L55" s="51">
        <v>212012</v>
      </c>
      <c r="M55" s="52"/>
    </row>
    <row r="56" spans="1:13" ht="30" customHeight="1" x14ac:dyDescent="0.3">
      <c r="A56" s="48">
        <f t="shared" si="83"/>
        <v>6.8985054702485019E-2</v>
      </c>
      <c r="B56" s="48">
        <v>31.295074</v>
      </c>
      <c r="C56" s="48">
        <f t="shared" si="84"/>
        <v>6.7059784539588579E-2</v>
      </c>
      <c r="D56" s="48">
        <v>31.295074</v>
      </c>
      <c r="E56" s="49">
        <f t="shared" si="85"/>
        <v>7.3324451937766627E-2</v>
      </c>
      <c r="F56" s="49">
        <v>31.295074</v>
      </c>
      <c r="G56" s="48">
        <f t="shared" si="86"/>
        <v>5.6158069662203304E-2</v>
      </c>
      <c r="H56" s="48">
        <v>24.062138999999998</v>
      </c>
      <c r="I56" s="48">
        <f t="shared" si="87"/>
        <v>5.1767113356498973E-2</v>
      </c>
      <c r="J56" s="48">
        <v>19.228937999999999</v>
      </c>
      <c r="K56" s="53" t="s">
        <v>45</v>
      </c>
      <c r="L56" s="51">
        <v>212013</v>
      </c>
      <c r="M56" s="52"/>
    </row>
    <row r="57" spans="1:13" ht="48.75" customHeight="1" x14ac:dyDescent="0.3">
      <c r="A57" s="48">
        <f t="shared" si="83"/>
        <v>1.2011788812890298</v>
      </c>
      <c r="B57" s="48">
        <v>544.91486799999996</v>
      </c>
      <c r="C57" s="48">
        <f t="shared" si="84"/>
        <v>1.167655767182348</v>
      </c>
      <c r="D57" s="48">
        <v>544.91486799999996</v>
      </c>
      <c r="E57" s="49">
        <f t="shared" si="85"/>
        <v>1.276737164732074</v>
      </c>
      <c r="F57" s="49">
        <v>544.91486799999996</v>
      </c>
      <c r="G57" s="48">
        <f t="shared" si="86"/>
        <v>1.1688160250922197</v>
      </c>
      <c r="H57" s="48">
        <v>500.80449399999998</v>
      </c>
      <c r="I57" s="48">
        <f t="shared" si="87"/>
        <v>1.2805183576502426</v>
      </c>
      <c r="J57" s="48">
        <v>475.64962600000001</v>
      </c>
      <c r="K57" s="50" t="s">
        <v>46</v>
      </c>
      <c r="L57" s="51">
        <v>212014</v>
      </c>
      <c r="M57" s="52"/>
    </row>
    <row r="58" spans="1:13" ht="30" customHeight="1" x14ac:dyDescent="0.3">
      <c r="A58" s="48">
        <f t="shared" si="83"/>
        <v>0.20195695466195276</v>
      </c>
      <c r="B58" s="48">
        <v>91.617784</v>
      </c>
      <c r="C58" s="48">
        <f t="shared" si="84"/>
        <v>0.19632063675690831</v>
      </c>
      <c r="D58" s="48">
        <v>91.617784</v>
      </c>
      <c r="E58" s="49">
        <f t="shared" si="85"/>
        <v>0.21466074180085609</v>
      </c>
      <c r="F58" s="49">
        <v>91.617784</v>
      </c>
      <c r="G58" s="48">
        <f t="shared" si="86"/>
        <v>0.13992714198875228</v>
      </c>
      <c r="H58" s="48">
        <v>59.954808999999997</v>
      </c>
      <c r="I58" s="48">
        <f t="shared" si="87"/>
        <v>0.16975252539350791</v>
      </c>
      <c r="J58" s="48">
        <v>63.054718999999999</v>
      </c>
      <c r="K58" s="53" t="s">
        <v>47</v>
      </c>
      <c r="L58" s="51">
        <v>212015</v>
      </c>
      <c r="M58" s="52"/>
    </row>
    <row r="59" spans="1:13" ht="30" customHeight="1" x14ac:dyDescent="0.3">
      <c r="A59" s="48">
        <f t="shared" si="83"/>
        <v>7.1655893119066272E-4</v>
      </c>
      <c r="B59" s="48">
        <v>0.32506699999999999</v>
      </c>
      <c r="C59" s="48">
        <f t="shared" si="84"/>
        <v>6.9656083832651881E-4</v>
      </c>
      <c r="D59" s="48">
        <v>0.32506699999999999</v>
      </c>
      <c r="E59" s="49">
        <f t="shared" si="85"/>
        <v>7.616329527788938E-4</v>
      </c>
      <c r="F59" s="49">
        <v>0.32506699999999999</v>
      </c>
      <c r="G59" s="48">
        <f t="shared" si="86"/>
        <v>0.18799183778376677</v>
      </c>
      <c r="H59" s="48">
        <v>80.549166999999997</v>
      </c>
      <c r="I59" s="48">
        <f t="shared" si="87"/>
        <v>0.47351168899687085</v>
      </c>
      <c r="J59" s="48">
        <v>175.88631699999999</v>
      </c>
      <c r="K59" s="53" t="s">
        <v>48</v>
      </c>
      <c r="L59" s="51">
        <v>212016</v>
      </c>
      <c r="M59" s="52"/>
    </row>
    <row r="60" spans="1:13" ht="30" customHeight="1" x14ac:dyDescent="0.3">
      <c r="A60" s="48">
        <f t="shared" si="83"/>
        <v>7.6451995238493789E-2</v>
      </c>
      <c r="B60" s="48">
        <v>34.682451999999998</v>
      </c>
      <c r="C60" s="48">
        <f t="shared" si="84"/>
        <v>7.4318333882981813E-2</v>
      </c>
      <c r="D60" s="48">
        <v>34.682451999999998</v>
      </c>
      <c r="E60" s="49">
        <f t="shared" si="85"/>
        <v>8.1261088718240393E-2</v>
      </c>
      <c r="F60" s="49">
        <v>34.682451999999998</v>
      </c>
      <c r="G60" s="48">
        <f t="shared" si="86"/>
        <v>7.7227103432989691E-2</v>
      </c>
      <c r="H60" s="48">
        <v>33.089621999999999</v>
      </c>
      <c r="I60" s="48">
        <f t="shared" si="87"/>
        <v>5.6322763243240898E-2</v>
      </c>
      <c r="J60" s="48">
        <v>20.921137999999999</v>
      </c>
      <c r="K60" s="53" t="s">
        <v>49</v>
      </c>
      <c r="L60" s="51">
        <v>212017</v>
      </c>
      <c r="M60" s="52"/>
    </row>
    <row r="61" spans="1:13" ht="30" customHeight="1" x14ac:dyDescent="0.3">
      <c r="A61" s="48">
        <f t="shared" si="83"/>
        <v>7.2449447521675314E-2</v>
      </c>
      <c r="B61" s="48">
        <v>32.866695999999997</v>
      </c>
      <c r="C61" s="48">
        <f t="shared" si="84"/>
        <v>7.0427491313430277E-2</v>
      </c>
      <c r="D61" s="48">
        <v>32.866695999999997</v>
      </c>
      <c r="E61" s="49">
        <f t="shared" si="85"/>
        <v>7.7006766982087554E-2</v>
      </c>
      <c r="F61" s="49">
        <v>32.866695999999997</v>
      </c>
      <c r="G61" s="48">
        <f t="shared" si="86"/>
        <v>6.226022179343018E-2</v>
      </c>
      <c r="H61" s="48">
        <v>26.676738</v>
      </c>
      <c r="I61" s="48">
        <f t="shared" si="87"/>
        <v>6.4769767852735138E-2</v>
      </c>
      <c r="J61" s="48">
        <v>24.058785</v>
      </c>
      <c r="K61" s="53" t="s">
        <v>50</v>
      </c>
      <c r="L61" s="51">
        <v>212018</v>
      </c>
      <c r="M61" s="52"/>
    </row>
    <row r="62" spans="1:13" ht="30" customHeight="1" x14ac:dyDescent="0.3">
      <c r="A62" s="48">
        <f t="shared" si="83"/>
        <v>1.1781651775801606E-2</v>
      </c>
      <c r="B62" s="48">
        <v>5.3447469999999999</v>
      </c>
      <c r="C62" s="48">
        <f t="shared" si="84"/>
        <v>1.1452843416782221E-2</v>
      </c>
      <c r="D62" s="48">
        <v>5.3447469999999999</v>
      </c>
      <c r="E62" s="49">
        <f t="shared" si="85"/>
        <v>1.252275819897478E-2</v>
      </c>
      <c r="F62" s="49">
        <v>5.3447469999999999</v>
      </c>
      <c r="G62" s="48">
        <f t="shared" si="86"/>
        <v>9.6414600679087924E-3</v>
      </c>
      <c r="H62" s="48">
        <v>4.1310919999999998</v>
      </c>
      <c r="I62" s="48">
        <f t="shared" si="87"/>
        <v>9.2425095974881279E-3</v>
      </c>
      <c r="J62" s="48">
        <v>3.433138</v>
      </c>
      <c r="K62" s="53" t="s">
        <v>51</v>
      </c>
      <c r="L62" s="51">
        <v>212019</v>
      </c>
      <c r="M62" s="52"/>
    </row>
    <row r="63" spans="1:13" ht="30" customHeight="1" x14ac:dyDescent="0.3">
      <c r="A63" s="48">
        <f t="shared" si="83"/>
        <v>5.6231889767651984E-2</v>
      </c>
      <c r="B63" s="48">
        <v>25.509599999999999</v>
      </c>
      <c r="C63" s="48">
        <f t="shared" si="84"/>
        <v>5.4662541449529367E-2</v>
      </c>
      <c r="D63" s="48">
        <v>25.509599999999999</v>
      </c>
      <c r="E63" s="49">
        <f t="shared" si="85"/>
        <v>5.9769069060250556E-2</v>
      </c>
      <c r="F63" s="49">
        <v>25.509599999999999</v>
      </c>
      <c r="G63" s="48">
        <f t="shared" si="86"/>
        <v>6.0405636878840319E-2</v>
      </c>
      <c r="H63" s="48">
        <v>25.882100999999999</v>
      </c>
      <c r="I63" s="48">
        <f t="shared" si="87"/>
        <v>2.4176490969506977E-2</v>
      </c>
      <c r="J63" s="48">
        <v>8.980378</v>
      </c>
      <c r="K63" s="53" t="s">
        <v>52</v>
      </c>
      <c r="L63" s="51">
        <v>212020</v>
      </c>
      <c r="M63" s="52"/>
    </row>
    <row r="64" spans="1:13" ht="30" customHeight="1" x14ac:dyDescent="0.3">
      <c r="A64" s="48">
        <f t="shared" si="83"/>
        <v>7.6264396893290953E-2</v>
      </c>
      <c r="B64" s="48">
        <v>34.597347999999997</v>
      </c>
      <c r="C64" s="48">
        <f t="shared" si="84"/>
        <v>7.4135971128272957E-2</v>
      </c>
      <c r="D64" s="48">
        <v>34.597347999999997</v>
      </c>
      <c r="E64" s="49">
        <f t="shared" si="85"/>
        <v>8.1061689791824307E-2</v>
      </c>
      <c r="F64" s="49">
        <v>34.597347999999997</v>
      </c>
      <c r="G64" s="48">
        <f t="shared" si="86"/>
        <v>5.4691690156835907E-2</v>
      </c>
      <c r="H64" s="48">
        <v>23.433837</v>
      </c>
      <c r="I64" s="48">
        <f t="shared" si="87"/>
        <v>6.1724869677932094E-2</v>
      </c>
      <c r="J64" s="48">
        <v>22.927755000000001</v>
      </c>
      <c r="K64" s="53" t="s">
        <v>53</v>
      </c>
      <c r="L64" s="51">
        <v>212021</v>
      </c>
      <c r="M64" s="52"/>
    </row>
    <row r="65" spans="1:13" ht="30" customHeight="1" x14ac:dyDescent="0.3">
      <c r="A65" s="48">
        <f t="shared" si="83"/>
        <v>6.9998007291995241E-3</v>
      </c>
      <c r="B65" s="48">
        <v>3.1754600000000002</v>
      </c>
      <c r="C65" s="48">
        <f t="shared" si="84"/>
        <v>6.8044467130540087E-3</v>
      </c>
      <c r="D65" s="48">
        <v>3.1754600000000002</v>
      </c>
      <c r="E65" s="49">
        <f t="shared" si="85"/>
        <v>7.4401122729507024E-3</v>
      </c>
      <c r="F65" s="49">
        <v>3.1754600000000002</v>
      </c>
      <c r="G65" s="48">
        <f t="shared" si="86"/>
        <v>4.6586376175578601E-3</v>
      </c>
      <c r="H65" s="48">
        <v>1.996094</v>
      </c>
      <c r="I65" s="48">
        <f t="shared" si="87"/>
        <v>5.2102587085187477E-3</v>
      </c>
      <c r="J65" s="48">
        <v>1.9353549999999999</v>
      </c>
      <c r="K65" s="53" t="s">
        <v>54</v>
      </c>
      <c r="L65" s="51">
        <v>212022</v>
      </c>
      <c r="M65" s="52"/>
    </row>
    <row r="66" spans="1:13" ht="30" customHeight="1" x14ac:dyDescent="0.3">
      <c r="A66" s="48">
        <f t="shared" si="83"/>
        <v>1.5210130943604609</v>
      </c>
      <c r="B66" s="48">
        <v>690.00767699999994</v>
      </c>
      <c r="C66" s="48">
        <f t="shared" si="84"/>
        <v>1.4785638835773971</v>
      </c>
      <c r="D66" s="48">
        <v>690.00767699999994</v>
      </c>
      <c r="E66" s="49">
        <f t="shared" si="85"/>
        <v>1.6166900499700529</v>
      </c>
      <c r="F66" s="49">
        <v>690.00767699999994</v>
      </c>
      <c r="G66" s="48">
        <f t="shared" si="86"/>
        <v>1.3781254965432443</v>
      </c>
      <c r="H66" s="48">
        <v>590.487662</v>
      </c>
      <c r="I66" s="48">
        <f t="shared" si="87"/>
        <v>1.4136534485090846</v>
      </c>
      <c r="J66" s="48">
        <v>525.10276799999997</v>
      </c>
      <c r="K66" s="53" t="s">
        <v>55</v>
      </c>
      <c r="L66" s="51">
        <v>212023</v>
      </c>
      <c r="M66" s="52"/>
    </row>
    <row r="67" spans="1:13" ht="30" customHeight="1" x14ac:dyDescent="0.3">
      <c r="A67" s="48">
        <f t="shared" si="83"/>
        <v>8.2845099251281806E-2</v>
      </c>
      <c r="B67" s="48">
        <v>37.582684</v>
      </c>
      <c r="C67" s="48">
        <f t="shared" si="84"/>
        <v>8.0533015881650988E-2</v>
      </c>
      <c r="D67" s="48">
        <v>37.582684</v>
      </c>
      <c r="E67" s="49">
        <f t="shared" si="85"/>
        <v>8.8149826783684493E-2</v>
      </c>
      <c r="F67" s="49">
        <v>37.622584000000003</v>
      </c>
      <c r="G67" s="48">
        <f t="shared" si="86"/>
        <v>7.9306636735847189E-2</v>
      </c>
      <c r="H67" s="48">
        <v>33.980643000000001</v>
      </c>
      <c r="I67" s="48">
        <f t="shared" si="87"/>
        <v>8.4203464388829072E-2</v>
      </c>
      <c r="J67" s="48">
        <v>31.277448</v>
      </c>
      <c r="K67" s="53" t="s">
        <v>56</v>
      </c>
      <c r="L67" s="51">
        <v>212024</v>
      </c>
      <c r="M67" s="52"/>
    </row>
    <row r="68" spans="1:13" ht="30" customHeight="1" x14ac:dyDescent="0.3">
      <c r="A68" s="48">
        <f t="shared" si="83"/>
        <v>0.37600914263462715</v>
      </c>
      <c r="B68" s="48">
        <v>170.57656900000001</v>
      </c>
      <c r="C68" s="48">
        <f t="shared" si="84"/>
        <v>0.36551528731461908</v>
      </c>
      <c r="D68" s="48">
        <v>170.57656900000001</v>
      </c>
      <c r="E68" s="49">
        <f t="shared" si="85"/>
        <v>0.39970702234017746</v>
      </c>
      <c r="F68" s="49">
        <v>170.596036</v>
      </c>
      <c r="G68" s="48">
        <f t="shared" si="86"/>
        <v>0.32928819764989875</v>
      </c>
      <c r="H68" s="48">
        <v>141.09064699999999</v>
      </c>
      <c r="I68" s="48">
        <f t="shared" si="87"/>
        <v>0.37787886845760504</v>
      </c>
      <c r="J68" s="48">
        <v>140.36342500000001</v>
      </c>
      <c r="K68" s="53" t="s">
        <v>57</v>
      </c>
      <c r="L68" s="51">
        <v>212025</v>
      </c>
      <c r="M68" s="52"/>
    </row>
    <row r="69" spans="1:13" ht="30" customHeight="1" x14ac:dyDescent="0.3">
      <c r="A69" s="48">
        <f t="shared" si="83"/>
        <v>6.1477783520163132E-3</v>
      </c>
      <c r="B69" s="48">
        <v>2.7889400000000002</v>
      </c>
      <c r="C69" s="48">
        <f t="shared" si="84"/>
        <v>5.9762030118171369E-3</v>
      </c>
      <c r="D69" s="48">
        <v>2.7889400000000002</v>
      </c>
      <c r="E69" s="49">
        <f t="shared" si="85"/>
        <v>6.5344947574597486E-3</v>
      </c>
      <c r="F69" s="49">
        <v>2.7889400000000002</v>
      </c>
      <c r="G69" s="48">
        <f t="shared" si="86"/>
        <v>5.1789964706845581E-3</v>
      </c>
      <c r="H69" s="48">
        <v>2.2190530000000002</v>
      </c>
      <c r="I69" s="48">
        <f t="shared" si="87"/>
        <v>6.1670394098533535E-3</v>
      </c>
      <c r="J69" s="48">
        <v>2.2907519999999999</v>
      </c>
      <c r="K69" s="53" t="s">
        <v>58</v>
      </c>
      <c r="L69" s="51">
        <v>212026</v>
      </c>
      <c r="M69" s="52"/>
    </row>
    <row r="70" spans="1:13" ht="30" customHeight="1" x14ac:dyDescent="0.3">
      <c r="A70" s="48">
        <f t="shared" si="83"/>
        <v>3.1901999538474515</v>
      </c>
      <c r="B70" s="48">
        <v>1447.234391</v>
      </c>
      <c r="C70" s="48">
        <f t="shared" si="84"/>
        <v>3.1071145180101727</v>
      </c>
      <c r="D70" s="48">
        <v>1450.010307</v>
      </c>
      <c r="E70" s="49">
        <f t="shared" si="85"/>
        <v>3.4068172224071285</v>
      </c>
      <c r="F70" s="49">
        <v>1454.0387860000001</v>
      </c>
      <c r="G70" s="48">
        <f t="shared" si="86"/>
        <v>3.1726163794907225</v>
      </c>
      <c r="H70" s="48">
        <v>1359.3760749999999</v>
      </c>
      <c r="I70" s="48">
        <f t="shared" si="87"/>
        <v>3.9045263498080205</v>
      </c>
      <c r="J70" s="48">
        <v>1450.339612</v>
      </c>
      <c r="K70" s="53" t="s">
        <v>59</v>
      </c>
      <c r="L70" s="51">
        <v>212027</v>
      </c>
      <c r="M70" s="52"/>
    </row>
    <row r="71" spans="1:13" ht="30" customHeight="1" x14ac:dyDescent="0.3">
      <c r="A71" s="48">
        <f t="shared" si="83"/>
        <v>0</v>
      </c>
      <c r="B71" s="48">
        <v>0</v>
      </c>
      <c r="C71" s="48">
        <f t="shared" si="84"/>
        <v>0</v>
      </c>
      <c r="D71" s="48">
        <v>0</v>
      </c>
      <c r="E71" s="49">
        <f t="shared" si="85"/>
        <v>0</v>
      </c>
      <c r="F71" s="49">
        <v>0</v>
      </c>
      <c r="G71" s="48">
        <f t="shared" si="86"/>
        <v>2.22185078053192E-5</v>
      </c>
      <c r="H71" s="48">
        <v>9.5200000000000007E-3</v>
      </c>
      <c r="I71" s="48">
        <f t="shared" si="87"/>
        <v>0</v>
      </c>
      <c r="J71" s="48">
        <v>0</v>
      </c>
      <c r="K71" s="53" t="s">
        <v>60</v>
      </c>
      <c r="L71" s="51">
        <v>212028</v>
      </c>
      <c r="M71" s="52"/>
    </row>
    <row r="72" spans="1:13" ht="30" customHeight="1" x14ac:dyDescent="0.3">
      <c r="A72" s="48">
        <f t="shared" si="83"/>
        <v>3.8354453461138588E-3</v>
      </c>
      <c r="B72" s="48">
        <v>1.7399500000000001</v>
      </c>
      <c r="C72" s="48">
        <f t="shared" si="84"/>
        <v>3.7284037772097023E-3</v>
      </c>
      <c r="D72" s="48">
        <v>1.7399500000000001</v>
      </c>
      <c r="E72" s="49">
        <f t="shared" si="85"/>
        <v>4.0767080515328727E-3</v>
      </c>
      <c r="F72" s="49">
        <v>1.7399500000000001</v>
      </c>
      <c r="G72" s="48">
        <f t="shared" si="86"/>
        <v>7.338728784436397E-3</v>
      </c>
      <c r="H72" s="48">
        <v>3.1444369999999999</v>
      </c>
      <c r="I72" s="48">
        <f t="shared" si="87"/>
        <v>8.3139022066751819E-3</v>
      </c>
      <c r="J72" s="48">
        <v>3.088206</v>
      </c>
      <c r="K72" s="53" t="s">
        <v>61</v>
      </c>
      <c r="L72" s="51">
        <v>212029</v>
      </c>
      <c r="M72" s="52"/>
    </row>
    <row r="73" spans="1:13" ht="30" customHeight="1" x14ac:dyDescent="0.3">
      <c r="A73" s="48">
        <f t="shared" si="83"/>
        <v>1.5627905012103112E-3</v>
      </c>
      <c r="B73" s="48">
        <v>0.70896000000000003</v>
      </c>
      <c r="C73" s="48">
        <f t="shared" si="84"/>
        <v>1.5191753452056614E-3</v>
      </c>
      <c r="D73" s="48">
        <v>0.70896000000000003</v>
      </c>
      <c r="E73" s="49">
        <f t="shared" si="85"/>
        <v>1.6610953994165036E-3</v>
      </c>
      <c r="F73" s="49">
        <v>0.70896000000000003</v>
      </c>
      <c r="G73" s="48">
        <f t="shared" si="86"/>
        <v>3.7452749043633562E-3</v>
      </c>
      <c r="H73" s="48">
        <v>1.6047439999999999</v>
      </c>
      <c r="I73" s="48">
        <f t="shared" si="87"/>
        <v>1.9442653306672583E-3</v>
      </c>
      <c r="J73" s="48">
        <v>0.72219900000000004</v>
      </c>
      <c r="K73" s="53" t="s">
        <v>62</v>
      </c>
      <c r="L73" s="51">
        <v>212030</v>
      </c>
      <c r="M73" s="52"/>
    </row>
    <row r="74" spans="1:13" ht="30" customHeight="1" x14ac:dyDescent="0.3">
      <c r="A74" s="48">
        <f t="shared" si="83"/>
        <v>0.31845567913253081</v>
      </c>
      <c r="B74" s="48">
        <v>144.46743699999999</v>
      </c>
      <c r="C74" s="48">
        <f t="shared" si="84"/>
        <v>0.30956805528584419</v>
      </c>
      <c r="D74" s="48">
        <v>144.46743699999999</v>
      </c>
      <c r="E74" s="49">
        <f t="shared" si="85"/>
        <v>0.33848763677244631</v>
      </c>
      <c r="F74" s="49">
        <v>144.46743699999999</v>
      </c>
      <c r="G74" s="48">
        <f t="shared" si="86"/>
        <v>0.31118812365398252</v>
      </c>
      <c r="H74" s="48">
        <v>133.33527900000001</v>
      </c>
      <c r="I74" s="48">
        <f t="shared" si="87"/>
        <v>0.35343898059100021</v>
      </c>
      <c r="J74" s="48">
        <v>131.28520800000001</v>
      </c>
      <c r="K74" s="53" t="s">
        <v>63</v>
      </c>
      <c r="L74" s="51">
        <v>212031</v>
      </c>
      <c r="M74" s="52"/>
    </row>
    <row r="75" spans="1:13" ht="30" customHeight="1" x14ac:dyDescent="0.3">
      <c r="A75" s="48">
        <f t="shared" si="83"/>
        <v>9.010455827474273E-2</v>
      </c>
      <c r="B75" s="48">
        <v>40.875937999999998</v>
      </c>
      <c r="C75" s="48">
        <f t="shared" si="84"/>
        <v>8.7589874212586336E-2</v>
      </c>
      <c r="D75" s="48">
        <v>40.875937999999998</v>
      </c>
      <c r="E75" s="49">
        <f t="shared" si="85"/>
        <v>9.5772444931497155E-2</v>
      </c>
      <c r="F75" s="49">
        <v>40.875937999999998</v>
      </c>
      <c r="G75" s="48">
        <f t="shared" si="86"/>
        <v>7.5576746747812895E-2</v>
      </c>
      <c r="H75" s="48">
        <v>32.382491000000002</v>
      </c>
      <c r="I75" s="48">
        <f t="shared" si="87"/>
        <v>9.2282412223553226E-2</v>
      </c>
      <c r="J75" s="48">
        <v>34.278379999999999</v>
      </c>
      <c r="K75" s="53" t="s">
        <v>64</v>
      </c>
      <c r="L75" s="51">
        <v>212032</v>
      </c>
      <c r="M75" s="52"/>
    </row>
    <row r="76" spans="1:13" ht="30" customHeight="1" x14ac:dyDescent="0.3">
      <c r="A76" s="48">
        <f t="shared" si="83"/>
        <v>0.26579126825068661</v>
      </c>
      <c r="B76" s="48">
        <v>120.576224</v>
      </c>
      <c r="C76" s="48">
        <f t="shared" si="84"/>
        <v>0.25837342969814253</v>
      </c>
      <c r="D76" s="48">
        <v>120.576224</v>
      </c>
      <c r="E76" s="49">
        <f t="shared" si="85"/>
        <v>0.28323354150191843</v>
      </c>
      <c r="F76" s="49">
        <v>120.88484</v>
      </c>
      <c r="G76" s="48">
        <f t="shared" si="86"/>
        <v>0.29316671764573365</v>
      </c>
      <c r="H76" s="48">
        <v>125.613618</v>
      </c>
      <c r="I76" s="48">
        <f t="shared" si="87"/>
        <v>0</v>
      </c>
      <c r="J76" s="48">
        <v>0</v>
      </c>
      <c r="K76" s="53" t="s">
        <v>65</v>
      </c>
      <c r="L76" s="51" t="s">
        <v>66</v>
      </c>
      <c r="M76" s="52"/>
    </row>
    <row r="77" spans="1:13" ht="30" customHeight="1" x14ac:dyDescent="0.3">
      <c r="A77" s="48">
        <f t="shared" si="83"/>
        <v>0.58071860879889281</v>
      </c>
      <c r="B77" s="48">
        <v>263.44303000000002</v>
      </c>
      <c r="C77" s="48">
        <f t="shared" si="84"/>
        <v>0.56451161707610509</v>
      </c>
      <c r="D77" s="48">
        <v>263.44303000000002</v>
      </c>
      <c r="E77" s="49">
        <f t="shared" si="85"/>
        <v>0.61724780684572322</v>
      </c>
      <c r="F77" s="49">
        <v>263.44303000000002</v>
      </c>
      <c r="G77" s="48">
        <f t="shared" si="86"/>
        <v>0.31173230905607813</v>
      </c>
      <c r="H77" s="48">
        <v>133.56844699999999</v>
      </c>
      <c r="I77" s="48">
        <f t="shared" si="87"/>
        <v>0</v>
      </c>
      <c r="J77" s="48">
        <v>0</v>
      </c>
      <c r="K77" s="53" t="s">
        <v>67</v>
      </c>
      <c r="L77" s="51" t="s">
        <v>68</v>
      </c>
      <c r="M77" s="52"/>
    </row>
    <row r="78" spans="1:13" ht="30" customHeight="1" x14ac:dyDescent="0.3">
      <c r="A78" s="48">
        <f t="shared" si="83"/>
        <v>0.99613283410237941</v>
      </c>
      <c r="B78" s="48">
        <v>451.89571699999999</v>
      </c>
      <c r="C78" s="48">
        <f t="shared" si="84"/>
        <v>0.96833224987366695</v>
      </c>
      <c r="D78" s="48">
        <v>451.89571699999999</v>
      </c>
      <c r="E78" s="49">
        <f t="shared" si="85"/>
        <v>1.0587930158608698</v>
      </c>
      <c r="F78" s="49">
        <v>451.89571699999999</v>
      </c>
      <c r="G78" s="48">
        <f t="shared" si="86"/>
        <v>0.68201108400835664</v>
      </c>
      <c r="H78" s="48">
        <v>292.22239300000001</v>
      </c>
      <c r="I78" s="48">
        <f t="shared" si="87"/>
        <v>0</v>
      </c>
      <c r="J78" s="48">
        <v>0</v>
      </c>
      <c r="K78" s="53" t="s">
        <v>69</v>
      </c>
      <c r="L78" s="51" t="s">
        <v>70</v>
      </c>
      <c r="M78" s="52"/>
    </row>
    <row r="79" spans="1:13" ht="30" customHeight="1" x14ac:dyDescent="0.3">
      <c r="A79" s="48">
        <f t="shared" si="83"/>
        <v>0.18001729688882079</v>
      </c>
      <c r="B79" s="48">
        <v>81.664856999999998</v>
      </c>
      <c r="C79" s="48">
        <f t="shared" si="84"/>
        <v>0.17499328216563131</v>
      </c>
      <c r="D79" s="48">
        <v>81.664856999999998</v>
      </c>
      <c r="E79" s="49">
        <f t="shared" si="85"/>
        <v>0.19134100408585342</v>
      </c>
      <c r="F79" s="49">
        <v>81.664856999999998</v>
      </c>
      <c r="G79" s="48">
        <f t="shared" si="86"/>
        <v>0.15404286340146472</v>
      </c>
      <c r="H79" s="48">
        <v>66.002994999999999</v>
      </c>
      <c r="I79" s="48">
        <f t="shared" si="87"/>
        <v>0.12305387001817014</v>
      </c>
      <c r="J79" s="48">
        <v>45.708463999999999</v>
      </c>
      <c r="K79" s="53" t="s">
        <v>71</v>
      </c>
      <c r="L79" s="51">
        <v>212999</v>
      </c>
      <c r="M79" s="52"/>
    </row>
    <row r="80" spans="1:13" ht="11.25" customHeight="1" thickBot="1" x14ac:dyDescent="0.35">
      <c r="A80" s="59"/>
      <c r="B80" s="59"/>
      <c r="C80" s="59"/>
      <c r="D80" s="59"/>
      <c r="E80" s="60"/>
      <c r="F80" s="60"/>
      <c r="G80" s="59"/>
      <c r="H80" s="59"/>
      <c r="I80" s="59"/>
      <c r="J80" s="59"/>
      <c r="K80" s="61"/>
      <c r="L80" s="64"/>
      <c r="M80" s="56"/>
    </row>
    <row r="81" spans="1:13" ht="30" customHeight="1" thickBot="1" x14ac:dyDescent="0.35">
      <c r="A81" s="32">
        <f t="shared" ref="A81:F81" si="88">SUM(A82:A86)</f>
        <v>4.4906292712430558</v>
      </c>
      <c r="B81" s="32">
        <f t="shared" si="88"/>
        <v>2037.174225</v>
      </c>
      <c r="C81" s="32">
        <f t="shared" si="88"/>
        <v>4.1734875317739801</v>
      </c>
      <c r="D81" s="32">
        <f t="shared" si="88"/>
        <v>1947.6591229999999</v>
      </c>
      <c r="E81" s="33">
        <f t="shared" si="88"/>
        <v>4.3546989645216421</v>
      </c>
      <c r="F81" s="33">
        <f t="shared" si="88"/>
        <v>1858.597272</v>
      </c>
      <c r="G81" s="32">
        <f>SUM(G82:G86)</f>
        <v>4.0729735241495346</v>
      </c>
      <c r="H81" s="32">
        <f>SUM(H82:H86)</f>
        <v>1745.153558</v>
      </c>
      <c r="I81" s="32">
        <f>SUM(I82:I86)</f>
        <v>4.4416465978306867</v>
      </c>
      <c r="J81" s="32">
        <f>SUM(J82:J86)</f>
        <v>1649.853382</v>
      </c>
      <c r="K81" s="34" t="s">
        <v>11</v>
      </c>
      <c r="L81" s="63">
        <v>213</v>
      </c>
      <c r="M81" s="36"/>
    </row>
    <row r="82" spans="1:13" ht="30" customHeight="1" x14ac:dyDescent="0.3">
      <c r="A82" s="26">
        <f t="shared" ref="A82:A86" si="89">+B82/$B$10*100</f>
        <v>3.0833601458304214</v>
      </c>
      <c r="B82" s="26">
        <v>1398.7665059999999</v>
      </c>
      <c r="C82" s="26">
        <f t="shared" ref="C82:C86" si="90">+D82/$D$10*100</f>
        <v>2.8467338723158391</v>
      </c>
      <c r="D82" s="26">
        <v>1328.4973669999999</v>
      </c>
      <c r="E82" s="27">
        <f t="shared" ref="E82:E86" si="91">+F82/$F$10*100</f>
        <v>2.9405732754944922</v>
      </c>
      <c r="F82" s="27">
        <v>1255.044611</v>
      </c>
      <c r="G82" s="26">
        <f t="shared" ref="G82:G86" si="92">+H82/$H$10*100</f>
        <v>2.8321934653415091</v>
      </c>
      <c r="H82" s="26">
        <v>1213.514518</v>
      </c>
      <c r="I82" s="26">
        <f t="shared" ref="I82:I86" si="93">+J82/$J$10*100</f>
        <v>3.12540457397195</v>
      </c>
      <c r="J82" s="26">
        <v>1160.93417</v>
      </c>
      <c r="K82" s="28" t="s">
        <v>72</v>
      </c>
      <c r="L82" s="46">
        <v>213001</v>
      </c>
      <c r="M82" s="47"/>
    </row>
    <row r="83" spans="1:13" ht="30" customHeight="1" x14ac:dyDescent="0.3">
      <c r="A83" s="48">
        <f t="shared" si="89"/>
        <v>1.7634738221736754E-2</v>
      </c>
      <c r="B83" s="48">
        <v>8</v>
      </c>
      <c r="C83" s="48">
        <f t="shared" si="90"/>
        <v>1.7142578934841588E-2</v>
      </c>
      <c r="D83" s="48">
        <v>8</v>
      </c>
      <c r="E83" s="49">
        <f t="shared" si="91"/>
        <v>1.8744023915780901E-2</v>
      </c>
      <c r="F83" s="49">
        <v>8</v>
      </c>
      <c r="G83" s="48">
        <f t="shared" si="92"/>
        <v>1.8792560935981813E-2</v>
      </c>
      <c r="H83" s="48">
        <v>8.0520790000000009</v>
      </c>
      <c r="I83" s="48">
        <f t="shared" si="93"/>
        <v>2.1028927797404021E-2</v>
      </c>
      <c r="J83" s="48">
        <v>7.8112130000000004</v>
      </c>
      <c r="K83" s="53" t="s">
        <v>73</v>
      </c>
      <c r="L83" s="51">
        <v>213002</v>
      </c>
      <c r="M83" s="52"/>
    </row>
    <row r="84" spans="1:13" ht="30" customHeight="1" x14ac:dyDescent="0.3">
      <c r="A84" s="48">
        <f t="shared" si="89"/>
        <v>0.12215286241292242</v>
      </c>
      <c r="B84" s="48">
        <v>55.414653000000001</v>
      </c>
      <c r="C84" s="48">
        <f t="shared" si="90"/>
        <v>0.10479580569070401</v>
      </c>
      <c r="D84" s="48">
        <v>48.905503000000003</v>
      </c>
      <c r="E84" s="49">
        <f t="shared" si="91"/>
        <v>9.6371827270258087E-2</v>
      </c>
      <c r="F84" s="49">
        <v>41.131756000000003</v>
      </c>
      <c r="G84" s="48">
        <f t="shared" si="92"/>
        <v>9.486927545470554E-2</v>
      </c>
      <c r="H84" s="48">
        <v>40.648792</v>
      </c>
      <c r="I84" s="48">
        <f t="shared" si="93"/>
        <v>9.4185824234854401E-2</v>
      </c>
      <c r="J84" s="48">
        <v>34.985404000000003</v>
      </c>
      <c r="K84" s="53" t="s">
        <v>74</v>
      </c>
      <c r="L84" s="51">
        <v>213003</v>
      </c>
      <c r="M84" s="52"/>
    </row>
    <row r="85" spans="1:13" ht="30" customHeight="1" x14ac:dyDescent="0.3">
      <c r="A85" s="48">
        <f t="shared" si="89"/>
        <v>0.6261950959728726</v>
      </c>
      <c r="B85" s="48">
        <v>284.073441</v>
      </c>
      <c r="C85" s="48">
        <f t="shared" si="90"/>
        <v>0.58102999185548165</v>
      </c>
      <c r="D85" s="48">
        <v>271.15172999999999</v>
      </c>
      <c r="E85" s="49">
        <f t="shared" si="91"/>
        <v>0.61567530038933871</v>
      </c>
      <c r="F85" s="49">
        <v>262.77188000000001</v>
      </c>
      <c r="G85" s="48">
        <f t="shared" si="92"/>
        <v>0.52725914213615532</v>
      </c>
      <c r="H85" s="48">
        <v>225.91557800000001</v>
      </c>
      <c r="I85" s="48">
        <f t="shared" si="93"/>
        <v>0.56853819781811143</v>
      </c>
      <c r="J85" s="48">
        <v>211.18399400000001</v>
      </c>
      <c r="K85" s="53" t="s">
        <v>75</v>
      </c>
      <c r="L85" s="51">
        <v>213004</v>
      </c>
      <c r="M85" s="52"/>
    </row>
    <row r="86" spans="1:13" ht="30" customHeight="1" x14ac:dyDescent="0.3">
      <c r="A86" s="48">
        <f t="shared" si="89"/>
        <v>0.64128642880510289</v>
      </c>
      <c r="B86" s="48">
        <v>290.919625</v>
      </c>
      <c r="C86" s="48">
        <f t="shared" si="90"/>
        <v>0.62378528297711344</v>
      </c>
      <c r="D86" s="48">
        <v>291.10452299999997</v>
      </c>
      <c r="E86" s="49">
        <f t="shared" si="91"/>
        <v>0.68333453745177275</v>
      </c>
      <c r="F86" s="49">
        <v>291.64902499999999</v>
      </c>
      <c r="G86" s="48">
        <f t="shared" si="92"/>
        <v>0.59985908028118318</v>
      </c>
      <c r="H86" s="48">
        <v>257.02259099999998</v>
      </c>
      <c r="I86" s="48">
        <f t="shared" si="93"/>
        <v>0.63248907400836618</v>
      </c>
      <c r="J86" s="48">
        <v>234.93860100000001</v>
      </c>
      <c r="K86" s="53" t="s">
        <v>76</v>
      </c>
      <c r="L86" s="51">
        <v>213006</v>
      </c>
      <c r="M86" s="52"/>
    </row>
    <row r="87" spans="1:13" ht="11.25" customHeight="1" thickBot="1" x14ac:dyDescent="0.35">
      <c r="A87" s="67"/>
      <c r="B87" s="67"/>
      <c r="C87" s="67"/>
      <c r="D87" s="67"/>
      <c r="E87" s="68"/>
      <c r="F87" s="68"/>
      <c r="G87" s="67"/>
      <c r="H87" s="67"/>
      <c r="I87" s="67"/>
      <c r="J87" s="67"/>
      <c r="K87" s="69"/>
      <c r="L87" s="70"/>
      <c r="M87" s="56"/>
    </row>
    <row r="88" spans="1:13" ht="30" customHeight="1" thickBot="1" x14ac:dyDescent="0.35">
      <c r="A88" s="32">
        <f t="shared" ref="A88:I88" si="94">SUM(A89:A94)</f>
        <v>0.45885655644530043</v>
      </c>
      <c r="B88" s="32">
        <f t="shared" si="94"/>
        <v>208.160303</v>
      </c>
      <c r="C88" s="32">
        <f t="shared" si="94"/>
        <v>0.4558799986370527</v>
      </c>
      <c r="D88" s="32">
        <f t="shared" si="94"/>
        <v>212.74745200000001</v>
      </c>
      <c r="E88" s="33">
        <f t="shared" si="94"/>
        <v>0.48878006259180379</v>
      </c>
      <c r="F88" s="33">
        <f t="shared" si="94"/>
        <v>208.61265</v>
      </c>
      <c r="G88" s="32">
        <f t="shared" si="94"/>
        <v>0.51293854834401365</v>
      </c>
      <c r="H88" s="32">
        <f t="shared" si="94"/>
        <v>219.77960999999999</v>
      </c>
      <c r="I88" s="32">
        <f t="shared" si="94"/>
        <v>0.49319353680584055</v>
      </c>
      <c r="J88" s="32">
        <f>SUM(J89:J94)</f>
        <v>183.19715599999998</v>
      </c>
      <c r="K88" s="34" t="s">
        <v>12</v>
      </c>
      <c r="L88" s="63">
        <v>221</v>
      </c>
      <c r="M88" s="36"/>
    </row>
    <row r="89" spans="1:13" ht="30" customHeight="1" x14ac:dyDescent="0.3">
      <c r="A89" s="26">
        <f t="shared" ref="A89:A94" si="95">+B89/$B$10*100</f>
        <v>8.4444675816422649E-2</v>
      </c>
      <c r="B89" s="26">
        <v>38.308332</v>
      </c>
      <c r="C89" s="26">
        <f t="shared" ref="C89:C94" si="96">+D89/$D$10*100</f>
        <v>8.377681180930692E-2</v>
      </c>
      <c r="D89" s="26">
        <v>39.09648</v>
      </c>
      <c r="E89" s="27">
        <f t="shared" ref="E89:E94" si="97">+F89/$F$10*100</f>
        <v>8.9231043001224447E-2</v>
      </c>
      <c r="F89" s="27">
        <v>38.084049999999998</v>
      </c>
      <c r="G89" s="26">
        <f t="shared" ref="G89:G94" si="98">+H89/$H$10*100</f>
        <v>7.3505262986281086E-2</v>
      </c>
      <c r="H89" s="26">
        <v>31.494918999999999</v>
      </c>
      <c r="I89" s="26">
        <f t="shared" ref="I89:I94" si="99">+J89/$J$10*100</f>
        <v>7.9945673563350084E-2</v>
      </c>
      <c r="J89" s="26">
        <v>29.695888</v>
      </c>
      <c r="K89" s="28" t="s">
        <v>77</v>
      </c>
      <c r="L89" s="46">
        <v>221001</v>
      </c>
      <c r="M89" s="47"/>
    </row>
    <row r="90" spans="1:13" ht="30" customHeight="1" x14ac:dyDescent="0.3">
      <c r="A90" s="48">
        <f t="shared" si="95"/>
        <v>1.846285009823357E-2</v>
      </c>
      <c r="B90" s="48">
        <v>8.3756730000000008</v>
      </c>
      <c r="C90" s="48">
        <f t="shared" si="96"/>
        <v>1.8936764102609444E-2</v>
      </c>
      <c r="D90" s="48">
        <v>8.8373000000000008</v>
      </c>
      <c r="E90" s="49">
        <f t="shared" si="97"/>
        <v>2.1411832723678127E-2</v>
      </c>
      <c r="F90" s="49">
        <v>9.1386280000000006</v>
      </c>
      <c r="G90" s="48">
        <f t="shared" si="98"/>
        <v>3.5663613038117714E-2</v>
      </c>
      <c r="H90" s="48">
        <v>15.280846</v>
      </c>
      <c r="I90" s="48">
        <f t="shared" si="99"/>
        <v>2.5096774244110366E-2</v>
      </c>
      <c r="J90" s="48">
        <v>9.3222179999999994</v>
      </c>
      <c r="K90" s="53" t="s">
        <v>78</v>
      </c>
      <c r="L90" s="51">
        <v>221002</v>
      </c>
      <c r="M90" s="52"/>
    </row>
    <row r="91" spans="1:13" ht="30" customHeight="1" x14ac:dyDescent="0.3">
      <c r="A91" s="48">
        <f t="shared" si="95"/>
        <v>8.9772855461818693E-2</v>
      </c>
      <c r="B91" s="48">
        <v>40.725461000000003</v>
      </c>
      <c r="C91" s="48">
        <f t="shared" si="96"/>
        <v>8.8216675468759886E-2</v>
      </c>
      <c r="D91" s="48">
        <v>41.16845</v>
      </c>
      <c r="E91" s="49">
        <f t="shared" si="97"/>
        <v>9.4823046062144922E-2</v>
      </c>
      <c r="F91" s="49">
        <v>40.470731999999998</v>
      </c>
      <c r="G91" s="48">
        <f t="shared" si="98"/>
        <v>9.8695528884837916E-2</v>
      </c>
      <c r="H91" s="48">
        <v>42.288232999999998</v>
      </c>
      <c r="I91" s="48">
        <f t="shared" si="99"/>
        <v>0.11296886132772241</v>
      </c>
      <c r="J91" s="48">
        <v>41.962378999999999</v>
      </c>
      <c r="K91" s="53" t="s">
        <v>79</v>
      </c>
      <c r="L91" s="51">
        <v>221003</v>
      </c>
      <c r="M91" s="52"/>
    </row>
    <row r="92" spans="1:13" ht="30" customHeight="1" x14ac:dyDescent="0.3">
      <c r="A92" s="48">
        <f t="shared" si="95"/>
        <v>0.16535877784545108</v>
      </c>
      <c r="B92" s="48">
        <v>75.015018999999995</v>
      </c>
      <c r="C92" s="48">
        <f t="shared" si="96"/>
        <v>0.16829933437356892</v>
      </c>
      <c r="D92" s="48">
        <v>78.540964000000002</v>
      </c>
      <c r="E92" s="49">
        <f t="shared" si="97"/>
        <v>0.17693489088087777</v>
      </c>
      <c r="F92" s="49">
        <v>75.516289</v>
      </c>
      <c r="G92" s="48">
        <f t="shared" si="98"/>
        <v>0.2002194178002481</v>
      </c>
      <c r="H92" s="48">
        <v>85.788337999999996</v>
      </c>
      <c r="I92" s="48">
        <f t="shared" si="99"/>
        <v>0.16799343665060196</v>
      </c>
      <c r="J92" s="48">
        <v>62.401304000000003</v>
      </c>
      <c r="K92" s="53" t="s">
        <v>80</v>
      </c>
      <c r="L92" s="51">
        <v>221004</v>
      </c>
      <c r="M92" s="52"/>
    </row>
    <row r="93" spans="1:13" ht="30" customHeight="1" x14ac:dyDescent="0.3">
      <c r="A93" s="48">
        <f t="shared" si="95"/>
        <v>8.7228473548683239E-2</v>
      </c>
      <c r="B93" s="48">
        <v>39.571202</v>
      </c>
      <c r="C93" s="48">
        <f t="shared" si="96"/>
        <v>8.3675572023762482E-2</v>
      </c>
      <c r="D93" s="48">
        <v>39.049233999999998</v>
      </c>
      <c r="E93" s="49">
        <f t="shared" si="97"/>
        <v>9.2345500812007833E-2</v>
      </c>
      <c r="F93" s="49">
        <v>39.413308999999998</v>
      </c>
      <c r="G93" s="48">
        <f t="shared" si="98"/>
        <v>9.3225532976579178E-2</v>
      </c>
      <c r="H93" s="48">
        <v>39.944495000000003</v>
      </c>
      <c r="I93" s="48">
        <f t="shared" si="99"/>
        <v>8.26439202182285E-2</v>
      </c>
      <c r="J93" s="48">
        <v>30.698153999999999</v>
      </c>
      <c r="K93" s="53" t="s">
        <v>81</v>
      </c>
      <c r="L93" s="51">
        <v>221005</v>
      </c>
      <c r="M93" s="52"/>
    </row>
    <row r="94" spans="1:13" ht="30" customHeight="1" x14ac:dyDescent="0.3">
      <c r="A94" s="48">
        <f t="shared" si="95"/>
        <v>1.3588923674691243E-2</v>
      </c>
      <c r="B94" s="48">
        <v>6.1646159999999997</v>
      </c>
      <c r="C94" s="48">
        <f t="shared" si="96"/>
        <v>1.2974840859045033E-2</v>
      </c>
      <c r="D94" s="48">
        <v>6.0550240000000004</v>
      </c>
      <c r="E94" s="49">
        <f t="shared" si="97"/>
        <v>1.4033749111870717E-2</v>
      </c>
      <c r="F94" s="49">
        <v>5.9896419999999999</v>
      </c>
      <c r="G94" s="48">
        <f t="shared" si="98"/>
        <v>1.1629192657949643E-2</v>
      </c>
      <c r="H94" s="48">
        <v>4.9827789999999998</v>
      </c>
      <c r="I94" s="48">
        <f t="shared" si="99"/>
        <v>2.4544870801827226E-2</v>
      </c>
      <c r="J94" s="48">
        <v>9.1172129999999996</v>
      </c>
      <c r="K94" s="53" t="s">
        <v>82</v>
      </c>
      <c r="L94" s="51">
        <v>221999</v>
      </c>
      <c r="M94" s="52"/>
    </row>
    <row r="95" spans="1:13" ht="11.25" customHeight="1" thickBot="1" x14ac:dyDescent="0.35">
      <c r="A95" s="59"/>
      <c r="B95" s="59"/>
      <c r="C95" s="59"/>
      <c r="D95" s="59"/>
      <c r="E95" s="60"/>
      <c r="F95" s="60"/>
      <c r="G95" s="59"/>
      <c r="H95" s="59"/>
      <c r="I95" s="59"/>
      <c r="J95" s="59"/>
      <c r="K95" s="61"/>
      <c r="L95" s="70"/>
      <c r="M95" s="56"/>
    </row>
    <row r="96" spans="1:13" ht="30" customHeight="1" thickBot="1" x14ac:dyDescent="0.35">
      <c r="A96" s="32">
        <f t="shared" ref="A96:I96" si="100">SUM(A97:A108)</f>
        <v>1.8184417795531036</v>
      </c>
      <c r="B96" s="32">
        <f t="shared" si="100"/>
        <v>824.93621699999994</v>
      </c>
      <c r="C96" s="32">
        <f t="shared" si="100"/>
        <v>1.7479804169134439</v>
      </c>
      <c r="D96" s="32">
        <f t="shared" si="100"/>
        <v>815.73743300000012</v>
      </c>
      <c r="E96" s="33">
        <f t="shared" si="100"/>
        <v>1.8463270958403999</v>
      </c>
      <c r="F96" s="33">
        <f t="shared" si="100"/>
        <v>788.0173880000001</v>
      </c>
      <c r="G96" s="32">
        <f t="shared" si="100"/>
        <v>1.6740081700417226</v>
      </c>
      <c r="H96" s="32">
        <f t="shared" si="100"/>
        <v>717.26499000000001</v>
      </c>
      <c r="I96" s="32">
        <f t="shared" si="100"/>
        <v>1.8326140595579317</v>
      </c>
      <c r="J96" s="32">
        <f>SUM(J97:J108)</f>
        <v>680.72604100000001</v>
      </c>
      <c r="K96" s="34" t="s">
        <v>13</v>
      </c>
      <c r="L96" s="63">
        <v>222</v>
      </c>
      <c r="M96" s="36"/>
    </row>
    <row r="97" spans="1:13" ht="30" customHeight="1" x14ac:dyDescent="0.3">
      <c r="A97" s="26">
        <f t="shared" ref="A97:A108" si="101">+B97/$B$10*100</f>
        <v>0.1700359843554454</v>
      </c>
      <c r="B97" s="26">
        <v>77.136833999999993</v>
      </c>
      <c r="C97" s="26">
        <f t="shared" ref="C97:C108" si="102">+D97/$D$10*100</f>
        <v>0.16637121852222786</v>
      </c>
      <c r="D97" s="26">
        <v>77.641161999999994</v>
      </c>
      <c r="E97" s="27">
        <f t="shared" ref="E97:E108" si="103">+F97/$F$10*100</f>
        <v>0.18004528358147442</v>
      </c>
      <c r="F97" s="27">
        <v>76.843812999999997</v>
      </c>
      <c r="G97" s="26">
        <f t="shared" ref="G97:G108" si="104">+H97/$H$10*100</f>
        <v>0.15855707371665739</v>
      </c>
      <c r="H97" s="26">
        <v>67.937206000000003</v>
      </c>
      <c r="I97" s="26">
        <f t="shared" ref="I97:I108" si="105">+J97/$J$10*100</f>
        <v>0.16134590297778578</v>
      </c>
      <c r="J97" s="26">
        <v>59.932071999999998</v>
      </c>
      <c r="K97" s="28" t="s">
        <v>83</v>
      </c>
      <c r="L97" s="46">
        <v>222001</v>
      </c>
      <c r="M97" s="47"/>
    </row>
    <row r="98" spans="1:13" ht="30" customHeight="1" x14ac:dyDescent="0.3">
      <c r="A98" s="48">
        <f t="shared" si="101"/>
        <v>3.5660240199044423E-2</v>
      </c>
      <c r="B98" s="48">
        <v>16.17727</v>
      </c>
      <c r="C98" s="48">
        <f t="shared" si="102"/>
        <v>3.3969130141374634E-2</v>
      </c>
      <c r="D98" s="48">
        <v>15.852518</v>
      </c>
      <c r="E98" s="49">
        <f t="shared" si="103"/>
        <v>3.7017921938721131E-2</v>
      </c>
      <c r="F98" s="49">
        <v>15.799348999999999</v>
      </c>
      <c r="G98" s="48">
        <f t="shared" si="104"/>
        <v>3.9514351170496488E-2</v>
      </c>
      <c r="H98" s="48">
        <v>16.930778</v>
      </c>
      <c r="I98" s="48">
        <f t="shared" si="105"/>
        <v>3.8848863029538973E-2</v>
      </c>
      <c r="J98" s="48">
        <v>14.430443</v>
      </c>
      <c r="K98" s="53" t="s">
        <v>84</v>
      </c>
      <c r="L98" s="51">
        <v>222002</v>
      </c>
      <c r="M98" s="52"/>
    </row>
    <row r="99" spans="1:13" ht="30" customHeight="1" x14ac:dyDescent="0.3">
      <c r="A99" s="48">
        <f t="shared" si="101"/>
        <v>0.38477244143376538</v>
      </c>
      <c r="B99" s="48">
        <v>174.55204000000001</v>
      </c>
      <c r="C99" s="48">
        <f t="shared" si="102"/>
        <v>0.36260506454481145</v>
      </c>
      <c r="D99" s="48">
        <v>169.21844300000001</v>
      </c>
      <c r="E99" s="49">
        <f t="shared" si="103"/>
        <v>0.3856745056478792</v>
      </c>
      <c r="F99" s="49">
        <v>164.60692</v>
      </c>
      <c r="G99" s="48">
        <f t="shared" si="104"/>
        <v>0.383103652406793</v>
      </c>
      <c r="H99" s="48">
        <v>164.14904200000001</v>
      </c>
      <c r="I99" s="48">
        <f t="shared" si="105"/>
        <v>0.34831552475406763</v>
      </c>
      <c r="J99" s="48">
        <v>129.38209599999999</v>
      </c>
      <c r="K99" s="53" t="s">
        <v>85</v>
      </c>
      <c r="L99" s="51">
        <v>222003</v>
      </c>
      <c r="M99" s="52"/>
    </row>
    <row r="100" spans="1:13" ht="30" customHeight="1" x14ac:dyDescent="0.3">
      <c r="A100" s="48">
        <f t="shared" si="101"/>
        <v>0.90036047978053968</v>
      </c>
      <c r="B100" s="48">
        <v>408.44858299999999</v>
      </c>
      <c r="C100" s="48">
        <f t="shared" si="102"/>
        <v>0.86133272280444173</v>
      </c>
      <c r="D100" s="48">
        <v>401.961794</v>
      </c>
      <c r="E100" s="49">
        <f t="shared" si="103"/>
        <v>0.89843239223334792</v>
      </c>
      <c r="F100" s="49">
        <v>383.45337000000001</v>
      </c>
      <c r="G100" s="48">
        <f t="shared" si="104"/>
        <v>0.79048648586277381</v>
      </c>
      <c r="H100" s="48">
        <v>338.70102400000002</v>
      </c>
      <c r="I100" s="48">
        <f t="shared" si="105"/>
        <v>0.93376300433685222</v>
      </c>
      <c r="J100" s="48">
        <v>346.84705700000001</v>
      </c>
      <c r="K100" s="53" t="s">
        <v>86</v>
      </c>
      <c r="L100" s="51">
        <v>222004</v>
      </c>
      <c r="M100" s="52"/>
    </row>
    <row r="101" spans="1:13" ht="30" customHeight="1" x14ac:dyDescent="0.3">
      <c r="A101" s="48">
        <f t="shared" si="101"/>
        <v>2.8155731057596511E-2</v>
      </c>
      <c r="B101" s="48">
        <v>12.772849000000001</v>
      </c>
      <c r="C101" s="48">
        <f t="shared" si="102"/>
        <v>2.7321525168640223E-2</v>
      </c>
      <c r="D101" s="48">
        <v>12.750252</v>
      </c>
      <c r="E101" s="49">
        <f t="shared" si="103"/>
        <v>2.9743881717664251E-2</v>
      </c>
      <c r="F101" s="49">
        <v>12.694769000000001</v>
      </c>
      <c r="G101" s="48">
        <f t="shared" si="104"/>
        <v>2.3534788687526571E-2</v>
      </c>
      <c r="H101" s="48">
        <v>10.083989000000001</v>
      </c>
      <c r="I101" s="48">
        <f t="shared" si="105"/>
        <v>2.5430352701837838E-2</v>
      </c>
      <c r="J101" s="48">
        <v>9.4461259999999996</v>
      </c>
      <c r="K101" s="53" t="s">
        <v>87</v>
      </c>
      <c r="L101" s="51">
        <v>222005</v>
      </c>
      <c r="M101" s="52"/>
    </row>
    <row r="102" spans="1:13" ht="30" customHeight="1" x14ac:dyDescent="0.3">
      <c r="A102" s="48">
        <f t="shared" si="101"/>
        <v>4.8896259696784537E-2</v>
      </c>
      <c r="B102" s="48">
        <v>22.181791</v>
      </c>
      <c r="C102" s="48">
        <f t="shared" si="102"/>
        <v>4.7136137167456876E-2</v>
      </c>
      <c r="D102" s="48">
        <v>21.997221</v>
      </c>
      <c r="E102" s="49">
        <f t="shared" si="103"/>
        <v>5.280482069446174E-2</v>
      </c>
      <c r="F102" s="49">
        <v>22.537240000000001</v>
      </c>
      <c r="G102" s="48">
        <f t="shared" si="104"/>
        <v>4.2422037342013594E-2</v>
      </c>
      <c r="H102" s="48">
        <v>18.176639000000002</v>
      </c>
      <c r="I102" s="48">
        <f t="shared" si="105"/>
        <v>4.918529664270422E-2</v>
      </c>
      <c r="J102" s="48">
        <v>18.269919999999999</v>
      </c>
      <c r="K102" s="53" t="s">
        <v>88</v>
      </c>
      <c r="L102" s="51">
        <v>222006</v>
      </c>
      <c r="M102" s="52"/>
    </row>
    <row r="103" spans="1:13" ht="30" customHeight="1" x14ac:dyDescent="0.3">
      <c r="A103" s="48">
        <f t="shared" si="101"/>
        <v>0.10428006183821904</v>
      </c>
      <c r="B103" s="48">
        <v>47.306655999999997</v>
      </c>
      <c r="C103" s="48">
        <f t="shared" si="102"/>
        <v>9.8514496916182179E-2</v>
      </c>
      <c r="D103" s="48">
        <v>45.974178000000002</v>
      </c>
      <c r="E103" s="49">
        <f t="shared" si="103"/>
        <v>0.1040864645174793</v>
      </c>
      <c r="F103" s="49">
        <v>44.424384000000003</v>
      </c>
      <c r="G103" s="48">
        <f t="shared" si="104"/>
        <v>8.7132641668773686E-2</v>
      </c>
      <c r="H103" s="48">
        <v>37.333863999999998</v>
      </c>
      <c r="I103" s="48">
        <f t="shared" si="105"/>
        <v>8.4601853575414485E-2</v>
      </c>
      <c r="J103" s="48">
        <v>31.425429999999999</v>
      </c>
      <c r="K103" s="53" t="s">
        <v>89</v>
      </c>
      <c r="L103" s="51">
        <v>222007</v>
      </c>
      <c r="M103" s="52"/>
    </row>
    <row r="104" spans="1:13" ht="30" customHeight="1" x14ac:dyDescent="0.3">
      <c r="A104" s="48">
        <f t="shared" si="101"/>
        <v>6.7703423650112962E-2</v>
      </c>
      <c r="B104" s="48">
        <v>30.713661999999999</v>
      </c>
      <c r="C104" s="48">
        <f t="shared" si="102"/>
        <v>6.4577706249968142E-2</v>
      </c>
      <c r="D104" s="48">
        <v>30.136752000000001</v>
      </c>
      <c r="E104" s="49">
        <f t="shared" si="103"/>
        <v>6.9607127742776997E-2</v>
      </c>
      <c r="F104" s="49">
        <v>29.70851</v>
      </c>
      <c r="G104" s="48">
        <f t="shared" si="104"/>
        <v>6.3132858355237825E-2</v>
      </c>
      <c r="H104" s="48">
        <v>27.050637999999999</v>
      </c>
      <c r="I104" s="48">
        <f t="shared" si="105"/>
        <v>5.2213888487662112E-2</v>
      </c>
      <c r="J104" s="48">
        <v>19.394893</v>
      </c>
      <c r="K104" s="53" t="s">
        <v>90</v>
      </c>
      <c r="L104" s="51">
        <v>222008</v>
      </c>
      <c r="M104" s="52"/>
    </row>
    <row r="105" spans="1:13" ht="30" customHeight="1" x14ac:dyDescent="0.3">
      <c r="A105" s="48">
        <f t="shared" si="101"/>
        <v>7.039414964272378E-3</v>
      </c>
      <c r="B105" s="48">
        <v>3.1934309999999999</v>
      </c>
      <c r="C105" s="48">
        <f t="shared" si="102"/>
        <v>6.6978220149016606E-3</v>
      </c>
      <c r="D105" s="48">
        <v>3.1257009999999998</v>
      </c>
      <c r="E105" s="49">
        <f t="shared" si="103"/>
        <v>7.5746404755972514E-3</v>
      </c>
      <c r="F105" s="49">
        <v>3.2328769999999998</v>
      </c>
      <c r="G105" s="48">
        <f t="shared" si="104"/>
        <v>5.3867068443881078E-3</v>
      </c>
      <c r="H105" s="48">
        <v>2.3080509999999999</v>
      </c>
      <c r="I105" s="48">
        <f t="shared" si="105"/>
        <v>1.4795820426393274E-2</v>
      </c>
      <c r="J105" s="48">
        <v>5.4959199999999999</v>
      </c>
      <c r="K105" s="53" t="s">
        <v>91</v>
      </c>
      <c r="L105" s="51">
        <v>222009</v>
      </c>
      <c r="M105" s="52"/>
    </row>
    <row r="106" spans="1:13" ht="30" customHeight="1" x14ac:dyDescent="0.3">
      <c r="A106" s="48">
        <f t="shared" si="101"/>
        <v>3.3143167882387602E-3</v>
      </c>
      <c r="B106" s="48">
        <v>1.5035400000000001</v>
      </c>
      <c r="C106" s="48">
        <f t="shared" si="102"/>
        <v>3.1479517688312326E-3</v>
      </c>
      <c r="D106" s="48">
        <v>1.469068</v>
      </c>
      <c r="E106" s="49">
        <f t="shared" si="103"/>
        <v>3.2885733919400541E-3</v>
      </c>
      <c r="F106" s="49">
        <v>1.403572</v>
      </c>
      <c r="G106" s="48">
        <f t="shared" si="104"/>
        <v>2.0346131747347E-3</v>
      </c>
      <c r="H106" s="48">
        <v>0.87177400000000005</v>
      </c>
      <c r="I106" s="48">
        <f t="shared" si="105"/>
        <v>2.3415668901670809E-3</v>
      </c>
      <c r="J106" s="48">
        <v>0.86977700000000002</v>
      </c>
      <c r="K106" s="53" t="s">
        <v>92</v>
      </c>
      <c r="L106" s="51">
        <v>222010</v>
      </c>
      <c r="M106" s="52"/>
    </row>
    <row r="107" spans="1:13" ht="30" customHeight="1" x14ac:dyDescent="0.3">
      <c r="A107" s="48">
        <f t="shared" si="101"/>
        <v>1.6528023933443832E-2</v>
      </c>
      <c r="B107" s="48">
        <v>7.4979389999999997</v>
      </c>
      <c r="C107" s="48">
        <f t="shared" si="102"/>
        <v>1.5924326563080501E-2</v>
      </c>
      <c r="D107" s="48">
        <v>7.4314730000000004</v>
      </c>
      <c r="E107" s="49">
        <f t="shared" si="103"/>
        <v>1.8283511364206036E-2</v>
      </c>
      <c r="F107" s="49">
        <v>7.8034520000000001</v>
      </c>
      <c r="G107" s="48">
        <f t="shared" si="104"/>
        <v>1.1219454900721739E-2</v>
      </c>
      <c r="H107" s="48">
        <v>4.8072179999999998</v>
      </c>
      <c r="I107" s="48">
        <f t="shared" si="105"/>
        <v>1.6621055202697924E-2</v>
      </c>
      <c r="J107" s="48">
        <v>6.1739050000000004</v>
      </c>
      <c r="K107" s="53" t="s">
        <v>93</v>
      </c>
      <c r="L107" s="51">
        <v>222011</v>
      </c>
      <c r="M107" s="52"/>
    </row>
    <row r="108" spans="1:13" ht="30" customHeight="1" x14ac:dyDescent="0.3">
      <c r="A108" s="48">
        <f t="shared" si="101"/>
        <v>5.1695401855640317E-2</v>
      </c>
      <c r="B108" s="48">
        <v>23.451622</v>
      </c>
      <c r="C108" s="48">
        <f t="shared" si="102"/>
        <v>6.0382315051527309E-2</v>
      </c>
      <c r="D108" s="48">
        <v>28.178871000000001</v>
      </c>
      <c r="E108" s="49">
        <f t="shared" si="103"/>
        <v>5.9767972534851492E-2</v>
      </c>
      <c r="F108" s="49">
        <v>25.509132000000001</v>
      </c>
      <c r="G108" s="48">
        <f t="shared" si="104"/>
        <v>6.7483505911605679E-2</v>
      </c>
      <c r="H108" s="48">
        <v>28.914767000000001</v>
      </c>
      <c r="I108" s="48">
        <f t="shared" si="105"/>
        <v>0.10515093053280979</v>
      </c>
      <c r="J108" s="48">
        <v>39.058402000000001</v>
      </c>
      <c r="K108" s="53" t="s">
        <v>94</v>
      </c>
      <c r="L108" s="51">
        <v>222999</v>
      </c>
      <c r="M108" s="52"/>
    </row>
    <row r="109" spans="1:13" ht="11.25" customHeight="1" thickBot="1" x14ac:dyDescent="0.35">
      <c r="A109" s="67"/>
      <c r="B109" s="67"/>
      <c r="C109" s="67"/>
      <c r="D109" s="67"/>
      <c r="E109" s="68"/>
      <c r="F109" s="68"/>
      <c r="G109" s="67"/>
      <c r="H109" s="67"/>
      <c r="I109" s="67"/>
      <c r="J109" s="67"/>
      <c r="K109" s="69"/>
      <c r="L109" s="70"/>
      <c r="M109" s="56"/>
    </row>
    <row r="110" spans="1:13" ht="30" customHeight="1" thickBot="1" x14ac:dyDescent="0.35">
      <c r="A110" s="32">
        <f t="shared" ref="A110:I110" si="106">SUM(A111:A137)</f>
        <v>5.6874286204032751</v>
      </c>
      <c r="B110" s="32">
        <f t="shared" si="106"/>
        <v>2580.1023179999997</v>
      </c>
      <c r="C110" s="32">
        <f t="shared" si="106"/>
        <v>5.505012326658199</v>
      </c>
      <c r="D110" s="32">
        <f t="shared" si="106"/>
        <v>2569.0474449999997</v>
      </c>
      <c r="E110" s="33">
        <f t="shared" si="106"/>
        <v>6.0522375730165825</v>
      </c>
      <c r="F110" s="33">
        <f t="shared" si="106"/>
        <v>2583.1113320000004</v>
      </c>
      <c r="G110" s="32">
        <f t="shared" si="106"/>
        <v>5.2333411623621924</v>
      </c>
      <c r="H110" s="32">
        <f t="shared" si="106"/>
        <v>2242.3381580000005</v>
      </c>
      <c r="I110" s="32">
        <f t="shared" si="106"/>
        <v>6.0803443452637636</v>
      </c>
      <c r="J110" s="32">
        <f>SUM(J111:J137)</f>
        <v>2258.5490450000002</v>
      </c>
      <c r="K110" s="34" t="s">
        <v>14</v>
      </c>
      <c r="L110" s="63">
        <v>223</v>
      </c>
      <c r="M110" s="36"/>
    </row>
    <row r="111" spans="1:13" ht="30" customHeight="1" x14ac:dyDescent="0.3">
      <c r="A111" s="26">
        <f t="shared" ref="A111:A137" si="107">+B111/$B$10*100</f>
        <v>0.11013029145656228</v>
      </c>
      <c r="B111" s="26">
        <v>49.960613000000002</v>
      </c>
      <c r="C111" s="26">
        <f t="shared" ref="C111:C137" si="108">+D111/$D$10*100</f>
        <v>0.10549402078789774</v>
      </c>
      <c r="D111" s="26">
        <v>49.231341999999998</v>
      </c>
      <c r="E111" s="27">
        <f t="shared" ref="E111:E137" si="109">+F111/$F$10*100</f>
        <v>0.11038280239307112</v>
      </c>
      <c r="F111" s="27">
        <v>47.111677999999998</v>
      </c>
      <c r="G111" s="26">
        <f t="shared" ref="G111:G137" si="110">+H111/$H$10*100</f>
        <v>0.11795099095927636</v>
      </c>
      <c r="H111" s="26">
        <v>50.538651999999999</v>
      </c>
      <c r="I111" s="26">
        <f t="shared" ref="I111:I137" si="111">+J111/$J$10*100</f>
        <v>0.22429026914114869</v>
      </c>
      <c r="J111" s="26">
        <v>83.312809999999999</v>
      </c>
      <c r="K111" s="28" t="s">
        <v>95</v>
      </c>
      <c r="L111" s="46">
        <v>223001</v>
      </c>
      <c r="M111" s="47"/>
    </row>
    <row r="112" spans="1:13" ht="30" customHeight="1" x14ac:dyDescent="0.3">
      <c r="A112" s="48">
        <f t="shared" si="107"/>
        <v>1.4596807180743054</v>
      </c>
      <c r="B112" s="48">
        <v>662.18424100000004</v>
      </c>
      <c r="C112" s="48">
        <f t="shared" si="108"/>
        <v>1.3738531243636112</v>
      </c>
      <c r="D112" s="48">
        <v>641.14186299999994</v>
      </c>
      <c r="E112" s="49">
        <f t="shared" si="109"/>
        <v>1.4313621264133789</v>
      </c>
      <c r="F112" s="49">
        <v>610.90921900000001</v>
      </c>
      <c r="G112" s="48">
        <f t="shared" si="110"/>
        <v>1.1096897051537149</v>
      </c>
      <c r="H112" s="48">
        <v>475.47054400000002</v>
      </c>
      <c r="I112" s="48">
        <f t="shared" si="111"/>
        <v>1.3376949189242604</v>
      </c>
      <c r="J112" s="48">
        <v>496.88790799999998</v>
      </c>
      <c r="K112" s="53" t="s">
        <v>96</v>
      </c>
      <c r="L112" s="51">
        <v>223002</v>
      </c>
      <c r="M112" s="52"/>
    </row>
    <row r="113" spans="1:13" ht="30" customHeight="1" x14ac:dyDescent="0.3">
      <c r="A113" s="48">
        <f t="shared" si="107"/>
        <v>0.27853476714463182</v>
      </c>
      <c r="B113" s="48">
        <v>126.357313</v>
      </c>
      <c r="C113" s="48">
        <f t="shared" si="108"/>
        <v>0.26807978931586551</v>
      </c>
      <c r="D113" s="48">
        <v>125.105932</v>
      </c>
      <c r="E113" s="49">
        <f t="shared" si="109"/>
        <v>0.28465537177905298</v>
      </c>
      <c r="F113" s="49">
        <v>121.491681</v>
      </c>
      <c r="G113" s="48">
        <f t="shared" si="110"/>
        <v>0.2197378261122796</v>
      </c>
      <c r="H113" s="48">
        <v>94.151421999999997</v>
      </c>
      <c r="I113" s="48">
        <f t="shared" si="111"/>
        <v>0.30743690459749967</v>
      </c>
      <c r="J113" s="48">
        <v>114.197698</v>
      </c>
      <c r="K113" s="53" t="s">
        <v>97</v>
      </c>
      <c r="L113" s="51">
        <v>223003</v>
      </c>
      <c r="M113" s="52"/>
    </row>
    <row r="114" spans="1:13" ht="30" customHeight="1" x14ac:dyDescent="0.3">
      <c r="A114" s="48">
        <f t="shared" si="107"/>
        <v>0.46298032976133974</v>
      </c>
      <c r="B114" s="48">
        <v>210.03105299999999</v>
      </c>
      <c r="C114" s="48">
        <f t="shared" si="108"/>
        <v>0.44493733551195025</v>
      </c>
      <c r="D114" s="48">
        <v>207.640793</v>
      </c>
      <c r="E114" s="49">
        <f t="shared" si="109"/>
        <v>0.47939640356605268</v>
      </c>
      <c r="F114" s="49">
        <v>204.60767899999999</v>
      </c>
      <c r="G114" s="48">
        <f t="shared" si="110"/>
        <v>0.46141138050664149</v>
      </c>
      <c r="H114" s="48">
        <v>197.70168100000001</v>
      </c>
      <c r="I114" s="48">
        <f t="shared" si="111"/>
        <v>0.41645234915493451</v>
      </c>
      <c r="J114" s="48">
        <v>154.691577</v>
      </c>
      <c r="K114" s="53" t="s">
        <v>98</v>
      </c>
      <c r="L114" s="51">
        <v>223004</v>
      </c>
      <c r="M114" s="52"/>
    </row>
    <row r="115" spans="1:13" ht="30" customHeight="1" x14ac:dyDescent="0.3">
      <c r="A115" s="48">
        <f t="shared" si="107"/>
        <v>0.45080242762203804</v>
      </c>
      <c r="B115" s="48">
        <v>204.50654700000001</v>
      </c>
      <c r="C115" s="48">
        <f t="shared" si="108"/>
        <v>0.43477282332961487</v>
      </c>
      <c r="D115" s="48">
        <v>202.897277</v>
      </c>
      <c r="E115" s="49">
        <f t="shared" si="109"/>
        <v>0.48365628056229354</v>
      </c>
      <c r="F115" s="49">
        <v>206.42580599999999</v>
      </c>
      <c r="G115" s="48">
        <f t="shared" si="110"/>
        <v>0.41563507898948515</v>
      </c>
      <c r="H115" s="48">
        <v>178.08783500000001</v>
      </c>
      <c r="I115" s="48">
        <f t="shared" si="111"/>
        <v>0.51648560388881382</v>
      </c>
      <c r="J115" s="48">
        <v>191.84901400000001</v>
      </c>
      <c r="K115" s="53" t="s">
        <v>99</v>
      </c>
      <c r="L115" s="51">
        <v>223005</v>
      </c>
      <c r="M115" s="52"/>
    </row>
    <row r="116" spans="1:13" ht="30" customHeight="1" x14ac:dyDescent="0.3">
      <c r="A116" s="48">
        <f t="shared" si="107"/>
        <v>3.1415272144576282E-3</v>
      </c>
      <c r="B116" s="48">
        <v>1.425154</v>
      </c>
      <c r="C116" s="48">
        <f t="shared" si="108"/>
        <v>3.6546928306122502E-3</v>
      </c>
      <c r="D116" s="48">
        <v>1.705551</v>
      </c>
      <c r="E116" s="49">
        <f t="shared" si="109"/>
        <v>3.2344055058264364E-3</v>
      </c>
      <c r="F116" s="49">
        <v>1.3804529999999999</v>
      </c>
      <c r="G116" s="48">
        <f t="shared" si="110"/>
        <v>5.9700920423974369E-3</v>
      </c>
      <c r="H116" s="48">
        <v>2.5580150000000001</v>
      </c>
      <c r="I116" s="48">
        <f t="shared" si="111"/>
        <v>3.3238395243568811E-3</v>
      </c>
      <c r="J116" s="48">
        <v>1.2346429999999999</v>
      </c>
      <c r="K116" s="53" t="s">
        <v>100</v>
      </c>
      <c r="L116" s="51">
        <v>223006</v>
      </c>
      <c r="M116" s="52"/>
    </row>
    <row r="117" spans="1:13" ht="30" customHeight="1" x14ac:dyDescent="0.3">
      <c r="A117" s="48">
        <f t="shared" si="107"/>
        <v>0.23520404846536558</v>
      </c>
      <c r="B117" s="48">
        <v>106.70032999999999</v>
      </c>
      <c r="C117" s="48">
        <f t="shared" si="108"/>
        <v>0.2240303813393964</v>
      </c>
      <c r="D117" s="48">
        <v>104.54920799999999</v>
      </c>
      <c r="E117" s="49">
        <f t="shared" si="109"/>
        <v>0.23317845740088686</v>
      </c>
      <c r="F117" s="49">
        <v>99.521195000000006</v>
      </c>
      <c r="G117" s="48">
        <f t="shared" si="110"/>
        <v>0.23935891567109716</v>
      </c>
      <c r="H117" s="48">
        <v>102.558502</v>
      </c>
      <c r="I117" s="48">
        <f t="shared" si="111"/>
        <v>0.21088178436608801</v>
      </c>
      <c r="J117" s="48">
        <v>78.332217</v>
      </c>
      <c r="K117" s="53" t="s">
        <v>101</v>
      </c>
      <c r="L117" s="51">
        <v>223007</v>
      </c>
      <c r="M117" s="52"/>
    </row>
    <row r="118" spans="1:13" ht="30" customHeight="1" x14ac:dyDescent="0.3">
      <c r="A118" s="48">
        <f t="shared" si="107"/>
        <v>0.14851434041712147</v>
      </c>
      <c r="B118" s="48">
        <v>67.373538999999994</v>
      </c>
      <c r="C118" s="48">
        <f t="shared" si="108"/>
        <v>0.14280116461357656</v>
      </c>
      <c r="D118" s="48">
        <v>66.641625000000005</v>
      </c>
      <c r="E118" s="49">
        <f t="shared" si="109"/>
        <v>0.15510675338603014</v>
      </c>
      <c r="F118" s="49">
        <v>66.199980999999994</v>
      </c>
      <c r="G118" s="48">
        <f t="shared" si="110"/>
        <v>0.13073248164277187</v>
      </c>
      <c r="H118" s="48">
        <v>56.015158</v>
      </c>
      <c r="I118" s="48">
        <f t="shared" si="111"/>
        <v>0.12744123384273251</v>
      </c>
      <c r="J118" s="48">
        <v>47.338154000000003</v>
      </c>
      <c r="K118" s="53" t="s">
        <v>102</v>
      </c>
      <c r="L118" s="51">
        <v>223008</v>
      </c>
      <c r="M118" s="52"/>
    </row>
    <row r="119" spans="1:13" ht="30" customHeight="1" x14ac:dyDescent="0.3">
      <c r="A119" s="48">
        <f t="shared" si="107"/>
        <v>3.3208857282263572E-3</v>
      </c>
      <c r="B119" s="48">
        <v>1.5065200000000001</v>
      </c>
      <c r="C119" s="48">
        <f t="shared" si="108"/>
        <v>2.9925478623197927E-3</v>
      </c>
      <c r="D119" s="48">
        <v>1.3965449999999999</v>
      </c>
      <c r="E119" s="49">
        <f t="shared" si="109"/>
        <v>3.2640304356253281E-3</v>
      </c>
      <c r="F119" s="49">
        <v>1.393097</v>
      </c>
      <c r="G119" s="48">
        <f t="shared" si="110"/>
        <v>3.7113450024228388E-3</v>
      </c>
      <c r="H119" s="48">
        <v>1.590206</v>
      </c>
      <c r="I119" s="48">
        <f t="shared" si="111"/>
        <v>2.9886565474635373E-3</v>
      </c>
      <c r="J119" s="48">
        <v>1.110139</v>
      </c>
      <c r="K119" s="53" t="s">
        <v>103</v>
      </c>
      <c r="L119" s="51">
        <v>223009</v>
      </c>
      <c r="M119" s="52"/>
    </row>
    <row r="120" spans="1:13" ht="30" customHeight="1" x14ac:dyDescent="0.3">
      <c r="A120" s="48">
        <f t="shared" si="107"/>
        <v>1.3471840034610298E-2</v>
      </c>
      <c r="B120" s="48">
        <v>6.1115009999999996</v>
      </c>
      <c r="C120" s="48">
        <f t="shared" si="108"/>
        <v>1.3971943248434825E-2</v>
      </c>
      <c r="D120" s="48">
        <v>6.520346</v>
      </c>
      <c r="E120" s="49">
        <f t="shared" si="109"/>
        <v>1.6409481510103276E-2</v>
      </c>
      <c r="F120" s="49">
        <v>7.0036110000000003</v>
      </c>
      <c r="G120" s="48">
        <f t="shared" si="110"/>
        <v>2.7527018105167684E-2</v>
      </c>
      <c r="H120" s="48">
        <v>11.794546</v>
      </c>
      <c r="I120" s="48">
        <f t="shared" si="111"/>
        <v>2.4645045563844521E-2</v>
      </c>
      <c r="J120" s="48">
        <v>9.1544229999999995</v>
      </c>
      <c r="K120" s="53" t="s">
        <v>104</v>
      </c>
      <c r="L120" s="51">
        <v>223010</v>
      </c>
      <c r="M120" s="52"/>
    </row>
    <row r="121" spans="1:13" ht="30" customHeight="1" x14ac:dyDescent="0.3">
      <c r="A121" s="48">
        <f t="shared" si="107"/>
        <v>4.3486365083153532E-2</v>
      </c>
      <c r="B121" s="48">
        <v>19.727592000000001</v>
      </c>
      <c r="C121" s="48">
        <f t="shared" si="108"/>
        <v>4.1291107026826777E-2</v>
      </c>
      <c r="D121" s="48">
        <v>19.269496</v>
      </c>
      <c r="E121" s="49">
        <f t="shared" si="109"/>
        <v>4.3750041969333929E-2</v>
      </c>
      <c r="F121" s="49">
        <v>18.672636000000001</v>
      </c>
      <c r="G121" s="48">
        <f t="shared" si="110"/>
        <v>4.9577426095026175E-2</v>
      </c>
      <c r="H121" s="48">
        <v>21.242519999999999</v>
      </c>
      <c r="I121" s="48">
        <f t="shared" si="111"/>
        <v>7.5593730307018325E-2</v>
      </c>
      <c r="J121" s="48">
        <v>28.079355</v>
      </c>
      <c r="K121" s="53" t="s">
        <v>105</v>
      </c>
      <c r="L121" s="51">
        <v>223011</v>
      </c>
      <c r="M121" s="52"/>
    </row>
    <row r="122" spans="1:13" ht="30" customHeight="1" x14ac:dyDescent="0.3">
      <c r="A122" s="48">
        <f t="shared" si="107"/>
        <v>5.41652505476816E-2</v>
      </c>
      <c r="B122" s="48">
        <v>24.572068999999999</v>
      </c>
      <c r="C122" s="48">
        <f t="shared" si="108"/>
        <v>5.1331326940595216E-2</v>
      </c>
      <c r="D122" s="48">
        <v>23.955007999999999</v>
      </c>
      <c r="E122" s="49">
        <f t="shared" si="109"/>
        <v>7.1469313716767985E-2</v>
      </c>
      <c r="F122" s="49">
        <v>30.503295999999999</v>
      </c>
      <c r="G122" s="48">
        <f t="shared" si="110"/>
        <v>6.9180813197782437E-2</v>
      </c>
      <c r="H122" s="48">
        <v>29.642015000000001</v>
      </c>
      <c r="I122" s="48">
        <f t="shared" si="111"/>
        <v>4.2193310933450884E-2</v>
      </c>
      <c r="J122" s="48">
        <v>15.672741</v>
      </c>
      <c r="K122" s="53" t="s">
        <v>106</v>
      </c>
      <c r="L122" s="51">
        <v>223012</v>
      </c>
      <c r="M122" s="52"/>
    </row>
    <row r="123" spans="1:13" ht="30" customHeight="1" x14ac:dyDescent="0.3">
      <c r="A123" s="48">
        <f t="shared" si="107"/>
        <v>4.9714185307616024E-2</v>
      </c>
      <c r="B123" s="48">
        <v>22.552842999999999</v>
      </c>
      <c r="C123" s="48">
        <f t="shared" si="108"/>
        <v>4.6506252389897418E-2</v>
      </c>
      <c r="D123" s="48">
        <v>21.70327</v>
      </c>
      <c r="E123" s="49">
        <f t="shared" si="109"/>
        <v>5.8118721015546763E-2</v>
      </c>
      <c r="F123" s="49">
        <v>24.805226999999999</v>
      </c>
      <c r="G123" s="48">
        <f t="shared" si="110"/>
        <v>0.12144338330311137</v>
      </c>
      <c r="H123" s="48">
        <v>52.035043000000002</v>
      </c>
      <c r="I123" s="48">
        <f t="shared" si="111"/>
        <v>0.10297352533676499</v>
      </c>
      <c r="J123" s="48">
        <v>38.249603</v>
      </c>
      <c r="K123" s="53" t="s">
        <v>107</v>
      </c>
      <c r="L123" s="51">
        <v>223013</v>
      </c>
      <c r="M123" s="52"/>
    </row>
    <row r="124" spans="1:13" ht="30" customHeight="1" x14ac:dyDescent="0.3">
      <c r="A124" s="48">
        <f t="shared" si="107"/>
        <v>0.14319574525194895</v>
      </c>
      <c r="B124" s="48">
        <v>64.960757999999998</v>
      </c>
      <c r="C124" s="48">
        <f t="shared" si="108"/>
        <v>0.15450321827162403</v>
      </c>
      <c r="D124" s="48">
        <v>72.102671999999998</v>
      </c>
      <c r="E124" s="49">
        <f t="shared" si="109"/>
        <v>0.16867938545155473</v>
      </c>
      <c r="F124" s="49">
        <v>71.992817000000002</v>
      </c>
      <c r="G124" s="48">
        <f t="shared" si="110"/>
        <v>0.15652001463896262</v>
      </c>
      <c r="H124" s="48">
        <v>67.064384000000004</v>
      </c>
      <c r="I124" s="48">
        <f t="shared" si="111"/>
        <v>0.27257066274078412</v>
      </c>
      <c r="J124" s="48">
        <v>101.24660299999999</v>
      </c>
      <c r="K124" s="53" t="s">
        <v>108</v>
      </c>
      <c r="L124" s="51">
        <v>223014</v>
      </c>
      <c r="M124" s="52"/>
    </row>
    <row r="125" spans="1:13" ht="30" customHeight="1" x14ac:dyDescent="0.3">
      <c r="A125" s="48">
        <f t="shared" si="107"/>
        <v>7.3663023914907394E-2</v>
      </c>
      <c r="B125" s="48">
        <v>33.417234999999998</v>
      </c>
      <c r="C125" s="48">
        <f t="shared" si="108"/>
        <v>7.174524992744101E-2</v>
      </c>
      <c r="D125" s="48">
        <v>33.481659999999998</v>
      </c>
      <c r="E125" s="49">
        <f t="shared" si="109"/>
        <v>7.3314217700708617E-2</v>
      </c>
      <c r="F125" s="49">
        <v>31.290706</v>
      </c>
      <c r="G125" s="48">
        <f t="shared" si="110"/>
        <v>7.1034791304386016E-2</v>
      </c>
      <c r="H125" s="48">
        <v>30.436392000000001</v>
      </c>
      <c r="I125" s="48">
        <f t="shared" si="111"/>
        <v>7.055520091573475E-2</v>
      </c>
      <c r="J125" s="48">
        <v>26.207788999999998</v>
      </c>
      <c r="K125" s="53" t="s">
        <v>109</v>
      </c>
      <c r="L125" s="51">
        <v>223015</v>
      </c>
      <c r="M125" s="52"/>
    </row>
    <row r="126" spans="1:13" ht="30" customHeight="1" x14ac:dyDescent="0.3">
      <c r="A126" s="48">
        <f t="shared" si="107"/>
        <v>0.36098441841300255</v>
      </c>
      <c r="B126" s="48">
        <v>163.76060200000001</v>
      </c>
      <c r="C126" s="48">
        <f t="shared" si="108"/>
        <v>0.35281006707988355</v>
      </c>
      <c r="D126" s="48">
        <v>164.64737</v>
      </c>
      <c r="E126" s="49">
        <f t="shared" si="109"/>
        <v>0.4320149272053172</v>
      </c>
      <c r="F126" s="49">
        <v>184.38513699999999</v>
      </c>
      <c r="G126" s="48">
        <f t="shared" si="110"/>
        <v>0.44407429987104269</v>
      </c>
      <c r="H126" s="48">
        <v>190.273234</v>
      </c>
      <c r="I126" s="48">
        <f t="shared" si="111"/>
        <v>0.38104870106350014</v>
      </c>
      <c r="J126" s="48">
        <v>141.540862</v>
      </c>
      <c r="K126" s="53" t="s">
        <v>110</v>
      </c>
      <c r="L126" s="51">
        <v>223016</v>
      </c>
      <c r="M126" s="52"/>
    </row>
    <row r="127" spans="1:13" ht="30" customHeight="1" x14ac:dyDescent="0.3">
      <c r="A127" s="48">
        <f t="shared" si="107"/>
        <v>3.4304772497737959E-2</v>
      </c>
      <c r="B127" s="48">
        <v>15.562362</v>
      </c>
      <c r="C127" s="48">
        <f t="shared" si="108"/>
        <v>3.2501099680421079E-2</v>
      </c>
      <c r="D127" s="48">
        <v>15.167426000000001</v>
      </c>
      <c r="E127" s="49">
        <f t="shared" si="109"/>
        <v>3.5187570346348118E-2</v>
      </c>
      <c r="F127" s="49">
        <v>15.01815</v>
      </c>
      <c r="G127" s="48">
        <f t="shared" si="110"/>
        <v>4.7415728656949541E-2</v>
      </c>
      <c r="H127" s="48">
        <v>20.316293999999999</v>
      </c>
      <c r="I127" s="48">
        <f t="shared" si="111"/>
        <v>4.3232931667089546E-2</v>
      </c>
      <c r="J127" s="48">
        <v>16.058909</v>
      </c>
      <c r="K127" s="53" t="s">
        <v>111</v>
      </c>
      <c r="L127" s="51">
        <v>223017</v>
      </c>
      <c r="M127" s="52"/>
    </row>
    <row r="128" spans="1:13" ht="30" customHeight="1" x14ac:dyDescent="0.3">
      <c r="A128" s="48">
        <f t="shared" si="107"/>
        <v>5.9783977935676705E-2</v>
      </c>
      <c r="B128" s="48">
        <v>27.121005</v>
      </c>
      <c r="C128" s="48">
        <f t="shared" si="108"/>
        <v>5.7548852464545205E-2</v>
      </c>
      <c r="D128" s="48">
        <v>26.856566999999998</v>
      </c>
      <c r="E128" s="49">
        <f t="shared" si="109"/>
        <v>6.1280254442394634E-2</v>
      </c>
      <c r="F128" s="49">
        <v>26.154578000000001</v>
      </c>
      <c r="G128" s="48">
        <f t="shared" si="110"/>
        <v>5.7036365875421456E-2</v>
      </c>
      <c r="H128" s="48">
        <v>24.438464</v>
      </c>
      <c r="I128" s="48">
        <f t="shared" si="111"/>
        <v>7.7205246361003566E-2</v>
      </c>
      <c r="J128" s="48">
        <v>28.677954</v>
      </c>
      <c r="K128" s="53" t="s">
        <v>112</v>
      </c>
      <c r="L128" s="51">
        <v>223018</v>
      </c>
      <c r="M128" s="52"/>
    </row>
    <row r="129" spans="1:13" ht="30" customHeight="1" x14ac:dyDescent="0.3">
      <c r="A129" s="48">
        <f t="shared" si="107"/>
        <v>2.62761920014742E-2</v>
      </c>
      <c r="B129" s="48">
        <v>11.920196000000001</v>
      </c>
      <c r="C129" s="48">
        <f t="shared" si="108"/>
        <v>2.5341595872468623E-2</v>
      </c>
      <c r="D129" s="48">
        <v>11.826269999999999</v>
      </c>
      <c r="E129" s="49">
        <f t="shared" si="109"/>
        <v>2.8957492595298586E-2</v>
      </c>
      <c r="F129" s="49">
        <v>12.359135999999999</v>
      </c>
      <c r="G129" s="48">
        <f t="shared" si="110"/>
        <v>4.039124472371558E-2</v>
      </c>
      <c r="H129" s="48">
        <v>17.306501999999998</v>
      </c>
      <c r="I129" s="48">
        <f t="shared" si="111"/>
        <v>2.3677787029299183E-2</v>
      </c>
      <c r="J129" s="48">
        <v>8.7951339999999991</v>
      </c>
      <c r="K129" s="53" t="s">
        <v>113</v>
      </c>
      <c r="L129" s="51">
        <v>223019</v>
      </c>
      <c r="M129" s="52"/>
    </row>
    <row r="130" spans="1:13" ht="30" customHeight="1" x14ac:dyDescent="0.3">
      <c r="A130" s="48">
        <f t="shared" si="107"/>
        <v>0.12537490984210048</v>
      </c>
      <c r="B130" s="48">
        <v>56.876334999999997</v>
      </c>
      <c r="C130" s="48">
        <f t="shared" si="108"/>
        <v>0.12943030018162355</v>
      </c>
      <c r="D130" s="48">
        <v>60.401786999999999</v>
      </c>
      <c r="E130" s="49">
        <f t="shared" si="109"/>
        <v>0.15376770609051965</v>
      </c>
      <c r="F130" s="49">
        <v>65.628472000000002</v>
      </c>
      <c r="G130" s="48">
        <f t="shared" si="110"/>
        <v>0.11760762399248621</v>
      </c>
      <c r="H130" s="48">
        <v>50.391528999999998</v>
      </c>
      <c r="I130" s="48">
        <f t="shared" si="111"/>
        <v>0.18153866091806739</v>
      </c>
      <c r="J130" s="48">
        <v>67.432688999999996</v>
      </c>
      <c r="K130" s="53" t="s">
        <v>114</v>
      </c>
      <c r="L130" s="51">
        <v>223020</v>
      </c>
      <c r="M130" s="52"/>
    </row>
    <row r="131" spans="1:13" ht="30" customHeight="1" x14ac:dyDescent="0.3">
      <c r="A131" s="48">
        <f t="shared" si="107"/>
        <v>9.8854170312678629E-4</v>
      </c>
      <c r="B131" s="48">
        <v>0.44845200000000002</v>
      </c>
      <c r="C131" s="48">
        <f t="shared" si="108"/>
        <v>9.4991101240454246E-4</v>
      </c>
      <c r="D131" s="48">
        <v>0.443299</v>
      </c>
      <c r="E131" s="49">
        <f t="shared" si="109"/>
        <v>9.8598720403584358E-4</v>
      </c>
      <c r="F131" s="49">
        <v>0.42082199999999997</v>
      </c>
      <c r="G131" s="48">
        <f t="shared" si="110"/>
        <v>7.4912546395415462E-4</v>
      </c>
      <c r="H131" s="48">
        <v>0.32097900000000001</v>
      </c>
      <c r="I131" s="48">
        <f t="shared" si="111"/>
        <v>6.8482547130334782E-4</v>
      </c>
      <c r="J131" s="48">
        <v>0.25437900000000002</v>
      </c>
      <c r="K131" s="53" t="s">
        <v>115</v>
      </c>
      <c r="L131" s="51">
        <v>223021</v>
      </c>
      <c r="M131" s="52"/>
    </row>
    <row r="132" spans="1:13" ht="48.75" customHeight="1" x14ac:dyDescent="0.3">
      <c r="A132" s="48">
        <f t="shared" si="107"/>
        <v>0.40969446188719233</v>
      </c>
      <c r="B132" s="48">
        <v>185.85791599999999</v>
      </c>
      <c r="C132" s="48">
        <f t="shared" si="108"/>
        <v>0.38699009594142647</v>
      </c>
      <c r="D132" s="48">
        <v>180.598309</v>
      </c>
      <c r="E132" s="49">
        <f t="shared" si="109"/>
        <v>0.41868159072111349</v>
      </c>
      <c r="F132" s="49">
        <v>178.694433</v>
      </c>
      <c r="G132" s="48">
        <f t="shared" si="110"/>
        <v>0.44178124950882841</v>
      </c>
      <c r="H132" s="48">
        <v>189.290727</v>
      </c>
      <c r="I132" s="48">
        <f t="shared" si="111"/>
        <v>0.49854646042066364</v>
      </c>
      <c r="J132" s="48">
        <v>185.18550400000001</v>
      </c>
      <c r="K132" s="50" t="s">
        <v>116</v>
      </c>
      <c r="L132" s="51">
        <v>223022</v>
      </c>
      <c r="M132" s="52"/>
    </row>
    <row r="133" spans="1:13" ht="30" customHeight="1" x14ac:dyDescent="0.3">
      <c r="A133" s="48">
        <f t="shared" si="107"/>
        <v>0.36353885212692444</v>
      </c>
      <c r="B133" s="48">
        <v>164.919421</v>
      </c>
      <c r="C133" s="48">
        <f t="shared" si="108"/>
        <v>0.35303246847051711</v>
      </c>
      <c r="D133" s="48">
        <v>164.751159</v>
      </c>
      <c r="E133" s="49">
        <f t="shared" si="109"/>
        <v>0.38613920514579619</v>
      </c>
      <c r="F133" s="49">
        <v>164.80525499999999</v>
      </c>
      <c r="G133" s="48">
        <f t="shared" si="110"/>
        <v>0.30920951885638143</v>
      </c>
      <c r="H133" s="48">
        <v>132.487503</v>
      </c>
      <c r="I133" s="48">
        <f t="shared" si="111"/>
        <v>0.47913424182736392</v>
      </c>
      <c r="J133" s="48">
        <v>177.974819</v>
      </c>
      <c r="K133" s="53" t="s">
        <v>117</v>
      </c>
      <c r="L133" s="51">
        <v>223023</v>
      </c>
      <c r="M133" s="52"/>
    </row>
    <row r="134" spans="1:13" ht="30" customHeight="1" x14ac:dyDescent="0.3">
      <c r="A134" s="48">
        <f t="shared" si="107"/>
        <v>6.3999013226355733E-2</v>
      </c>
      <c r="B134" s="48">
        <v>29.033156000000002</v>
      </c>
      <c r="C134" s="48">
        <f t="shared" si="108"/>
        <v>6.2082732455343945E-2</v>
      </c>
      <c r="D134" s="48">
        <v>28.972411999999998</v>
      </c>
      <c r="E134" s="49">
        <f t="shared" si="109"/>
        <v>6.7750841450313515E-2</v>
      </c>
      <c r="F134" s="49">
        <v>28.916242</v>
      </c>
      <c r="G134" s="48">
        <f t="shared" si="110"/>
        <v>5.6952334638706067E-2</v>
      </c>
      <c r="H134" s="48">
        <v>24.402459</v>
      </c>
      <c r="I134" s="48">
        <f t="shared" si="111"/>
        <v>0.11058423355826304</v>
      </c>
      <c r="J134" s="48">
        <v>41.076607000000003</v>
      </c>
      <c r="K134" s="53" t="s">
        <v>118</v>
      </c>
      <c r="L134" s="51">
        <v>223024</v>
      </c>
      <c r="M134" s="52"/>
    </row>
    <row r="135" spans="1:13" ht="30" customHeight="1" x14ac:dyDescent="0.3">
      <c r="A135" s="48">
        <f t="shared" si="107"/>
        <v>0.107627796455388</v>
      </c>
      <c r="B135" s="48">
        <v>48.825355999999999</v>
      </c>
      <c r="C135" s="48">
        <f t="shared" si="108"/>
        <v>0.10420204675542735</v>
      </c>
      <c r="D135" s="48">
        <v>48.628411</v>
      </c>
      <c r="E135" s="49">
        <f t="shared" si="109"/>
        <v>0.11382623891060335</v>
      </c>
      <c r="F135" s="49">
        <v>48.581346000000003</v>
      </c>
      <c r="G135" s="48">
        <f t="shared" si="110"/>
        <v>0.10841968521189228</v>
      </c>
      <c r="H135" s="48">
        <v>46.454757999999998</v>
      </c>
      <c r="I135" s="48">
        <f t="shared" si="111"/>
        <v>9.9534771549664017E-2</v>
      </c>
      <c r="J135" s="48">
        <v>36.972275000000003</v>
      </c>
      <c r="K135" s="53" t="s">
        <v>119</v>
      </c>
      <c r="L135" s="51">
        <v>223025</v>
      </c>
      <c r="M135" s="52"/>
    </row>
    <row r="136" spans="1:13" ht="30" customHeight="1" x14ac:dyDescent="0.3">
      <c r="A136" s="48">
        <f t="shared" si="107"/>
        <v>0.21034772402484139</v>
      </c>
      <c r="B136" s="48">
        <v>95.424256999999997</v>
      </c>
      <c r="C136" s="48">
        <f t="shared" si="108"/>
        <v>0.20390684292559499</v>
      </c>
      <c r="D136" s="48">
        <v>95.158071000000007</v>
      </c>
      <c r="E136" s="49">
        <f t="shared" si="109"/>
        <v>0.24365526555840325</v>
      </c>
      <c r="F136" s="49">
        <v>103.99272499999999</v>
      </c>
      <c r="G136" s="48">
        <f t="shared" si="110"/>
        <v>0</v>
      </c>
      <c r="H136" s="48">
        <v>0</v>
      </c>
      <c r="I136" s="48">
        <f t="shared" si="111"/>
        <v>0</v>
      </c>
      <c r="J136" s="48">
        <v>0</v>
      </c>
      <c r="K136" s="53" t="s">
        <v>120</v>
      </c>
      <c r="L136" s="51">
        <v>223026</v>
      </c>
      <c r="M136" s="52"/>
    </row>
    <row r="137" spans="1:13" ht="30" customHeight="1" x14ac:dyDescent="0.3">
      <c r="A137" s="48">
        <f t="shared" si="107"/>
        <v>0.39450221426548815</v>
      </c>
      <c r="B137" s="48">
        <v>178.96595199999999</v>
      </c>
      <c r="C137" s="48">
        <f t="shared" si="108"/>
        <v>0.41625133605887943</v>
      </c>
      <c r="D137" s="48">
        <v>194.25377599999999</v>
      </c>
      <c r="E137" s="49">
        <f t="shared" si="109"/>
        <v>0.49401270054020502</v>
      </c>
      <c r="F137" s="49">
        <v>210.84595400000001</v>
      </c>
      <c r="G137" s="48">
        <f t="shared" si="110"/>
        <v>0.41022272283829236</v>
      </c>
      <c r="H137" s="48">
        <v>175.76879400000001</v>
      </c>
      <c r="I137" s="48">
        <f t="shared" si="111"/>
        <v>0.44962944961264989</v>
      </c>
      <c r="J137" s="48">
        <v>167.01523900000001</v>
      </c>
      <c r="K137" s="53" t="s">
        <v>121</v>
      </c>
      <c r="L137" s="51">
        <v>223999</v>
      </c>
      <c r="M137" s="52"/>
    </row>
    <row r="138" spans="1:13" ht="11.25" customHeight="1" thickBot="1" x14ac:dyDescent="0.35">
      <c r="A138" s="67"/>
      <c r="B138" s="67"/>
      <c r="C138" s="67"/>
      <c r="D138" s="67"/>
      <c r="E138" s="68"/>
      <c r="F138" s="68"/>
      <c r="G138" s="67"/>
      <c r="H138" s="67"/>
      <c r="I138" s="67"/>
      <c r="J138" s="67"/>
      <c r="K138" s="69"/>
      <c r="L138" s="70"/>
      <c r="M138" s="56"/>
    </row>
    <row r="139" spans="1:13" ht="30" customHeight="1" thickBot="1" x14ac:dyDescent="0.35">
      <c r="A139" s="32">
        <f t="shared" ref="A139:I139" si="112">SUM(A140:A144)</f>
        <v>2.5673703176080029</v>
      </c>
      <c r="B139" s="32">
        <f t="shared" si="112"/>
        <v>1164.6876909999999</v>
      </c>
      <c r="C139" s="32">
        <f t="shared" si="112"/>
        <v>2.4911944538164894</v>
      </c>
      <c r="D139" s="32">
        <f t="shared" si="112"/>
        <v>1162.5762789999999</v>
      </c>
      <c r="E139" s="33">
        <f t="shared" si="112"/>
        <v>2.6650926582516457</v>
      </c>
      <c r="F139" s="33">
        <f t="shared" si="112"/>
        <v>1137.4687399999998</v>
      </c>
      <c r="G139" s="32">
        <f t="shared" si="112"/>
        <v>3.0066811998190728</v>
      </c>
      <c r="H139" s="32">
        <f t="shared" si="112"/>
        <v>1288.27756</v>
      </c>
      <c r="I139" s="32">
        <f t="shared" si="112"/>
        <v>4.1419190578462155</v>
      </c>
      <c r="J139" s="32">
        <f>SUM(J140:J144)</f>
        <v>1538.5193340000001</v>
      </c>
      <c r="K139" s="34" t="s">
        <v>15</v>
      </c>
      <c r="L139" s="63">
        <v>224</v>
      </c>
      <c r="M139" s="36"/>
    </row>
    <row r="140" spans="1:13" ht="30" customHeight="1" x14ac:dyDescent="0.3">
      <c r="A140" s="26">
        <f t="shared" ref="A140:A144" si="113">+B140/$B$10*100</f>
        <v>2.2866347439506676</v>
      </c>
      <c r="B140" s="26">
        <v>1037.3319819999999</v>
      </c>
      <c r="C140" s="26">
        <f t="shared" ref="C140:C144" si="114">+D140/$D$10*100</f>
        <v>2.2211822115768123</v>
      </c>
      <c r="D140" s="26">
        <v>1036.5685209999999</v>
      </c>
      <c r="E140" s="27">
        <f t="shared" ref="E140:E144" si="115">+F140/$F$10*100</f>
        <v>2.3781191989769104</v>
      </c>
      <c r="F140" s="27">
        <v>1014.987693</v>
      </c>
      <c r="G140" s="26">
        <f t="shared" ref="G140:G144" si="116">+H140/$H$10*100</f>
        <v>2.7166679232454229</v>
      </c>
      <c r="H140" s="26">
        <v>1164.0151020000001</v>
      </c>
      <c r="I140" s="26">
        <f t="shared" ref="I140:I144" si="117">+J140/$J$10*100</f>
        <v>3.8057153644702106</v>
      </c>
      <c r="J140" s="26">
        <v>1413.6361879999999</v>
      </c>
      <c r="K140" s="28" t="s">
        <v>122</v>
      </c>
      <c r="L140" s="46">
        <v>224001</v>
      </c>
      <c r="M140" s="47"/>
    </row>
    <row r="141" spans="1:13" ht="30" customHeight="1" x14ac:dyDescent="0.3">
      <c r="A141" s="48">
        <f t="shared" si="113"/>
        <v>4.1699653084688156E-2</v>
      </c>
      <c r="B141" s="48">
        <v>18.91705</v>
      </c>
      <c r="C141" s="48">
        <f t="shared" si="114"/>
        <v>3.8792801143422137E-2</v>
      </c>
      <c r="D141" s="48">
        <v>18.103601000000001</v>
      </c>
      <c r="E141" s="49">
        <f t="shared" si="115"/>
        <v>3.6219881062488822E-2</v>
      </c>
      <c r="F141" s="49">
        <v>15.458743</v>
      </c>
      <c r="G141" s="48">
        <f t="shared" si="116"/>
        <v>3.3964847078897013E-2</v>
      </c>
      <c r="H141" s="48">
        <v>14.552973</v>
      </c>
      <c r="I141" s="48">
        <f t="shared" si="117"/>
        <v>3.3460338472686459E-2</v>
      </c>
      <c r="J141" s="48">
        <v>12.428870999999999</v>
      </c>
      <c r="K141" s="53" t="s">
        <v>123</v>
      </c>
      <c r="L141" s="51">
        <v>224011</v>
      </c>
      <c r="M141" s="52"/>
    </row>
    <row r="142" spans="1:13" ht="30" customHeight="1" x14ac:dyDescent="0.3">
      <c r="A142" s="48">
        <f t="shared" si="113"/>
        <v>0.19286604871784246</v>
      </c>
      <c r="B142" s="48">
        <v>87.493694000000005</v>
      </c>
      <c r="C142" s="48">
        <f t="shared" si="114"/>
        <v>0.18667790396372441</v>
      </c>
      <c r="D142" s="48">
        <v>87.117768999999996</v>
      </c>
      <c r="E142" s="49">
        <f t="shared" si="115"/>
        <v>0.20285059156010848</v>
      </c>
      <c r="F142" s="49">
        <v>86.577179999999998</v>
      </c>
      <c r="G142" s="48">
        <f t="shared" si="116"/>
        <v>0.20440723776900524</v>
      </c>
      <c r="H142" s="48">
        <v>87.582700000000003</v>
      </c>
      <c r="I142" s="48">
        <f t="shared" si="117"/>
        <v>0.25510775725237328</v>
      </c>
      <c r="J142" s="48">
        <v>94.759991999999997</v>
      </c>
      <c r="K142" s="53" t="s">
        <v>124</v>
      </c>
      <c r="L142" s="51">
        <v>224021</v>
      </c>
      <c r="M142" s="52"/>
    </row>
    <row r="143" spans="1:13" ht="30" customHeight="1" x14ac:dyDescent="0.3">
      <c r="A143" s="48">
        <f t="shared" si="113"/>
        <v>3.7133450638772866E-2</v>
      </c>
      <c r="B143" s="48">
        <v>16.845592</v>
      </c>
      <c r="C143" s="48">
        <f t="shared" si="114"/>
        <v>3.592982974962608E-2</v>
      </c>
      <c r="D143" s="48">
        <v>16.767526</v>
      </c>
      <c r="E143" s="49">
        <f t="shared" si="115"/>
        <v>3.8656323011181604E-2</v>
      </c>
      <c r="F143" s="49">
        <v>16.498622999999998</v>
      </c>
      <c r="G143" s="48">
        <f t="shared" si="116"/>
        <v>4.5106341156643026E-2</v>
      </c>
      <c r="H143" s="48">
        <v>19.326786999999999</v>
      </c>
      <c r="I143" s="48">
        <f t="shared" si="117"/>
        <v>3.7707145341459455E-2</v>
      </c>
      <c r="J143" s="48">
        <v>14.006351</v>
      </c>
      <c r="K143" s="53" t="s">
        <v>125</v>
      </c>
      <c r="L143" s="51">
        <v>224022</v>
      </c>
      <c r="M143" s="52"/>
    </row>
    <row r="144" spans="1:13" ht="30" customHeight="1" x14ac:dyDescent="0.3">
      <c r="A144" s="48">
        <f t="shared" si="113"/>
        <v>9.0364212160319573E-3</v>
      </c>
      <c r="B144" s="48">
        <v>4.0993729999999999</v>
      </c>
      <c r="C144" s="48">
        <f t="shared" si="114"/>
        <v>8.6117073829044179E-3</v>
      </c>
      <c r="D144" s="48">
        <v>4.0188620000000004</v>
      </c>
      <c r="E144" s="49">
        <f t="shared" si="115"/>
        <v>9.2466636409566563E-3</v>
      </c>
      <c r="F144" s="49">
        <v>3.946501</v>
      </c>
      <c r="G144" s="48">
        <f t="shared" si="116"/>
        <v>6.5348505691048484E-3</v>
      </c>
      <c r="H144" s="48">
        <v>2.799998</v>
      </c>
      <c r="I144" s="48">
        <f t="shared" si="117"/>
        <v>9.9284523094858371E-3</v>
      </c>
      <c r="J144" s="48">
        <v>3.687932</v>
      </c>
      <c r="K144" s="53" t="s">
        <v>126</v>
      </c>
      <c r="L144" s="51">
        <v>224999</v>
      </c>
      <c r="M144" s="52"/>
    </row>
    <row r="145" spans="1:13" ht="11.25" customHeight="1" thickBot="1" x14ac:dyDescent="0.35">
      <c r="A145" s="67"/>
      <c r="B145" s="67"/>
      <c r="C145" s="67"/>
      <c r="D145" s="67"/>
      <c r="E145" s="68"/>
      <c r="F145" s="68"/>
      <c r="G145" s="67"/>
      <c r="H145" s="67"/>
      <c r="I145" s="67"/>
      <c r="J145" s="67"/>
      <c r="K145" s="69"/>
      <c r="L145" s="70"/>
      <c r="M145" s="56"/>
    </row>
    <row r="146" spans="1:13" ht="30" customHeight="1" thickBot="1" x14ac:dyDescent="0.35">
      <c r="A146" s="32">
        <f t="shared" ref="A146:I146" si="118">SUM(A147:A152)</f>
        <v>0.88610914463836754</v>
      </c>
      <c r="B146" s="32">
        <f t="shared" si="118"/>
        <v>401.98346399999997</v>
      </c>
      <c r="C146" s="32">
        <f t="shared" si="118"/>
        <v>0.83765533920907909</v>
      </c>
      <c r="D146" s="32">
        <f t="shared" si="118"/>
        <v>390.91216899999995</v>
      </c>
      <c r="E146" s="33">
        <f t="shared" si="118"/>
        <v>0.9114780290374711</v>
      </c>
      <c r="F146" s="33">
        <f t="shared" si="118"/>
        <v>389.02128299999998</v>
      </c>
      <c r="G146" s="32">
        <f t="shared" si="118"/>
        <v>0.98765912776554188</v>
      </c>
      <c r="H146" s="32">
        <f t="shared" si="118"/>
        <v>423.18390499999998</v>
      </c>
      <c r="I146" s="32">
        <f t="shared" si="118"/>
        <v>1.5274739622270217</v>
      </c>
      <c r="J146" s="32">
        <f>SUM(J147:J152)</f>
        <v>567.38149399999986</v>
      </c>
      <c r="K146" s="34" t="s">
        <v>16</v>
      </c>
      <c r="L146" s="63">
        <v>225</v>
      </c>
      <c r="M146" s="36"/>
    </row>
    <row r="147" spans="1:13" ht="30" customHeight="1" x14ac:dyDescent="0.3">
      <c r="A147" s="26">
        <f t="shared" ref="A147:A152" si="119">+B147/$B$10*100</f>
        <v>0.73472961996774988</v>
      </c>
      <c r="B147" s="26">
        <v>333.31013400000001</v>
      </c>
      <c r="C147" s="26">
        <f t="shared" ref="C147:C152" si="120">+D147/$D$10*100</f>
        <v>0.69380867013449032</v>
      </c>
      <c r="D147" s="26">
        <v>323.78263399999997</v>
      </c>
      <c r="E147" s="27">
        <f t="shared" ref="E147:E152" si="121">+F147/$F$10*100</f>
        <v>0.73689903703452009</v>
      </c>
      <c r="F147" s="27">
        <v>314.51049799999998</v>
      </c>
      <c r="G147" s="26">
        <f t="shared" ref="G147:G152" si="122">+H147/$H$10*100</f>
        <v>0.83843953832382023</v>
      </c>
      <c r="H147" s="26">
        <v>359.247546</v>
      </c>
      <c r="I147" s="26">
        <f t="shared" ref="I147:I152" si="123">+J147/$J$10*100</f>
        <v>1.4309183358721147</v>
      </c>
      <c r="J147" s="26">
        <v>531.51582499999995</v>
      </c>
      <c r="K147" s="28" t="s">
        <v>127</v>
      </c>
      <c r="L147" s="46">
        <v>225001</v>
      </c>
      <c r="M147" s="47"/>
    </row>
    <row r="148" spans="1:13" ht="30" customHeight="1" x14ac:dyDescent="0.3">
      <c r="A148" s="48">
        <f t="shared" si="119"/>
        <v>2.4240263678116967E-2</v>
      </c>
      <c r="B148" s="48">
        <v>10.996597</v>
      </c>
      <c r="C148" s="48">
        <f t="shared" si="120"/>
        <v>2.2812752627513932E-2</v>
      </c>
      <c r="D148" s="48">
        <v>10.646124</v>
      </c>
      <c r="E148" s="49">
        <f t="shared" si="121"/>
        <v>2.1415326141135428E-2</v>
      </c>
      <c r="F148" s="49">
        <v>9.1401190000000003</v>
      </c>
      <c r="G148" s="48">
        <f t="shared" si="122"/>
        <v>3.1016131351999925E-2</v>
      </c>
      <c r="H148" s="48">
        <v>13.289531999999999</v>
      </c>
      <c r="I148" s="48">
        <f t="shared" si="123"/>
        <v>1.6426523406712763E-2</v>
      </c>
      <c r="J148" s="48">
        <v>6.1016459999999997</v>
      </c>
      <c r="K148" s="53" t="s">
        <v>128</v>
      </c>
      <c r="L148" s="51">
        <v>225002</v>
      </c>
      <c r="M148" s="52"/>
    </row>
    <row r="149" spans="1:13" ht="30" customHeight="1" x14ac:dyDescent="0.3">
      <c r="A149" s="48">
        <f t="shared" si="119"/>
        <v>2.5797062777016447E-2</v>
      </c>
      <c r="B149" s="48">
        <v>11.702839000000001</v>
      </c>
      <c r="C149" s="48">
        <f t="shared" si="120"/>
        <v>2.3910353385909234E-2</v>
      </c>
      <c r="D149" s="48">
        <v>11.158346</v>
      </c>
      <c r="E149" s="49">
        <f t="shared" si="121"/>
        <v>2.8206927988641963E-2</v>
      </c>
      <c r="F149" s="49">
        <v>12.038793</v>
      </c>
      <c r="G149" s="48">
        <f t="shared" si="122"/>
        <v>3.3386503054927547E-2</v>
      </c>
      <c r="H149" s="48">
        <v>14.305168999999999</v>
      </c>
      <c r="I149" s="48">
        <f t="shared" si="123"/>
        <v>1.6513700486627949E-2</v>
      </c>
      <c r="J149" s="48">
        <v>6.1340279999999998</v>
      </c>
      <c r="K149" s="53" t="s">
        <v>129</v>
      </c>
      <c r="L149" s="51">
        <v>225003</v>
      </c>
      <c r="M149" s="52"/>
    </row>
    <row r="150" spans="1:13" ht="30" customHeight="1" x14ac:dyDescent="0.3">
      <c r="A150" s="48">
        <f t="shared" si="119"/>
        <v>9.3222141923379777E-3</v>
      </c>
      <c r="B150" s="48">
        <v>4.2290229999999998</v>
      </c>
      <c r="C150" s="48">
        <f t="shared" si="120"/>
        <v>8.8562934135020012E-3</v>
      </c>
      <c r="D150" s="48">
        <v>4.1330039999999997</v>
      </c>
      <c r="E150" s="49">
        <f t="shared" si="121"/>
        <v>1.2385341073642208E-2</v>
      </c>
      <c r="F150" s="49">
        <v>5.2860969999999998</v>
      </c>
      <c r="G150" s="48">
        <f t="shared" si="122"/>
        <v>8.4509541441191178E-3</v>
      </c>
      <c r="H150" s="48">
        <v>3.620994</v>
      </c>
      <c r="I150" s="48">
        <f t="shared" si="123"/>
        <v>9.8497178002152699E-3</v>
      </c>
      <c r="J150" s="48">
        <v>3.6586859999999999</v>
      </c>
      <c r="K150" s="53" t="s">
        <v>130</v>
      </c>
      <c r="L150" s="51">
        <v>225004</v>
      </c>
      <c r="M150" s="52"/>
    </row>
    <row r="151" spans="1:13" ht="30" customHeight="1" x14ac:dyDescent="0.3">
      <c r="A151" s="48">
        <f t="shared" si="119"/>
        <v>7.3742283245844989E-2</v>
      </c>
      <c r="B151" s="48">
        <v>33.453190999999997</v>
      </c>
      <c r="C151" s="48">
        <f t="shared" si="120"/>
        <v>7.0970876780506884E-2</v>
      </c>
      <c r="D151" s="48">
        <v>33.120280000000001</v>
      </c>
      <c r="E151" s="49">
        <f t="shared" si="121"/>
        <v>9.5071631650318997E-2</v>
      </c>
      <c r="F151" s="49">
        <v>40.576828999999996</v>
      </c>
      <c r="G151" s="48">
        <f t="shared" si="122"/>
        <v>6.0621646518694686E-2</v>
      </c>
      <c r="H151" s="48">
        <v>25.974654999999998</v>
      </c>
      <c r="I151" s="48">
        <f t="shared" si="123"/>
        <v>4.5908529295554348E-2</v>
      </c>
      <c r="J151" s="48">
        <v>17.052762000000001</v>
      </c>
      <c r="K151" s="53" t="s">
        <v>131</v>
      </c>
      <c r="L151" s="51">
        <v>225005</v>
      </c>
      <c r="M151" s="52"/>
    </row>
    <row r="152" spans="1:13" ht="30" customHeight="1" x14ac:dyDescent="0.3">
      <c r="A152" s="48">
        <f t="shared" si="119"/>
        <v>1.8277700777301273E-2</v>
      </c>
      <c r="B152" s="48">
        <v>8.2916799999999995</v>
      </c>
      <c r="C152" s="48">
        <f t="shared" si="120"/>
        <v>1.7296392867156819E-2</v>
      </c>
      <c r="D152" s="48">
        <v>8.0717809999999997</v>
      </c>
      <c r="E152" s="49">
        <f t="shared" si="121"/>
        <v>1.74997651492125E-2</v>
      </c>
      <c r="F152" s="49">
        <v>7.468947</v>
      </c>
      <c r="G152" s="48">
        <f t="shared" si="122"/>
        <v>1.5744354371980417E-2</v>
      </c>
      <c r="H152" s="48">
        <v>6.7460089999999999</v>
      </c>
      <c r="I152" s="48">
        <f t="shared" si="123"/>
        <v>7.857155365796592E-3</v>
      </c>
      <c r="J152" s="48">
        <v>2.9185469999999998</v>
      </c>
      <c r="K152" s="53" t="s">
        <v>132</v>
      </c>
      <c r="L152" s="51">
        <v>225006</v>
      </c>
      <c r="M152" s="52"/>
    </row>
    <row r="153" spans="1:13" ht="11.25" customHeight="1" thickBot="1" x14ac:dyDescent="0.35">
      <c r="A153" s="67"/>
      <c r="B153" s="67"/>
      <c r="C153" s="67"/>
      <c r="D153" s="67"/>
      <c r="E153" s="68"/>
      <c r="F153" s="68"/>
      <c r="G153" s="67"/>
      <c r="H153" s="67"/>
      <c r="I153" s="67"/>
      <c r="J153" s="67"/>
      <c r="K153" s="69"/>
      <c r="L153" s="70"/>
      <c r="M153" s="56"/>
    </row>
    <row r="154" spans="1:13" ht="30" customHeight="1" thickBot="1" x14ac:dyDescent="0.35">
      <c r="A154" s="32">
        <f t="shared" ref="A154:I154" si="124">SUM(A155:A172)</f>
        <v>0.81381846486924503</v>
      </c>
      <c r="B154" s="32">
        <f t="shared" si="124"/>
        <v>369.18879300000009</v>
      </c>
      <c r="C154" s="32">
        <f t="shared" si="124"/>
        <v>0.82218633668508723</v>
      </c>
      <c r="D154" s="32">
        <f t="shared" si="124"/>
        <v>383.69318400000003</v>
      </c>
      <c r="E154" s="33">
        <f t="shared" si="124"/>
        <v>1.1169792879956058</v>
      </c>
      <c r="F154" s="33">
        <f t="shared" si="124"/>
        <v>476.72977500000002</v>
      </c>
      <c r="G154" s="32">
        <f t="shared" si="124"/>
        <v>0.73187892373786245</v>
      </c>
      <c r="H154" s="32">
        <f t="shared" si="124"/>
        <v>313.58934699999998</v>
      </c>
      <c r="I154" s="32">
        <f t="shared" si="124"/>
        <v>0.83542487833523649</v>
      </c>
      <c r="J154" s="32">
        <f>SUM(J155:J172)</f>
        <v>310.31927700000006</v>
      </c>
      <c r="K154" s="34" t="s">
        <v>17</v>
      </c>
      <c r="L154" s="63">
        <v>226</v>
      </c>
      <c r="M154" s="36"/>
    </row>
    <row r="155" spans="1:13" ht="30" customHeight="1" x14ac:dyDescent="0.3">
      <c r="A155" s="26">
        <f t="shared" ref="A155:A172" si="125">+B155/$B$10*100</f>
        <v>8.6426419202251317E-3</v>
      </c>
      <c r="B155" s="26">
        <v>3.9207350000000001</v>
      </c>
      <c r="C155" s="26">
        <f t="shared" ref="C155:C172" si="126">+D155/$D$10*100</f>
        <v>8.4104813629001466E-3</v>
      </c>
      <c r="D155" s="26">
        <v>3.9249550000000002</v>
      </c>
      <c r="E155" s="27">
        <f t="shared" ref="E155:E172" si="127">+F155/$F$10*100</f>
        <v>1.0478534950719714E-2</v>
      </c>
      <c r="F155" s="27">
        <v>4.4722670000000004</v>
      </c>
      <c r="G155" s="26">
        <f t="shared" ref="G155:G172" si="128">+H155/$H$10*100</f>
        <v>2.2092723511394026E-2</v>
      </c>
      <c r="H155" s="26">
        <v>9.4661050000000007</v>
      </c>
      <c r="I155" s="26">
        <f t="shared" ref="I155:I172" si="129">+J155/$J$10*100</f>
        <v>2.1531874560104129E-2</v>
      </c>
      <c r="J155" s="26">
        <v>7.9980330000000004</v>
      </c>
      <c r="K155" s="28" t="s">
        <v>133</v>
      </c>
      <c r="L155" s="46">
        <v>226001</v>
      </c>
      <c r="M155" s="47"/>
    </row>
    <row r="156" spans="1:13" ht="30" customHeight="1" x14ac:dyDescent="0.3">
      <c r="A156" s="48">
        <f t="shared" si="125"/>
        <v>0.39728035124677963</v>
      </c>
      <c r="B156" s="48">
        <v>180.22625400000001</v>
      </c>
      <c r="C156" s="48">
        <f t="shared" si="126"/>
        <v>0.38304536138934858</v>
      </c>
      <c r="D156" s="48">
        <v>178.75740300000001</v>
      </c>
      <c r="E156" s="49">
        <f t="shared" si="127"/>
        <v>0.56749647433825279</v>
      </c>
      <c r="F156" s="49">
        <v>242.20902699999999</v>
      </c>
      <c r="G156" s="48">
        <f t="shared" si="128"/>
        <v>0.31613040432921935</v>
      </c>
      <c r="H156" s="48">
        <v>135.45290600000001</v>
      </c>
      <c r="I156" s="48">
        <f t="shared" si="129"/>
        <v>0.33470913223162246</v>
      </c>
      <c r="J156" s="48">
        <v>124.32799</v>
      </c>
      <c r="K156" s="53" t="s">
        <v>134</v>
      </c>
      <c r="L156" s="51">
        <v>226002</v>
      </c>
      <c r="M156" s="52"/>
    </row>
    <row r="157" spans="1:13" ht="30" customHeight="1" x14ac:dyDescent="0.3">
      <c r="A157" s="48">
        <f t="shared" si="125"/>
        <v>2.8234408442172787E-2</v>
      </c>
      <c r="B157" s="48">
        <v>12.808541</v>
      </c>
      <c r="C157" s="48">
        <f t="shared" si="126"/>
        <v>2.7064755050064702E-2</v>
      </c>
      <c r="D157" s="48">
        <v>12.630424</v>
      </c>
      <c r="E157" s="49">
        <f t="shared" si="127"/>
        <v>2.8603221171278368E-2</v>
      </c>
      <c r="F157" s="49">
        <v>12.207932</v>
      </c>
      <c r="G157" s="48">
        <f t="shared" si="128"/>
        <v>3.7884492925871595E-3</v>
      </c>
      <c r="H157" s="48">
        <v>1.623243</v>
      </c>
      <c r="I157" s="48">
        <f t="shared" si="129"/>
        <v>9.4298883608831237E-4</v>
      </c>
      <c r="J157" s="48">
        <v>0.35027399999999997</v>
      </c>
      <c r="K157" s="53" t="s">
        <v>135</v>
      </c>
      <c r="L157" s="51">
        <v>226003</v>
      </c>
      <c r="M157" s="52"/>
    </row>
    <row r="158" spans="1:13" ht="30" hidden="1" customHeight="1" x14ac:dyDescent="0.3">
      <c r="A158" s="48">
        <f t="shared" si="125"/>
        <v>0</v>
      </c>
      <c r="B158" s="48">
        <v>0</v>
      </c>
      <c r="C158" s="48">
        <f t="shared" si="126"/>
        <v>0</v>
      </c>
      <c r="D158" s="48">
        <v>0</v>
      </c>
      <c r="E158" s="49">
        <f t="shared" si="127"/>
        <v>0</v>
      </c>
      <c r="F158" s="49">
        <v>0</v>
      </c>
      <c r="G158" s="48">
        <f t="shared" si="128"/>
        <v>0</v>
      </c>
      <c r="H158" s="48">
        <v>0</v>
      </c>
      <c r="I158" s="48">
        <f t="shared" si="129"/>
        <v>0</v>
      </c>
      <c r="J158" s="48">
        <v>0</v>
      </c>
      <c r="K158" s="53" t="s">
        <v>136</v>
      </c>
      <c r="L158" s="51">
        <v>226004</v>
      </c>
      <c r="M158" s="52"/>
    </row>
    <row r="159" spans="1:13" ht="30" customHeight="1" x14ac:dyDescent="0.3">
      <c r="A159" s="48">
        <f t="shared" si="125"/>
        <v>5.2932143681868934E-3</v>
      </c>
      <c r="B159" s="48">
        <v>2.4012669999999998</v>
      </c>
      <c r="C159" s="48">
        <f t="shared" si="126"/>
        <v>5.0861174570728243E-3</v>
      </c>
      <c r="D159" s="48">
        <v>2.3735599999999999</v>
      </c>
      <c r="E159" s="49">
        <f t="shared" si="127"/>
        <v>5.4982313952758009E-3</v>
      </c>
      <c r="F159" s="49">
        <v>2.34666</v>
      </c>
      <c r="G159" s="48">
        <f t="shared" si="128"/>
        <v>1.8405373097074807E-3</v>
      </c>
      <c r="H159" s="48">
        <v>0.78861800000000004</v>
      </c>
      <c r="I159" s="48">
        <f t="shared" si="129"/>
        <v>1.1244416471545665E-2</v>
      </c>
      <c r="J159" s="48">
        <v>4.1767479999999999</v>
      </c>
      <c r="K159" s="53" t="s">
        <v>137</v>
      </c>
      <c r="L159" s="51">
        <v>226005</v>
      </c>
      <c r="M159" s="52"/>
    </row>
    <row r="160" spans="1:13" ht="30" customHeight="1" x14ac:dyDescent="0.3">
      <c r="A160" s="48">
        <f t="shared" si="125"/>
        <v>2.8263644633802151E-2</v>
      </c>
      <c r="B160" s="48">
        <v>12.821804</v>
      </c>
      <c r="C160" s="48">
        <f t="shared" si="126"/>
        <v>6.5767694794710396E-2</v>
      </c>
      <c r="D160" s="48">
        <v>30.692088999999999</v>
      </c>
      <c r="E160" s="49">
        <f t="shared" si="127"/>
        <v>5.2102758592690188E-2</v>
      </c>
      <c r="F160" s="49">
        <v>22.237597999999998</v>
      </c>
      <c r="G160" s="48">
        <f t="shared" si="128"/>
        <v>1.6218815202575666E-2</v>
      </c>
      <c r="H160" s="48">
        <v>6.9493020000000003</v>
      </c>
      <c r="I160" s="48">
        <f t="shared" si="129"/>
        <v>0.12558760769205984</v>
      </c>
      <c r="J160" s="48">
        <v>46.649622999999998</v>
      </c>
      <c r="K160" s="53" t="s">
        <v>138</v>
      </c>
      <c r="L160" s="51">
        <v>226006</v>
      </c>
      <c r="M160" s="52"/>
    </row>
    <row r="161" spans="1:13" ht="30" customHeight="1" x14ac:dyDescent="0.3">
      <c r="A161" s="48">
        <f t="shared" si="125"/>
        <v>2.3655833023052665E-2</v>
      </c>
      <c r="B161" s="48">
        <v>10.73147</v>
      </c>
      <c r="C161" s="48">
        <f t="shared" si="126"/>
        <v>2.2810802659160093E-2</v>
      </c>
      <c r="D161" s="48">
        <v>10.645213999999999</v>
      </c>
      <c r="E161" s="49">
        <f t="shared" si="127"/>
        <v>4.2727693701904455E-2</v>
      </c>
      <c r="F161" s="49">
        <v>18.236294999999998</v>
      </c>
      <c r="G161" s="48">
        <f t="shared" si="128"/>
        <v>1.4743356916182771E-2</v>
      </c>
      <c r="H161" s="48">
        <v>6.3171099999999996</v>
      </c>
      <c r="I161" s="48">
        <f t="shared" si="129"/>
        <v>1.6237179376554195E-2</v>
      </c>
      <c r="J161" s="48">
        <v>6.0313140000000001</v>
      </c>
      <c r="K161" s="53" t="s">
        <v>139</v>
      </c>
      <c r="L161" s="51">
        <v>226007</v>
      </c>
      <c r="M161" s="52"/>
    </row>
    <row r="162" spans="1:13" ht="30" customHeight="1" x14ac:dyDescent="0.3">
      <c r="A162" s="48">
        <f t="shared" si="125"/>
        <v>7.5429528707712931E-3</v>
      </c>
      <c r="B162" s="48">
        <v>3.4218609999999998</v>
      </c>
      <c r="C162" s="48">
        <f t="shared" si="126"/>
        <v>7.3134077388070885E-3</v>
      </c>
      <c r="D162" s="48">
        <v>3.412979</v>
      </c>
      <c r="E162" s="49">
        <f t="shared" si="127"/>
        <v>7.0948754684578919E-3</v>
      </c>
      <c r="F162" s="49">
        <v>3.0281120000000001</v>
      </c>
      <c r="G162" s="48">
        <f t="shared" si="128"/>
        <v>6.1286322981973671E-3</v>
      </c>
      <c r="H162" s="48">
        <v>2.6259450000000002</v>
      </c>
      <c r="I162" s="48">
        <f t="shared" si="129"/>
        <v>9.9292572612150274E-3</v>
      </c>
      <c r="J162" s="48">
        <v>3.688231</v>
      </c>
      <c r="K162" s="53" t="s">
        <v>140</v>
      </c>
      <c r="L162" s="51">
        <v>226008</v>
      </c>
      <c r="M162" s="52"/>
    </row>
    <row r="163" spans="1:13" ht="30" customHeight="1" x14ac:dyDescent="0.3">
      <c r="A163" s="48">
        <f t="shared" si="125"/>
        <v>1.5585705083538497E-2</v>
      </c>
      <c r="B163" s="48">
        <v>7.0704560000000001</v>
      </c>
      <c r="C163" s="48">
        <f t="shared" si="126"/>
        <v>1.4959818644712941E-2</v>
      </c>
      <c r="D163" s="48">
        <v>6.9813619999999998</v>
      </c>
      <c r="E163" s="49">
        <f t="shared" si="127"/>
        <v>1.4774327839786211E-2</v>
      </c>
      <c r="F163" s="49">
        <v>6.3057230000000004</v>
      </c>
      <c r="G163" s="48">
        <f t="shared" si="128"/>
        <v>7.9246322355887855E-3</v>
      </c>
      <c r="H163" s="48">
        <v>3.3954800000000001</v>
      </c>
      <c r="I163" s="48">
        <f t="shared" si="129"/>
        <v>8.3417901496941858E-3</v>
      </c>
      <c r="J163" s="48">
        <v>3.0985649999999998</v>
      </c>
      <c r="K163" s="53" t="s">
        <v>141</v>
      </c>
      <c r="L163" s="51">
        <v>226009</v>
      </c>
      <c r="M163" s="52"/>
    </row>
    <row r="164" spans="1:13" ht="30" customHeight="1" x14ac:dyDescent="0.3">
      <c r="A164" s="48">
        <f t="shared" si="125"/>
        <v>0.10891159658056133</v>
      </c>
      <c r="B164" s="48">
        <v>49.407752000000002</v>
      </c>
      <c r="C164" s="48">
        <f t="shared" si="126"/>
        <v>0.10483405078430762</v>
      </c>
      <c r="D164" s="48">
        <v>48.923350999999997</v>
      </c>
      <c r="E164" s="49">
        <f t="shared" si="127"/>
        <v>0.12432162239582037</v>
      </c>
      <c r="F164" s="49">
        <v>53.060803999999997</v>
      </c>
      <c r="G164" s="48">
        <f t="shared" si="128"/>
        <v>0.12845786890783292</v>
      </c>
      <c r="H164" s="48">
        <v>55.040551000000001</v>
      </c>
      <c r="I164" s="48">
        <f t="shared" si="129"/>
        <v>7.7352347924330281E-2</v>
      </c>
      <c r="J164" s="48">
        <v>28.732595</v>
      </c>
      <c r="K164" s="53" t="s">
        <v>142</v>
      </c>
      <c r="L164" s="51">
        <v>226010</v>
      </c>
      <c r="M164" s="52"/>
    </row>
    <row r="165" spans="1:13" ht="30" customHeight="1" x14ac:dyDescent="0.3">
      <c r="A165" s="48">
        <f t="shared" si="125"/>
        <v>2.6081050396997013E-3</v>
      </c>
      <c r="B165" s="48">
        <v>1.1831670000000001</v>
      </c>
      <c r="C165" s="48">
        <f t="shared" si="126"/>
        <v>2.5278446897317405E-3</v>
      </c>
      <c r="D165" s="48">
        <v>1.1796800000000001</v>
      </c>
      <c r="E165" s="49">
        <f t="shared" si="127"/>
        <v>3.013839890403464E-3</v>
      </c>
      <c r="F165" s="49">
        <v>1.2863150000000001</v>
      </c>
      <c r="G165" s="48">
        <f t="shared" si="128"/>
        <v>2.1794092296453936E-3</v>
      </c>
      <c r="H165" s="48">
        <v>0.93381499999999995</v>
      </c>
      <c r="I165" s="48">
        <f t="shared" si="129"/>
        <v>8.5242503618877428E-4</v>
      </c>
      <c r="J165" s="48">
        <v>0.31663400000000003</v>
      </c>
      <c r="K165" s="53" t="s">
        <v>143</v>
      </c>
      <c r="L165" s="51">
        <v>226011</v>
      </c>
      <c r="M165" s="52"/>
    </row>
    <row r="166" spans="1:13" ht="30" customHeight="1" x14ac:dyDescent="0.3">
      <c r="A166" s="48">
        <f t="shared" si="125"/>
        <v>3.6717707276510865E-3</v>
      </c>
      <c r="B166" s="48">
        <v>1.665699</v>
      </c>
      <c r="C166" s="48">
        <f t="shared" si="126"/>
        <v>3.3853036311183157E-3</v>
      </c>
      <c r="D166" s="48">
        <v>1.579834</v>
      </c>
      <c r="E166" s="49">
        <f t="shared" si="127"/>
        <v>7.9959663021731842E-3</v>
      </c>
      <c r="F166" s="49">
        <v>3.4127000000000001</v>
      </c>
      <c r="G166" s="48">
        <f t="shared" si="128"/>
        <v>2.5202913177317019E-2</v>
      </c>
      <c r="H166" s="48">
        <v>10.798733</v>
      </c>
      <c r="I166" s="48">
        <f t="shared" si="129"/>
        <v>3.0385743232583418E-2</v>
      </c>
      <c r="J166" s="48">
        <v>11.286809999999999</v>
      </c>
      <c r="K166" s="53" t="s">
        <v>144</v>
      </c>
      <c r="L166" s="51">
        <v>226012</v>
      </c>
      <c r="M166" s="52"/>
    </row>
    <row r="167" spans="1:13" ht="30" customHeight="1" x14ac:dyDescent="0.3">
      <c r="A167" s="48">
        <f t="shared" si="125"/>
        <v>2.4948335891538418E-2</v>
      </c>
      <c r="B167" s="48">
        <v>11.317814</v>
      </c>
      <c r="C167" s="48">
        <f t="shared" si="126"/>
        <v>2.4750397609920378E-2</v>
      </c>
      <c r="D167" s="48">
        <v>11.550373</v>
      </c>
      <c r="E167" s="49">
        <f t="shared" si="127"/>
        <v>2.7142719629802577E-2</v>
      </c>
      <c r="F167" s="49">
        <v>11.584586</v>
      </c>
      <c r="G167" s="48">
        <f t="shared" si="128"/>
        <v>4.4986662284610575E-2</v>
      </c>
      <c r="H167" s="48">
        <v>19.275507999999999</v>
      </c>
      <c r="I167" s="48">
        <f t="shared" si="129"/>
        <v>5.8559554493446915E-2</v>
      </c>
      <c r="J167" s="48">
        <v>21.751995999999998</v>
      </c>
      <c r="K167" s="53" t="s">
        <v>145</v>
      </c>
      <c r="L167" s="51">
        <v>226013</v>
      </c>
      <c r="M167" s="52"/>
    </row>
    <row r="168" spans="1:13" ht="30" customHeight="1" x14ac:dyDescent="0.3">
      <c r="A168" s="48">
        <f t="shared" si="125"/>
        <v>2.3583825978208763E-2</v>
      </c>
      <c r="B168" s="48">
        <v>10.698804000000001</v>
      </c>
      <c r="C168" s="48">
        <f t="shared" si="126"/>
        <v>2.2763384143003954E-2</v>
      </c>
      <c r="D168" s="48">
        <v>10.623085</v>
      </c>
      <c r="E168" s="49">
        <f t="shared" si="127"/>
        <v>2.9380093015500795E-2</v>
      </c>
      <c r="F168" s="49">
        <v>12.539503</v>
      </c>
      <c r="G168" s="48">
        <f t="shared" si="128"/>
        <v>1.6829436743661472E-2</v>
      </c>
      <c r="H168" s="48">
        <v>7.2109360000000002</v>
      </c>
      <c r="I168" s="48">
        <f t="shared" si="129"/>
        <v>2.6777360002323392E-2</v>
      </c>
      <c r="J168" s="48">
        <v>9.9464729999999992</v>
      </c>
      <c r="K168" s="53" t="s">
        <v>146</v>
      </c>
      <c r="L168" s="51">
        <v>226014</v>
      </c>
      <c r="M168" s="52"/>
    </row>
    <row r="169" spans="1:13" ht="30" customHeight="1" x14ac:dyDescent="0.3">
      <c r="A169" s="48">
        <f t="shared" si="125"/>
        <v>2.1883982700223667E-3</v>
      </c>
      <c r="B169" s="48">
        <v>0.99276699999999996</v>
      </c>
      <c r="C169" s="48">
        <f t="shared" si="126"/>
        <v>2.0728356455313405E-3</v>
      </c>
      <c r="D169" s="48">
        <v>0.96733899999999995</v>
      </c>
      <c r="E169" s="49">
        <f t="shared" si="127"/>
        <v>2.1677440228570714E-3</v>
      </c>
      <c r="F169" s="49">
        <v>0.92519899999999999</v>
      </c>
      <c r="G169" s="48">
        <f t="shared" si="128"/>
        <v>1.7360706471156854E-3</v>
      </c>
      <c r="H169" s="48">
        <v>0.74385699999999999</v>
      </c>
      <c r="I169" s="48">
        <f t="shared" si="129"/>
        <v>1.0371978020123445E-3</v>
      </c>
      <c r="J169" s="48">
        <v>0.385268</v>
      </c>
      <c r="K169" s="53" t="s">
        <v>147</v>
      </c>
      <c r="L169" s="51">
        <v>226015</v>
      </c>
      <c r="M169" s="52"/>
    </row>
    <row r="170" spans="1:13" ht="30" customHeight="1" x14ac:dyDescent="0.3">
      <c r="A170" s="48">
        <f t="shared" si="125"/>
        <v>5.8933855701536884E-2</v>
      </c>
      <c r="B170" s="48">
        <v>26.735347000000001</v>
      </c>
      <c r="C170" s="48">
        <f t="shared" si="126"/>
        <v>5.6205242841500733E-2</v>
      </c>
      <c r="D170" s="48">
        <v>26.229538999999999</v>
      </c>
      <c r="E170" s="49">
        <f t="shared" si="127"/>
        <v>7.2996979781940002E-2</v>
      </c>
      <c r="F170" s="49">
        <v>31.155308000000002</v>
      </c>
      <c r="G170" s="48">
        <f t="shared" si="128"/>
        <v>4.9373344899855946E-2</v>
      </c>
      <c r="H170" s="48">
        <v>21.155076999999999</v>
      </c>
      <c r="I170" s="48">
        <f t="shared" si="129"/>
        <v>4.8763507320901005E-2</v>
      </c>
      <c r="J170" s="48">
        <v>18.113246</v>
      </c>
      <c r="K170" s="53" t="s">
        <v>148</v>
      </c>
      <c r="L170" s="51">
        <v>226016</v>
      </c>
      <c r="M170" s="52"/>
    </row>
    <row r="171" spans="1:13" ht="30" customHeight="1" x14ac:dyDescent="0.3">
      <c r="A171" s="48">
        <f t="shared" si="125"/>
        <v>7.4473825091497303E-2</v>
      </c>
      <c r="B171" s="48">
        <v>33.785055</v>
      </c>
      <c r="C171" s="48">
        <f t="shared" si="126"/>
        <v>7.1188838243196301E-2</v>
      </c>
      <c r="D171" s="48">
        <v>33.221997000000002</v>
      </c>
      <c r="E171" s="49">
        <f t="shared" si="127"/>
        <v>0.12118420549874316</v>
      </c>
      <c r="F171" s="49">
        <v>51.721746000000003</v>
      </c>
      <c r="G171" s="48">
        <f t="shared" si="128"/>
        <v>7.4239832060195132E-2</v>
      </c>
      <c r="H171" s="48">
        <v>31.809660999999998</v>
      </c>
      <c r="I171" s="48">
        <f t="shared" si="129"/>
        <v>6.3172495944566434E-2</v>
      </c>
      <c r="J171" s="48">
        <v>23.465477</v>
      </c>
      <c r="K171" s="53" t="s">
        <v>149</v>
      </c>
      <c r="L171" s="51">
        <v>226017</v>
      </c>
      <c r="M171" s="52"/>
    </row>
    <row r="172" spans="1:13" ht="30" customHeight="1" x14ac:dyDescent="0.3">
      <c r="A172" s="48">
        <f t="shared" si="125"/>
        <v>0</v>
      </c>
      <c r="B172" s="48">
        <v>0</v>
      </c>
      <c r="C172" s="48">
        <f t="shared" si="126"/>
        <v>0</v>
      </c>
      <c r="D172" s="48">
        <v>0</v>
      </c>
      <c r="E172" s="49">
        <f t="shared" si="127"/>
        <v>0</v>
      </c>
      <c r="F172" s="49">
        <v>0</v>
      </c>
      <c r="G172" s="48">
        <f t="shared" si="128"/>
        <v>5.8346921757665965E-6</v>
      </c>
      <c r="H172" s="48">
        <v>2.5000000000000001E-3</v>
      </c>
      <c r="I172" s="48">
        <f t="shared" si="129"/>
        <v>0</v>
      </c>
      <c r="J172" s="48">
        <v>0</v>
      </c>
      <c r="K172" s="53" t="s">
        <v>150</v>
      </c>
      <c r="L172" s="51">
        <v>226018</v>
      </c>
      <c r="M172" s="52"/>
    </row>
    <row r="173" spans="1:13" ht="11.25" customHeight="1" thickBot="1" x14ac:dyDescent="0.35">
      <c r="A173" s="67"/>
      <c r="B173" s="67"/>
      <c r="C173" s="67"/>
      <c r="D173" s="67"/>
      <c r="E173" s="68"/>
      <c r="F173" s="68"/>
      <c r="G173" s="67"/>
      <c r="H173" s="67"/>
      <c r="I173" s="67"/>
      <c r="J173" s="67"/>
      <c r="K173" s="71"/>
      <c r="L173" s="70"/>
      <c r="M173" s="56"/>
    </row>
    <row r="174" spans="1:13" ht="30" customHeight="1" thickBot="1" x14ac:dyDescent="0.35">
      <c r="A174" s="32">
        <f t="shared" ref="A174:I174" si="130">SUM(A175:A178)</f>
        <v>8.9968552847114367</v>
      </c>
      <c r="B174" s="32">
        <f t="shared" si="130"/>
        <v>4081.4239130000001</v>
      </c>
      <c r="C174" s="32">
        <f t="shared" si="130"/>
        <v>8.2033003645396008</v>
      </c>
      <c r="D174" s="32">
        <f t="shared" si="130"/>
        <v>3828.2689650000002</v>
      </c>
      <c r="E174" s="33">
        <f t="shared" si="130"/>
        <v>8.0525459279549771</v>
      </c>
      <c r="F174" s="33">
        <f t="shared" si="130"/>
        <v>3436.8483370000004</v>
      </c>
      <c r="G174" s="32">
        <f t="shared" si="130"/>
        <v>7.548791222912703</v>
      </c>
      <c r="H174" s="32">
        <f t="shared" si="130"/>
        <v>3234.4427930000002</v>
      </c>
      <c r="I174" s="32">
        <f t="shared" si="130"/>
        <v>5.6655290202485462</v>
      </c>
      <c r="J174" s="32">
        <f>SUM(J175:J178)</f>
        <v>2104.4655419999999</v>
      </c>
      <c r="K174" s="34" t="s">
        <v>18</v>
      </c>
      <c r="L174" s="63">
        <v>227</v>
      </c>
      <c r="M174" s="36"/>
    </row>
    <row r="175" spans="1:13" ht="30" customHeight="1" x14ac:dyDescent="0.3">
      <c r="A175" s="26">
        <f t="shared" ref="A175:A178" si="131">+B175/$B$10*100</f>
        <v>0.31073665221798463</v>
      </c>
      <c r="B175" s="26">
        <v>140.9657</v>
      </c>
      <c r="C175" s="26">
        <f t="shared" ref="C175:C178" si="132">+D175/$D$10*100</f>
        <v>0.30626013111321543</v>
      </c>
      <c r="D175" s="26">
        <v>142.92371399999999</v>
      </c>
      <c r="E175" s="27">
        <f t="shared" ref="E175:E178" si="133">+F175/$F$10*100</f>
        <v>0.33934479161410303</v>
      </c>
      <c r="F175" s="27">
        <v>144.83327299999999</v>
      </c>
      <c r="G175" s="26">
        <f t="shared" ref="G175:G178" si="134">+H175/$H$10*100</f>
        <v>0.33467794320197203</v>
      </c>
      <c r="H175" s="26">
        <v>143.4</v>
      </c>
      <c r="I175" s="26">
        <f t="shared" ref="I175:I178" si="135">+J175/$J$10*100</f>
        <v>0.41861001284251731</v>
      </c>
      <c r="J175" s="26">
        <v>155.493043</v>
      </c>
      <c r="K175" s="28" t="s">
        <v>151</v>
      </c>
      <c r="L175" s="46">
        <v>227001</v>
      </c>
      <c r="M175" s="47"/>
    </row>
    <row r="176" spans="1:13" ht="30" customHeight="1" x14ac:dyDescent="0.3">
      <c r="A176" s="48">
        <f t="shared" si="131"/>
        <v>6.6791571014827953E-4</v>
      </c>
      <c r="B176" s="48">
        <v>0.30299999999999999</v>
      </c>
      <c r="C176" s="48">
        <f t="shared" si="132"/>
        <v>2.8135257676808753E-3</v>
      </c>
      <c r="D176" s="48">
        <v>1.3129999999999999</v>
      </c>
      <c r="E176" s="49">
        <f t="shared" si="133"/>
        <v>2.5557476609167257E-2</v>
      </c>
      <c r="F176" s="49">
        <v>10.907999999999999</v>
      </c>
      <c r="G176" s="48">
        <f t="shared" si="134"/>
        <v>4.1776395978488833E-2</v>
      </c>
      <c r="H176" s="48">
        <v>17.899999999999999</v>
      </c>
      <c r="I176" s="48">
        <f t="shared" si="135"/>
        <v>2.5792904037523646E-2</v>
      </c>
      <c r="J176" s="48">
        <v>9.5807959999999994</v>
      </c>
      <c r="K176" s="53" t="s">
        <v>152</v>
      </c>
      <c r="L176" s="51">
        <v>227002</v>
      </c>
      <c r="M176" s="52"/>
    </row>
    <row r="177" spans="1:13" ht="30" customHeight="1" x14ac:dyDescent="0.3">
      <c r="A177" s="48">
        <f t="shared" si="131"/>
        <v>3.9990285989979037</v>
      </c>
      <c r="B177" s="48">
        <v>1814.1595520000001</v>
      </c>
      <c r="C177" s="48">
        <f t="shared" si="132"/>
        <v>3.7133328103688203</v>
      </c>
      <c r="D177" s="48">
        <v>1732.916768</v>
      </c>
      <c r="E177" s="49">
        <f t="shared" si="133"/>
        <v>3.5518868743206706</v>
      </c>
      <c r="F177" s="49">
        <v>1515.9549050000001</v>
      </c>
      <c r="G177" s="48">
        <f t="shared" si="134"/>
        <v>3.1758863580365713</v>
      </c>
      <c r="H177" s="48">
        <v>1360.7771680000001</v>
      </c>
      <c r="I177" s="48">
        <f t="shared" si="135"/>
        <v>2.6501206962485138</v>
      </c>
      <c r="J177" s="48">
        <v>984.38957200000004</v>
      </c>
      <c r="K177" s="53" t="s">
        <v>153</v>
      </c>
      <c r="L177" s="51">
        <v>227003</v>
      </c>
      <c r="M177" s="52"/>
    </row>
    <row r="178" spans="1:13" ht="30" customHeight="1" x14ac:dyDescent="0.3">
      <c r="A178" s="48">
        <f t="shared" si="131"/>
        <v>4.6864221177853995</v>
      </c>
      <c r="B178" s="48">
        <v>2125.9956609999999</v>
      </c>
      <c r="C178" s="48">
        <f t="shared" si="132"/>
        <v>4.1808938972898835</v>
      </c>
      <c r="D178" s="48">
        <v>1951.115483</v>
      </c>
      <c r="E178" s="49">
        <f t="shared" si="133"/>
        <v>4.1357567854110364</v>
      </c>
      <c r="F178" s="49">
        <v>1765.152159</v>
      </c>
      <c r="G178" s="48">
        <f t="shared" si="134"/>
        <v>3.9964505256956708</v>
      </c>
      <c r="H178" s="48">
        <v>1712.3656249999999</v>
      </c>
      <c r="I178" s="48">
        <f t="shared" si="135"/>
        <v>2.5710054071199915</v>
      </c>
      <c r="J178" s="48">
        <v>955.00213099999996</v>
      </c>
      <c r="K178" s="53" t="s">
        <v>154</v>
      </c>
      <c r="L178" s="51">
        <v>227011</v>
      </c>
      <c r="M178" s="52"/>
    </row>
    <row r="179" spans="1:13" ht="11.25" customHeight="1" thickBot="1" x14ac:dyDescent="0.35">
      <c r="A179" s="67"/>
      <c r="B179" s="67"/>
      <c r="C179" s="67"/>
      <c r="D179" s="67"/>
      <c r="E179" s="68"/>
      <c r="F179" s="68"/>
      <c r="G179" s="67"/>
      <c r="H179" s="67"/>
      <c r="I179" s="67"/>
      <c r="J179" s="67"/>
      <c r="K179" s="71"/>
      <c r="L179" s="70"/>
      <c r="M179" s="56"/>
    </row>
    <row r="180" spans="1:13" ht="30" customHeight="1" thickBot="1" x14ac:dyDescent="0.35">
      <c r="A180" s="32">
        <f t="shared" ref="A180:F180" si="136">SUM(A181:A210)</f>
        <v>15.128456103216465</v>
      </c>
      <c r="B180" s="32">
        <f t="shared" si="136"/>
        <v>6863.0249739999999</v>
      </c>
      <c r="C180" s="32">
        <f t="shared" si="136"/>
        <v>14.594755270064203</v>
      </c>
      <c r="D180" s="32">
        <f t="shared" si="136"/>
        <v>6810.9963269999998</v>
      </c>
      <c r="E180" s="33">
        <f t="shared" si="136"/>
        <v>15.483235837813545</v>
      </c>
      <c r="F180" s="33">
        <f t="shared" si="136"/>
        <v>6608.2868469999994</v>
      </c>
      <c r="G180" s="32">
        <f>SUM(G181:G210)</f>
        <v>19.327863345982628</v>
      </c>
      <c r="H180" s="32">
        <f>SUM(H181:H210)</f>
        <v>8281.4408899999999</v>
      </c>
      <c r="I180" s="32">
        <f>SUM(I181:I210)</f>
        <v>15.701128847460257</v>
      </c>
      <c r="J180" s="32">
        <f>SUM(J181:J210)</f>
        <v>5832.1975779999993</v>
      </c>
      <c r="K180" s="34" t="s">
        <v>19</v>
      </c>
      <c r="L180" s="63">
        <v>228</v>
      </c>
      <c r="M180" s="36"/>
    </row>
    <row r="181" spans="1:13" ht="30" customHeight="1" x14ac:dyDescent="0.3">
      <c r="A181" s="26">
        <f t="shared" ref="A181:A210" si="137">+B181/$B$10*100</f>
        <v>0</v>
      </c>
      <c r="B181" s="26">
        <v>0</v>
      </c>
      <c r="C181" s="26">
        <f t="shared" ref="C181:C210" si="138">+D181/$D$10*100</f>
        <v>0</v>
      </c>
      <c r="D181" s="26">
        <v>0</v>
      </c>
      <c r="E181" s="27">
        <f t="shared" ref="E181:E210" si="139">+F181/$F$10*100</f>
        <v>0</v>
      </c>
      <c r="F181" s="27">
        <v>0</v>
      </c>
      <c r="G181" s="26">
        <f t="shared" ref="G181:G210" si="140">+H181/$H$10*100</f>
        <v>1.3321197375877069E-2</v>
      </c>
      <c r="H181" s="26">
        <v>5.7077549999999997</v>
      </c>
      <c r="I181" s="26">
        <f t="shared" ref="I181:I210" si="141">+J181/$J$10*100</f>
        <v>0.26884859825076324</v>
      </c>
      <c r="J181" s="26">
        <v>99.864039000000005</v>
      </c>
      <c r="K181" s="28" t="s">
        <v>155</v>
      </c>
      <c r="L181" s="46">
        <v>228001</v>
      </c>
      <c r="M181" s="47"/>
    </row>
    <row r="182" spans="1:13" ht="30" customHeight="1" x14ac:dyDescent="0.3">
      <c r="A182" s="48">
        <f t="shared" si="137"/>
        <v>4.8909836240873007E-2</v>
      </c>
      <c r="B182" s="48">
        <v>22.187950000000001</v>
      </c>
      <c r="C182" s="48">
        <f t="shared" si="138"/>
        <v>4.5410758025888738E-2</v>
      </c>
      <c r="D182" s="48">
        <v>21.192031</v>
      </c>
      <c r="E182" s="49">
        <f t="shared" si="139"/>
        <v>4.4745820582862778E-2</v>
      </c>
      <c r="F182" s="49">
        <v>19.097636999999999</v>
      </c>
      <c r="G182" s="48">
        <f t="shared" si="140"/>
        <v>7.4003968129805076E-3</v>
      </c>
      <c r="H182" s="48">
        <v>3.1708599999999998</v>
      </c>
      <c r="I182" s="48">
        <f t="shared" si="141"/>
        <v>1.1838349701106796E-2</v>
      </c>
      <c r="J182" s="48">
        <v>4.3973649999999997</v>
      </c>
      <c r="K182" s="53" t="s">
        <v>156</v>
      </c>
      <c r="L182" s="51">
        <v>228002</v>
      </c>
      <c r="M182" s="52"/>
    </row>
    <row r="183" spans="1:13" ht="30" customHeight="1" x14ac:dyDescent="0.3">
      <c r="A183" s="48">
        <f t="shared" si="137"/>
        <v>0.63510150067268034</v>
      </c>
      <c r="B183" s="48">
        <v>288.113832</v>
      </c>
      <c r="C183" s="48">
        <f t="shared" si="138"/>
        <v>0.59758907383136151</v>
      </c>
      <c r="D183" s="48">
        <v>278.87942700000002</v>
      </c>
      <c r="E183" s="49">
        <f t="shared" si="139"/>
        <v>0.62280178531112762</v>
      </c>
      <c r="F183" s="49">
        <v>265.81348300000002</v>
      </c>
      <c r="G183" s="48">
        <f t="shared" si="140"/>
        <v>0.50775920179179856</v>
      </c>
      <c r="H183" s="48">
        <v>217.560407</v>
      </c>
      <c r="I183" s="48">
        <f t="shared" si="141"/>
        <v>0.62025902241196251</v>
      </c>
      <c r="J183" s="48">
        <v>230.39573799999999</v>
      </c>
      <c r="K183" s="53" t="s">
        <v>157</v>
      </c>
      <c r="L183" s="51">
        <v>228003</v>
      </c>
      <c r="M183" s="52"/>
    </row>
    <row r="184" spans="1:13" ht="30" customHeight="1" x14ac:dyDescent="0.3">
      <c r="A184" s="48">
        <f t="shared" si="137"/>
        <v>3.2263952738866473E-2</v>
      </c>
      <c r="B184" s="48">
        <v>14.636544000000001</v>
      </c>
      <c r="C184" s="48">
        <f t="shared" si="138"/>
        <v>3.0771109185119463E-2</v>
      </c>
      <c r="D184" s="48">
        <v>14.360084000000001</v>
      </c>
      <c r="E184" s="49">
        <f t="shared" si="139"/>
        <v>3.1673651612886565E-2</v>
      </c>
      <c r="F184" s="49">
        <v>13.5184</v>
      </c>
      <c r="G184" s="48">
        <f t="shared" si="140"/>
        <v>2.6344853457312488E-2</v>
      </c>
      <c r="H184" s="48">
        <v>11.288022</v>
      </c>
      <c r="I184" s="48">
        <f t="shared" si="141"/>
        <v>2.9017174532769821E-2</v>
      </c>
      <c r="J184" s="48">
        <v>10.778454</v>
      </c>
      <c r="K184" s="53" t="s">
        <v>158</v>
      </c>
      <c r="L184" s="51">
        <v>228004</v>
      </c>
      <c r="M184" s="52"/>
    </row>
    <row r="185" spans="1:13" ht="30" customHeight="1" x14ac:dyDescent="0.3">
      <c r="A185" s="48">
        <f t="shared" si="137"/>
        <v>3.6677389856251422E-2</v>
      </c>
      <c r="B185" s="48">
        <v>16.6387</v>
      </c>
      <c r="C185" s="48">
        <f t="shared" si="138"/>
        <v>3.5653778515393586E-2</v>
      </c>
      <c r="D185" s="48">
        <v>16.6387</v>
      </c>
      <c r="E185" s="49">
        <f t="shared" si="139"/>
        <v>2.4926505904102288E-2</v>
      </c>
      <c r="F185" s="49">
        <v>10.6387</v>
      </c>
      <c r="G185" s="48">
        <f t="shared" si="140"/>
        <v>2.4738086590442396E-2</v>
      </c>
      <c r="H185" s="48">
        <v>10.599568</v>
      </c>
      <c r="I185" s="48">
        <f t="shared" si="141"/>
        <v>1.358650025379303E-2</v>
      </c>
      <c r="J185" s="48">
        <v>5.0467170000000001</v>
      </c>
      <c r="K185" s="53" t="s">
        <v>159</v>
      </c>
      <c r="L185" s="51">
        <v>228005</v>
      </c>
      <c r="M185" s="52"/>
    </row>
    <row r="186" spans="1:13" ht="48.75" customHeight="1" x14ac:dyDescent="0.3">
      <c r="A186" s="48">
        <f t="shared" si="137"/>
        <v>3.0019835309090249E-4</v>
      </c>
      <c r="B186" s="48">
        <v>0.136185</v>
      </c>
      <c r="C186" s="48">
        <f t="shared" si="138"/>
        <v>2.9153098301064974E-4</v>
      </c>
      <c r="D186" s="48">
        <v>0.13605</v>
      </c>
      <c r="E186" s="49">
        <f t="shared" si="139"/>
        <v>3.1846096632911754E-4</v>
      </c>
      <c r="F186" s="49">
        <v>0.13592000000000001</v>
      </c>
      <c r="G186" s="48">
        <f t="shared" si="140"/>
        <v>2.347530049997932E-3</v>
      </c>
      <c r="H186" s="48">
        <v>1.0058499999999999</v>
      </c>
      <c r="I186" s="48">
        <f t="shared" si="141"/>
        <v>2.0172521076909313E-4</v>
      </c>
      <c r="J186" s="48">
        <v>7.4930999999999998E-2</v>
      </c>
      <c r="K186" s="50" t="s">
        <v>160</v>
      </c>
      <c r="L186" s="51">
        <v>228006</v>
      </c>
      <c r="M186" s="52"/>
    </row>
    <row r="187" spans="1:13" ht="48.75" customHeight="1" x14ac:dyDescent="0.3">
      <c r="A187" s="48">
        <f t="shared" si="137"/>
        <v>0.11757171232202192</v>
      </c>
      <c r="B187" s="48">
        <v>53.336413999999998</v>
      </c>
      <c r="C187" s="48">
        <f t="shared" si="138"/>
        <v>0.12418405818036511</v>
      </c>
      <c r="D187" s="48">
        <v>57.953501000000003</v>
      </c>
      <c r="E187" s="49">
        <f t="shared" si="139"/>
        <v>0.13715117106323371</v>
      </c>
      <c r="F187" s="49">
        <v>58.536490000000001</v>
      </c>
      <c r="G187" s="48">
        <f t="shared" si="140"/>
        <v>0.123599304395934</v>
      </c>
      <c r="H187" s="48">
        <v>52.958793999999997</v>
      </c>
      <c r="I187" s="48">
        <f t="shared" si="141"/>
        <v>0.10946227622366932</v>
      </c>
      <c r="J187" s="48">
        <v>40.659855</v>
      </c>
      <c r="K187" s="50" t="s">
        <v>161</v>
      </c>
      <c r="L187" s="51">
        <v>228007</v>
      </c>
      <c r="M187" s="52"/>
    </row>
    <row r="188" spans="1:13" ht="30" hidden="1" customHeight="1" x14ac:dyDescent="0.3">
      <c r="A188" s="48">
        <f t="shared" si="137"/>
        <v>0</v>
      </c>
      <c r="B188" s="48">
        <v>0</v>
      </c>
      <c r="C188" s="48">
        <f t="shared" si="138"/>
        <v>0</v>
      </c>
      <c r="D188" s="48">
        <v>0</v>
      </c>
      <c r="E188" s="49">
        <f t="shared" si="139"/>
        <v>0</v>
      </c>
      <c r="F188" s="49">
        <v>0</v>
      </c>
      <c r="G188" s="48">
        <f t="shared" si="140"/>
        <v>0</v>
      </c>
      <c r="H188" s="48">
        <v>0</v>
      </c>
      <c r="I188" s="48">
        <f t="shared" si="141"/>
        <v>0</v>
      </c>
      <c r="J188" s="48">
        <v>0</v>
      </c>
      <c r="K188" s="53" t="s">
        <v>162</v>
      </c>
      <c r="L188" s="51">
        <v>228008</v>
      </c>
      <c r="M188" s="52"/>
    </row>
    <row r="189" spans="1:13" ht="30" customHeight="1" x14ac:dyDescent="0.3">
      <c r="A189" s="48">
        <f t="shared" si="137"/>
        <v>0.25870215859410534</v>
      </c>
      <c r="B189" s="48">
        <v>117.360249</v>
      </c>
      <c r="C189" s="48">
        <f t="shared" si="138"/>
        <v>0.24771599122982518</v>
      </c>
      <c r="D189" s="48">
        <v>115.602672</v>
      </c>
      <c r="E189" s="49">
        <f t="shared" si="139"/>
        <v>0.26290926750487281</v>
      </c>
      <c r="F189" s="49">
        <v>112.210385</v>
      </c>
      <c r="G189" s="48">
        <f t="shared" si="140"/>
        <v>0.25758473895278555</v>
      </c>
      <c r="H189" s="48">
        <v>110.36775</v>
      </c>
      <c r="I189" s="48">
        <f t="shared" si="141"/>
        <v>0.29674478192944365</v>
      </c>
      <c r="J189" s="48">
        <v>110.2261</v>
      </c>
      <c r="K189" s="53" t="s">
        <v>163</v>
      </c>
      <c r="L189" s="51">
        <v>228009</v>
      </c>
      <c r="M189" s="52"/>
    </row>
    <row r="190" spans="1:13" ht="30" customHeight="1" x14ac:dyDescent="0.3">
      <c r="A190" s="48">
        <f t="shared" si="137"/>
        <v>1.3446487894074275E-2</v>
      </c>
      <c r="B190" s="48">
        <v>6.1</v>
      </c>
      <c r="C190" s="48">
        <f t="shared" si="138"/>
        <v>1.3071216437816708E-2</v>
      </c>
      <c r="D190" s="48">
        <v>6.1</v>
      </c>
      <c r="E190" s="49">
        <f t="shared" si="139"/>
        <v>1.4292318235782937E-2</v>
      </c>
      <c r="F190" s="49">
        <v>6.1</v>
      </c>
      <c r="G190" s="48">
        <f t="shared" si="140"/>
        <v>5.3456702873775066E-3</v>
      </c>
      <c r="H190" s="48">
        <v>2.2904680000000002</v>
      </c>
      <c r="I190" s="48">
        <f t="shared" si="141"/>
        <v>1.6108769384651452E-2</v>
      </c>
      <c r="J190" s="48">
        <v>5.9836159999999996</v>
      </c>
      <c r="K190" s="53" t="s">
        <v>164</v>
      </c>
      <c r="L190" s="51">
        <v>228010</v>
      </c>
      <c r="M190" s="52"/>
    </row>
    <row r="191" spans="1:13" ht="30" customHeight="1" x14ac:dyDescent="0.3">
      <c r="A191" s="48">
        <f t="shared" si="137"/>
        <v>1.748901958029585</v>
      </c>
      <c r="B191" s="48">
        <v>793.38947299999995</v>
      </c>
      <c r="C191" s="48">
        <f t="shared" si="138"/>
        <v>1.6880631757427742</v>
      </c>
      <c r="D191" s="48">
        <v>787.77560000000005</v>
      </c>
      <c r="E191" s="49">
        <f t="shared" si="139"/>
        <v>1.7874593191121217</v>
      </c>
      <c r="F191" s="49">
        <v>762.89246200000002</v>
      </c>
      <c r="G191" s="48">
        <f t="shared" si="140"/>
        <v>2.2201610746827098</v>
      </c>
      <c r="H191" s="48">
        <v>951.27600900000004</v>
      </c>
      <c r="I191" s="48">
        <f t="shared" si="141"/>
        <v>1.9803023061643512</v>
      </c>
      <c r="J191" s="48">
        <v>735.58496500000001</v>
      </c>
      <c r="K191" s="53" t="s">
        <v>165</v>
      </c>
      <c r="L191" s="51">
        <v>228011</v>
      </c>
      <c r="M191" s="52"/>
    </row>
    <row r="192" spans="1:13" ht="30" customHeight="1" x14ac:dyDescent="0.3">
      <c r="A192" s="48">
        <f t="shared" si="137"/>
        <v>5.5108556942927357E-2</v>
      </c>
      <c r="B192" s="48">
        <v>25</v>
      </c>
      <c r="C192" s="48">
        <f t="shared" si="138"/>
        <v>5.3570559171379963E-2</v>
      </c>
      <c r="D192" s="48">
        <v>25</v>
      </c>
      <c r="E192" s="49">
        <f t="shared" si="139"/>
        <v>4.6860059789452249E-2</v>
      </c>
      <c r="F192" s="49">
        <v>20</v>
      </c>
      <c r="G192" s="48">
        <f t="shared" si="140"/>
        <v>0</v>
      </c>
      <c r="H192" s="48">
        <v>0</v>
      </c>
      <c r="I192" s="48">
        <f t="shared" si="141"/>
        <v>0.10940492273992794</v>
      </c>
      <c r="J192" s="48">
        <v>40.638551</v>
      </c>
      <c r="K192" s="53" t="s">
        <v>166</v>
      </c>
      <c r="L192" s="51">
        <v>228012</v>
      </c>
      <c r="M192" s="52"/>
    </row>
    <row r="193" spans="1:13" ht="30" customHeight="1" x14ac:dyDescent="0.3">
      <c r="A193" s="48">
        <f t="shared" si="137"/>
        <v>0.7906445671983694</v>
      </c>
      <c r="B193" s="48">
        <v>358.67595299999999</v>
      </c>
      <c r="C193" s="48">
        <f t="shared" si="138"/>
        <v>0.74089808306023797</v>
      </c>
      <c r="D193" s="48">
        <v>345.75805000000003</v>
      </c>
      <c r="E193" s="49">
        <f t="shared" si="139"/>
        <v>0.77586616876426728</v>
      </c>
      <c r="F193" s="49">
        <v>331.141775</v>
      </c>
      <c r="G193" s="48">
        <f t="shared" si="140"/>
        <v>0.73309459352206785</v>
      </c>
      <c r="H193" s="48">
        <v>314.11022700000001</v>
      </c>
      <c r="I193" s="48">
        <f t="shared" si="141"/>
        <v>0.64325687559969724</v>
      </c>
      <c r="J193" s="48">
        <v>238.93831</v>
      </c>
      <c r="K193" s="53" t="s">
        <v>167</v>
      </c>
      <c r="L193" s="51">
        <v>228013</v>
      </c>
      <c r="M193" s="52"/>
    </row>
    <row r="194" spans="1:13" ht="30" customHeight="1" x14ac:dyDescent="0.3">
      <c r="A194" s="48">
        <f t="shared" si="137"/>
        <v>0.1729009195182642</v>
      </c>
      <c r="B194" s="48">
        <v>78.436511999999993</v>
      </c>
      <c r="C194" s="48">
        <f t="shared" si="138"/>
        <v>0.16007191646829161</v>
      </c>
      <c r="D194" s="48">
        <v>74.701440000000005</v>
      </c>
      <c r="E194" s="49">
        <f t="shared" si="139"/>
        <v>0.16706998372709495</v>
      </c>
      <c r="F194" s="49">
        <v>71.30592</v>
      </c>
      <c r="G194" s="48">
        <f t="shared" si="140"/>
        <v>0.15332124034255026</v>
      </c>
      <c r="H194" s="48">
        <v>65.693799999999996</v>
      </c>
      <c r="I194" s="48">
        <f t="shared" si="141"/>
        <v>0.16860104329097433</v>
      </c>
      <c r="J194" s="48">
        <v>62.627000000000002</v>
      </c>
      <c r="K194" s="53" t="s">
        <v>168</v>
      </c>
      <c r="L194" s="51">
        <v>228014</v>
      </c>
      <c r="M194" s="52"/>
    </row>
    <row r="195" spans="1:13" ht="30" customHeight="1" x14ac:dyDescent="0.3">
      <c r="A195" s="48">
        <f t="shared" si="137"/>
        <v>8.8173691108683769E-2</v>
      </c>
      <c r="B195" s="48">
        <v>40</v>
      </c>
      <c r="C195" s="48">
        <f t="shared" si="138"/>
        <v>0.1285693420113119</v>
      </c>
      <c r="D195" s="48">
        <v>60</v>
      </c>
      <c r="E195" s="49">
        <f t="shared" si="139"/>
        <v>0.187440239157809</v>
      </c>
      <c r="F195" s="49">
        <v>80</v>
      </c>
      <c r="G195" s="48">
        <f t="shared" si="140"/>
        <v>0.19837953397606428</v>
      </c>
      <c r="H195" s="48">
        <v>85</v>
      </c>
      <c r="I195" s="48">
        <f t="shared" si="141"/>
        <v>0.16201295220739065</v>
      </c>
      <c r="J195" s="48">
        <v>60.179848</v>
      </c>
      <c r="K195" s="53" t="s">
        <v>169</v>
      </c>
      <c r="L195" s="51">
        <v>228015</v>
      </c>
      <c r="M195" s="52"/>
    </row>
    <row r="196" spans="1:13" ht="30" customHeight="1" x14ac:dyDescent="0.3">
      <c r="A196" s="48">
        <f t="shared" si="137"/>
        <v>0.15430395944019659</v>
      </c>
      <c r="B196" s="48">
        <v>70</v>
      </c>
      <c r="C196" s="48">
        <f t="shared" si="138"/>
        <v>0.17142578934841587</v>
      </c>
      <c r="D196" s="48">
        <v>80</v>
      </c>
      <c r="E196" s="49">
        <f t="shared" si="139"/>
        <v>0.28116035873671352</v>
      </c>
      <c r="F196" s="49">
        <v>120</v>
      </c>
      <c r="G196" s="48">
        <f t="shared" si="140"/>
        <v>0.41493760222067078</v>
      </c>
      <c r="H196" s="48">
        <v>177.78898599999999</v>
      </c>
      <c r="I196" s="48">
        <f t="shared" si="141"/>
        <v>0.39315559504533765</v>
      </c>
      <c r="J196" s="48">
        <v>146.03797800000001</v>
      </c>
      <c r="K196" s="53" t="s">
        <v>170</v>
      </c>
      <c r="L196" s="51">
        <v>228016</v>
      </c>
      <c r="M196" s="52"/>
    </row>
    <row r="197" spans="1:13" ht="30" customHeight="1" x14ac:dyDescent="0.3">
      <c r="A197" s="48">
        <f t="shared" si="137"/>
        <v>7.6194677955731321E-3</v>
      </c>
      <c r="B197" s="48">
        <v>3.456572</v>
      </c>
      <c r="C197" s="48">
        <f t="shared" si="138"/>
        <v>7.0541155183057747E-3</v>
      </c>
      <c r="D197" s="48">
        <v>3.2919740000000002</v>
      </c>
      <c r="E197" s="49">
        <f t="shared" si="139"/>
        <v>7.3625096709363808E-3</v>
      </c>
      <c r="F197" s="49">
        <v>3.1423390000000002</v>
      </c>
      <c r="G197" s="48">
        <f t="shared" si="140"/>
        <v>6.9846003113972887E-3</v>
      </c>
      <c r="H197" s="48">
        <v>2.9927030000000001</v>
      </c>
      <c r="I197" s="48">
        <f t="shared" si="141"/>
        <v>6.6065269011137528E-3</v>
      </c>
      <c r="J197" s="48">
        <v>2.4540000000000002</v>
      </c>
      <c r="K197" s="53" t="s">
        <v>171</v>
      </c>
      <c r="L197" s="51">
        <v>228017</v>
      </c>
      <c r="M197" s="52"/>
    </row>
    <row r="198" spans="1:13" ht="30" customHeight="1" x14ac:dyDescent="0.3">
      <c r="A198" s="48">
        <f t="shared" si="137"/>
        <v>2.1975529035017258</v>
      </c>
      <c r="B198" s="48">
        <v>996.92</v>
      </c>
      <c r="C198" s="48">
        <f t="shared" si="138"/>
        <v>2.0531238225786397</v>
      </c>
      <c r="D198" s="48">
        <v>958.14</v>
      </c>
      <c r="E198" s="49">
        <f t="shared" si="139"/>
        <v>2.4484381239988804</v>
      </c>
      <c r="F198" s="49">
        <v>1045</v>
      </c>
      <c r="G198" s="48">
        <f t="shared" si="140"/>
        <v>3.8220397858160586</v>
      </c>
      <c r="H198" s="48">
        <v>1637.635573</v>
      </c>
      <c r="I198" s="48">
        <f t="shared" si="141"/>
        <v>4.2063248798315067</v>
      </c>
      <c r="J198" s="48">
        <v>1562.442931</v>
      </c>
      <c r="K198" s="53" t="s">
        <v>172</v>
      </c>
      <c r="L198" s="51">
        <v>228018</v>
      </c>
      <c r="M198" s="52"/>
    </row>
    <row r="199" spans="1:13" ht="30" customHeight="1" x14ac:dyDescent="0.3">
      <c r="A199" s="48">
        <f t="shared" si="137"/>
        <v>1.0172137396413543</v>
      </c>
      <c r="B199" s="48">
        <v>461.45907099999999</v>
      </c>
      <c r="C199" s="48">
        <f t="shared" si="138"/>
        <v>0.95761178028542837</v>
      </c>
      <c r="D199" s="48">
        <v>446.89274999999998</v>
      </c>
      <c r="E199" s="49">
        <f t="shared" si="139"/>
        <v>0.79975720558419905</v>
      </c>
      <c r="F199" s="49">
        <v>341.33853399999998</v>
      </c>
      <c r="G199" s="48">
        <f t="shared" si="140"/>
        <v>0.57246339642913835</v>
      </c>
      <c r="H199" s="48">
        <v>245.28431800000001</v>
      </c>
      <c r="I199" s="48">
        <f t="shared" si="141"/>
        <v>0.6008170475261454</v>
      </c>
      <c r="J199" s="48">
        <v>223.17400000000001</v>
      </c>
      <c r="K199" s="53" t="s">
        <v>173</v>
      </c>
      <c r="L199" s="51">
        <v>228019</v>
      </c>
      <c r="M199" s="52"/>
    </row>
    <row r="200" spans="1:13" ht="30" customHeight="1" x14ac:dyDescent="0.3">
      <c r="A200" s="48">
        <f t="shared" si="137"/>
        <v>0.11021711388585471</v>
      </c>
      <c r="B200" s="48">
        <v>50</v>
      </c>
      <c r="C200" s="48">
        <f t="shared" si="138"/>
        <v>0.32142335502827973</v>
      </c>
      <c r="D200" s="48">
        <v>150</v>
      </c>
      <c r="E200" s="49">
        <f t="shared" si="139"/>
        <v>0.58575074736815314</v>
      </c>
      <c r="F200" s="49">
        <v>250</v>
      </c>
      <c r="G200" s="48">
        <f t="shared" si="140"/>
        <v>0</v>
      </c>
      <c r="H200" s="48">
        <v>0</v>
      </c>
      <c r="I200" s="48">
        <f t="shared" si="141"/>
        <v>0</v>
      </c>
      <c r="J200" s="48">
        <v>0</v>
      </c>
      <c r="K200" s="53" t="s">
        <v>174</v>
      </c>
      <c r="L200" s="51">
        <v>228020</v>
      </c>
      <c r="M200" s="52"/>
    </row>
    <row r="201" spans="1:13" ht="30" customHeight="1" x14ac:dyDescent="0.3">
      <c r="A201" s="48">
        <f t="shared" si="137"/>
        <v>4.8495530109776072E-2</v>
      </c>
      <c r="B201" s="48">
        <v>22</v>
      </c>
      <c r="C201" s="48">
        <f t="shared" si="138"/>
        <v>4.7142092070814365E-2</v>
      </c>
      <c r="D201" s="48">
        <v>22</v>
      </c>
      <c r="E201" s="49">
        <f t="shared" si="139"/>
        <v>5.154606576839748E-2</v>
      </c>
      <c r="F201" s="49">
        <v>22</v>
      </c>
      <c r="G201" s="48">
        <f t="shared" si="140"/>
        <v>6.4111051500135713E-2</v>
      </c>
      <c r="H201" s="48">
        <v>27.469766</v>
      </c>
      <c r="I201" s="48">
        <f t="shared" si="141"/>
        <v>5.5659141115814145E-2</v>
      </c>
      <c r="J201" s="48">
        <v>20.674634999999999</v>
      </c>
      <c r="K201" s="53" t="s">
        <v>175</v>
      </c>
      <c r="L201" s="51">
        <v>228022</v>
      </c>
      <c r="M201" s="52"/>
    </row>
    <row r="202" spans="1:13" ht="30" customHeight="1" x14ac:dyDescent="0.3">
      <c r="A202" s="48">
        <f t="shared" si="137"/>
        <v>4.8976106044070686</v>
      </c>
      <c r="B202" s="48">
        <v>2221.8013299999998</v>
      </c>
      <c r="C202" s="48">
        <f t="shared" si="138"/>
        <v>4.4825922702933081</v>
      </c>
      <c r="D202" s="48">
        <v>2091.9103420000001</v>
      </c>
      <c r="E202" s="49">
        <f t="shared" si="139"/>
        <v>4.2743444352060944</v>
      </c>
      <c r="F202" s="49">
        <v>1824.3017420000001</v>
      </c>
      <c r="G202" s="48">
        <f t="shared" si="140"/>
        <v>3.7747427324640879</v>
      </c>
      <c r="H202" s="48">
        <v>1617.370128</v>
      </c>
      <c r="I202" s="48">
        <f t="shared" si="141"/>
        <v>3.7824284851530643</v>
      </c>
      <c r="J202" s="48">
        <v>1404.986257</v>
      </c>
      <c r="K202" s="53" t="s">
        <v>176</v>
      </c>
      <c r="L202" s="51">
        <v>228023</v>
      </c>
      <c r="M202" s="52"/>
    </row>
    <row r="203" spans="1:13" ht="30" customHeight="1" x14ac:dyDescent="0.3">
      <c r="A203" s="48">
        <f t="shared" si="137"/>
        <v>8.5815044871526483E-2</v>
      </c>
      <c r="B203" s="48">
        <v>38.93</v>
      </c>
      <c r="C203" s="48">
        <f t="shared" si="138"/>
        <v>7.7388029778975492E-2</v>
      </c>
      <c r="D203" s="48">
        <v>36.115000000000002</v>
      </c>
      <c r="E203" s="49">
        <f t="shared" si="139"/>
        <v>8.5244306264487327E-2</v>
      </c>
      <c r="F203" s="49">
        <v>36.3825</v>
      </c>
      <c r="G203" s="48">
        <f t="shared" si="140"/>
        <v>6.453169546397855E-2</v>
      </c>
      <c r="H203" s="48">
        <v>27.65</v>
      </c>
      <c r="I203" s="48">
        <f t="shared" si="141"/>
        <v>5.4145331125733602E-2</v>
      </c>
      <c r="J203" s="48">
        <v>20.112328999999999</v>
      </c>
      <c r="K203" s="53" t="s">
        <v>177</v>
      </c>
      <c r="L203" s="51">
        <v>228024</v>
      </c>
      <c r="M203" s="52"/>
    </row>
    <row r="204" spans="1:13" ht="30" customHeight="1" x14ac:dyDescent="0.3">
      <c r="A204" s="48">
        <f t="shared" si="137"/>
        <v>7.2743295164664115E-2</v>
      </c>
      <c r="B204" s="48">
        <v>33</v>
      </c>
      <c r="C204" s="48">
        <f t="shared" si="138"/>
        <v>7.0713138106221554E-2</v>
      </c>
      <c r="D204" s="48">
        <v>33</v>
      </c>
      <c r="E204" s="49">
        <f t="shared" si="139"/>
        <v>7.7319098652596216E-2</v>
      </c>
      <c r="F204" s="49">
        <v>33</v>
      </c>
      <c r="G204" s="48">
        <f t="shared" si="140"/>
        <v>6.1614349376095258E-2</v>
      </c>
      <c r="H204" s="48">
        <v>26.4</v>
      </c>
      <c r="I204" s="48">
        <f t="shared" si="141"/>
        <v>0</v>
      </c>
      <c r="J204" s="48">
        <v>0</v>
      </c>
      <c r="K204" s="53" t="s">
        <v>178</v>
      </c>
      <c r="L204" s="51">
        <v>228025</v>
      </c>
      <c r="M204" s="52"/>
    </row>
    <row r="205" spans="1:13" ht="30" customHeight="1" x14ac:dyDescent="0.3">
      <c r="A205" s="48">
        <f t="shared" si="137"/>
        <v>0.96803031807170936</v>
      </c>
      <c r="B205" s="48">
        <v>439.14700900000003</v>
      </c>
      <c r="C205" s="48">
        <f t="shared" si="138"/>
        <v>1.170705588400889</v>
      </c>
      <c r="D205" s="48">
        <v>546.33814099999995</v>
      </c>
      <c r="E205" s="49">
        <f t="shared" si="139"/>
        <v>1.3780841714102381</v>
      </c>
      <c r="F205" s="49">
        <v>588.17004399999996</v>
      </c>
      <c r="G205" s="48">
        <f t="shared" si="140"/>
        <v>5.4155697806154706</v>
      </c>
      <c r="H205" s="48">
        <v>2320.4179490000001</v>
      </c>
      <c r="I205" s="48">
        <f t="shared" si="141"/>
        <v>1.2392587045739725</v>
      </c>
      <c r="J205" s="48">
        <v>460.32369299999999</v>
      </c>
      <c r="K205" s="53" t="s">
        <v>179</v>
      </c>
      <c r="L205" s="51">
        <v>228026</v>
      </c>
      <c r="M205" s="52"/>
    </row>
    <row r="206" spans="1:13" ht="30" customHeight="1" x14ac:dyDescent="0.3">
      <c r="A206" s="48">
        <f t="shared" si="137"/>
        <v>0</v>
      </c>
      <c r="B206" s="48">
        <v>0</v>
      </c>
      <c r="C206" s="48">
        <f t="shared" si="138"/>
        <v>0</v>
      </c>
      <c r="D206" s="48">
        <v>0</v>
      </c>
      <c r="E206" s="49">
        <f t="shared" si="139"/>
        <v>0.10075444247810247</v>
      </c>
      <c r="F206" s="49">
        <v>43.002268000000001</v>
      </c>
      <c r="G206" s="48">
        <f t="shared" si="140"/>
        <v>0.12077336226179937</v>
      </c>
      <c r="H206" s="48">
        <v>51.747957999999997</v>
      </c>
      <c r="I206" s="48">
        <f t="shared" si="141"/>
        <v>0.68772287216932515</v>
      </c>
      <c r="J206" s="48">
        <v>255.455242</v>
      </c>
      <c r="K206" s="53" t="s">
        <v>180</v>
      </c>
      <c r="L206" s="51">
        <v>228027</v>
      </c>
      <c r="M206" s="52"/>
    </row>
    <row r="207" spans="1:13" ht="30" customHeight="1" x14ac:dyDescent="0.3">
      <c r="A207" s="48">
        <f t="shared" si="137"/>
        <v>0.98357716280523388</v>
      </c>
      <c r="B207" s="48">
        <v>446.199836</v>
      </c>
      <c r="C207" s="48">
        <f t="shared" si="138"/>
        <v>0.80008955029525397</v>
      </c>
      <c r="D207" s="48">
        <v>373.38118300000002</v>
      </c>
      <c r="E207" s="49">
        <f t="shared" si="139"/>
        <v>0.70421890397044884</v>
      </c>
      <c r="F207" s="49">
        <v>300.56252899999998</v>
      </c>
      <c r="G207" s="48">
        <f t="shared" si="140"/>
        <v>0.45198838998480828</v>
      </c>
      <c r="H207" s="48">
        <v>193.664197</v>
      </c>
      <c r="I207" s="48">
        <f t="shared" si="141"/>
        <v>0</v>
      </c>
      <c r="J207" s="48">
        <v>0</v>
      </c>
      <c r="K207" s="53" t="s">
        <v>181</v>
      </c>
      <c r="L207" s="51">
        <v>228028</v>
      </c>
      <c r="M207" s="52"/>
    </row>
    <row r="208" spans="1:13" ht="30" hidden="1" customHeight="1" x14ac:dyDescent="0.3">
      <c r="A208" s="48">
        <f t="shared" si="137"/>
        <v>0</v>
      </c>
      <c r="B208" s="48">
        <v>0</v>
      </c>
      <c r="C208" s="48">
        <f t="shared" si="138"/>
        <v>0</v>
      </c>
      <c r="D208" s="48">
        <v>0</v>
      </c>
      <c r="E208" s="49">
        <f t="shared" si="139"/>
        <v>0</v>
      </c>
      <c r="F208" s="49">
        <v>0</v>
      </c>
      <c r="G208" s="48">
        <f t="shared" si="140"/>
        <v>0</v>
      </c>
      <c r="H208" s="48">
        <v>0</v>
      </c>
      <c r="I208" s="48">
        <f t="shared" si="141"/>
        <v>0</v>
      </c>
      <c r="J208" s="48">
        <v>0</v>
      </c>
      <c r="K208" s="53" t="s">
        <v>182</v>
      </c>
      <c r="L208" s="51">
        <v>228029</v>
      </c>
      <c r="M208" s="52"/>
    </row>
    <row r="209" spans="1:13" ht="30" customHeight="1" x14ac:dyDescent="0.3">
      <c r="A209" s="48">
        <f t="shared" si="137"/>
        <v>0.39678160998907702</v>
      </c>
      <c r="B209" s="48">
        <v>180</v>
      </c>
      <c r="C209" s="48">
        <f t="shared" si="138"/>
        <v>0.38570802603393572</v>
      </c>
      <c r="D209" s="48">
        <v>180</v>
      </c>
      <c r="E209" s="49">
        <f t="shared" si="139"/>
        <v>0.42174053810507028</v>
      </c>
      <c r="F209" s="49">
        <v>180</v>
      </c>
      <c r="G209" s="48">
        <f t="shared" si="140"/>
        <v>0</v>
      </c>
      <c r="H209" s="48">
        <v>0</v>
      </c>
      <c r="I209" s="48">
        <f t="shared" si="141"/>
        <v>0</v>
      </c>
      <c r="J209" s="48">
        <v>0</v>
      </c>
      <c r="K209" s="53" t="s">
        <v>183</v>
      </c>
      <c r="L209" s="51">
        <v>228030</v>
      </c>
      <c r="M209" s="52"/>
    </row>
    <row r="210" spans="1:13" ht="30" customHeight="1" x14ac:dyDescent="0.3">
      <c r="A210" s="48">
        <f t="shared" si="137"/>
        <v>0.18979242406290764</v>
      </c>
      <c r="B210" s="48">
        <v>86.099344000000002</v>
      </c>
      <c r="C210" s="48">
        <f t="shared" si="138"/>
        <v>0.18391711948295894</v>
      </c>
      <c r="D210" s="48">
        <v>85.829381999999995</v>
      </c>
      <c r="E210" s="49">
        <f t="shared" si="139"/>
        <v>0.16400017886728493</v>
      </c>
      <c r="F210" s="49">
        <v>69.995718999999994</v>
      </c>
      <c r="G210" s="48">
        <f t="shared" si="140"/>
        <v>0.28470917730108652</v>
      </c>
      <c r="H210" s="48">
        <v>121.989802</v>
      </c>
      <c r="I210" s="48">
        <f t="shared" si="141"/>
        <v>0.245364966116974</v>
      </c>
      <c r="J210" s="48">
        <v>91.141024000000002</v>
      </c>
      <c r="K210" s="53" t="s">
        <v>184</v>
      </c>
      <c r="L210" s="51">
        <v>228999</v>
      </c>
      <c r="M210" s="52"/>
    </row>
    <row r="211" spans="1:13" ht="11.25" customHeight="1" thickBot="1" x14ac:dyDescent="0.35">
      <c r="A211" s="67"/>
      <c r="B211" s="67"/>
      <c r="C211" s="67"/>
      <c r="D211" s="67"/>
      <c r="E211" s="68"/>
      <c r="F211" s="68"/>
      <c r="G211" s="67"/>
      <c r="H211" s="67"/>
      <c r="I211" s="67"/>
      <c r="J211" s="67"/>
      <c r="K211" s="71"/>
      <c r="L211" s="70"/>
      <c r="M211" s="56"/>
    </row>
    <row r="212" spans="1:13" ht="30" customHeight="1" thickBot="1" x14ac:dyDescent="0.35">
      <c r="A212" s="32">
        <f t="shared" ref="A212:I212" si="142">SUM(A213:A216)</f>
        <v>0.22314248269411266</v>
      </c>
      <c r="B212" s="32">
        <f t="shared" si="142"/>
        <v>101.2286</v>
      </c>
      <c r="C212" s="32">
        <f t="shared" si="142"/>
        <v>0.21688232020288301</v>
      </c>
      <c r="D212" s="32">
        <f t="shared" si="142"/>
        <v>101.213392</v>
      </c>
      <c r="E212" s="33">
        <f t="shared" si="142"/>
        <v>0.23711190253462838</v>
      </c>
      <c r="F212" s="33">
        <f t="shared" si="142"/>
        <v>101.2</v>
      </c>
      <c r="G212" s="32">
        <f t="shared" si="142"/>
        <v>0.12757193858337204</v>
      </c>
      <c r="H212" s="32">
        <f t="shared" si="142"/>
        <v>54.660955000000008</v>
      </c>
      <c r="I212" s="32">
        <f t="shared" si="142"/>
        <v>0.61875216623564955</v>
      </c>
      <c r="J212" s="32">
        <f>SUM(J213:J216)</f>
        <v>229.836015</v>
      </c>
      <c r="K212" s="34" t="s">
        <v>20</v>
      </c>
      <c r="L212" s="63">
        <v>281</v>
      </c>
      <c r="M212" s="36"/>
    </row>
    <row r="213" spans="1:13" ht="30" customHeight="1" x14ac:dyDescent="0.3">
      <c r="A213" s="26">
        <f t="shared" ref="A213:A216" si="143">+B213/$B$10*100</f>
        <v>0.22043422777170943</v>
      </c>
      <c r="B213" s="26">
        <v>100</v>
      </c>
      <c r="C213" s="26">
        <f t="shared" ref="C213:C216" si="144">+D213/$D$10*100</f>
        <v>0.21428223668551985</v>
      </c>
      <c r="D213" s="26">
        <v>100</v>
      </c>
      <c r="E213" s="27">
        <f t="shared" ref="E213:E216" si="145">+F213/$F$10*100</f>
        <v>0.23430029894726126</v>
      </c>
      <c r="F213" s="27">
        <v>100</v>
      </c>
      <c r="G213" s="26">
        <f t="shared" ref="G213:G216" si="146">+H213/$H$10*100</f>
        <v>9.1645012888992572E-2</v>
      </c>
      <c r="H213" s="26">
        <v>39.267287000000003</v>
      </c>
      <c r="I213" s="26">
        <f t="shared" ref="I213:I216" si="147">+J213/$J$10*100</f>
        <v>0.54676010494614014</v>
      </c>
      <c r="J213" s="26">
        <v>203.094503</v>
      </c>
      <c r="K213" s="28" t="s">
        <v>185</v>
      </c>
      <c r="L213" s="46">
        <v>281001</v>
      </c>
      <c r="M213" s="47"/>
    </row>
    <row r="214" spans="1:13" ht="30" customHeight="1" x14ac:dyDescent="0.3">
      <c r="A214" s="48">
        <f t="shared" si="143"/>
        <v>2.7082549224032222E-3</v>
      </c>
      <c r="B214" s="48">
        <v>1.2285999999999999</v>
      </c>
      <c r="C214" s="48">
        <f t="shared" si="144"/>
        <v>2.6000835173631632E-3</v>
      </c>
      <c r="D214" s="48">
        <v>1.213392</v>
      </c>
      <c r="E214" s="49">
        <f t="shared" si="145"/>
        <v>2.8116035873671352E-3</v>
      </c>
      <c r="F214" s="49">
        <v>1.2</v>
      </c>
      <c r="G214" s="48">
        <f t="shared" si="146"/>
        <v>1.4024732889046654E-3</v>
      </c>
      <c r="H214" s="48">
        <v>0.60092000000000001</v>
      </c>
      <c r="I214" s="48">
        <f t="shared" si="147"/>
        <v>4.9945267992324925E-2</v>
      </c>
      <c r="J214" s="48">
        <v>18.552212000000001</v>
      </c>
      <c r="K214" s="53" t="s">
        <v>186</v>
      </c>
      <c r="L214" s="51">
        <v>281002</v>
      </c>
      <c r="M214" s="52"/>
    </row>
    <row r="215" spans="1:13" ht="30" customHeight="1" x14ac:dyDescent="0.3">
      <c r="A215" s="48">
        <f t="shared" si="143"/>
        <v>0</v>
      </c>
      <c r="B215" s="48">
        <v>0</v>
      </c>
      <c r="C215" s="48">
        <f t="shared" si="144"/>
        <v>0</v>
      </c>
      <c r="D215" s="48">
        <v>0</v>
      </c>
      <c r="E215" s="49">
        <f t="shared" si="145"/>
        <v>0</v>
      </c>
      <c r="F215" s="49">
        <v>0</v>
      </c>
      <c r="G215" s="48">
        <f t="shared" si="146"/>
        <v>3.4403650938667721E-2</v>
      </c>
      <c r="H215" s="48">
        <v>14.740988</v>
      </c>
      <c r="I215" s="48">
        <f t="shared" si="147"/>
        <v>2.2046793297184536E-2</v>
      </c>
      <c r="J215" s="48">
        <v>8.1892999999999994</v>
      </c>
      <c r="K215" s="53" t="s">
        <v>187</v>
      </c>
      <c r="L215" s="51">
        <v>281003</v>
      </c>
      <c r="M215" s="52"/>
    </row>
    <row r="216" spans="1:13" ht="30" customHeight="1" x14ac:dyDescent="0.3">
      <c r="A216" s="48">
        <f t="shared" si="143"/>
        <v>0</v>
      </c>
      <c r="B216" s="48">
        <v>0</v>
      </c>
      <c r="C216" s="48">
        <f t="shared" si="144"/>
        <v>0</v>
      </c>
      <c r="D216" s="48">
        <v>0</v>
      </c>
      <c r="E216" s="49">
        <f t="shared" si="145"/>
        <v>0</v>
      </c>
      <c r="F216" s="49">
        <v>0</v>
      </c>
      <c r="G216" s="48">
        <f t="shared" si="146"/>
        <v>1.2080146680707162E-4</v>
      </c>
      <c r="H216" s="48">
        <v>5.176E-2</v>
      </c>
      <c r="I216" s="48">
        <f t="shared" si="147"/>
        <v>0</v>
      </c>
      <c r="J216" s="48">
        <v>0</v>
      </c>
      <c r="K216" s="53" t="s">
        <v>188</v>
      </c>
      <c r="L216" s="51">
        <v>281999</v>
      </c>
      <c r="M216" s="52"/>
    </row>
    <row r="217" spans="1:13" ht="11.25" customHeight="1" thickBot="1" x14ac:dyDescent="0.35">
      <c r="A217" s="67"/>
      <c r="B217" s="67"/>
      <c r="C217" s="67"/>
      <c r="D217" s="67"/>
      <c r="E217" s="68"/>
      <c r="F217" s="68"/>
      <c r="G217" s="67"/>
      <c r="H217" s="67"/>
      <c r="I217" s="67"/>
      <c r="J217" s="67"/>
      <c r="K217" s="71"/>
      <c r="L217" s="70"/>
      <c r="M217" s="56"/>
    </row>
    <row r="218" spans="1:13" ht="30" customHeight="1" thickBot="1" x14ac:dyDescent="0.35">
      <c r="A218" s="32">
        <f t="shared" ref="A218:I218" si="148">SUM(A219:A221)</f>
        <v>8.5972077806706501E-2</v>
      </c>
      <c r="B218" s="32">
        <f t="shared" si="148"/>
        <v>39.001238000000001</v>
      </c>
      <c r="C218" s="32">
        <f t="shared" si="148"/>
        <v>9.9488298255154803E-2</v>
      </c>
      <c r="D218" s="32">
        <f t="shared" si="148"/>
        <v>46.428626000000001</v>
      </c>
      <c r="E218" s="33">
        <f t="shared" si="148"/>
        <v>0.11092221791331947</v>
      </c>
      <c r="F218" s="33">
        <f t="shared" si="148"/>
        <v>47.341902000000005</v>
      </c>
      <c r="G218" s="32">
        <f t="shared" si="148"/>
        <v>3.3549260626232126E-2</v>
      </c>
      <c r="H218" s="32">
        <f t="shared" si="148"/>
        <v>14.374905999999999</v>
      </c>
      <c r="I218" s="32">
        <f t="shared" si="148"/>
        <v>0.20298291957841735</v>
      </c>
      <c r="J218" s="32">
        <f>SUM(J219:J221)</f>
        <v>75.39817699999999</v>
      </c>
      <c r="K218" s="34" t="s">
        <v>21</v>
      </c>
      <c r="L218" s="63">
        <v>291</v>
      </c>
      <c r="M218" s="36"/>
    </row>
    <row r="219" spans="1:13" ht="30" customHeight="1" x14ac:dyDescent="0.3">
      <c r="A219" s="26">
        <f t="shared" ref="A219:A221" si="149">+B219/$B$10*100</f>
        <v>2.0107393041497576E-3</v>
      </c>
      <c r="B219" s="26">
        <v>0.91217199999999998</v>
      </c>
      <c r="C219" s="26">
        <f t="shared" ref="C219:C221" si="150">+D219/$D$10*100</f>
        <v>1.9546225640190398E-3</v>
      </c>
      <c r="D219" s="26">
        <v>0.91217199999999998</v>
      </c>
      <c r="E219" s="27">
        <f t="shared" ref="E219:E221" si="151">+F219/$F$10*100</f>
        <v>2.1372217229132123E-3</v>
      </c>
      <c r="F219" s="27">
        <v>0.91217199999999998</v>
      </c>
      <c r="G219" s="26">
        <f t="shared" ref="G219:G221" si="152">+H219/$H$10*100</f>
        <v>9.5636719518214734E-3</v>
      </c>
      <c r="H219" s="26">
        <v>4.0977620000000003</v>
      </c>
      <c r="I219" s="26">
        <f t="shared" ref="I219:I221" si="153">+J219/$J$10*100</f>
        <v>0.17955843389777298</v>
      </c>
      <c r="J219" s="26">
        <v>66.697131999999996</v>
      </c>
      <c r="K219" s="28" t="s">
        <v>189</v>
      </c>
      <c r="L219" s="46">
        <v>291001</v>
      </c>
      <c r="M219" s="47"/>
    </row>
    <row r="220" spans="1:13" ht="48.75" customHeight="1" x14ac:dyDescent="0.3">
      <c r="A220" s="48">
        <f t="shared" si="149"/>
        <v>6.3452931513896874E-2</v>
      </c>
      <c r="B220" s="48">
        <v>28.785426000000001</v>
      </c>
      <c r="C220" s="48">
        <f t="shared" si="150"/>
        <v>7.4753271110071878E-2</v>
      </c>
      <c r="D220" s="48">
        <v>34.885426000000002</v>
      </c>
      <c r="E220" s="49">
        <f t="shared" si="151"/>
        <v>8.1736657407025612E-2</v>
      </c>
      <c r="F220" s="49">
        <v>34.885426000000002</v>
      </c>
      <c r="G220" s="48">
        <f t="shared" si="152"/>
        <v>0</v>
      </c>
      <c r="H220" s="48">
        <v>0</v>
      </c>
      <c r="I220" s="48">
        <f t="shared" si="153"/>
        <v>1.3977994853828427E-2</v>
      </c>
      <c r="J220" s="48">
        <v>5.1921379999999999</v>
      </c>
      <c r="K220" s="50" t="s">
        <v>190</v>
      </c>
      <c r="L220" s="51">
        <v>291002</v>
      </c>
      <c r="M220" s="52"/>
    </row>
    <row r="221" spans="1:13" ht="48.75" customHeight="1" x14ac:dyDescent="0.3">
      <c r="A221" s="48">
        <f t="shared" si="149"/>
        <v>2.0508406988659866E-2</v>
      </c>
      <c r="B221" s="48">
        <v>9.3036399999999997</v>
      </c>
      <c r="C221" s="48">
        <f t="shared" si="150"/>
        <v>2.2780404581063885E-2</v>
      </c>
      <c r="D221" s="48">
        <v>10.631028000000001</v>
      </c>
      <c r="E221" s="49">
        <f t="shared" si="151"/>
        <v>2.7048338783380643E-2</v>
      </c>
      <c r="F221" s="49">
        <v>11.544304</v>
      </c>
      <c r="G221" s="48">
        <f t="shared" si="152"/>
        <v>2.3985588674410651E-2</v>
      </c>
      <c r="H221" s="48">
        <v>10.277144</v>
      </c>
      <c r="I221" s="48">
        <f t="shared" si="153"/>
        <v>9.4464908268159561E-3</v>
      </c>
      <c r="J221" s="48">
        <v>3.5089070000000002</v>
      </c>
      <c r="K221" s="50" t="s">
        <v>191</v>
      </c>
      <c r="L221" s="51">
        <v>291003</v>
      </c>
      <c r="M221" s="52"/>
    </row>
    <row r="222" spans="1:13" ht="11.25" customHeight="1" thickBot="1" x14ac:dyDescent="0.35">
      <c r="A222" s="67"/>
      <c r="B222" s="67"/>
      <c r="C222" s="67"/>
      <c r="D222" s="67"/>
      <c r="E222" s="68"/>
      <c r="F222" s="68"/>
      <c r="G222" s="67"/>
      <c r="H222" s="67"/>
      <c r="I222" s="67"/>
      <c r="J222" s="67"/>
      <c r="K222" s="71"/>
      <c r="L222" s="70"/>
      <c r="M222" s="56"/>
    </row>
    <row r="223" spans="1:13" ht="30" customHeight="1" thickBot="1" x14ac:dyDescent="0.35">
      <c r="A223" s="32">
        <f t="shared" ref="A223:I223" si="154">A224</f>
        <v>4.4096158371423098</v>
      </c>
      <c r="B223" s="32">
        <f t="shared" si="154"/>
        <v>2000.422476</v>
      </c>
      <c r="C223" s="32">
        <f t="shared" si="154"/>
        <v>4.1072083259949004</v>
      </c>
      <c r="D223" s="32">
        <f t="shared" si="154"/>
        <v>1916.728325</v>
      </c>
      <c r="E223" s="33">
        <f t="shared" si="154"/>
        <v>4.1165544958835474</v>
      </c>
      <c r="F223" s="33">
        <f t="shared" si="154"/>
        <v>1756.9565700000001</v>
      </c>
      <c r="G223" s="32">
        <f t="shared" si="154"/>
        <v>0</v>
      </c>
      <c r="H223" s="32">
        <f t="shared" si="154"/>
        <v>0</v>
      </c>
      <c r="I223" s="32">
        <f t="shared" si="154"/>
        <v>0</v>
      </c>
      <c r="J223" s="32">
        <f>J224</f>
        <v>0</v>
      </c>
      <c r="K223" s="34" t="s">
        <v>22</v>
      </c>
      <c r="L223" s="63">
        <v>292</v>
      </c>
      <c r="M223" s="36"/>
    </row>
    <row r="224" spans="1:13" ht="30" customHeight="1" x14ac:dyDescent="0.3">
      <c r="A224" s="19">
        <f>+B224/$B$10*100</f>
        <v>4.4096158371423098</v>
      </c>
      <c r="B224" s="19">
        <v>2000.422476</v>
      </c>
      <c r="C224" s="19">
        <f>+D224/$D$10*100</f>
        <v>4.1072083259949004</v>
      </c>
      <c r="D224" s="19">
        <v>1916.728325</v>
      </c>
      <c r="E224" s="20">
        <f>+F224/$F$10*100</f>
        <v>4.1165544958835474</v>
      </c>
      <c r="F224" s="20">
        <v>1756.9565700000001</v>
      </c>
      <c r="G224" s="19">
        <f>+H224/$H$10*100</f>
        <v>0</v>
      </c>
      <c r="H224" s="19">
        <v>0</v>
      </c>
      <c r="I224" s="19">
        <f>+J224/$J$10*100</f>
        <v>0</v>
      </c>
      <c r="J224" s="19">
        <v>0</v>
      </c>
      <c r="K224" s="21" t="s">
        <v>22</v>
      </c>
      <c r="L224" s="65">
        <v>292101</v>
      </c>
      <c r="M224" s="66"/>
    </row>
    <row r="225" spans="1:13" ht="11.25" customHeight="1" thickBot="1" x14ac:dyDescent="0.35">
      <c r="A225" s="67"/>
      <c r="B225" s="67"/>
      <c r="C225" s="67"/>
      <c r="D225" s="67"/>
      <c r="E225" s="68"/>
      <c r="F225" s="68"/>
      <c r="G225" s="67"/>
      <c r="H225" s="67"/>
      <c r="I225" s="67"/>
      <c r="J225" s="67"/>
      <c r="K225" s="71"/>
      <c r="L225" s="70"/>
      <c r="M225" s="56"/>
    </row>
    <row r="226" spans="1:13" ht="30" customHeight="1" thickBot="1" x14ac:dyDescent="0.35">
      <c r="A226" s="32">
        <f t="shared" ref="A226:I226" si="155">SUM(A227:A229)</f>
        <v>2.6663393253359819</v>
      </c>
      <c r="B226" s="32">
        <f t="shared" si="155"/>
        <v>1209.584987</v>
      </c>
      <c r="C226" s="32">
        <f t="shared" si="155"/>
        <v>8.2159069528036124</v>
      </c>
      <c r="D226" s="32">
        <f t="shared" si="155"/>
        <v>3834.1521349999998</v>
      </c>
      <c r="E226" s="33">
        <f t="shared" si="155"/>
        <v>7.1900313521527099</v>
      </c>
      <c r="F226" s="33">
        <f t="shared" si="155"/>
        <v>3068.724788</v>
      </c>
      <c r="G226" s="32">
        <f t="shared" si="155"/>
        <v>4.918108619135996</v>
      </c>
      <c r="H226" s="32">
        <f t="shared" si="155"/>
        <v>2107.2699599999996</v>
      </c>
      <c r="I226" s="32">
        <f t="shared" si="155"/>
        <v>3.9080076637352112</v>
      </c>
      <c r="J226" s="32">
        <f>SUM(J227:J229)</f>
        <v>1451.6327489999999</v>
      </c>
      <c r="K226" s="34" t="s">
        <v>23</v>
      </c>
      <c r="L226" s="63">
        <v>421</v>
      </c>
      <c r="M226" s="36"/>
    </row>
    <row r="227" spans="1:13" ht="30" customHeight="1" x14ac:dyDescent="0.3">
      <c r="A227" s="19">
        <f t="shared" ref="A227:A229" si="156">+B227/$B$10*100</f>
        <v>0.3729202529094191</v>
      </c>
      <c r="B227" s="19">
        <v>169.17529400000001</v>
      </c>
      <c r="C227" s="19">
        <f t="shared" ref="C227:C229" si="157">+D227/$D$10*100</f>
        <v>3.2345234938531413</v>
      </c>
      <c r="D227" s="19">
        <v>1509.4687939999999</v>
      </c>
      <c r="E227" s="20">
        <f t="shared" ref="E227:E229" si="158">+F227/$F$10*100</f>
        <v>2.3559236130092294</v>
      </c>
      <c r="F227" s="20">
        <v>1005.514557</v>
      </c>
      <c r="G227" s="19">
        <f t="shared" ref="G227:G229" si="159">+H227/$H$10*100</f>
        <v>0.88326621801672489</v>
      </c>
      <c r="H227" s="19">
        <v>378.45450599999998</v>
      </c>
      <c r="I227" s="19">
        <f t="shared" ref="I227:I229" si="160">+J227/$J$10*100</f>
        <v>0.96470494767713599</v>
      </c>
      <c r="J227" s="19">
        <v>358.34046799999999</v>
      </c>
      <c r="K227" s="21" t="s">
        <v>192</v>
      </c>
      <c r="L227" s="65">
        <v>421001</v>
      </c>
      <c r="M227" s="66"/>
    </row>
    <row r="228" spans="1:13" ht="30" customHeight="1" x14ac:dyDescent="0.3">
      <c r="A228" s="19">
        <f t="shared" si="156"/>
        <v>1.3521817455859695</v>
      </c>
      <c r="B228" s="19">
        <v>613.417326</v>
      </c>
      <c r="C228" s="19">
        <f t="shared" si="157"/>
        <v>2.4310254545887604</v>
      </c>
      <c r="D228" s="19">
        <v>1134.4969570000001</v>
      </c>
      <c r="E228" s="20">
        <f t="shared" si="158"/>
        <v>1.7631016919908604</v>
      </c>
      <c r="F228" s="20">
        <v>752.49656100000004</v>
      </c>
      <c r="G228" s="19">
        <f t="shared" si="159"/>
        <v>1.2638398031957396</v>
      </c>
      <c r="H228" s="19">
        <v>541.51948600000003</v>
      </c>
      <c r="I228" s="19">
        <f t="shared" si="160"/>
        <v>0.91160972588683675</v>
      </c>
      <c r="J228" s="19">
        <v>338.61820299999999</v>
      </c>
      <c r="K228" s="21" t="s">
        <v>193</v>
      </c>
      <c r="L228" s="65">
        <v>421002</v>
      </c>
      <c r="M228" s="66"/>
    </row>
    <row r="229" spans="1:13" ht="30" customHeight="1" x14ac:dyDescent="0.3">
      <c r="A229" s="48">
        <f t="shared" si="156"/>
        <v>0.94123732684059347</v>
      </c>
      <c r="B229" s="48">
        <v>426.992367</v>
      </c>
      <c r="C229" s="48">
        <f t="shared" si="157"/>
        <v>2.5503580043617102</v>
      </c>
      <c r="D229" s="48">
        <v>1190.1863840000001</v>
      </c>
      <c r="E229" s="49">
        <f t="shared" si="158"/>
        <v>3.0710060471526197</v>
      </c>
      <c r="F229" s="49">
        <v>1310.7136700000001</v>
      </c>
      <c r="G229" s="48">
        <f t="shared" si="159"/>
        <v>2.7710025979235309</v>
      </c>
      <c r="H229" s="48">
        <v>1187.2959679999999</v>
      </c>
      <c r="I229" s="48">
        <f t="shared" si="160"/>
        <v>2.0316929901712384</v>
      </c>
      <c r="J229" s="48">
        <v>754.67407800000001</v>
      </c>
      <c r="K229" s="53" t="s">
        <v>194</v>
      </c>
      <c r="L229" s="51">
        <v>421003</v>
      </c>
      <c r="M229" s="52"/>
    </row>
    <row r="230" spans="1:13" ht="11.25" customHeight="1" thickBot="1" x14ac:dyDescent="0.35">
      <c r="A230" s="67"/>
      <c r="B230" s="67"/>
      <c r="C230" s="67"/>
      <c r="D230" s="67"/>
      <c r="E230" s="68"/>
      <c r="F230" s="68"/>
      <c r="G230" s="67"/>
      <c r="H230" s="67"/>
      <c r="I230" s="67"/>
      <c r="J230" s="67"/>
      <c r="K230" s="71"/>
      <c r="L230" s="70"/>
      <c r="M230" s="56"/>
    </row>
    <row r="231" spans="1:13" ht="30" customHeight="1" thickBot="1" x14ac:dyDescent="0.35">
      <c r="A231" s="32">
        <f t="shared" ref="A231:I231" si="161">SUM(A232:A237)</f>
        <v>8.3614463818951013</v>
      </c>
      <c r="B231" s="32">
        <f t="shared" si="161"/>
        <v>3793.1706280000003</v>
      </c>
      <c r="C231" s="32">
        <f t="shared" si="161"/>
        <v>13.464927894676739</v>
      </c>
      <c r="D231" s="32">
        <f t="shared" si="161"/>
        <v>6283.7349949999998</v>
      </c>
      <c r="E231" s="33">
        <f t="shared" si="161"/>
        <v>12.570388118000505</v>
      </c>
      <c r="F231" s="33">
        <f t="shared" si="161"/>
        <v>5365.075578</v>
      </c>
      <c r="G231" s="32">
        <f t="shared" si="161"/>
        <v>15.990319678548325</v>
      </c>
      <c r="H231" s="32">
        <f t="shared" si="161"/>
        <v>6851.3981529999992</v>
      </c>
      <c r="I231" s="32">
        <f t="shared" si="161"/>
        <v>10.530511233309202</v>
      </c>
      <c r="J231" s="32">
        <f>SUM(J232:J237)</f>
        <v>3911.5672959999997</v>
      </c>
      <c r="K231" s="34" t="s">
        <v>24</v>
      </c>
      <c r="L231" s="63">
        <v>422</v>
      </c>
      <c r="M231" s="36"/>
    </row>
    <row r="232" spans="1:13" ht="30" customHeight="1" x14ac:dyDescent="0.3">
      <c r="A232" s="19">
        <f t="shared" ref="A232:A237" si="162">+B232/$B$10*100</f>
        <v>1.9092436616683213</v>
      </c>
      <c r="B232" s="19">
        <v>866.12849600000004</v>
      </c>
      <c r="C232" s="19">
        <f t="shared" ref="C232:C237" si="163">+D232/$D$10*100</f>
        <v>4.5665286516558075</v>
      </c>
      <c r="D232" s="19">
        <v>2131.0812890000002</v>
      </c>
      <c r="E232" s="20">
        <f t="shared" ref="E232:E237" si="164">+F232/$F$10*100</f>
        <v>2.9759811092088779</v>
      </c>
      <c r="F232" s="20">
        <v>1270.1567700000001</v>
      </c>
      <c r="G232" s="19">
        <f t="shared" ref="G232:G237" si="165">+H232/$H$10*100</f>
        <v>5.6354296241444048</v>
      </c>
      <c r="H232" s="19">
        <v>2414.6216519999998</v>
      </c>
      <c r="I232" s="19">
        <f t="shared" ref="I232:I237" si="166">+J232/$J$10*100</f>
        <v>2.0061106281234573</v>
      </c>
      <c r="J232" s="19">
        <v>745.17148799999995</v>
      </c>
      <c r="K232" s="21" t="s">
        <v>195</v>
      </c>
      <c r="L232" s="65">
        <v>422001</v>
      </c>
      <c r="M232" s="66"/>
    </row>
    <row r="233" spans="1:13" ht="30" customHeight="1" x14ac:dyDescent="0.3">
      <c r="A233" s="19">
        <f t="shared" si="162"/>
        <v>0.17507201811009104</v>
      </c>
      <c r="B233" s="19">
        <v>79.421430999999998</v>
      </c>
      <c r="C233" s="19">
        <f t="shared" si="163"/>
        <v>1.334032833466815</v>
      </c>
      <c r="D233" s="19">
        <v>622.55875900000001</v>
      </c>
      <c r="E233" s="20">
        <f t="shared" si="164"/>
        <v>2.1599310825764242</v>
      </c>
      <c r="F233" s="20">
        <v>921.86441600000001</v>
      </c>
      <c r="G233" s="19">
        <f t="shared" si="165"/>
        <v>1.8650673428443196</v>
      </c>
      <c r="H233" s="19">
        <v>799.128423</v>
      </c>
      <c r="I233" s="19">
        <f t="shared" si="166"/>
        <v>2.0699465873588214</v>
      </c>
      <c r="J233" s="19">
        <v>768.88340900000003</v>
      </c>
      <c r="K233" s="21" t="s">
        <v>196</v>
      </c>
      <c r="L233" s="65">
        <v>422002</v>
      </c>
      <c r="M233" s="66"/>
    </row>
    <row r="234" spans="1:13" ht="30" customHeight="1" x14ac:dyDescent="0.3">
      <c r="A234" s="48">
        <f t="shared" si="162"/>
        <v>4.1342325983130497</v>
      </c>
      <c r="B234" s="48">
        <v>1875.494854</v>
      </c>
      <c r="C234" s="48">
        <f t="shared" si="163"/>
        <v>1.5369465446528661</v>
      </c>
      <c r="D234" s="48">
        <v>717.25336100000004</v>
      </c>
      <c r="E234" s="49">
        <f t="shared" si="164"/>
        <v>1.6139041912995342</v>
      </c>
      <c r="F234" s="49">
        <v>688.81866500000001</v>
      </c>
      <c r="G234" s="48">
        <f t="shared" si="165"/>
        <v>2.3768989357226236</v>
      </c>
      <c r="H234" s="48">
        <v>1018.433734</v>
      </c>
      <c r="I234" s="48">
        <f t="shared" si="166"/>
        <v>1.780414353296722</v>
      </c>
      <c r="J234" s="48">
        <v>661.33641599999999</v>
      </c>
      <c r="K234" s="53" t="s">
        <v>197</v>
      </c>
      <c r="L234" s="51">
        <v>422003</v>
      </c>
      <c r="M234" s="52"/>
    </row>
    <row r="235" spans="1:13" ht="30" customHeight="1" x14ac:dyDescent="0.3">
      <c r="A235" s="48">
        <f t="shared" si="162"/>
        <v>0.78328310884903407</v>
      </c>
      <c r="B235" s="48">
        <v>355.33642700000001</v>
      </c>
      <c r="C235" s="48">
        <f t="shared" si="163"/>
        <v>1.8866403715921254</v>
      </c>
      <c r="D235" s="48">
        <v>880.446462</v>
      </c>
      <c r="E235" s="49">
        <f t="shared" si="164"/>
        <v>1.5425807670069087</v>
      </c>
      <c r="F235" s="49">
        <v>658.37763500000005</v>
      </c>
      <c r="G235" s="48">
        <f t="shared" si="165"/>
        <v>2.7530391700844943</v>
      </c>
      <c r="H235" s="48">
        <v>1179.5991489999999</v>
      </c>
      <c r="I235" s="48">
        <f t="shared" si="166"/>
        <v>2.8353248112052261</v>
      </c>
      <c r="J235" s="48">
        <v>1053.1837969999999</v>
      </c>
      <c r="K235" s="53" t="s">
        <v>198</v>
      </c>
      <c r="L235" s="51">
        <v>422004</v>
      </c>
      <c r="M235" s="52"/>
    </row>
    <row r="236" spans="1:13" ht="30" customHeight="1" x14ac:dyDescent="0.3">
      <c r="A236" s="48">
        <f t="shared" si="162"/>
        <v>0.14150356206337894</v>
      </c>
      <c r="B236" s="48">
        <v>64.193099000000004</v>
      </c>
      <c r="C236" s="48">
        <f t="shared" si="163"/>
        <v>0.46736439082754211</v>
      </c>
      <c r="D236" s="48">
        <v>218.106922</v>
      </c>
      <c r="E236" s="49">
        <f t="shared" si="164"/>
        <v>0.6711682859016701</v>
      </c>
      <c r="F236" s="49">
        <v>286.456436</v>
      </c>
      <c r="G236" s="48">
        <f t="shared" si="165"/>
        <v>0.44756519153205016</v>
      </c>
      <c r="H236" s="48">
        <v>191.76898199999999</v>
      </c>
      <c r="I236" s="48">
        <f t="shared" si="166"/>
        <v>4.9317669473889136E-3</v>
      </c>
      <c r="J236" s="48">
        <v>1.831909</v>
      </c>
      <c r="K236" s="53" t="s">
        <v>199</v>
      </c>
      <c r="L236" s="51">
        <v>422005</v>
      </c>
      <c r="M236" s="52"/>
    </row>
    <row r="237" spans="1:13" ht="30" customHeight="1" x14ac:dyDescent="0.3">
      <c r="A237" s="48">
        <f t="shared" si="162"/>
        <v>1.2181114328912266</v>
      </c>
      <c r="B237" s="48">
        <v>552.59632099999999</v>
      </c>
      <c r="C237" s="48">
        <f t="shared" si="163"/>
        <v>3.6734151024815822</v>
      </c>
      <c r="D237" s="48">
        <v>1714.288202</v>
      </c>
      <c r="E237" s="49">
        <f t="shared" si="164"/>
        <v>3.6068226820070901</v>
      </c>
      <c r="F237" s="49">
        <v>1539.401656</v>
      </c>
      <c r="G237" s="48">
        <f t="shared" si="165"/>
        <v>2.9123194142204314</v>
      </c>
      <c r="H237" s="48">
        <v>1247.846213</v>
      </c>
      <c r="I237" s="48">
        <f t="shared" si="166"/>
        <v>1.8337830863775855</v>
      </c>
      <c r="J237" s="48">
        <v>681.16027699999995</v>
      </c>
      <c r="K237" s="53" t="s">
        <v>200</v>
      </c>
      <c r="L237" s="51">
        <v>422999</v>
      </c>
      <c r="M237" s="52"/>
    </row>
    <row r="238" spans="1:13" ht="11.25" customHeight="1" thickBot="1" x14ac:dyDescent="0.35">
      <c r="A238" s="67"/>
      <c r="B238" s="67"/>
      <c r="C238" s="67"/>
      <c r="D238" s="67"/>
      <c r="E238" s="68"/>
      <c r="F238" s="68"/>
      <c r="G238" s="67"/>
      <c r="H238" s="67"/>
      <c r="I238" s="67"/>
      <c r="J238" s="67"/>
      <c r="K238" s="72"/>
      <c r="L238" s="70"/>
      <c r="M238" s="56"/>
    </row>
    <row r="239" spans="1:13" ht="30" customHeight="1" thickBot="1" x14ac:dyDescent="0.35">
      <c r="A239" s="32">
        <f t="shared" ref="A239:F239" si="167">SUM(A240:A253)</f>
        <v>1.0514633859474112</v>
      </c>
      <c r="B239" s="32">
        <f t="shared" si="167"/>
        <v>476.99642500000004</v>
      </c>
      <c r="C239" s="32">
        <f t="shared" si="167"/>
        <v>1.114536784253737</v>
      </c>
      <c r="D239" s="32">
        <f t="shared" si="167"/>
        <v>520.12560699999995</v>
      </c>
      <c r="E239" s="33">
        <f t="shared" si="167"/>
        <v>1.4279960417965414</v>
      </c>
      <c r="F239" s="33">
        <f t="shared" si="167"/>
        <v>609.47256499999992</v>
      </c>
      <c r="G239" s="32">
        <f>SUM(G240:G253)</f>
        <v>1.0836809393012341</v>
      </c>
      <c r="H239" s="32">
        <f>SUM(H240:H253)</f>
        <v>464.326526</v>
      </c>
      <c r="I239" s="32">
        <f>SUM(I240:I253)</f>
        <v>1.7906018439185243</v>
      </c>
      <c r="J239" s="32">
        <f>SUM(J240:J253)</f>
        <v>665.12056799999993</v>
      </c>
      <c r="K239" s="34" t="s">
        <v>25</v>
      </c>
      <c r="L239" s="63">
        <v>423</v>
      </c>
      <c r="M239" s="36"/>
    </row>
    <row r="240" spans="1:13" ht="30" customHeight="1" x14ac:dyDescent="0.3">
      <c r="A240" s="19">
        <f t="shared" ref="A240:A253" si="168">+B240/$B$10*100</f>
        <v>0.10891547181428554</v>
      </c>
      <c r="B240" s="19">
        <v>49.409509999999997</v>
      </c>
      <c r="C240" s="19">
        <f t="shared" ref="C240:C253" si="169">+D240/$D$10*100</f>
        <v>0.12076467938796906</v>
      </c>
      <c r="D240" s="19">
        <v>56.357765000000001</v>
      </c>
      <c r="E240" s="20">
        <f t="shared" ref="E240:E253" si="170">+F240/$F$10*100</f>
        <v>0.13111466519016543</v>
      </c>
      <c r="F240" s="20">
        <v>55.960093000000001</v>
      </c>
      <c r="G240" s="19">
        <f t="shared" ref="G240:G253" si="171">+H240/$H$10*100</f>
        <v>7.2293969221207594E-2</v>
      </c>
      <c r="H240" s="19">
        <v>30.975914</v>
      </c>
      <c r="I240" s="19">
        <f t="shared" ref="I240:I253" si="172">+J240/$J$10*100</f>
        <v>9.5877668548691092E-2</v>
      </c>
      <c r="J240" s="19">
        <v>35.613841000000001</v>
      </c>
      <c r="K240" s="21" t="s">
        <v>201</v>
      </c>
      <c r="L240" s="65">
        <v>423001</v>
      </c>
      <c r="M240" s="66"/>
    </row>
    <row r="241" spans="1:18" ht="30" customHeight="1" x14ac:dyDescent="0.3">
      <c r="A241" s="19">
        <f t="shared" si="168"/>
        <v>0.29250333587244515</v>
      </c>
      <c r="B241" s="19">
        <v>132.69415499999999</v>
      </c>
      <c r="C241" s="19">
        <f t="shared" si="169"/>
        <v>0.37845506088563052</v>
      </c>
      <c r="D241" s="19">
        <v>176.615228</v>
      </c>
      <c r="E241" s="20">
        <f t="shared" si="170"/>
        <v>0.4406409363833716</v>
      </c>
      <c r="F241" s="20">
        <v>188.06674100000001</v>
      </c>
      <c r="G241" s="19">
        <f t="shared" si="171"/>
        <v>0.34145969927294034</v>
      </c>
      <c r="H241" s="19">
        <v>146.30579</v>
      </c>
      <c r="I241" s="19">
        <f t="shared" si="172"/>
        <v>0.64285274406515747</v>
      </c>
      <c r="J241" s="19">
        <v>238.788195</v>
      </c>
      <c r="K241" s="21" t="s">
        <v>202</v>
      </c>
      <c r="L241" s="65">
        <v>423002</v>
      </c>
      <c r="M241" s="66"/>
    </row>
    <row r="242" spans="1:18" ht="30" customHeight="1" x14ac:dyDescent="0.3">
      <c r="A242" s="48">
        <f t="shared" si="168"/>
        <v>0</v>
      </c>
      <c r="B242" s="48">
        <v>0</v>
      </c>
      <c r="C242" s="48">
        <f t="shared" si="169"/>
        <v>0</v>
      </c>
      <c r="D242" s="48">
        <v>0</v>
      </c>
      <c r="E242" s="49">
        <f t="shared" si="170"/>
        <v>7.3804594168387291E-4</v>
      </c>
      <c r="F242" s="49">
        <v>0.315</v>
      </c>
      <c r="G242" s="48">
        <f t="shared" si="171"/>
        <v>4.7046173257797698E-3</v>
      </c>
      <c r="H242" s="48">
        <v>2.0157949999999998</v>
      </c>
      <c r="I242" s="48">
        <f t="shared" si="172"/>
        <v>1.0839724970585551E-2</v>
      </c>
      <c r="J242" s="48">
        <v>4.0264249999999997</v>
      </c>
      <c r="K242" s="53" t="s">
        <v>203</v>
      </c>
      <c r="L242" s="51">
        <v>423003</v>
      </c>
      <c r="M242" s="52"/>
    </row>
    <row r="243" spans="1:18" ht="30" customHeight="1" x14ac:dyDescent="0.3">
      <c r="A243" s="48">
        <f t="shared" si="168"/>
        <v>1.1287019412104669E-2</v>
      </c>
      <c r="B243" s="48">
        <v>5.1203570000000003</v>
      </c>
      <c r="C243" s="48">
        <f t="shared" si="169"/>
        <v>1.0886737604149847E-2</v>
      </c>
      <c r="D243" s="48">
        <v>5.0805600000000002</v>
      </c>
      <c r="E243" s="49">
        <f t="shared" si="170"/>
        <v>1.3610164630412935E-2</v>
      </c>
      <c r="F243" s="49">
        <v>5.8088550000000003</v>
      </c>
      <c r="G243" s="48">
        <f t="shared" si="171"/>
        <v>1.1879029509162227E-2</v>
      </c>
      <c r="H243" s="48">
        <v>5.0898269999999997</v>
      </c>
      <c r="I243" s="48">
        <f t="shared" si="172"/>
        <v>5.6577230291222601E-3</v>
      </c>
      <c r="J243" s="48">
        <v>2.101566</v>
      </c>
      <c r="K243" s="53" t="s">
        <v>204</v>
      </c>
      <c r="L243" s="51">
        <v>423004</v>
      </c>
      <c r="M243" s="52"/>
    </row>
    <row r="244" spans="1:18" ht="30" customHeight="1" x14ac:dyDescent="0.3">
      <c r="A244" s="48">
        <f t="shared" si="168"/>
        <v>2.8665928282116406E-3</v>
      </c>
      <c r="B244" s="48">
        <v>1.30043</v>
      </c>
      <c r="C244" s="48">
        <f t="shared" si="169"/>
        <v>2.417562193799171E-3</v>
      </c>
      <c r="D244" s="48">
        <v>1.1282140000000001</v>
      </c>
      <c r="E244" s="49">
        <f t="shared" si="170"/>
        <v>2.3505474590987145E-3</v>
      </c>
      <c r="F244" s="49">
        <v>1.00322</v>
      </c>
      <c r="G244" s="48">
        <f t="shared" si="171"/>
        <v>2.7689885368685162E-3</v>
      </c>
      <c r="H244" s="48">
        <v>1.1864330000000001</v>
      </c>
      <c r="I244" s="48">
        <f t="shared" si="172"/>
        <v>3.1238857458212573E-4</v>
      </c>
      <c r="J244" s="48">
        <v>0.116037</v>
      </c>
      <c r="K244" s="53" t="s">
        <v>205</v>
      </c>
      <c r="L244" s="51">
        <v>423005</v>
      </c>
      <c r="M244" s="52"/>
    </row>
    <row r="245" spans="1:18" ht="30" customHeight="1" x14ac:dyDescent="0.3">
      <c r="A245" s="48">
        <f t="shared" si="168"/>
        <v>4.0188684466084694E-2</v>
      </c>
      <c r="B245" s="48">
        <v>18.231598999999999</v>
      </c>
      <c r="C245" s="48">
        <f t="shared" si="169"/>
        <v>3.6158278184978881E-2</v>
      </c>
      <c r="D245" s="48">
        <v>16.874137000000001</v>
      </c>
      <c r="E245" s="49">
        <f t="shared" si="170"/>
        <v>4.843690783037629E-2</v>
      </c>
      <c r="F245" s="49">
        <v>20.673003000000001</v>
      </c>
      <c r="G245" s="48">
        <f t="shared" si="171"/>
        <v>2.3737422879037202E-2</v>
      </c>
      <c r="H245" s="48">
        <v>10.170812</v>
      </c>
      <c r="I245" s="48">
        <f t="shared" si="172"/>
        <v>3.5161279548706875E-2</v>
      </c>
      <c r="J245" s="48">
        <v>13.060687</v>
      </c>
      <c r="K245" s="53" t="s">
        <v>206</v>
      </c>
      <c r="L245" s="51">
        <v>423006</v>
      </c>
      <c r="M245" s="52"/>
    </row>
    <row r="246" spans="1:18" ht="30" customHeight="1" x14ac:dyDescent="0.3">
      <c r="A246" s="48">
        <f t="shared" si="168"/>
        <v>0.13727435946488104</v>
      </c>
      <c r="B246" s="48">
        <v>62.274521</v>
      </c>
      <c r="C246" s="48">
        <f t="shared" si="169"/>
        <v>0.11628588064611033</v>
      </c>
      <c r="D246" s="48">
        <v>54.267625000000002</v>
      </c>
      <c r="E246" s="49">
        <f t="shared" si="170"/>
        <v>0.17132117521125387</v>
      </c>
      <c r="F246" s="49">
        <v>73.120339999999999</v>
      </c>
      <c r="G246" s="48">
        <f t="shared" si="171"/>
        <v>0.18070570058072588</v>
      </c>
      <c r="H246" s="48">
        <v>77.427263999999994</v>
      </c>
      <c r="I246" s="48">
        <f t="shared" si="172"/>
        <v>0.20452530670095731</v>
      </c>
      <c r="J246" s="48">
        <v>75.971097999999998</v>
      </c>
      <c r="K246" s="53" t="s">
        <v>207</v>
      </c>
      <c r="L246" s="51">
        <v>423007</v>
      </c>
      <c r="M246" s="52"/>
    </row>
    <row r="247" spans="1:18" ht="30" customHeight="1" x14ac:dyDescent="0.3">
      <c r="A247" s="48">
        <f t="shared" si="168"/>
        <v>0.2882041387936029</v>
      </c>
      <c r="B247" s="48">
        <v>130.74382399999999</v>
      </c>
      <c r="C247" s="48">
        <f t="shared" si="169"/>
        <v>0.28701427131265428</v>
      </c>
      <c r="D247" s="48">
        <v>133.94216700000001</v>
      </c>
      <c r="E247" s="49">
        <f t="shared" si="170"/>
        <v>0.39875362396472219</v>
      </c>
      <c r="F247" s="49">
        <v>170.189123</v>
      </c>
      <c r="G247" s="48">
        <f t="shared" si="171"/>
        <v>0.29018115000305444</v>
      </c>
      <c r="H247" s="48">
        <v>124.33438700000001</v>
      </c>
      <c r="I247" s="48">
        <f t="shared" si="172"/>
        <v>0.38153187401198319</v>
      </c>
      <c r="J247" s="48">
        <v>141.720337</v>
      </c>
      <c r="K247" s="53" t="s">
        <v>208</v>
      </c>
      <c r="L247" s="51">
        <v>423008</v>
      </c>
      <c r="M247" s="52"/>
    </row>
    <row r="248" spans="1:18" ht="30" customHeight="1" x14ac:dyDescent="0.3">
      <c r="A248" s="48">
        <f t="shared" si="168"/>
        <v>5.5108556942927358E-4</v>
      </c>
      <c r="B248" s="48">
        <v>0.25</v>
      </c>
      <c r="C248" s="48">
        <f t="shared" si="169"/>
        <v>5.3570559171379963E-4</v>
      </c>
      <c r="D248" s="48">
        <v>0.25</v>
      </c>
      <c r="E248" s="49">
        <f t="shared" si="170"/>
        <v>5.8575074736815316E-4</v>
      </c>
      <c r="F248" s="49">
        <v>0.25</v>
      </c>
      <c r="G248" s="48">
        <f t="shared" si="171"/>
        <v>0</v>
      </c>
      <c r="H248" s="48">
        <v>0</v>
      </c>
      <c r="I248" s="48">
        <f t="shared" si="172"/>
        <v>0</v>
      </c>
      <c r="J248" s="48">
        <v>0</v>
      </c>
      <c r="K248" s="53" t="s">
        <v>209</v>
      </c>
      <c r="L248" s="51">
        <v>423998</v>
      </c>
      <c r="M248" s="52"/>
    </row>
    <row r="249" spans="1:18" ht="30" customHeight="1" x14ac:dyDescent="0.3">
      <c r="A249" s="48">
        <f t="shared" si="168"/>
        <v>1.4221056296645341E-2</v>
      </c>
      <c r="B249" s="48">
        <v>6.4513829999999999</v>
      </c>
      <c r="C249" s="48">
        <f t="shared" si="169"/>
        <v>1.3661244719352655E-2</v>
      </c>
      <c r="D249" s="48">
        <v>6.3753510000000002</v>
      </c>
      <c r="E249" s="49">
        <f t="shared" si="170"/>
        <v>1.6073033309823972E-2</v>
      </c>
      <c r="F249" s="49">
        <v>6.8600139999999996</v>
      </c>
      <c r="G249" s="48">
        <f t="shared" si="171"/>
        <v>2.4838149227379924E-2</v>
      </c>
      <c r="H249" s="48">
        <v>10.642442000000001</v>
      </c>
      <c r="I249" s="48">
        <f t="shared" si="172"/>
        <v>0.19250350876998265</v>
      </c>
      <c r="J249" s="48">
        <v>71.505590999999995</v>
      </c>
      <c r="K249" s="53" t="s">
        <v>210</v>
      </c>
      <c r="L249" s="51">
        <v>423999</v>
      </c>
      <c r="M249" s="52"/>
    </row>
    <row r="250" spans="1:18" ht="30" customHeight="1" x14ac:dyDescent="0.3">
      <c r="A250" s="48">
        <f t="shared" si="168"/>
        <v>0.1378107729321098</v>
      </c>
      <c r="B250" s="48">
        <v>62.517865</v>
      </c>
      <c r="C250" s="48">
        <f t="shared" si="169"/>
        <v>0.13308300018743463</v>
      </c>
      <c r="D250" s="48">
        <v>62.106408000000002</v>
      </c>
      <c r="E250" s="49">
        <f t="shared" si="170"/>
        <v>0.17244391647077625</v>
      </c>
      <c r="F250" s="49">
        <v>73.599529000000004</v>
      </c>
      <c r="G250" s="48">
        <f t="shared" si="171"/>
        <v>8.552809898656101E-2</v>
      </c>
      <c r="H250" s="48">
        <v>36.646363000000001</v>
      </c>
      <c r="I250" s="48">
        <f t="shared" si="172"/>
        <v>0.126781200346259</v>
      </c>
      <c r="J250" s="48">
        <v>47.092984000000001</v>
      </c>
      <c r="K250" s="53" t="s">
        <v>211</v>
      </c>
      <c r="L250" s="51">
        <v>424001</v>
      </c>
      <c r="M250" s="52"/>
    </row>
    <row r="251" spans="1:18" ht="30" customHeight="1" x14ac:dyDescent="0.3">
      <c r="A251" s="48">
        <f t="shared" si="168"/>
        <v>1.5196142694508941E-2</v>
      </c>
      <c r="B251" s="48">
        <v>6.8937309999999998</v>
      </c>
      <c r="C251" s="48">
        <f t="shared" si="169"/>
        <v>1.4524375711544297E-2</v>
      </c>
      <c r="D251" s="48">
        <v>6.7781520000000004</v>
      </c>
      <c r="E251" s="49">
        <f t="shared" si="170"/>
        <v>2.3893234556735893E-2</v>
      </c>
      <c r="F251" s="49">
        <v>10.197697</v>
      </c>
      <c r="G251" s="48">
        <f t="shared" si="171"/>
        <v>4.4256137819312771E-2</v>
      </c>
      <c r="H251" s="48">
        <v>18.962499000000001</v>
      </c>
      <c r="I251" s="48">
        <f t="shared" si="172"/>
        <v>9.3945240585091544E-2</v>
      </c>
      <c r="J251" s="48">
        <v>34.896039000000002</v>
      </c>
      <c r="K251" s="53" t="s">
        <v>212</v>
      </c>
      <c r="L251" s="51">
        <v>424002</v>
      </c>
      <c r="M251" s="52"/>
    </row>
    <row r="252" spans="1:18" ht="30" customHeight="1" x14ac:dyDescent="0.3">
      <c r="A252" s="48">
        <f t="shared" si="168"/>
        <v>6.6130268331512834E-4</v>
      </c>
      <c r="B252" s="48">
        <v>0.3</v>
      </c>
      <c r="C252" s="48">
        <f t="shared" si="169"/>
        <v>6.4284671005655943E-4</v>
      </c>
      <c r="D252" s="48">
        <v>0.3</v>
      </c>
      <c r="E252" s="49">
        <f t="shared" si="170"/>
        <v>1.4058017936835676E-3</v>
      </c>
      <c r="F252" s="49">
        <v>0.6</v>
      </c>
      <c r="G252" s="48">
        <f t="shared" si="171"/>
        <v>7.0016306109199156E-4</v>
      </c>
      <c r="H252" s="48">
        <v>0.3</v>
      </c>
      <c r="I252" s="48">
        <f t="shared" si="172"/>
        <v>0</v>
      </c>
      <c r="J252" s="48">
        <v>0</v>
      </c>
      <c r="K252" s="53" t="s">
        <v>213</v>
      </c>
      <c r="L252" s="51">
        <v>424003</v>
      </c>
      <c r="M252" s="52"/>
      <c r="R252" s="1"/>
    </row>
    <row r="253" spans="1:18" ht="30" customHeight="1" x14ac:dyDescent="0.3">
      <c r="A253" s="48">
        <f t="shared" si="168"/>
        <v>1.7834231197870153E-3</v>
      </c>
      <c r="B253" s="48">
        <v>0.80905000000000005</v>
      </c>
      <c r="C253" s="48">
        <f t="shared" si="169"/>
        <v>1.0714111834275992E-4</v>
      </c>
      <c r="D253" s="48">
        <v>0.05</v>
      </c>
      <c r="E253" s="49">
        <f t="shared" si="170"/>
        <v>6.6282383070685466E-3</v>
      </c>
      <c r="F253" s="49">
        <v>2.8289499999999999</v>
      </c>
      <c r="G253" s="48">
        <f t="shared" si="171"/>
        <v>6.2781287811248588E-4</v>
      </c>
      <c r="H253" s="48">
        <v>0.26900000000000002</v>
      </c>
      <c r="I253" s="48">
        <f t="shared" si="172"/>
        <v>6.1318476740541039E-4</v>
      </c>
      <c r="J253" s="48">
        <v>0.227768</v>
      </c>
      <c r="K253" s="53" t="s">
        <v>214</v>
      </c>
      <c r="L253" s="51">
        <v>451012</v>
      </c>
      <c r="M253" s="52"/>
    </row>
    <row r="254" spans="1:18" ht="11.25" customHeight="1" thickBot="1" x14ac:dyDescent="0.35">
      <c r="A254" s="67"/>
      <c r="B254" s="67"/>
      <c r="C254" s="67"/>
      <c r="D254" s="67"/>
      <c r="E254" s="68"/>
      <c r="F254" s="68"/>
      <c r="G254" s="67"/>
      <c r="H254" s="67"/>
      <c r="I254" s="67"/>
      <c r="J254" s="67"/>
      <c r="K254" s="72"/>
      <c r="L254" s="70"/>
      <c r="M254" s="56"/>
    </row>
    <row r="255" spans="1:18" ht="30" customHeight="1" thickBot="1" x14ac:dyDescent="0.35">
      <c r="A255" s="32">
        <f t="shared" ref="A255:J255" si="173">SUM(A256:A258)</f>
        <v>0.96306982933126339</v>
      </c>
      <c r="B255" s="32">
        <f t="shared" si="173"/>
        <v>436.896683</v>
      </c>
      <c r="C255" s="32">
        <f t="shared" si="173"/>
        <v>1.1461713158548898</v>
      </c>
      <c r="D255" s="32">
        <f t="shared" si="173"/>
        <v>534.88862800000004</v>
      </c>
      <c r="E255" s="33">
        <f t="shared" si="173"/>
        <v>1.7700428594341997</v>
      </c>
      <c r="F255" s="33">
        <f t="shared" si="173"/>
        <v>755.45907</v>
      </c>
      <c r="G255" s="32">
        <f t="shared" si="173"/>
        <v>5.0186163427298274</v>
      </c>
      <c r="H255" s="32">
        <f t="shared" si="173"/>
        <v>2150.3346669999996</v>
      </c>
      <c r="I255" s="32">
        <f t="shared" si="173"/>
        <v>7.401440718020134</v>
      </c>
      <c r="J255" s="32">
        <f t="shared" si="173"/>
        <v>2749.2714089999995</v>
      </c>
      <c r="K255" s="34" t="s">
        <v>26</v>
      </c>
      <c r="L255" s="63">
        <v>440</v>
      </c>
      <c r="M255" s="36"/>
    </row>
    <row r="256" spans="1:18" ht="48.75" customHeight="1" x14ac:dyDescent="0.3">
      <c r="A256" s="19">
        <f t="shared" ref="A256:A258" si="174">+B256/$B$10*100</f>
        <v>0.95675501694315301</v>
      </c>
      <c r="B256" s="19">
        <v>434.03196800000001</v>
      </c>
      <c r="C256" s="19">
        <f t="shared" ref="C256:C258" si="175">+D256/$D$10*100</f>
        <v>1.1252216208488368</v>
      </c>
      <c r="D256" s="19">
        <v>525.11194499999999</v>
      </c>
      <c r="E256" s="20">
        <f t="shared" ref="E256:E258" si="176">+F256/$F$10*100</f>
        <v>1.7198390953924652</v>
      </c>
      <c r="F256" s="20">
        <v>734.03196800000001</v>
      </c>
      <c r="G256" s="19">
        <f t="shared" ref="G256:G258" si="177">+H256/$H$10*100</f>
        <v>4.78472258250636</v>
      </c>
      <c r="H256" s="19">
        <v>2050.1178289999998</v>
      </c>
      <c r="I256" s="19">
        <f t="shared" ref="I256:I258" si="178">+J256/$J$10*100</f>
        <v>6.7609601505480228</v>
      </c>
      <c r="J256" s="19">
        <v>2511.3643609999999</v>
      </c>
      <c r="K256" s="73" t="s">
        <v>215</v>
      </c>
      <c r="L256" s="65">
        <v>441002</v>
      </c>
      <c r="M256" s="66"/>
    </row>
    <row r="257" spans="1:13" ht="48.75" customHeight="1" x14ac:dyDescent="0.3">
      <c r="A257" s="48">
        <f t="shared" si="174"/>
        <v>6.3148123881103246E-3</v>
      </c>
      <c r="B257" s="48">
        <v>2.8647149999999999</v>
      </c>
      <c r="C257" s="48">
        <f t="shared" si="175"/>
        <v>2.0949695006052982E-2</v>
      </c>
      <c r="D257" s="48">
        <v>9.7766830000000002</v>
      </c>
      <c r="E257" s="49">
        <f t="shared" si="176"/>
        <v>5.02037640417346E-2</v>
      </c>
      <c r="F257" s="49">
        <v>21.427102000000001</v>
      </c>
      <c r="G257" s="48">
        <f t="shared" si="177"/>
        <v>5.8852994950469521E-2</v>
      </c>
      <c r="H257" s="48">
        <v>25.216837999999999</v>
      </c>
      <c r="I257" s="48">
        <f t="shared" si="178"/>
        <v>3.2804817013330399E-2</v>
      </c>
      <c r="J257" s="48">
        <v>12.185377000000001</v>
      </c>
      <c r="K257" s="50" t="s">
        <v>216</v>
      </c>
      <c r="L257" s="51">
        <v>442001</v>
      </c>
      <c r="M257" s="52"/>
    </row>
    <row r="258" spans="1:13" ht="30" customHeight="1" x14ac:dyDescent="0.3">
      <c r="A258" s="19">
        <f t="shared" si="174"/>
        <v>0</v>
      </c>
      <c r="B258" s="19">
        <v>0</v>
      </c>
      <c r="C258" s="19">
        <f t="shared" si="175"/>
        <v>0</v>
      </c>
      <c r="D258" s="19">
        <v>0</v>
      </c>
      <c r="E258" s="20">
        <f t="shared" si="176"/>
        <v>0</v>
      </c>
      <c r="F258" s="20">
        <v>0</v>
      </c>
      <c r="G258" s="19">
        <f t="shared" si="177"/>
        <v>0.17504076527299792</v>
      </c>
      <c r="H258" s="19">
        <v>75</v>
      </c>
      <c r="I258" s="19">
        <f t="shared" si="178"/>
        <v>0.60767575045878075</v>
      </c>
      <c r="J258" s="19">
        <v>225.72167099999999</v>
      </c>
      <c r="K258" s="21" t="s">
        <v>217</v>
      </c>
      <c r="L258" s="65">
        <v>442002</v>
      </c>
      <c r="M258" s="66"/>
    </row>
    <row r="259" spans="1:13" ht="11.25" customHeight="1" thickBot="1" x14ac:dyDescent="0.35">
      <c r="A259" s="74"/>
      <c r="B259" s="74"/>
      <c r="C259" s="74"/>
      <c r="D259" s="74"/>
      <c r="E259" s="75"/>
      <c r="F259" s="75"/>
      <c r="G259" s="74"/>
      <c r="H259" s="74"/>
      <c r="I259" s="74"/>
      <c r="J259" s="74"/>
      <c r="K259" s="72"/>
      <c r="L259" s="70"/>
      <c r="M259" s="56"/>
    </row>
    <row r="260" spans="1:13" ht="30" customHeight="1" thickBot="1" x14ac:dyDescent="0.35">
      <c r="A260" s="32">
        <f t="shared" ref="A260:I260" si="179">SUM(A261:A269)</f>
        <v>10.661561549589209</v>
      </c>
      <c r="B260" s="32">
        <f t="shared" si="179"/>
        <v>4836.6180050000003</v>
      </c>
      <c r="C260" s="32">
        <f t="shared" si="179"/>
        <v>5.6033791102573449</v>
      </c>
      <c r="D260" s="32">
        <f t="shared" si="179"/>
        <v>2614.9526889999997</v>
      </c>
      <c r="E260" s="33">
        <f t="shared" si="179"/>
        <v>4.9228659992864738</v>
      </c>
      <c r="F260" s="33">
        <f t="shared" si="179"/>
        <v>2101.0924960000002</v>
      </c>
      <c r="G260" s="32">
        <f t="shared" si="179"/>
        <v>6.4292381993557877</v>
      </c>
      <c r="H260" s="32">
        <f t="shared" si="179"/>
        <v>2754.7460970000002</v>
      </c>
      <c r="I260" s="32">
        <f t="shared" si="179"/>
        <v>10.897231370926153</v>
      </c>
      <c r="J260" s="32">
        <f>SUM(J261:J269)</f>
        <v>4047.785801</v>
      </c>
      <c r="K260" s="34" t="s">
        <v>27</v>
      </c>
      <c r="L260" s="63">
        <v>720</v>
      </c>
      <c r="M260" s="36"/>
    </row>
    <row r="261" spans="1:13" ht="30" hidden="1" customHeight="1" x14ac:dyDescent="0.3">
      <c r="A261" s="19">
        <f t="shared" ref="A261:A269" si="180">+B261/$B$10*100</f>
        <v>0</v>
      </c>
      <c r="B261" s="19">
        <v>0</v>
      </c>
      <c r="C261" s="19">
        <f t="shared" ref="C261:C269" si="181">+D261/$D$10*100</f>
        <v>0</v>
      </c>
      <c r="D261" s="19">
        <v>0</v>
      </c>
      <c r="E261" s="20">
        <f t="shared" ref="E261:E269" si="182">+F261/$F$10*100</f>
        <v>0</v>
      </c>
      <c r="F261" s="20">
        <v>0</v>
      </c>
      <c r="G261" s="19">
        <f t="shared" ref="G261:G269" si="183">+H261/$H$10*100</f>
        <v>0</v>
      </c>
      <c r="H261" s="19">
        <v>0</v>
      </c>
      <c r="I261" s="19">
        <f t="shared" ref="I261:I269" si="184">+J261/$J$10*100</f>
        <v>0</v>
      </c>
      <c r="J261" s="19">
        <v>0</v>
      </c>
      <c r="K261" s="21" t="s">
        <v>218</v>
      </c>
      <c r="L261" s="65">
        <v>721999</v>
      </c>
      <c r="M261" s="76"/>
    </row>
    <row r="262" spans="1:13" ht="30" hidden="1" customHeight="1" x14ac:dyDescent="0.3">
      <c r="A262" s="48">
        <f t="shared" si="180"/>
        <v>0</v>
      </c>
      <c r="B262" s="48">
        <v>0</v>
      </c>
      <c r="C262" s="48">
        <f t="shared" si="181"/>
        <v>0</v>
      </c>
      <c r="D262" s="48">
        <v>0</v>
      </c>
      <c r="E262" s="49">
        <f t="shared" si="182"/>
        <v>0</v>
      </c>
      <c r="F262" s="49">
        <v>0</v>
      </c>
      <c r="G262" s="48">
        <f t="shared" si="183"/>
        <v>0</v>
      </c>
      <c r="H262" s="48">
        <v>0</v>
      </c>
      <c r="I262" s="48">
        <f t="shared" si="184"/>
        <v>0</v>
      </c>
      <c r="J262" s="48">
        <v>0</v>
      </c>
      <c r="K262" s="53" t="s">
        <v>219</v>
      </c>
      <c r="L262" s="51">
        <v>722999</v>
      </c>
      <c r="M262" s="52"/>
    </row>
    <row r="263" spans="1:13" ht="30" customHeight="1" x14ac:dyDescent="0.3">
      <c r="A263" s="48">
        <f t="shared" si="180"/>
        <v>1.4024894081693575</v>
      </c>
      <c r="B263" s="48">
        <v>636.23940000000005</v>
      </c>
      <c r="C263" s="48">
        <f t="shared" si="181"/>
        <v>1.3699816186230984</v>
      </c>
      <c r="D263" s="48">
        <v>639.33513100000005</v>
      </c>
      <c r="E263" s="49">
        <f t="shared" si="182"/>
        <v>0.64653316522135063</v>
      </c>
      <c r="F263" s="49">
        <v>275.94209999999998</v>
      </c>
      <c r="G263" s="48">
        <f t="shared" si="183"/>
        <v>0.59492772214969936</v>
      </c>
      <c r="H263" s="48">
        <v>254.90964399999999</v>
      </c>
      <c r="I263" s="48">
        <f t="shared" si="184"/>
        <v>0.32734491961305551</v>
      </c>
      <c r="J263" s="48">
        <v>121.592547</v>
      </c>
      <c r="K263" s="53" t="s">
        <v>220</v>
      </c>
      <c r="L263" s="51">
        <v>723002</v>
      </c>
      <c r="M263" s="52"/>
    </row>
    <row r="264" spans="1:13" ht="30" customHeight="1" x14ac:dyDescent="0.3">
      <c r="A264" s="48">
        <f t="shared" si="180"/>
        <v>0.14781130071712006</v>
      </c>
      <c r="B264" s="48">
        <v>67.054604999999995</v>
      </c>
      <c r="C264" s="48">
        <f t="shared" si="181"/>
        <v>0.13950107459952096</v>
      </c>
      <c r="D264" s="48">
        <v>65.101557999999997</v>
      </c>
      <c r="E264" s="49">
        <f t="shared" si="182"/>
        <v>0.1480904317788003</v>
      </c>
      <c r="F264" s="49">
        <v>63.205396</v>
      </c>
      <c r="G264" s="48">
        <f t="shared" si="183"/>
        <v>0.13832135301629087</v>
      </c>
      <c r="H264" s="48">
        <v>59.266773999999998</v>
      </c>
      <c r="I264" s="48">
        <f t="shared" si="184"/>
        <v>0.21103668776925152</v>
      </c>
      <c r="J264" s="48">
        <v>78.389756000000006</v>
      </c>
      <c r="K264" s="53" t="s">
        <v>221</v>
      </c>
      <c r="L264" s="51">
        <v>723003</v>
      </c>
      <c r="M264" s="52"/>
    </row>
    <row r="265" spans="1:13" ht="30" customHeight="1" x14ac:dyDescent="0.3">
      <c r="A265" s="48">
        <f t="shared" si="180"/>
        <v>1.2890773205861796</v>
      </c>
      <c r="B265" s="48">
        <v>584.79</v>
      </c>
      <c r="C265" s="48">
        <f t="shared" si="181"/>
        <v>0.91937365085448908</v>
      </c>
      <c r="D265" s="48">
        <v>429.048</v>
      </c>
      <c r="E265" s="49">
        <f t="shared" si="182"/>
        <v>0.96077180586313959</v>
      </c>
      <c r="F265" s="49">
        <v>410.06</v>
      </c>
      <c r="G265" s="48">
        <f t="shared" si="183"/>
        <v>0.82875967664588746</v>
      </c>
      <c r="H265" s="48">
        <v>355.1</v>
      </c>
      <c r="I265" s="48">
        <f t="shared" si="184"/>
        <v>1.1233636121860657</v>
      </c>
      <c r="J265" s="48">
        <v>417.27436299999999</v>
      </c>
      <c r="K265" s="53" t="s">
        <v>222</v>
      </c>
      <c r="L265" s="51">
        <v>725001</v>
      </c>
      <c r="M265" s="52"/>
    </row>
    <row r="266" spans="1:13" ht="30" customHeight="1" x14ac:dyDescent="0.3">
      <c r="A266" s="48">
        <f t="shared" si="180"/>
        <v>1.2113764596389298</v>
      </c>
      <c r="B266" s="48">
        <v>549.54100000000005</v>
      </c>
      <c r="C266" s="48">
        <f t="shared" si="181"/>
        <v>1.0544228877031712</v>
      </c>
      <c r="D266" s="48">
        <v>492.072</v>
      </c>
      <c r="E266" s="49">
        <f t="shared" si="182"/>
        <v>1.0383908088983882</v>
      </c>
      <c r="F266" s="49">
        <v>443.18799999999999</v>
      </c>
      <c r="G266" s="48">
        <f t="shared" si="183"/>
        <v>0.79235119746910387</v>
      </c>
      <c r="H266" s="48">
        <v>339.5</v>
      </c>
      <c r="I266" s="48">
        <f t="shared" si="184"/>
        <v>1.0974730801568788</v>
      </c>
      <c r="J266" s="48">
        <v>407.65730300000001</v>
      </c>
      <c r="K266" s="53" t="s">
        <v>223</v>
      </c>
      <c r="L266" s="51">
        <v>725002</v>
      </c>
      <c r="M266" s="52"/>
    </row>
    <row r="267" spans="1:13" ht="30" customHeight="1" x14ac:dyDescent="0.3">
      <c r="A267" s="48">
        <f t="shared" si="180"/>
        <v>0</v>
      </c>
      <c r="B267" s="48">
        <v>0</v>
      </c>
      <c r="C267" s="48">
        <f t="shared" si="181"/>
        <v>0</v>
      </c>
      <c r="D267" s="48">
        <v>0</v>
      </c>
      <c r="E267" s="49">
        <f t="shared" si="182"/>
        <v>0</v>
      </c>
      <c r="F267" s="49">
        <v>0</v>
      </c>
      <c r="G267" s="48">
        <f t="shared" si="183"/>
        <v>0</v>
      </c>
      <c r="H267" s="48">
        <v>0</v>
      </c>
      <c r="I267" s="48">
        <f t="shared" si="184"/>
        <v>7.9329297256563542</v>
      </c>
      <c r="J267" s="48">
        <v>2946.6934500000002</v>
      </c>
      <c r="K267" s="53" t="s">
        <v>224</v>
      </c>
      <c r="L267" s="51">
        <v>725003</v>
      </c>
      <c r="M267" s="52"/>
    </row>
    <row r="268" spans="1:13" ht="30" customHeight="1" x14ac:dyDescent="0.3">
      <c r="A268" s="48">
        <f t="shared" si="180"/>
        <v>6.6108070604776223</v>
      </c>
      <c r="B268" s="48">
        <v>2998.9929999999999</v>
      </c>
      <c r="C268" s="48">
        <f t="shared" si="181"/>
        <v>2.1200998784770655</v>
      </c>
      <c r="D268" s="48">
        <v>989.39599999999996</v>
      </c>
      <c r="E268" s="49">
        <f t="shared" si="182"/>
        <v>2.1290797875247947</v>
      </c>
      <c r="F268" s="49">
        <v>908.697</v>
      </c>
      <c r="G268" s="48">
        <f t="shared" si="183"/>
        <v>1.9876921649595796</v>
      </c>
      <c r="H268" s="48">
        <v>851.66967899999997</v>
      </c>
      <c r="I268" s="48">
        <f t="shared" si="184"/>
        <v>0.20508334554454755</v>
      </c>
      <c r="J268" s="48">
        <v>76.178381999999999</v>
      </c>
      <c r="K268" s="53" t="s">
        <v>225</v>
      </c>
      <c r="L268" s="51">
        <v>725004</v>
      </c>
      <c r="M268" s="52"/>
    </row>
    <row r="269" spans="1:13" ht="30" customHeight="1" x14ac:dyDescent="0.3">
      <c r="A269" s="48">
        <f t="shared" si="180"/>
        <v>0</v>
      </c>
      <c r="B269" s="48">
        <v>0</v>
      </c>
      <c r="C269" s="48">
        <f t="shared" si="181"/>
        <v>0</v>
      </c>
      <c r="D269" s="48">
        <v>0</v>
      </c>
      <c r="E269" s="49">
        <f t="shared" si="182"/>
        <v>0</v>
      </c>
      <c r="F269" s="49">
        <v>0</v>
      </c>
      <c r="G269" s="48">
        <f t="shared" si="183"/>
        <v>2.0871860851152269</v>
      </c>
      <c r="H269" s="48">
        <v>894.3</v>
      </c>
      <c r="I269" s="48">
        <f t="shared" si="184"/>
        <v>0</v>
      </c>
      <c r="J269" s="48">
        <v>0</v>
      </c>
      <c r="K269" s="53" t="s">
        <v>226</v>
      </c>
      <c r="L269" s="51">
        <v>725005</v>
      </c>
      <c r="M269" s="52"/>
    </row>
    <row r="270" spans="1:13" ht="11.25" customHeight="1" thickBot="1" x14ac:dyDescent="0.35">
      <c r="A270" s="74"/>
      <c r="B270" s="74"/>
      <c r="C270" s="74"/>
      <c r="D270" s="74"/>
      <c r="E270" s="75"/>
      <c r="F270" s="75"/>
      <c r="G270" s="74"/>
      <c r="H270" s="74"/>
      <c r="I270" s="74"/>
      <c r="J270" s="74"/>
      <c r="K270" s="72"/>
      <c r="L270" s="70"/>
      <c r="M270" s="56"/>
    </row>
    <row r="271" spans="1:13" ht="30" customHeight="1" thickBot="1" x14ac:dyDescent="0.35">
      <c r="A271" s="32">
        <f t="shared" ref="A271:F271" si="185">SUM(A272:A274)</f>
        <v>0.61564200130042246</v>
      </c>
      <c r="B271" s="32">
        <f t="shared" si="185"/>
        <v>279.28602899999998</v>
      </c>
      <c r="C271" s="32">
        <f t="shared" si="185"/>
        <v>0.58415008050507666</v>
      </c>
      <c r="D271" s="32">
        <f t="shared" si="185"/>
        <v>272.60779500000001</v>
      </c>
      <c r="E271" s="33">
        <f t="shared" si="185"/>
        <v>0.86838168490220013</v>
      </c>
      <c r="F271" s="33">
        <f t="shared" si="185"/>
        <v>370.62764700000002</v>
      </c>
      <c r="G271" s="32">
        <f>SUM(G272:G274)</f>
        <v>1.4241097651605599</v>
      </c>
      <c r="H271" s="32">
        <f>SUM(H272:H274)</f>
        <v>610.19061599999998</v>
      </c>
      <c r="I271" s="32">
        <f>SUM(I272:I274)</f>
        <v>0.55943337534850857</v>
      </c>
      <c r="J271" s="32">
        <f>SUM(J272:J274)</f>
        <v>207.80199999999999</v>
      </c>
      <c r="K271" s="34" t="s">
        <v>28</v>
      </c>
      <c r="L271" s="63">
        <v>730</v>
      </c>
      <c r="M271" s="36"/>
    </row>
    <row r="272" spans="1:13" ht="30" customHeight="1" x14ac:dyDescent="0.3">
      <c r="A272" s="19">
        <f t="shared" ref="A272:A274" si="186">+B272/$B$10*100</f>
        <v>0</v>
      </c>
      <c r="B272" s="19">
        <v>0</v>
      </c>
      <c r="C272" s="19">
        <f t="shared" ref="C272:C274" si="187">+D272/$D$10*100</f>
        <v>0</v>
      </c>
      <c r="D272" s="19">
        <v>0</v>
      </c>
      <c r="E272" s="20">
        <f t="shared" ref="E272:E274" si="188">+F272/$F$10*100</f>
        <v>0</v>
      </c>
      <c r="F272" s="20">
        <v>0</v>
      </c>
      <c r="G272" s="19">
        <f t="shared" ref="G272:G274" si="189">+H272/$H$10*100</f>
        <v>0.12212330465010718</v>
      </c>
      <c r="H272" s="19">
        <v>52.326369999999997</v>
      </c>
      <c r="I272" s="19">
        <f t="shared" ref="I272:I274" si="190">+J272/$J$10*100</f>
        <v>0.53251191283378263</v>
      </c>
      <c r="J272" s="19">
        <v>197.80199999999999</v>
      </c>
      <c r="K272" s="21" t="s">
        <v>227</v>
      </c>
      <c r="L272" s="65">
        <v>731001</v>
      </c>
      <c r="M272" s="66"/>
    </row>
    <row r="273" spans="1:13" ht="30" customHeight="1" x14ac:dyDescent="0.3">
      <c r="A273" s="19">
        <f t="shared" si="186"/>
        <v>0.61564200130042246</v>
      </c>
      <c r="B273" s="19">
        <v>279.28602899999998</v>
      </c>
      <c r="C273" s="19">
        <f t="shared" si="187"/>
        <v>0.58415008050507666</v>
      </c>
      <c r="D273" s="19">
        <v>272.60779500000001</v>
      </c>
      <c r="E273" s="20">
        <f t="shared" si="188"/>
        <v>0.62352949860962781</v>
      </c>
      <c r="F273" s="20">
        <v>266.12407300000001</v>
      </c>
      <c r="G273" s="19">
        <f t="shared" si="189"/>
        <v>0.39009845876174415</v>
      </c>
      <c r="H273" s="19">
        <v>167.146118</v>
      </c>
      <c r="I273" s="19">
        <f t="shared" si="190"/>
        <v>2.6921462514725967E-2</v>
      </c>
      <c r="J273" s="19">
        <v>10</v>
      </c>
      <c r="K273" s="21" t="s">
        <v>228</v>
      </c>
      <c r="L273" s="65">
        <v>731003</v>
      </c>
      <c r="M273" s="66"/>
    </row>
    <row r="274" spans="1:13" ht="30" customHeight="1" x14ac:dyDescent="0.3">
      <c r="A274" s="48">
        <f t="shared" si="186"/>
        <v>0</v>
      </c>
      <c r="B274" s="48">
        <v>0</v>
      </c>
      <c r="C274" s="48">
        <f t="shared" si="187"/>
        <v>0</v>
      </c>
      <c r="D274" s="48">
        <v>0</v>
      </c>
      <c r="E274" s="49">
        <f t="shared" si="188"/>
        <v>0.24485218629257238</v>
      </c>
      <c r="F274" s="49">
        <v>104.503574</v>
      </c>
      <c r="G274" s="48">
        <f t="shared" si="189"/>
        <v>0.91188800174870854</v>
      </c>
      <c r="H274" s="48">
        <v>390.71812799999998</v>
      </c>
      <c r="I274" s="48">
        <f t="shared" si="190"/>
        <v>0</v>
      </c>
      <c r="J274" s="48">
        <v>0</v>
      </c>
      <c r="K274" s="53" t="s">
        <v>229</v>
      </c>
      <c r="L274" s="51">
        <v>731999</v>
      </c>
      <c r="M274" s="52"/>
    </row>
  </sheetData>
  <mergeCells count="8">
    <mergeCell ref="A4:B4"/>
    <mergeCell ref="C4:D4"/>
    <mergeCell ref="E4:F4"/>
    <mergeCell ref="G4:H4"/>
    <mergeCell ref="I4:J4"/>
    <mergeCell ref="E5:F5"/>
    <mergeCell ref="G5:H5"/>
    <mergeCell ref="I5:J5"/>
  </mergeCells>
  <conditionalFormatting sqref="O2:S2">
    <cfRule type="containsText" dxfId="1" priority="1" operator="containsText" text="FALSE">
      <formula>NOT(ISERROR(SEARCH("FALSE",O2)))</formula>
    </cfRule>
    <cfRule type="containsText" dxfId="0" priority="2" operator="containsText" text="TRUE">
      <formula>NOT(ISERROR(SEARCH("TRUE",O2)))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4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2022-10-28T11:52:57Z</dcterms:created>
  <dcterms:modified xsi:type="dcterms:W3CDTF">2022-10-28T11:53:17Z</dcterms:modified>
</cp:coreProperties>
</file>