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Proposed Budget Tables\"/>
    </mc:Choice>
  </mc:AlternateContent>
  <xr:revisionPtr revIDLastSave="0" documentId="13_ncr:1_{B0D1594B-9909-4B9A-878F-7BD45C2F766E}" xr6:coauthVersionLast="36" xr6:coauthVersionMax="36" xr10:uidLastSave="{00000000-0000-0000-0000-000000000000}"/>
  <bookViews>
    <workbookView xWindow="0" yWindow="0" windowWidth="28800" windowHeight="14025" xr2:uid="{4EDFF14E-DCE3-45E6-804E-5303C8C2ED8B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Report!$A$1:$K$72</definedName>
    <definedName name="_xlnm.Print_Titles" localSheetId="0">Report!$4:$7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6" i="1" l="1"/>
  <c r="F66" i="1"/>
  <c r="D66" i="1"/>
  <c r="B66" i="1"/>
  <c r="J66" i="1"/>
  <c r="H60" i="1"/>
  <c r="F60" i="1"/>
  <c r="D60" i="1"/>
  <c r="B60" i="1"/>
  <c r="J60" i="1"/>
  <c r="J55" i="1"/>
  <c r="F55" i="1"/>
  <c r="H55" i="1"/>
  <c r="D55" i="1"/>
  <c r="H48" i="1"/>
  <c r="F48" i="1"/>
  <c r="D48" i="1"/>
  <c r="B48" i="1"/>
  <c r="J48" i="1"/>
  <c r="H42" i="1"/>
  <c r="F42" i="1"/>
  <c r="J42" i="1"/>
  <c r="B35" i="1"/>
  <c r="D27" i="1"/>
  <c r="B27" i="1"/>
  <c r="D21" i="1"/>
  <c r="H18" i="1"/>
  <c r="F18" i="1"/>
  <c r="D18" i="1"/>
  <c r="J18" i="1"/>
  <c r="J15" i="1"/>
  <c r="B15" i="1"/>
  <c r="D15" i="1"/>
  <c r="F10" i="1"/>
  <c r="D10" i="1"/>
  <c r="H10" i="1"/>
  <c r="F8" i="1" l="1"/>
  <c r="E17" i="1" s="1"/>
  <c r="H21" i="1"/>
  <c r="J35" i="1"/>
  <c r="J10" i="1"/>
  <c r="C34" i="1"/>
  <c r="J21" i="1"/>
  <c r="C54" i="1"/>
  <c r="F27" i="1"/>
  <c r="D8" i="1"/>
  <c r="C23" i="1" s="1"/>
  <c r="D35" i="1"/>
  <c r="F35" i="1"/>
  <c r="F15" i="1"/>
  <c r="B18" i="1"/>
  <c r="H27" i="1"/>
  <c r="B21" i="1"/>
  <c r="J27" i="1"/>
  <c r="H35" i="1"/>
  <c r="C33" i="1"/>
  <c r="H15" i="1"/>
  <c r="H8" i="1" s="1"/>
  <c r="C22" i="1"/>
  <c r="C24" i="1"/>
  <c r="B10" i="1"/>
  <c r="F21" i="1"/>
  <c r="C31" i="1"/>
  <c r="C40" i="1"/>
  <c r="B42" i="1"/>
  <c r="C45" i="1"/>
  <c r="E38" i="1"/>
  <c r="D42" i="1"/>
  <c r="C59" i="1"/>
  <c r="B55" i="1"/>
  <c r="C49" i="1"/>
  <c r="C61" i="1"/>
  <c r="C67" i="1"/>
  <c r="C11" i="1"/>
  <c r="C36" i="1"/>
  <c r="E49" i="1"/>
  <c r="G70" i="1" l="1"/>
  <c r="G64" i="1"/>
  <c r="G58" i="1"/>
  <c r="G52" i="1"/>
  <c r="G46" i="1"/>
  <c r="G69" i="1"/>
  <c r="G40" i="1"/>
  <c r="G16" i="1"/>
  <c r="G15" i="1" s="1"/>
  <c r="G28" i="1"/>
  <c r="G22" i="1"/>
  <c r="G34" i="1"/>
  <c r="G11" i="1"/>
  <c r="G10" i="1" s="1"/>
  <c r="G57" i="1"/>
  <c r="G47" i="1"/>
  <c r="G56" i="1"/>
  <c r="G49" i="1"/>
  <c r="G48" i="1" s="1"/>
  <c r="G14" i="1"/>
  <c r="G62" i="1"/>
  <c r="G54" i="1"/>
  <c r="G13" i="1"/>
  <c r="G50" i="1"/>
  <c r="G19" i="1"/>
  <c r="G18" i="1" s="1"/>
  <c r="G72" i="1"/>
  <c r="G41" i="1"/>
  <c r="G17" i="1"/>
  <c r="G65" i="1"/>
  <c r="G51" i="1"/>
  <c r="G61" i="1"/>
  <c r="G60" i="1" s="1"/>
  <c r="G20" i="1"/>
  <c r="G63" i="1"/>
  <c r="G23" i="1"/>
  <c r="G44" i="1"/>
  <c r="G53" i="1"/>
  <c r="G71" i="1"/>
  <c r="G25" i="1"/>
  <c r="G36" i="1"/>
  <c r="G35" i="1" s="1"/>
  <c r="G26" i="1"/>
  <c r="G38" i="1"/>
  <c r="G37" i="1"/>
  <c r="G29" i="1"/>
  <c r="G43" i="1"/>
  <c r="G59" i="1"/>
  <c r="G68" i="1"/>
  <c r="G45" i="1"/>
  <c r="G39" i="1"/>
  <c r="G31" i="1"/>
  <c r="G24" i="1"/>
  <c r="G30" i="1"/>
  <c r="G33" i="1"/>
  <c r="G32" i="1"/>
  <c r="G67" i="1"/>
  <c r="E36" i="1"/>
  <c r="E40" i="1"/>
  <c r="E44" i="1"/>
  <c r="E34" i="1"/>
  <c r="E28" i="1"/>
  <c r="C46" i="1"/>
  <c r="C51" i="1"/>
  <c r="C57" i="1"/>
  <c r="E37" i="1"/>
  <c r="E19" i="1"/>
  <c r="E72" i="1"/>
  <c r="E71" i="1"/>
  <c r="C25" i="1"/>
  <c r="C21" i="1" s="1"/>
  <c r="E29" i="1"/>
  <c r="E70" i="1"/>
  <c r="C29" i="1"/>
  <c r="C72" i="1"/>
  <c r="E58" i="1"/>
  <c r="C16" i="1"/>
  <c r="C15" i="1" s="1"/>
  <c r="C13" i="1"/>
  <c r="C30" i="1"/>
  <c r="E65" i="1"/>
  <c r="E13" i="1"/>
  <c r="C68" i="1"/>
  <c r="C62" i="1"/>
  <c r="C60" i="1" s="1"/>
  <c r="C56" i="1"/>
  <c r="C50" i="1"/>
  <c r="C48" i="1" s="1"/>
  <c r="C38" i="1"/>
  <c r="C14" i="1"/>
  <c r="C10" i="1" s="1"/>
  <c r="C26" i="1"/>
  <c r="C44" i="1"/>
  <c r="C20" i="1"/>
  <c r="C32" i="1"/>
  <c r="C41" i="1"/>
  <c r="C28" i="1"/>
  <c r="E20" i="1"/>
  <c r="E62" i="1"/>
  <c r="C70" i="1"/>
  <c r="E24" i="1"/>
  <c r="C64" i="1"/>
  <c r="E54" i="1"/>
  <c r="C39" i="1"/>
  <c r="E25" i="1"/>
  <c r="E26" i="1"/>
  <c r="C69" i="1"/>
  <c r="E11" i="1"/>
  <c r="C43" i="1"/>
  <c r="E56" i="1"/>
  <c r="E22" i="1"/>
  <c r="C17" i="1"/>
  <c r="E46" i="1"/>
  <c r="E64" i="1"/>
  <c r="E23" i="1"/>
  <c r="E67" i="1"/>
  <c r="E66" i="1" s="1"/>
  <c r="E53" i="1"/>
  <c r="C53" i="1"/>
  <c r="E50" i="1"/>
  <c r="E16" i="1"/>
  <c r="E15" i="1" s="1"/>
  <c r="C58" i="1"/>
  <c r="E14" i="1"/>
  <c r="E41" i="1"/>
  <c r="J8" i="1"/>
  <c r="E69" i="1"/>
  <c r="E63" i="1"/>
  <c r="E57" i="1"/>
  <c r="E51" i="1"/>
  <c r="E48" i="1" s="1"/>
  <c r="E45" i="1"/>
  <c r="E68" i="1"/>
  <c r="E33" i="1"/>
  <c r="E39" i="1"/>
  <c r="C66" i="1"/>
  <c r="E61" i="1"/>
  <c r="E60" i="1" s="1"/>
  <c r="B8" i="1"/>
  <c r="C47" i="1"/>
  <c r="C37" i="1"/>
  <c r="C35" i="1" s="1"/>
  <c r="C63" i="1"/>
  <c r="E30" i="1"/>
  <c r="E43" i="1"/>
  <c r="C71" i="1"/>
  <c r="C19" i="1"/>
  <c r="C18" i="1" s="1"/>
  <c r="E47" i="1"/>
  <c r="E52" i="1"/>
  <c r="E31" i="1"/>
  <c r="C52" i="1"/>
  <c r="E32" i="1"/>
  <c r="E59" i="1"/>
  <c r="C65" i="1"/>
  <c r="C8" i="1" l="1"/>
  <c r="I71" i="1"/>
  <c r="I65" i="1"/>
  <c r="I59" i="1"/>
  <c r="I53" i="1"/>
  <c r="I47" i="1"/>
  <c r="I70" i="1"/>
  <c r="I23" i="1"/>
  <c r="I41" i="1"/>
  <c r="I29" i="1"/>
  <c r="I17" i="1"/>
  <c r="I44" i="1"/>
  <c r="I24" i="1"/>
  <c r="I11" i="1"/>
  <c r="I54" i="1"/>
  <c r="I50" i="1"/>
  <c r="I22" i="1"/>
  <c r="I58" i="1"/>
  <c r="I46" i="1"/>
  <c r="I43" i="1"/>
  <c r="I37" i="1"/>
  <c r="I16" i="1"/>
  <c r="I28" i="1"/>
  <c r="I30" i="1"/>
  <c r="I14" i="1"/>
  <c r="I68" i="1"/>
  <c r="I63" i="1"/>
  <c r="I39" i="1"/>
  <c r="I52" i="1"/>
  <c r="I56" i="1"/>
  <c r="I36" i="1"/>
  <c r="I31" i="1"/>
  <c r="I61" i="1"/>
  <c r="I67" i="1"/>
  <c r="I26" i="1"/>
  <c r="I33" i="1"/>
  <c r="I32" i="1"/>
  <c r="I38" i="1"/>
  <c r="I57" i="1"/>
  <c r="I34" i="1"/>
  <c r="I69" i="1"/>
  <c r="I64" i="1"/>
  <c r="I40" i="1"/>
  <c r="I45" i="1"/>
  <c r="I20" i="1"/>
  <c r="I19" i="1"/>
  <c r="I25" i="1"/>
  <c r="I13" i="1"/>
  <c r="I72" i="1"/>
  <c r="I51" i="1"/>
  <c r="I62" i="1"/>
  <c r="I49" i="1"/>
  <c r="I48" i="1" s="1"/>
  <c r="E55" i="1"/>
  <c r="E27" i="1"/>
  <c r="G27" i="1"/>
  <c r="E21" i="1"/>
  <c r="C42" i="1"/>
  <c r="C55" i="1"/>
  <c r="G21" i="1"/>
  <c r="G8" i="1" s="1"/>
  <c r="A67" i="1"/>
  <c r="A66" i="1" s="1"/>
  <c r="A61" i="1"/>
  <c r="A49" i="1"/>
  <c r="A72" i="1"/>
  <c r="A43" i="1"/>
  <c r="A31" i="1"/>
  <c r="A19" i="1"/>
  <c r="A25" i="1"/>
  <c r="A37" i="1"/>
  <c r="A13" i="1"/>
  <c r="A20" i="1"/>
  <c r="A39" i="1"/>
  <c r="A33" i="1"/>
  <c r="A29" i="1"/>
  <c r="A51" i="1"/>
  <c r="A16" i="1"/>
  <c r="A15" i="1" s="1"/>
  <c r="A41" i="1"/>
  <c r="A52" i="1"/>
  <c r="A24" i="1"/>
  <c r="A11" i="1"/>
  <c r="A65" i="1"/>
  <c r="A58" i="1"/>
  <c r="A53" i="1"/>
  <c r="A32" i="1"/>
  <c r="A22" i="1"/>
  <c r="A21" i="1" s="1"/>
  <c r="A23" i="1"/>
  <c r="A46" i="1"/>
  <c r="A59" i="1"/>
  <c r="A50" i="1"/>
  <c r="A34" i="1"/>
  <c r="A54" i="1"/>
  <c r="A26" i="1"/>
  <c r="A47" i="1"/>
  <c r="A62" i="1"/>
  <c r="A30" i="1"/>
  <c r="A63" i="1"/>
  <c r="A56" i="1"/>
  <c r="A55" i="1" s="1"/>
  <c r="A38" i="1"/>
  <c r="A40" i="1"/>
  <c r="A69" i="1"/>
  <c r="A17" i="1"/>
  <c r="A70" i="1"/>
  <c r="A68" i="1"/>
  <c r="A45" i="1"/>
  <c r="A44" i="1"/>
  <c r="A64" i="1"/>
  <c r="A14" i="1"/>
  <c r="A57" i="1"/>
  <c r="A28" i="1"/>
  <c r="A27" i="1" s="1"/>
  <c r="A71" i="1"/>
  <c r="A36" i="1"/>
  <c r="E10" i="1"/>
  <c r="E8" i="1" s="1"/>
  <c r="C27" i="1"/>
  <c r="E42" i="1"/>
  <c r="G42" i="1"/>
  <c r="G66" i="1"/>
  <c r="G55" i="1"/>
  <c r="E35" i="1"/>
  <c r="E18" i="1"/>
  <c r="I27" i="1" l="1"/>
  <c r="I18" i="1"/>
  <c r="I66" i="1"/>
  <c r="I15" i="1"/>
  <c r="I60" i="1"/>
  <c r="A10" i="1"/>
  <c r="I42" i="1"/>
  <c r="A18" i="1"/>
  <c r="I35" i="1"/>
  <c r="I55" i="1"/>
  <c r="A42" i="1"/>
  <c r="I21" i="1"/>
  <c r="A35" i="1"/>
  <c r="A48" i="1"/>
  <c r="A60" i="1"/>
  <c r="I10" i="1"/>
  <c r="I8" i="1" l="1"/>
  <c r="A8" i="1"/>
</calcChain>
</file>

<file path=xl/sharedStrings.xml><?xml version="1.0" encoding="utf-8"?>
<sst xmlns="http://schemas.openxmlformats.org/spreadsheetml/2006/main" count="133" uniqueCount="123">
  <si>
    <t xml:space="preserve">އެކިއެކި ބައިބަޔަށް ޚަރަދު ކުރާގޮތުގެ ޖުމުލަ ހިސާބު
</t>
  </si>
  <si>
    <t>(އަދަދުތައް މިލިއަން ރުފިޔާއިން)</t>
  </si>
  <si>
    <t>ލަފާކުރި</t>
  </si>
  <si>
    <t xml:space="preserve"> ރިވައިޒްކުރި</t>
  </si>
  <si>
    <t>އެކްޗުއަލް</t>
  </si>
  <si>
    <t>%</t>
  </si>
  <si>
    <t>ރުފިޔާ</t>
  </si>
  <si>
    <t>ޖުމުލަ ބަޖެޓު</t>
  </si>
  <si>
    <t>ރައްޔިތުންނަށް ދެވޭ އާންމު ޚިދުމަތް</t>
  </si>
  <si>
    <t xml:space="preserve">ސަރުކާރުގެ ސިޔާސަތުތައް ތަންފީޒުކުރުމާއި ޤާނޫނުތައް ހެދުމާއި މާލީ އަދި
</t>
  </si>
  <si>
    <t>Executive and legislative organs, fi nancial and
fi scal affairs, external affairs</t>
  </si>
  <si>
    <t>ފިސްކަލް ކަންތައްތަކާއި ޚާރިޖީ ސިޔާސަތުތަކަށް ކުރާ ޚަރަދު</t>
  </si>
  <si>
    <t>އާންމު ޚިދުމަތްތައް</t>
  </si>
  <si>
    <t>General services</t>
  </si>
  <si>
    <t>އެހެނިހެން - ރައްޔިތުންނަށް ދެވޭ އާންމު ޚިދުމަތް</t>
  </si>
  <si>
    <t>General public services n.e.c.</t>
  </si>
  <si>
    <t>ދަރަނީގެ ޚިދުމަތާއި ދަރަނި އަދާކުރުން</t>
  </si>
  <si>
    <t>Public debt transactions</t>
  </si>
  <si>
    <t>ދަރަނި އަދާކުރުން</t>
  </si>
  <si>
    <t>ދަރަނީގެ ޚިދުމަތުގެ ޚަރަދު</t>
  </si>
  <si>
    <t>ދިފާއީ ކަންތައްތައް ބެލެހެއްޓުން</t>
  </si>
  <si>
    <t>މިލިޓަރީ ޑިފެންސް</t>
  </si>
  <si>
    <t>Military defense</t>
  </si>
  <si>
    <t>ސިވިލް ޑިފެންސް</t>
  </si>
  <si>
    <t>Civil defense</t>
  </si>
  <si>
    <t>އަދުލު އިންސާފާއި އަމަންއަމާންކަން ގާއިމުކުރުން</t>
  </si>
  <si>
    <t>ބޯޑަރ ބެލެހެއްޓުމާއި އަމަންއަމާންކަން ގާއިމުކުރުން</t>
  </si>
  <si>
    <t>Police services</t>
  </si>
  <si>
    <t>އަލިފާނުގެ ހާދިސާ އަދި ހާލުގައިޖެހިގެން ސަލާމަތްކުރުމަށް ކުރާ ޚަރަދު</t>
  </si>
  <si>
    <t>Fire protection services</t>
  </si>
  <si>
    <t>އަދުލު އިންސާފު ގާއިމުކުރުން</t>
  </si>
  <si>
    <t>Law courts</t>
  </si>
  <si>
    <t>ބަންދުގައި ބޭތިއްބުމާއި އަދި ރިހެބިލިޓޭޝަންއަށް ކުރާ ޚަރަދު</t>
  </si>
  <si>
    <t>Prisons</t>
  </si>
  <si>
    <t>އެހެނިހެން - އަދުލު އިންސާފާއި އަމަންއަމާންކަން ގާއިމުކުރުން</t>
  </si>
  <si>
    <t>Public order and safety n.e.c.</t>
  </si>
  <si>
    <t>އިގުތިސާދީ އަދި ސިނާއީ ކުރިއެރުމަށް ކުރާ ޚަރަދު</t>
  </si>
  <si>
    <t xml:space="preserve">މަސައްކަތްތެރިންނާއި ވިޔަފާރި ކުރިއެރުވުމަށް އަދި އިގުތިސާދު ފުޅާކުރުމަށް </t>
  </si>
  <si>
    <t>General economic, commercial, and labor affairs</t>
  </si>
  <si>
    <t>މަސްވެރިކަމާއި ދަނޑުވެރިކަން</t>
  </si>
  <si>
    <t>Agriculture, forestry, fi shing, and hunting</t>
  </si>
  <si>
    <t>ހަކަތަ</t>
  </si>
  <si>
    <t>Fuel and energy</t>
  </si>
  <si>
    <t>މައުދަން ނެގުމާއި، އުފެއްދުމާއި އިމާރާތްކުރުން</t>
  </si>
  <si>
    <t>Mining, manufacturing, and construction</t>
  </si>
  <si>
    <t>ދަތުރުފަތުރު</t>
  </si>
  <si>
    <t>Transport</t>
  </si>
  <si>
    <t>މުވާސަލާތު</t>
  </si>
  <si>
    <t>Communication</t>
  </si>
  <si>
    <t>އެހެނިހެން ސިނާޔަތްތައް</t>
  </si>
  <si>
    <t>Other industries</t>
  </si>
  <si>
    <t>ތިމާވެށި ރައްކާތެރިކުރުން</t>
  </si>
  <si>
    <t>ރައްކާތެރި ގޮތެއްގައި ކުނި ބެލެހެއްޓުން</t>
  </si>
  <si>
    <t>Waste management</t>
  </si>
  <si>
    <t>ނަރުދަމާގެ ނިޒާމް</t>
  </si>
  <si>
    <t>Waste water management</t>
  </si>
  <si>
    <t>ޖައްވައް ދޫކުރާ ވިހަ ގޭސްތައް ހުއްޓުވުން</t>
  </si>
  <si>
    <t>Pollution abatement</t>
  </si>
  <si>
    <t>ދިރޭތަކެތީގެ ނަސްލު ހިމާޔަތްކުރުން</t>
  </si>
  <si>
    <t>Protection of biodiversity and landscape</t>
  </si>
  <si>
    <t>ތިމާވެށި ރައްކާތެރިކުރުމުގެ ދާއިރާގެ ރިސާރޗާއި ޑިވެލޮޕްމަންޓް</t>
  </si>
  <si>
    <t>R&amp;D Environmental protection</t>
  </si>
  <si>
    <t>އެހެނިހެން ތިމާވެށި ރައްކާތެރިކުމުގެ ޚަރަދު</t>
  </si>
  <si>
    <t>Environmental protection n.e.c.</t>
  </si>
  <si>
    <t>ގެދޮރު އިމާރާތްކުރުމާއި ޖަމާއަތުގެ ފައިދާއަށްޓަކައި ދެވޭ ޚިދުމަތް</t>
  </si>
  <si>
    <t>ގެދޮރު ބިނާކުރުން</t>
  </si>
  <si>
    <t>Housing development</t>
  </si>
  <si>
    <t>ޖަމާއަތުގެ ފައިދާއަށް ކުރާ ޚަރަދު</t>
  </si>
  <si>
    <t>Community development</t>
  </si>
  <si>
    <t>ބޯފެން ފޯރުކޮށްދިނުން</t>
  </si>
  <si>
    <t>Water supply</t>
  </si>
  <si>
    <t>މަގުބައްތި ޖެހުން</t>
  </si>
  <si>
    <t>Street lighting</t>
  </si>
  <si>
    <t>އެހެނިހެން - ގެދޮރު އިމާރާތްކުރުމާއި ޖަމާޢަތުގެ ފައިދާއަށްޓަކައި ދެވޭ ޚިދުމަތް</t>
  </si>
  <si>
    <t>Housing and community amenities n.e.c.</t>
  </si>
  <si>
    <t>ސިއްހަތު</t>
  </si>
  <si>
    <t>ސިއްހީ އާލަތްތަކާއި އިކުއިޕްމަންޓް</t>
  </si>
  <si>
    <t>Medical products, appliances, and equipment</t>
  </si>
  <si>
    <t>Outpatient services</t>
  </si>
  <si>
    <t>ހޮސްޕިޓަލުގެ ޚިދުމަތް</t>
  </si>
  <si>
    <t>Hospital services</t>
  </si>
  <si>
    <t>އާންމު ސިއްހީ ޚިދުމަތް</t>
  </si>
  <si>
    <t>Public health services</t>
  </si>
  <si>
    <t>ސިއްހީ ދާއިރާގެ ރިސާރޗާއި ޑިވެލޮޕްމަންޓް</t>
  </si>
  <si>
    <t>R&amp;D Health</t>
  </si>
  <si>
    <t>އެހެނިހެން - ސިއްހަތު</t>
  </si>
  <si>
    <t>Health n.e.c.</t>
  </si>
  <si>
    <t>އިޖުތިމާއީ އަދި ދީނީ ޚިދުމަތް</t>
  </si>
  <si>
    <t>މުނިފޫހިފިލުވުމާއި ކުޅިވަރު</t>
  </si>
  <si>
    <t>Recreational and sporting services</t>
  </si>
  <si>
    <t>ސަގާފީ ހިދުމަތްތައް</t>
  </si>
  <si>
    <t>Cultural services</t>
  </si>
  <si>
    <t>ބްރޯޑްކާސްޓްކުރުމާއި ޝާއިޢުކުރުމުގެ ހިދުމަތް</t>
  </si>
  <si>
    <t>Broadcasting and publishing services</t>
  </si>
  <si>
    <t>ދީނީ ޚިދުމަތް</t>
  </si>
  <si>
    <t>Religious and other community services</t>
  </si>
  <si>
    <t>ތައުލީމު</t>
  </si>
  <si>
    <t>ޕްރީ ސްކޫލް އަދި ފަށާ ތައުލީމު</t>
  </si>
  <si>
    <t>7091</t>
  </si>
  <si>
    <t>Pre-primary and primary education</t>
  </si>
  <si>
    <t>ސާނަވީ ތައުލީމު</t>
  </si>
  <si>
    <t>7092</t>
  </si>
  <si>
    <t>Secondary education</t>
  </si>
  <si>
    <t>މަތީ ސާނަވީ ތައުލީމު</t>
  </si>
  <si>
    <t>7093</t>
  </si>
  <si>
    <t>Postsecondary nontertiary education</t>
  </si>
  <si>
    <t>މަތީ ތައުލީމު</t>
  </si>
  <si>
    <t>Tertiary education</t>
  </si>
  <si>
    <t>އެހެނިހެން - ތައުލީމު</t>
  </si>
  <si>
    <t>Education n.e.c</t>
  </si>
  <si>
    <t>އިޖުތިމާއީ ރައްކާތެރިކަން</t>
  </si>
  <si>
    <t>ބަލިވުމާއި ނުކުޅެދުންތެރިކަމަށް ދޭ އެހީ</t>
  </si>
  <si>
    <t>Sickness and disability</t>
  </si>
  <si>
    <t>އުމުރުން ދުވަސްވީ ފަރާތްތަކަށް ކުރާ ޚަރަދު</t>
  </si>
  <si>
    <t>Old age</t>
  </si>
  <si>
    <t>ޔަތީމު ކުދިންނާއި ބަލަދުވެރިޔަކު ނެތް ފަރާތްތަކަށް ކުރާ ޚަރަދު</t>
  </si>
  <si>
    <t>Survivors</t>
  </si>
  <si>
    <t>ކުޑަކުދިންނާއި އާއިލީ ޚިދުމަތް</t>
  </si>
  <si>
    <t>Family and children</t>
  </si>
  <si>
    <t>މުޖުތަމައުން އެކަހެރިވެފައިވާ ފަރާތްތަކަށް އެހީތެރިވުން</t>
  </si>
  <si>
    <t>Social exclusion n.e.c.</t>
  </si>
  <si>
    <t>އެހެނިހެން - އިޖުތިމާއީ ރައްކާތެރިކަން</t>
  </si>
  <si>
    <t>Social protection n.e.c.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</si>
</sst>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_(* #,##0.0_);_(* \(#,##0.0\);_(* &quot;-&quot;?_);_(@_)"/>
  </numFmts>
  <fonts count="18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b/>
      <sz val="20"/>
      <color rgb="FF99C355"/>
      <name val="MV Typewriter"/>
    </font>
    <font>
      <sz val="12"/>
      <color rgb="FF454545"/>
      <name val="MV Typewriter"/>
    </font>
    <font>
      <b/>
      <sz val="12"/>
      <name val="Roboto Condensed"/>
    </font>
    <font>
      <b/>
      <sz val="12"/>
      <color rgb="FF99C355"/>
      <name val="Roboto Condensed"/>
    </font>
    <font>
      <b/>
      <sz val="12"/>
      <name val="MV Typewriter"/>
    </font>
    <font>
      <b/>
      <sz val="12"/>
      <color rgb="FF99C355"/>
      <name val="MV Typewriter"/>
    </font>
    <font>
      <sz val="12"/>
      <name val="Roboto Condensed"/>
    </font>
    <font>
      <sz val="12"/>
      <name val="Mv MAG Round"/>
      <family val="3"/>
    </font>
    <font>
      <sz val="12"/>
      <color rgb="FF99C355"/>
      <name val="Roboto Condensed"/>
    </font>
    <font>
      <sz val="12"/>
      <color rgb="FF99C355"/>
      <name val="Mv MAG Round"/>
      <family val="3"/>
    </font>
    <font>
      <sz val="12"/>
      <color rgb="FF99C355"/>
      <name val="Roboto Condensed"/>
      <family val="2"/>
    </font>
    <font>
      <b/>
      <sz val="12"/>
      <color theme="1"/>
      <name val="Roboto Condensed"/>
    </font>
    <font>
      <sz val="12"/>
      <color theme="1"/>
      <name val="MV Typewriter"/>
    </font>
    <font>
      <sz val="12"/>
      <color rgb="FF454545"/>
      <name val="Roboto Condensed"/>
    </font>
    <font>
      <sz val="12"/>
      <color theme="1"/>
      <name val="MV"/>
    </font>
  </fonts>
  <fills count="4">
    <fill>
      <patternFill patternType="none"/>
    </fill>
    <fill>
      <patternFill patternType="gray125"/>
    </fill>
    <fill>
      <patternFill patternType="solid">
        <fgColor rgb="FFF8FBF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99C355"/>
      </bottom>
      <diagonal/>
    </border>
    <border>
      <left/>
      <right/>
      <top style="medium">
        <color rgb="FF99C355"/>
      </top>
      <bottom style="medium">
        <color rgb="FF99C355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3" fillId="0" borderId="0" xfId="1" applyNumberFormat="1" applyFont="1" applyBorder="1" applyAlignment="1">
      <alignment vertical="center" readingOrder="2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right" vertical="center" readingOrder="2"/>
    </xf>
    <xf numFmtId="0" fontId="5" fillId="0" borderId="0" xfId="1" applyNumberFormat="1" applyFont="1" applyFill="1" applyBorder="1" applyAlignment="1" applyProtection="1">
      <alignment horizontal="center" vertical="center" readingOrder="2"/>
    </xf>
    <xf numFmtId="0" fontId="6" fillId="2" borderId="0" xfId="1" applyNumberFormat="1" applyFont="1" applyFill="1" applyBorder="1" applyAlignment="1" applyProtection="1">
      <alignment horizontal="center" vertical="center" readingOrder="2"/>
    </xf>
    <xf numFmtId="0" fontId="0" fillId="0" borderId="0" xfId="0" applyFill="1" applyAlignment="1">
      <alignment horizontal="right" vertical="center" indent="1"/>
    </xf>
    <xf numFmtId="0" fontId="7" fillId="0" borderId="0" xfId="2" applyFont="1" applyFill="1" applyBorder="1" applyAlignment="1">
      <alignment horizontal="centerContinuous" vertical="center" readingOrder="2"/>
    </xf>
    <xf numFmtId="164" fontId="8" fillId="2" borderId="0" xfId="1" applyNumberFormat="1" applyFont="1" applyFill="1" applyBorder="1" applyAlignment="1" applyProtection="1">
      <alignment horizontal="center" vertical="center" readingOrder="2"/>
    </xf>
    <xf numFmtId="164" fontId="7" fillId="0" borderId="0" xfId="1" applyNumberFormat="1" applyFont="1" applyFill="1" applyBorder="1" applyAlignment="1" applyProtection="1">
      <alignment horizontal="center" vertical="center" readingOrder="2"/>
    </xf>
    <xf numFmtId="164" fontId="9" fillId="0" borderId="1" xfId="1" applyNumberFormat="1" applyFont="1" applyFill="1" applyBorder="1" applyAlignment="1" applyProtection="1">
      <alignment horizontal="center" vertical="center" readingOrder="2"/>
    </xf>
    <xf numFmtId="164" fontId="10" fillId="0" borderId="1" xfId="1" applyNumberFormat="1" applyFont="1" applyFill="1" applyBorder="1" applyAlignment="1" applyProtection="1">
      <alignment horizontal="center" vertical="center" readingOrder="2"/>
    </xf>
    <xf numFmtId="164" fontId="11" fillId="2" borderId="1" xfId="1" applyNumberFormat="1" applyFont="1" applyFill="1" applyBorder="1" applyAlignment="1" applyProtection="1">
      <alignment horizontal="center" vertical="center" readingOrder="2"/>
    </xf>
    <xf numFmtId="164" fontId="12" fillId="2" borderId="1" xfId="1" applyNumberFormat="1" applyFont="1" applyFill="1" applyBorder="1" applyAlignment="1" applyProtection="1">
      <alignment horizontal="center" vertical="center" readingOrder="2"/>
    </xf>
    <xf numFmtId="43" fontId="0" fillId="0" borderId="0" xfId="0" applyNumberFormat="1"/>
    <xf numFmtId="0" fontId="13" fillId="2" borderId="0" xfId="0" applyFont="1" applyFill="1" applyAlignment="1">
      <alignment vertical="center"/>
    </xf>
    <xf numFmtId="164" fontId="5" fillId="0" borderId="2" xfId="1" applyNumberFormat="1" applyFont="1" applyFill="1" applyBorder="1" applyAlignment="1">
      <alignment vertical="center"/>
    </xf>
    <xf numFmtId="164" fontId="6" fillId="2" borderId="2" xfId="1" applyNumberFormat="1" applyFont="1" applyFill="1" applyBorder="1" applyAlignment="1">
      <alignment vertical="center"/>
    </xf>
    <xf numFmtId="164" fontId="5" fillId="0" borderId="2" xfId="1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indent="5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5" fontId="0" fillId="0" borderId="0" xfId="0" applyNumberFormat="1"/>
    <xf numFmtId="164" fontId="14" fillId="0" borderId="0" xfId="1" applyNumberFormat="1" applyFont="1"/>
    <xf numFmtId="0" fontId="15" fillId="0" borderId="0" xfId="0" applyFont="1" applyAlignment="1">
      <alignment vertical="center"/>
    </xf>
    <xf numFmtId="0" fontId="7" fillId="0" borderId="2" xfId="0" applyFont="1" applyFill="1" applyBorder="1" applyAlignment="1">
      <alignment horizontal="right" vertical="center" indent="1"/>
    </xf>
    <xf numFmtId="43" fontId="0" fillId="0" borderId="0" xfId="1" applyFont="1" applyAlignment="1">
      <alignment horizontal="left" vertical="center"/>
    </xf>
    <xf numFmtId="164" fontId="16" fillId="0" borderId="3" xfId="1" applyNumberFormat="1" applyFont="1" applyBorder="1" applyAlignment="1">
      <alignment horizontal="center" vertical="center"/>
    </xf>
    <xf numFmtId="164" fontId="11" fillId="2" borderId="3" xfId="1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 vertical="center" indent="2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5" fontId="0" fillId="0" borderId="0" xfId="0" applyNumberFormat="1" applyAlignment="1">
      <alignment horizontal="center"/>
    </xf>
    <xf numFmtId="164" fontId="0" fillId="0" borderId="0" xfId="1" applyNumberFormat="1" applyFont="1"/>
    <xf numFmtId="164" fontId="16" fillId="0" borderId="4" xfId="1" applyNumberFormat="1" applyFont="1" applyBorder="1" applyAlignment="1">
      <alignment horizontal="center" vertical="center"/>
    </xf>
    <xf numFmtId="164" fontId="11" fillId="2" borderId="4" xfId="1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right" vertical="center" indent="2"/>
    </xf>
    <xf numFmtId="164" fontId="16" fillId="0" borderId="5" xfId="1" applyNumberFormat="1" applyFont="1" applyBorder="1" applyAlignment="1">
      <alignment vertical="center"/>
    </xf>
    <xf numFmtId="164" fontId="11" fillId="2" borderId="5" xfId="1" applyNumberFormat="1" applyFont="1" applyFill="1" applyBorder="1" applyAlignment="1">
      <alignment vertical="center"/>
    </xf>
    <xf numFmtId="164" fontId="16" fillId="0" borderId="5" xfId="1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 indent="2"/>
    </xf>
    <xf numFmtId="164" fontId="16" fillId="0" borderId="0" xfId="1" applyNumberFormat="1" applyFont="1" applyBorder="1" applyAlignment="1">
      <alignment vertical="center"/>
    </xf>
    <xf numFmtId="164" fontId="11" fillId="2" borderId="0" xfId="1" applyNumberFormat="1" applyFont="1" applyFill="1" applyBorder="1" applyAlignment="1">
      <alignment vertical="center"/>
    </xf>
    <xf numFmtId="164" fontId="16" fillId="0" borderId="0" xfId="1" applyNumberFormat="1" applyFont="1" applyBorder="1" applyAlignment="1">
      <alignment horizontal="center" vertical="center"/>
    </xf>
    <xf numFmtId="164" fontId="16" fillId="0" borderId="3" xfId="1" applyNumberFormat="1" applyFont="1" applyBorder="1" applyAlignment="1">
      <alignment vertical="center"/>
    </xf>
    <xf numFmtId="164" fontId="11" fillId="2" borderId="3" xfId="1" applyNumberFormat="1" applyFont="1" applyFill="1" applyBorder="1" applyAlignment="1">
      <alignment vertical="center"/>
    </xf>
    <xf numFmtId="164" fontId="16" fillId="0" borderId="3" xfId="1" applyNumberFormat="1" applyFont="1" applyBorder="1" applyAlignment="1">
      <alignment horizontal="center" vertical="center"/>
    </xf>
    <xf numFmtId="164" fontId="16" fillId="0" borderId="4" xfId="1" applyNumberFormat="1" applyFont="1" applyBorder="1" applyAlignment="1">
      <alignment vertical="center"/>
    </xf>
    <xf numFmtId="164" fontId="11" fillId="2" borderId="4" xfId="1" applyNumberFormat="1" applyFont="1" applyFill="1" applyBorder="1" applyAlignment="1">
      <alignment vertical="center"/>
    </xf>
    <xf numFmtId="164" fontId="16" fillId="0" borderId="4" xfId="1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center" indent="2"/>
    </xf>
    <xf numFmtId="0" fontId="17" fillId="0" borderId="0" xfId="0" applyFont="1" applyAlignment="1">
      <alignment horizontal="center" vertical="center"/>
    </xf>
    <xf numFmtId="0" fontId="4" fillId="3" borderId="3" xfId="0" applyFont="1" applyFill="1" applyBorder="1" applyAlignment="1">
      <alignment horizontal="right" vertical="center" indent="2"/>
    </xf>
    <xf numFmtId="0" fontId="4" fillId="0" borderId="3" xfId="0" applyFont="1" applyFill="1" applyBorder="1" applyAlignment="1">
      <alignment horizontal="right" vertical="center" indent="2"/>
    </xf>
    <xf numFmtId="0" fontId="4" fillId="0" borderId="0" xfId="0" applyFont="1" applyFill="1" applyBorder="1" applyAlignment="1">
      <alignment horizontal="right" vertical="center" indent="2"/>
    </xf>
  </cellXfs>
  <cellStyles count="3">
    <cellStyle name="Comma" xfId="1" builtinId="3"/>
    <cellStyle name="Normal" xfId="0" builtinId="0"/>
    <cellStyle name="Normal 2 2" xfId="2" xr:uid="{C301BF28-F4A2-4DCD-AE4B-D7DFD8CFA0BF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609600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C2561707-B6F7-4160-9D5E-3CF7984213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B2630-C674-488B-AECD-8446F1ABF503}">
  <sheetPr codeName="Sheet3">
    <pageSetUpPr fitToPage="1"/>
  </sheetPr>
  <dimension ref="A1:X72"/>
  <sheetViews>
    <sheetView showGridLines="0" tabSelected="1" view="pageBreakPreview" topLeftCell="A31" zoomScale="85" zoomScaleNormal="100" zoomScaleSheetLayoutView="85" workbookViewId="0">
      <selection activeCell="K12" sqref="K12"/>
    </sheetView>
  </sheetViews>
  <sheetFormatPr defaultRowHeight="15.75"/>
  <cols>
    <col min="1" max="1" width="7.125" customWidth="1"/>
    <col min="2" max="2" width="10" customWidth="1"/>
    <col min="3" max="3" width="7.125" customWidth="1"/>
    <col min="4" max="4" width="10" customWidth="1"/>
    <col min="5" max="5" width="7.125" customWidth="1"/>
    <col min="6" max="6" width="10" customWidth="1"/>
    <col min="7" max="7" width="7.125" customWidth="1"/>
    <col min="8" max="8" width="10" customWidth="1"/>
    <col min="9" max="9" width="7.125" customWidth="1"/>
    <col min="10" max="10" width="10" customWidth="1"/>
    <col min="11" max="11" width="59.75" customWidth="1"/>
    <col min="13" max="13" width="10.625" style="3" customWidth="1"/>
    <col min="14" max="18" width="7.75" customWidth="1"/>
    <col min="21" max="21" width="11.25" bestFit="1" customWidth="1"/>
  </cols>
  <sheetData>
    <row r="1" spans="1:24" ht="37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2" t="s">
        <v>0</v>
      </c>
    </row>
    <row r="2" spans="1:24" ht="18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4" t="s">
        <v>1</v>
      </c>
    </row>
    <row r="3" spans="1:24" ht="11.2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24" ht="22.5" customHeight="1">
      <c r="A4" s="5">
        <v>2025</v>
      </c>
      <c r="B4" s="5"/>
      <c r="C4" s="5">
        <v>2024</v>
      </c>
      <c r="D4" s="5"/>
      <c r="E4" s="6">
        <v>2023</v>
      </c>
      <c r="F4" s="6"/>
      <c r="G4" s="5">
        <v>2022</v>
      </c>
      <c r="H4" s="5"/>
      <c r="I4" s="5">
        <v>2021</v>
      </c>
      <c r="J4" s="5"/>
      <c r="K4" s="7"/>
      <c r="N4" s="1" t="b">
        <v>1</v>
      </c>
      <c r="O4" s="1" t="b">
        <v>1</v>
      </c>
      <c r="P4" s="1" t="b">
        <v>1</v>
      </c>
      <c r="Q4" s="1" t="b">
        <v>1</v>
      </c>
      <c r="R4" s="1" t="b">
        <v>1</v>
      </c>
    </row>
    <row r="5" spans="1:24" ht="22.5" customHeight="1">
      <c r="A5" s="8" t="s">
        <v>2</v>
      </c>
      <c r="B5" s="8"/>
      <c r="C5" s="8" t="s">
        <v>2</v>
      </c>
      <c r="D5" s="8"/>
      <c r="E5" s="9" t="s">
        <v>2</v>
      </c>
      <c r="F5" s="9"/>
      <c r="G5" s="10" t="s">
        <v>3</v>
      </c>
      <c r="H5" s="10"/>
      <c r="I5" s="10" t="s">
        <v>4</v>
      </c>
      <c r="J5" s="10"/>
      <c r="K5" s="7"/>
    </row>
    <row r="6" spans="1:24" ht="22.5" customHeight="1" thickBot="1">
      <c r="A6" s="11" t="s">
        <v>5</v>
      </c>
      <c r="B6" s="12" t="s">
        <v>6</v>
      </c>
      <c r="C6" s="11" t="s">
        <v>5</v>
      </c>
      <c r="D6" s="12" t="s">
        <v>6</v>
      </c>
      <c r="E6" s="13" t="s">
        <v>5</v>
      </c>
      <c r="F6" s="14" t="s">
        <v>6</v>
      </c>
      <c r="G6" s="11" t="s">
        <v>5</v>
      </c>
      <c r="H6" s="12" t="s">
        <v>6</v>
      </c>
      <c r="I6" s="11" t="s">
        <v>5</v>
      </c>
      <c r="J6" s="12" t="s">
        <v>6</v>
      </c>
      <c r="K6" s="7"/>
      <c r="Q6" s="15"/>
      <c r="R6" s="15"/>
    </row>
    <row r="7" spans="1:24" ht="11.25" customHeight="1" thickBot="1">
      <c r="A7" s="1"/>
      <c r="B7" s="1"/>
      <c r="C7" s="1"/>
      <c r="D7" s="1"/>
      <c r="E7" s="16"/>
      <c r="F7" s="16"/>
      <c r="G7" s="1"/>
      <c r="H7" s="1"/>
      <c r="I7" s="1"/>
      <c r="J7" s="1"/>
      <c r="K7" s="1"/>
    </row>
    <row r="8" spans="1:24" ht="30" customHeight="1" thickBot="1">
      <c r="A8" s="17">
        <f t="shared" ref="A8:J8" si="0">A10+A15+A18+A21+A27+A35+A42+A48+A55+A60+A66</f>
        <v>100.00000000000001</v>
      </c>
      <c r="B8" s="17">
        <f t="shared" si="0"/>
        <v>45365.005703000003</v>
      </c>
      <c r="C8" s="17">
        <f t="shared" si="0"/>
        <v>100</v>
      </c>
      <c r="D8" s="17">
        <f t="shared" si="0"/>
        <v>46667.424023000007</v>
      </c>
      <c r="E8" s="18">
        <f t="shared" si="0"/>
        <v>100</v>
      </c>
      <c r="F8" s="18">
        <f t="shared" si="0"/>
        <v>42680.269914000004</v>
      </c>
      <c r="G8" s="17">
        <f t="shared" si="0"/>
        <v>100</v>
      </c>
      <c r="H8" s="17">
        <f t="shared" si="0"/>
        <v>42847.161849999997</v>
      </c>
      <c r="I8" s="19">
        <f t="shared" si="0"/>
        <v>99.999999999999986</v>
      </c>
      <c r="J8" s="17">
        <f t="shared" si="0"/>
        <v>37145.084501000005</v>
      </c>
      <c r="K8" s="20" t="s">
        <v>7</v>
      </c>
      <c r="L8" s="21"/>
      <c r="M8" s="22"/>
      <c r="O8" s="23"/>
      <c r="P8" s="23"/>
      <c r="U8" s="24"/>
      <c r="V8" s="24"/>
      <c r="W8" s="24"/>
      <c r="X8" s="24"/>
    </row>
    <row r="9" spans="1:24" ht="11.25" customHeight="1" thickBot="1">
      <c r="A9" s="1"/>
      <c r="B9" s="1"/>
      <c r="C9" s="1"/>
      <c r="D9" s="1"/>
      <c r="E9" s="16"/>
      <c r="F9" s="16"/>
      <c r="G9" s="1"/>
      <c r="H9" s="1"/>
      <c r="I9" s="1"/>
      <c r="J9" s="1"/>
      <c r="K9" s="25"/>
      <c r="L9" s="21"/>
      <c r="M9" s="22"/>
    </row>
    <row r="10" spans="1:24" ht="30" customHeight="1" thickBot="1">
      <c r="A10" s="17">
        <f t="shared" ref="A10:I10" si="1">SUM(A11:A14)</f>
        <v>4.2231608578268194</v>
      </c>
      <c r="B10" s="17">
        <f t="shared" si="1"/>
        <v>1915.8371640000003</v>
      </c>
      <c r="C10" s="17">
        <f t="shared" si="1"/>
        <v>4.1940366968516871</v>
      </c>
      <c r="D10" s="17">
        <f t="shared" si="1"/>
        <v>1957.2488890000002</v>
      </c>
      <c r="E10" s="18">
        <f t="shared" si="1"/>
        <v>4.7783835906132026</v>
      </c>
      <c r="F10" s="18">
        <f t="shared" si="1"/>
        <v>2039.4270139999999</v>
      </c>
      <c r="G10" s="17">
        <f t="shared" si="1"/>
        <v>3.9310154681808873</v>
      </c>
      <c r="H10" s="17">
        <f t="shared" si="1"/>
        <v>1684.3285600000002</v>
      </c>
      <c r="I10" s="19">
        <f t="shared" si="1"/>
        <v>3.8531370334114281</v>
      </c>
      <c r="J10" s="17">
        <f>SUM(J11:J14)</f>
        <v>1431.2510069999998</v>
      </c>
      <c r="K10" s="26" t="s">
        <v>8</v>
      </c>
      <c r="L10" s="21">
        <v>701</v>
      </c>
      <c r="M10" s="27"/>
      <c r="O10" s="15"/>
    </row>
    <row r="11" spans="1:24" ht="30" customHeight="1">
      <c r="A11" s="28">
        <f>(B11/$B$8)*100</f>
        <v>3.9397125588409407</v>
      </c>
      <c r="B11" s="28">
        <v>1787.2508270000001</v>
      </c>
      <c r="C11" s="28">
        <f>(D11/$D$8)*100</f>
        <v>3.8111221890529929</v>
      </c>
      <c r="D11" s="28">
        <v>1778.5525520000001</v>
      </c>
      <c r="E11" s="29">
        <f>(F11/$F$8)*100</f>
        <v>4.2536324129583143</v>
      </c>
      <c r="F11" s="29">
        <v>1815.4617949999999</v>
      </c>
      <c r="G11" s="28">
        <f>(H11/$H$8)*100</f>
        <v>3.4903529042029189</v>
      </c>
      <c r="H11" s="28">
        <v>1495.5171580000001</v>
      </c>
      <c r="I11" s="28">
        <f>(J11/$J$8)*100</f>
        <v>3.3203710735044791</v>
      </c>
      <c r="J11" s="28">
        <v>1233.3546409999999</v>
      </c>
      <c r="K11" s="30" t="s">
        <v>9</v>
      </c>
      <c r="L11" s="31">
        <v>7011</v>
      </c>
      <c r="M11" s="32" t="s">
        <v>10</v>
      </c>
      <c r="N11" s="33"/>
      <c r="U11" s="34"/>
      <c r="V11" s="34"/>
      <c r="W11" s="34"/>
      <c r="X11" s="34"/>
    </row>
    <row r="12" spans="1:24" ht="30" customHeight="1">
      <c r="A12" s="35"/>
      <c r="B12" s="35"/>
      <c r="C12" s="35"/>
      <c r="D12" s="35"/>
      <c r="E12" s="36"/>
      <c r="F12" s="36"/>
      <c r="G12" s="35"/>
      <c r="H12" s="35"/>
      <c r="I12" s="35"/>
      <c r="J12" s="35"/>
      <c r="K12" s="37" t="s">
        <v>11</v>
      </c>
      <c r="L12" s="31"/>
      <c r="M12" s="32"/>
      <c r="N12" s="33"/>
    </row>
    <row r="13" spans="1:24" ht="30" customHeight="1">
      <c r="A13" s="38">
        <f>(B13/$B$8)*100</f>
        <v>0.219531190301193</v>
      </c>
      <c r="B13" s="38">
        <v>99.590337000000005</v>
      </c>
      <c r="C13" s="38">
        <f>(D13/$D$8)*100</f>
        <v>0.32120979492273183</v>
      </c>
      <c r="D13" s="38">
        <v>149.90033700000001</v>
      </c>
      <c r="E13" s="39">
        <f>(F13/$F$8)*100</f>
        <v>0.45751636386898215</v>
      </c>
      <c r="F13" s="39">
        <v>195.26921899999999</v>
      </c>
      <c r="G13" s="38">
        <f>(H13/$H$8)*100</f>
        <v>0.30814585680661605</v>
      </c>
      <c r="H13" s="38">
        <v>132.03175400000001</v>
      </c>
      <c r="I13" s="40">
        <f>(J13/$J$8)*100</f>
        <v>0.53276595990694897</v>
      </c>
      <c r="J13" s="38">
        <v>197.896366</v>
      </c>
      <c r="K13" s="41" t="s">
        <v>12</v>
      </c>
      <c r="L13" s="21">
        <v>7013</v>
      </c>
      <c r="M13" s="22" t="s">
        <v>13</v>
      </c>
      <c r="N13" s="23"/>
      <c r="U13" s="34"/>
      <c r="V13" s="34"/>
      <c r="W13" s="34"/>
      <c r="X13" s="34"/>
    </row>
    <row r="14" spans="1:24" ht="30" customHeight="1" thickBot="1">
      <c r="A14" s="38">
        <f>(B14/$B$8)*100</f>
        <v>6.3917108684684865E-2</v>
      </c>
      <c r="B14" s="38">
        <v>28.995999999999999</v>
      </c>
      <c r="C14" s="38">
        <f>(D14/$D$8)*100</f>
        <v>6.1704712875962277E-2</v>
      </c>
      <c r="D14" s="38">
        <v>28.795999999999999</v>
      </c>
      <c r="E14" s="39">
        <f>(F14/$F$8)*100</f>
        <v>6.7234813785906095E-2</v>
      </c>
      <c r="F14" s="39">
        <v>28.696000000000002</v>
      </c>
      <c r="G14" s="38">
        <f>(H14/$H$8)*100</f>
        <v>0.13251670717135261</v>
      </c>
      <c r="H14" s="38">
        <v>56.779648000000002</v>
      </c>
      <c r="I14" s="40">
        <f>(J14/$J$8)*100</f>
        <v>0</v>
      </c>
      <c r="J14" s="38">
        <v>0</v>
      </c>
      <c r="K14" s="41" t="s">
        <v>14</v>
      </c>
      <c r="L14" s="21">
        <v>7016</v>
      </c>
      <c r="M14" s="22" t="s">
        <v>15</v>
      </c>
      <c r="U14" s="34"/>
      <c r="V14" s="34"/>
      <c r="W14" s="34"/>
      <c r="X14" s="34"/>
    </row>
    <row r="15" spans="1:24" ht="30" customHeight="1" thickBot="1">
      <c r="A15" s="17">
        <f t="shared" ref="A15" si="2">SUM(A16:A17)</f>
        <v>19.658416834300645</v>
      </c>
      <c r="B15" s="17">
        <f t="shared" ref="B15:I15" si="3">SUM(B16:B17)</f>
        <v>8918.0419180000008</v>
      </c>
      <c r="C15" s="17">
        <f t="shared" si="3"/>
        <v>13.806679474796944</v>
      </c>
      <c r="D15" s="17">
        <f t="shared" si="3"/>
        <v>6443.2216540000009</v>
      </c>
      <c r="E15" s="18">
        <f t="shared" si="3"/>
        <v>12.975411927241449</v>
      </c>
      <c r="F15" s="18">
        <f t="shared" si="3"/>
        <v>5537.9408330000006</v>
      </c>
      <c r="G15" s="17">
        <f t="shared" si="3"/>
        <v>14.004559499195864</v>
      </c>
      <c r="H15" s="17">
        <f t="shared" si="3"/>
        <v>6000.5562749999999</v>
      </c>
      <c r="I15" s="19">
        <f t="shared" si="3"/>
        <v>16.598989254780157</v>
      </c>
      <c r="J15" s="17">
        <f>SUM(J16:J17)</f>
        <v>6165.7085850000003</v>
      </c>
      <c r="K15" s="26" t="s">
        <v>16</v>
      </c>
      <c r="L15" s="21">
        <v>7017</v>
      </c>
      <c r="M15" s="27" t="s">
        <v>17</v>
      </c>
      <c r="U15" s="34"/>
      <c r="V15" s="34"/>
      <c r="W15" s="34"/>
      <c r="X15" s="34"/>
    </row>
    <row r="16" spans="1:24" ht="30" customHeight="1">
      <c r="A16" s="42">
        <f t="shared" ref="A16:A72" si="4">(B16/$B$8)*100</f>
        <v>10.661561549589209</v>
      </c>
      <c r="B16" s="42">
        <v>4836.6180050000003</v>
      </c>
      <c r="C16" s="42">
        <f t="shared" ref="C16:C20" si="5">(D16/$D$8)*100</f>
        <v>5.6033791102573449</v>
      </c>
      <c r="D16" s="42">
        <v>2614.9526890000002</v>
      </c>
      <c r="E16" s="43">
        <f t="shared" ref="E16:E20" si="6">(F16/$F$8)*100</f>
        <v>4.9228659992864729</v>
      </c>
      <c r="F16" s="43">
        <v>2101.0924960000002</v>
      </c>
      <c r="G16" s="42">
        <f t="shared" ref="G16:G72" si="7">(H16/$H$8)*100</f>
        <v>6.4211404774759897</v>
      </c>
      <c r="H16" s="42">
        <v>2751.2764529999999</v>
      </c>
      <c r="I16" s="44">
        <f t="shared" ref="I16:I72" si="8">(J16/$J$8)*100</f>
        <v>10.897231370926152</v>
      </c>
      <c r="J16" s="42">
        <v>4047.785801</v>
      </c>
      <c r="K16" s="30" t="s">
        <v>18</v>
      </c>
      <c r="L16" s="21"/>
      <c r="M16" s="22"/>
      <c r="O16" s="23"/>
    </row>
    <row r="17" spans="1:24" ht="30" customHeight="1" thickBot="1">
      <c r="A17" s="38">
        <f t="shared" si="4"/>
        <v>8.9968552847114367</v>
      </c>
      <c r="B17" s="38">
        <v>4081.4239130000001</v>
      </c>
      <c r="C17" s="38">
        <f t="shared" si="5"/>
        <v>8.203300364539599</v>
      </c>
      <c r="D17" s="38">
        <v>3828.2689650000002</v>
      </c>
      <c r="E17" s="39">
        <f t="shared" si="6"/>
        <v>8.0525459279549754</v>
      </c>
      <c r="F17" s="39">
        <v>3436.8483369999999</v>
      </c>
      <c r="G17" s="38">
        <f t="shared" si="7"/>
        <v>7.5834190217198731</v>
      </c>
      <c r="H17" s="38">
        <v>3249.279822</v>
      </c>
      <c r="I17" s="40">
        <f t="shared" si="8"/>
        <v>5.7017578838540048</v>
      </c>
      <c r="J17" s="38">
        <v>2117.9227839999999</v>
      </c>
      <c r="K17" s="41" t="s">
        <v>19</v>
      </c>
      <c r="L17" s="21"/>
      <c r="M17" s="22"/>
      <c r="O17" s="23"/>
    </row>
    <row r="18" spans="1:24" ht="30" customHeight="1" thickBot="1">
      <c r="A18" s="17">
        <f t="shared" ref="A18" si="9">SUM(A19:A20)</f>
        <v>3.8894973066945191</v>
      </c>
      <c r="B18" s="17">
        <f t="shared" ref="B18:I18" si="10">SUM(B19:B20)</f>
        <v>1764.4706749999998</v>
      </c>
      <c r="C18" s="17">
        <f t="shared" si="10"/>
        <v>3.7608360322931205</v>
      </c>
      <c r="D18" s="17">
        <f t="shared" si="10"/>
        <v>1755.085298</v>
      </c>
      <c r="E18" s="18">
        <f t="shared" si="10"/>
        <v>4.3199976282136872</v>
      </c>
      <c r="F18" s="18">
        <f t="shared" si="10"/>
        <v>1843.786648</v>
      </c>
      <c r="G18" s="17">
        <f t="shared" si="10"/>
        <v>3.9383777831249751</v>
      </c>
      <c r="H18" s="17">
        <f t="shared" si="10"/>
        <v>1687.483103</v>
      </c>
      <c r="I18" s="19">
        <f t="shared" si="10"/>
        <v>4.5801014585232629</v>
      </c>
      <c r="J18" s="17">
        <f>SUM(J19:J20)</f>
        <v>1701.282557</v>
      </c>
      <c r="K18" s="26" t="s">
        <v>20</v>
      </c>
      <c r="L18" s="21">
        <v>702</v>
      </c>
      <c r="M18" s="27"/>
    </row>
    <row r="19" spans="1:24" ht="30" customHeight="1">
      <c r="A19" s="45">
        <f t="shared" si="4"/>
        <v>3.846922981615744</v>
      </c>
      <c r="B19" s="45">
        <v>1745.1568299999999</v>
      </c>
      <c r="C19" s="45">
        <f t="shared" si="5"/>
        <v>3.7106178394302578</v>
      </c>
      <c r="D19" s="45">
        <v>1731.6497609999999</v>
      </c>
      <c r="E19" s="46">
        <f t="shared" si="6"/>
        <v>4.2743284043796406</v>
      </c>
      <c r="F19" s="46">
        <v>1824.2949000000001</v>
      </c>
      <c r="G19" s="45">
        <f t="shared" si="7"/>
        <v>3.8991913766629098</v>
      </c>
      <c r="H19" s="45">
        <v>1670.6928399999999</v>
      </c>
      <c r="I19" s="47">
        <f t="shared" si="8"/>
        <v>4.0619151854652005</v>
      </c>
      <c r="J19" s="45">
        <v>1508.8018279999999</v>
      </c>
      <c r="K19" s="37" t="s">
        <v>21</v>
      </c>
      <c r="L19" s="21">
        <v>7021</v>
      </c>
      <c r="M19" s="22" t="s">
        <v>22</v>
      </c>
      <c r="U19" s="34"/>
      <c r="V19" s="34"/>
      <c r="W19" s="34"/>
      <c r="X19" s="34"/>
    </row>
    <row r="20" spans="1:24" ht="30" customHeight="1" thickBot="1">
      <c r="A20" s="38">
        <f t="shared" si="4"/>
        <v>4.2574325078774913E-2</v>
      </c>
      <c r="B20" s="38">
        <v>19.313845000000001</v>
      </c>
      <c r="C20" s="38">
        <f t="shared" si="5"/>
        <v>5.0218192862862568E-2</v>
      </c>
      <c r="D20" s="38">
        <v>23.435537</v>
      </c>
      <c r="E20" s="39">
        <f t="shared" si="6"/>
        <v>4.5669223834046813E-2</v>
      </c>
      <c r="F20" s="39">
        <v>19.491748000000001</v>
      </c>
      <c r="G20" s="38">
        <f t="shared" si="7"/>
        <v>3.9186406462065351E-2</v>
      </c>
      <c r="H20" s="38">
        <v>16.790262999999999</v>
      </c>
      <c r="I20" s="40">
        <f t="shared" si="8"/>
        <v>0.51818627305806275</v>
      </c>
      <c r="J20" s="38">
        <v>192.480729</v>
      </c>
      <c r="K20" s="41" t="s">
        <v>23</v>
      </c>
      <c r="L20" s="21">
        <v>7022</v>
      </c>
      <c r="M20" s="22" t="s">
        <v>24</v>
      </c>
      <c r="U20" s="34"/>
      <c r="V20" s="34"/>
      <c r="W20" s="34"/>
      <c r="X20" s="34"/>
    </row>
    <row r="21" spans="1:24" ht="30" customHeight="1" thickBot="1">
      <c r="A21" s="17">
        <f t="shared" ref="A21:I21" si="11">SUM(A22:A26)</f>
        <v>7.3426645701484379</v>
      </c>
      <c r="B21" s="17">
        <f t="shared" si="11"/>
        <v>3331.0002009999998</v>
      </c>
      <c r="C21" s="17">
        <f t="shared" si="11"/>
        <v>7.3248932666934321</v>
      </c>
      <c r="D21" s="17">
        <f t="shared" si="11"/>
        <v>3418.3389999999999</v>
      </c>
      <c r="E21" s="18">
        <f t="shared" si="11"/>
        <v>8.0402778705819795</v>
      </c>
      <c r="F21" s="18">
        <f t="shared" si="11"/>
        <v>3431.6122970000001</v>
      </c>
      <c r="G21" s="17">
        <f t="shared" si="11"/>
        <v>7.0092320735591498</v>
      </c>
      <c r="H21" s="17">
        <f t="shared" si="11"/>
        <v>3003.2570110000001</v>
      </c>
      <c r="I21" s="19">
        <f t="shared" si="11"/>
        <v>7.4936687354286748</v>
      </c>
      <c r="J21" s="17">
        <f>SUM(J22:J26)</f>
        <v>2783.5295839999999</v>
      </c>
      <c r="K21" s="26" t="s">
        <v>25</v>
      </c>
      <c r="L21" s="21">
        <v>703</v>
      </c>
      <c r="M21" s="27"/>
    </row>
    <row r="22" spans="1:24" ht="30" customHeight="1">
      <c r="A22" s="45">
        <f t="shared" si="4"/>
        <v>4.8072196668009743</v>
      </c>
      <c r="B22" s="45">
        <v>2180.7954759999998</v>
      </c>
      <c r="C22" s="45">
        <f t="shared" ref="C22:C26" si="12">(D22/$D$8)*100</f>
        <v>4.6746990875794197</v>
      </c>
      <c r="D22" s="45">
        <v>2181.5616450000002</v>
      </c>
      <c r="E22" s="46">
        <f t="shared" ref="E22:E26" si="13">(F22/$F$8)*100</f>
        <v>5.1873642492447525</v>
      </c>
      <c r="F22" s="46">
        <v>2213.9810630000002</v>
      </c>
      <c r="G22" s="45">
        <f t="shared" si="7"/>
        <v>4.4905120804401655</v>
      </c>
      <c r="H22" s="45">
        <v>1924.056979</v>
      </c>
      <c r="I22" s="47">
        <f t="shared" si="8"/>
        <v>4.7115296532785766</v>
      </c>
      <c r="J22" s="45">
        <v>1750.1016709999999</v>
      </c>
      <c r="K22" s="37" t="s">
        <v>26</v>
      </c>
      <c r="L22" s="21">
        <v>7031</v>
      </c>
      <c r="M22" s="22" t="s">
        <v>27</v>
      </c>
      <c r="U22" s="34"/>
      <c r="V22" s="34"/>
      <c r="W22" s="34"/>
      <c r="X22" s="34"/>
    </row>
    <row r="23" spans="1:24" ht="30" hidden="1" customHeight="1">
      <c r="A23" s="48">
        <f t="shared" si="4"/>
        <v>0</v>
      </c>
      <c r="B23" s="48">
        <v>0</v>
      </c>
      <c r="C23" s="48">
        <f t="shared" si="12"/>
        <v>0</v>
      </c>
      <c r="D23" s="48">
        <v>0</v>
      </c>
      <c r="E23" s="49">
        <f t="shared" si="13"/>
        <v>0</v>
      </c>
      <c r="F23" s="49">
        <v>0</v>
      </c>
      <c r="G23" s="48">
        <f t="shared" si="7"/>
        <v>0</v>
      </c>
      <c r="H23" s="48">
        <v>0</v>
      </c>
      <c r="I23" s="50">
        <f t="shared" si="8"/>
        <v>0</v>
      </c>
      <c r="J23" s="48">
        <v>0</v>
      </c>
      <c r="K23" s="51" t="s">
        <v>28</v>
      </c>
      <c r="L23" s="21">
        <v>7032</v>
      </c>
      <c r="M23" s="22" t="s">
        <v>29</v>
      </c>
      <c r="U23" s="34"/>
      <c r="V23" s="34"/>
      <c r="W23" s="34"/>
      <c r="X23" s="34"/>
    </row>
    <row r="24" spans="1:24" ht="30" customHeight="1">
      <c r="A24" s="48">
        <f t="shared" si="4"/>
        <v>1.4793100223409001</v>
      </c>
      <c r="B24" s="48">
        <v>671.08907599999998</v>
      </c>
      <c r="C24" s="48">
        <f t="shared" si="12"/>
        <v>1.5409835577073501</v>
      </c>
      <c r="D24" s="48">
        <v>719.13733100000002</v>
      </c>
      <c r="E24" s="49">
        <f t="shared" si="13"/>
        <v>1.6444565261987156</v>
      </c>
      <c r="F24" s="49">
        <v>701.85848399999998</v>
      </c>
      <c r="G24" s="48">
        <f t="shared" si="7"/>
        <v>1.4993931272486372</v>
      </c>
      <c r="H24" s="48">
        <v>642.44740000000002</v>
      </c>
      <c r="I24" s="50">
        <f t="shared" si="8"/>
        <v>1.8713729483675994</v>
      </c>
      <c r="J24" s="48">
        <v>695.123063</v>
      </c>
      <c r="K24" s="51" t="s">
        <v>30</v>
      </c>
      <c r="L24" s="21">
        <v>7033</v>
      </c>
      <c r="M24" s="22" t="s">
        <v>31</v>
      </c>
      <c r="U24" s="34"/>
      <c r="V24" s="34"/>
      <c r="W24" s="34"/>
      <c r="X24" s="34"/>
    </row>
    <row r="25" spans="1:24" ht="30" customHeight="1">
      <c r="A25" s="38">
        <f t="shared" si="4"/>
        <v>0.91025424906469776</v>
      </c>
      <c r="B25" s="38">
        <v>412.936892</v>
      </c>
      <c r="C25" s="38">
        <f t="shared" si="12"/>
        <v>0.96705470774983726</v>
      </c>
      <c r="D25" s="38">
        <v>451.29952100000003</v>
      </c>
      <c r="E25" s="39">
        <f t="shared" si="13"/>
        <v>1.0510337584647169</v>
      </c>
      <c r="F25" s="39">
        <v>448.584045</v>
      </c>
      <c r="G25" s="38">
        <f t="shared" si="7"/>
        <v>0.83576117655970261</v>
      </c>
      <c r="H25" s="38">
        <v>358.09994399999999</v>
      </c>
      <c r="I25" s="40">
        <f t="shared" si="8"/>
        <v>0.91076613378249893</v>
      </c>
      <c r="J25" s="38">
        <v>338.30484999999999</v>
      </c>
      <c r="K25" s="41" t="s">
        <v>32</v>
      </c>
      <c r="L25" s="21">
        <v>7034</v>
      </c>
      <c r="M25" s="22" t="s">
        <v>33</v>
      </c>
      <c r="U25" s="34"/>
      <c r="V25" s="34"/>
      <c r="W25" s="34"/>
      <c r="X25" s="34"/>
    </row>
    <row r="26" spans="1:24" ht="30" customHeight="1" thickBot="1">
      <c r="A26" s="38">
        <f t="shared" si="4"/>
        <v>0.1458806319418661</v>
      </c>
      <c r="B26" s="38">
        <v>66.178757000000004</v>
      </c>
      <c r="C26" s="38">
        <f t="shared" si="12"/>
        <v>0.14215591365682437</v>
      </c>
      <c r="D26" s="38">
        <v>66.340502999999998</v>
      </c>
      <c r="E26" s="39">
        <f t="shared" si="13"/>
        <v>0.15742333667379343</v>
      </c>
      <c r="F26" s="39">
        <v>67.188704999999999</v>
      </c>
      <c r="G26" s="38">
        <f t="shared" si="7"/>
        <v>0.18356568931064451</v>
      </c>
      <c r="H26" s="38">
        <v>78.652687999999998</v>
      </c>
      <c r="I26" s="40">
        <f t="shared" si="8"/>
        <v>0</v>
      </c>
      <c r="J26" s="38">
        <v>0</v>
      </c>
      <c r="K26" s="41" t="s">
        <v>34</v>
      </c>
      <c r="L26" s="21">
        <v>7036</v>
      </c>
      <c r="M26" s="22" t="s">
        <v>35</v>
      </c>
      <c r="U26" s="34"/>
      <c r="V26" s="34"/>
      <c r="W26" s="34"/>
      <c r="X26" s="34"/>
    </row>
    <row r="27" spans="1:24" ht="30" customHeight="1" thickBot="1">
      <c r="A27" s="17">
        <f t="shared" ref="A27:I27" si="14">SUM(A28:A34)</f>
        <v>25.546133603227162</v>
      </c>
      <c r="B27" s="17">
        <f t="shared" si="14"/>
        <v>11589.004966000002</v>
      </c>
      <c r="C27" s="17">
        <f t="shared" si="14"/>
        <v>27.120098702603286</v>
      </c>
      <c r="D27" s="17">
        <f t="shared" si="14"/>
        <v>12656.251457</v>
      </c>
      <c r="E27" s="18">
        <f t="shared" si="14"/>
        <v>24.576739929564635</v>
      </c>
      <c r="F27" s="18">
        <f t="shared" si="14"/>
        <v>10489.418938000001</v>
      </c>
      <c r="G27" s="17">
        <f t="shared" si="14"/>
        <v>27.657501398777011</v>
      </c>
      <c r="H27" s="17">
        <f t="shared" si="14"/>
        <v>11850.454387999998</v>
      </c>
      <c r="I27" s="19">
        <f t="shared" si="14"/>
        <v>23.222142878064464</v>
      </c>
      <c r="J27" s="17">
        <f>SUM(J28:J34)</f>
        <v>8625.8845950000014</v>
      </c>
      <c r="K27" s="26" t="s">
        <v>36</v>
      </c>
      <c r="L27" s="21">
        <v>704</v>
      </c>
      <c r="M27" s="27"/>
    </row>
    <row r="28" spans="1:24" ht="30" customHeight="1">
      <c r="A28" s="45">
        <f t="shared" si="4"/>
        <v>17.338241153312261</v>
      </c>
      <c r="B28" s="45">
        <v>7865.4940880000004</v>
      </c>
      <c r="C28" s="45">
        <f t="shared" ref="C28:C34" si="15">(D28/$D$8)*100</f>
        <v>13.71715886191844</v>
      </c>
      <c r="D28" s="45">
        <v>6401.4446900000003</v>
      </c>
      <c r="E28" s="46">
        <f t="shared" ref="E28:E34" si="16">(F28/$F$8)*100</f>
        <v>11.382817172405945</v>
      </c>
      <c r="F28" s="46">
        <v>4858.2170930000002</v>
      </c>
      <c r="G28" s="45">
        <f t="shared" si="7"/>
        <v>7.2850736320123382</v>
      </c>
      <c r="H28" s="45">
        <v>3121.4472900000001</v>
      </c>
      <c r="I28" s="47">
        <f t="shared" si="8"/>
        <v>12.102501850221863</v>
      </c>
      <c r="J28" s="45">
        <v>4495.484539</v>
      </c>
      <c r="K28" s="37" t="s">
        <v>37</v>
      </c>
      <c r="L28" s="21">
        <v>7041</v>
      </c>
      <c r="M28" s="22" t="s">
        <v>38</v>
      </c>
      <c r="U28" s="34"/>
      <c r="V28" s="34"/>
      <c r="W28" s="34"/>
      <c r="X28" s="34"/>
    </row>
    <row r="29" spans="1:24" ht="30" customHeight="1">
      <c r="A29" s="48">
        <f t="shared" si="4"/>
        <v>0.30435218702258299</v>
      </c>
      <c r="B29" s="48">
        <v>138.06938700000001</v>
      </c>
      <c r="C29" s="48">
        <f t="shared" si="15"/>
        <v>0.64606421141095172</v>
      </c>
      <c r="D29" s="48">
        <v>301.50152500000002</v>
      </c>
      <c r="E29" s="49">
        <f t="shared" si="16"/>
        <v>0.94289083881354574</v>
      </c>
      <c r="F29" s="49">
        <v>402.42835500000001</v>
      </c>
      <c r="G29" s="48">
        <f t="shared" si="7"/>
        <v>0.36476599674711013</v>
      </c>
      <c r="H29" s="48">
        <v>156.291877</v>
      </c>
      <c r="I29" s="50">
        <f t="shared" si="8"/>
        <v>0.32874331998548167</v>
      </c>
      <c r="J29" s="48">
        <v>122.11198400000001</v>
      </c>
      <c r="K29" s="51" t="s">
        <v>39</v>
      </c>
      <c r="L29" s="21">
        <v>7042</v>
      </c>
      <c r="M29" s="22" t="s">
        <v>40</v>
      </c>
      <c r="U29" s="34"/>
      <c r="V29" s="34"/>
      <c r="W29" s="34"/>
      <c r="X29" s="34"/>
    </row>
    <row r="30" spans="1:24" ht="30" customHeight="1">
      <c r="A30" s="48">
        <f t="shared" si="4"/>
        <v>2.4493681898215192</v>
      </c>
      <c r="B30" s="48">
        <v>1111.156019</v>
      </c>
      <c r="C30" s="48">
        <f t="shared" si="15"/>
        <v>2.951663570119313</v>
      </c>
      <c r="D30" s="48">
        <v>1377.4653539999999</v>
      </c>
      <c r="E30" s="49">
        <f t="shared" si="16"/>
        <v>3.4667803366319632</v>
      </c>
      <c r="F30" s="49">
        <v>1479.6312049999999</v>
      </c>
      <c r="G30" s="48">
        <f t="shared" si="7"/>
        <v>8.0776725565079648</v>
      </c>
      <c r="H30" s="48">
        <v>3461.0534339999999</v>
      </c>
      <c r="I30" s="50">
        <f t="shared" si="8"/>
        <v>3.4290206742313636</v>
      </c>
      <c r="J30" s="48">
        <v>1273.7126270000001</v>
      </c>
      <c r="K30" s="51" t="s">
        <v>41</v>
      </c>
      <c r="L30" s="21">
        <v>7043</v>
      </c>
      <c r="M30" s="22" t="s">
        <v>42</v>
      </c>
      <c r="U30" s="34"/>
      <c r="V30" s="34"/>
      <c r="W30" s="34"/>
      <c r="X30" s="34"/>
    </row>
    <row r="31" spans="1:24" ht="30" customHeight="1">
      <c r="A31" s="48">
        <f t="shared" si="4"/>
        <v>0.39422361626237662</v>
      </c>
      <c r="B31" s="48">
        <v>178.83956599999999</v>
      </c>
      <c r="C31" s="48">
        <f t="shared" si="15"/>
        <v>0.38129288197330674</v>
      </c>
      <c r="D31" s="48">
        <v>177.93956600000001</v>
      </c>
      <c r="E31" s="49">
        <f t="shared" si="16"/>
        <v>0.41597573388767017</v>
      </c>
      <c r="F31" s="49">
        <v>177.53956600000001</v>
      </c>
      <c r="G31" s="48">
        <f t="shared" si="7"/>
        <v>0.48575673630060984</v>
      </c>
      <c r="H31" s="48">
        <v>208.13297499999999</v>
      </c>
      <c r="I31" s="50">
        <f t="shared" si="8"/>
        <v>0</v>
      </c>
      <c r="J31" s="48">
        <v>0</v>
      </c>
      <c r="K31" s="51" t="s">
        <v>43</v>
      </c>
      <c r="L31" s="21">
        <v>7044</v>
      </c>
      <c r="M31" s="22" t="s">
        <v>44</v>
      </c>
      <c r="U31" s="34"/>
      <c r="V31" s="34"/>
      <c r="W31" s="34"/>
      <c r="X31" s="34"/>
    </row>
    <row r="32" spans="1:24" ht="30" customHeight="1">
      <c r="A32" s="48">
        <f t="shared" si="4"/>
        <v>3.6103710814516417</v>
      </c>
      <c r="B32" s="48">
        <v>1637.845047</v>
      </c>
      <c r="C32" s="48">
        <f t="shared" si="15"/>
        <v>8.0341521725136236</v>
      </c>
      <c r="D32" s="48">
        <v>3749.3318610000001</v>
      </c>
      <c r="E32" s="49">
        <f t="shared" si="16"/>
        <v>6.8744014574227981</v>
      </c>
      <c r="F32" s="49">
        <v>2934.013097</v>
      </c>
      <c r="G32" s="48">
        <f t="shared" si="7"/>
        <v>10.067794086576123</v>
      </c>
      <c r="H32" s="48">
        <v>4313.7640270000002</v>
      </c>
      <c r="I32" s="50">
        <f t="shared" si="8"/>
        <v>6.2567521954013383</v>
      </c>
      <c r="J32" s="48">
        <v>2324.0758900000001</v>
      </c>
      <c r="K32" s="51" t="s">
        <v>45</v>
      </c>
      <c r="L32" s="21">
        <v>7045</v>
      </c>
      <c r="M32" s="22" t="s">
        <v>46</v>
      </c>
      <c r="U32" s="34"/>
      <c r="V32" s="34"/>
      <c r="W32" s="34"/>
      <c r="X32" s="34"/>
    </row>
    <row r="33" spans="1:24" ht="30" customHeight="1">
      <c r="A33" s="38">
        <f t="shared" si="4"/>
        <v>0.25379239397381193</v>
      </c>
      <c r="B33" s="38">
        <v>115.13293400000001</v>
      </c>
      <c r="C33" s="38">
        <f t="shared" si="15"/>
        <v>0.24457719788378982</v>
      </c>
      <c r="D33" s="38">
        <v>114.137878</v>
      </c>
      <c r="E33" s="39">
        <f t="shared" si="16"/>
        <v>0.26309368995618015</v>
      </c>
      <c r="F33" s="39">
        <v>112.289097</v>
      </c>
      <c r="G33" s="38">
        <f t="shared" si="7"/>
        <v>0.20239254189948175</v>
      </c>
      <c r="H33" s="38">
        <v>86.719459999999998</v>
      </c>
      <c r="I33" s="40">
        <f t="shared" si="8"/>
        <v>0.1981745390780259</v>
      </c>
      <c r="J33" s="38">
        <v>73.612099999999998</v>
      </c>
      <c r="K33" s="41" t="s">
        <v>47</v>
      </c>
      <c r="L33" s="21">
        <v>7046</v>
      </c>
      <c r="M33" s="22" t="s">
        <v>48</v>
      </c>
      <c r="U33" s="34"/>
      <c r="V33" s="34"/>
      <c r="W33" s="34"/>
      <c r="X33" s="34"/>
    </row>
    <row r="34" spans="1:24" ht="30" customHeight="1" thickBot="1">
      <c r="A34" s="38">
        <f t="shared" si="4"/>
        <v>1.195784981382966</v>
      </c>
      <c r="B34" s="38">
        <v>542.46792500000004</v>
      </c>
      <c r="C34" s="38">
        <f t="shared" si="15"/>
        <v>1.1451898067838633</v>
      </c>
      <c r="D34" s="38">
        <v>534.43058299999996</v>
      </c>
      <c r="E34" s="39">
        <f t="shared" si="16"/>
        <v>1.2307807004465325</v>
      </c>
      <c r="F34" s="39">
        <v>525.30052499999999</v>
      </c>
      <c r="G34" s="38">
        <f t="shared" si="7"/>
        <v>1.174045848733386</v>
      </c>
      <c r="H34" s="38">
        <v>503.04532499999999</v>
      </c>
      <c r="I34" s="40">
        <f t="shared" si="8"/>
        <v>0.90695029914639302</v>
      </c>
      <c r="J34" s="38">
        <v>336.88745499999999</v>
      </c>
      <c r="K34" s="41" t="s">
        <v>49</v>
      </c>
      <c r="L34" s="21">
        <v>7047</v>
      </c>
      <c r="M34" s="22" t="s">
        <v>50</v>
      </c>
      <c r="U34" s="34"/>
      <c r="V34" s="34"/>
      <c r="W34" s="34"/>
      <c r="X34" s="34"/>
    </row>
    <row r="35" spans="1:24" ht="30" customHeight="1" thickBot="1">
      <c r="A35" s="17">
        <f>SUM(A36:A41)</f>
        <v>1.9457822022088418</v>
      </c>
      <c r="B35" s="17">
        <f t="shared" ref="B35:F35" si="17">SUM(B36:B41)</f>
        <v>882.70420699999988</v>
      </c>
      <c r="C35" s="17">
        <f>SUM(C36:C41)</f>
        <v>5.1990434501039084</v>
      </c>
      <c r="D35" s="17">
        <f t="shared" si="17"/>
        <v>2426.2596520000002</v>
      </c>
      <c r="E35" s="18">
        <f>SUM(E36:E41)</f>
        <v>4.7163615133083052</v>
      </c>
      <c r="F35" s="18">
        <f t="shared" si="17"/>
        <v>2012.9558239999997</v>
      </c>
      <c r="G35" s="17">
        <f>SUM(G36:G41)</f>
        <v>4.2649225178493362</v>
      </c>
      <c r="H35" s="17">
        <f>SUM(H36:H41)</f>
        <v>1827.398254</v>
      </c>
      <c r="I35" s="19">
        <f>SUM(I36:I41)</f>
        <v>4.0655784830946988</v>
      </c>
      <c r="J35" s="17">
        <f>SUM(J36:J41)</f>
        <v>1510.1625630000001</v>
      </c>
      <c r="K35" s="26" t="s">
        <v>51</v>
      </c>
      <c r="L35" s="21">
        <v>705</v>
      </c>
      <c r="M35" s="27"/>
    </row>
    <row r="36" spans="1:24" ht="30" customHeight="1">
      <c r="A36" s="45">
        <f t="shared" si="4"/>
        <v>0.46355641918522522</v>
      </c>
      <c r="B36" s="45">
        <v>210.292396</v>
      </c>
      <c r="C36" s="45">
        <f t="shared" ref="C36:C41" si="18">(D36/$D$8)*100</f>
        <v>1.412503845669999</v>
      </c>
      <c r="D36" s="45">
        <v>659.17915900000003</v>
      </c>
      <c r="E36" s="46">
        <f t="shared" ref="E36:E41" si="19">(F36/$F$8)*100</f>
        <v>1.573963260667302</v>
      </c>
      <c r="F36" s="46">
        <v>671.77176799999995</v>
      </c>
      <c r="G36" s="45">
        <f t="shared" si="7"/>
        <v>0.98111195199268497</v>
      </c>
      <c r="H36" s="45">
        <v>420.378626</v>
      </c>
      <c r="I36" s="47">
        <f t="shared" si="8"/>
        <v>0.76037253325509657</v>
      </c>
      <c r="J36" s="45">
        <v>282.44101999999998</v>
      </c>
      <c r="K36" s="37" t="s">
        <v>52</v>
      </c>
      <c r="L36" s="21">
        <v>7051</v>
      </c>
      <c r="M36" s="22" t="s">
        <v>53</v>
      </c>
      <c r="U36" s="34"/>
      <c r="V36" s="34"/>
      <c r="W36" s="34"/>
      <c r="X36" s="34"/>
    </row>
    <row r="37" spans="1:24" ht="30" customHeight="1">
      <c r="A37" s="48">
        <f t="shared" si="4"/>
        <v>1.0829940091190382</v>
      </c>
      <c r="B37" s="48">
        <v>491.30029400000001</v>
      </c>
      <c r="C37" s="48">
        <f t="shared" si="18"/>
        <v>2.1746719006813517</v>
      </c>
      <c r="D37" s="48">
        <v>1014.863357</v>
      </c>
      <c r="E37" s="49">
        <f t="shared" si="19"/>
        <v>1.9276599905712584</v>
      </c>
      <c r="F37" s="49">
        <v>822.73048700000004</v>
      </c>
      <c r="G37" s="48">
        <f t="shared" si="7"/>
        <v>2.3721944210874266</v>
      </c>
      <c r="H37" s="48">
        <v>1016.417983</v>
      </c>
      <c r="I37" s="50">
        <f t="shared" si="8"/>
        <v>2.7232383788836652</v>
      </c>
      <c r="J37" s="48">
        <v>1011.549197</v>
      </c>
      <c r="K37" s="51" t="s">
        <v>54</v>
      </c>
      <c r="L37" s="21">
        <v>7052</v>
      </c>
      <c r="M37" s="22" t="s">
        <v>55</v>
      </c>
      <c r="U37" s="34"/>
      <c r="V37" s="34"/>
      <c r="W37" s="34"/>
      <c r="X37" s="34"/>
    </row>
    <row r="38" spans="1:24" ht="30" customHeight="1">
      <c r="A38" s="48">
        <f t="shared" si="4"/>
        <v>2.618837982249906E-2</v>
      </c>
      <c r="B38" s="48">
        <v>11.88036</v>
      </c>
      <c r="C38" s="48">
        <f t="shared" si="18"/>
        <v>2.7684459278559219E-2</v>
      </c>
      <c r="D38" s="48">
        <v>12.919624000000001</v>
      </c>
      <c r="E38" s="49">
        <f t="shared" si="19"/>
        <v>2.9281258120395864E-2</v>
      </c>
      <c r="F38" s="49">
        <v>12.49732</v>
      </c>
      <c r="G38" s="48">
        <f t="shared" si="7"/>
        <v>5.1383949483225805E-2</v>
      </c>
      <c r="H38" s="48">
        <v>22.016563999999999</v>
      </c>
      <c r="I38" s="50">
        <f t="shared" si="8"/>
        <v>3.5186639566395742E-2</v>
      </c>
      <c r="J38" s="48">
        <v>13.070107</v>
      </c>
      <c r="K38" s="51" t="s">
        <v>56</v>
      </c>
      <c r="L38" s="21">
        <v>7053</v>
      </c>
      <c r="M38" s="22" t="s">
        <v>57</v>
      </c>
      <c r="U38" s="34"/>
      <c r="V38" s="34"/>
      <c r="W38" s="34"/>
      <c r="X38" s="34"/>
    </row>
    <row r="39" spans="1:24" ht="30" customHeight="1">
      <c r="A39" s="48">
        <f t="shared" si="4"/>
        <v>0.20795610523589397</v>
      </c>
      <c r="B39" s="48">
        <v>94.339298999999997</v>
      </c>
      <c r="C39" s="48">
        <f t="shared" si="18"/>
        <v>1.4219997522746057</v>
      </c>
      <c r="D39" s="48">
        <v>663.61065399999995</v>
      </c>
      <c r="E39" s="49">
        <f t="shared" si="19"/>
        <v>1.0072853565974755</v>
      </c>
      <c r="F39" s="49">
        <v>429.91210899999999</v>
      </c>
      <c r="G39" s="48">
        <f t="shared" si="7"/>
        <v>0.7308749785955776</v>
      </c>
      <c r="H39" s="48">
        <v>313.15918499999998</v>
      </c>
      <c r="I39" s="50">
        <f t="shared" si="8"/>
        <v>0.14986650521282655</v>
      </c>
      <c r="J39" s="48">
        <v>55.668039999999998</v>
      </c>
      <c r="K39" s="51" t="s">
        <v>58</v>
      </c>
      <c r="L39" s="21">
        <v>7054</v>
      </c>
      <c r="M39" s="22" t="s">
        <v>59</v>
      </c>
      <c r="U39" s="34"/>
      <c r="V39" s="34"/>
      <c r="W39" s="34"/>
      <c r="X39" s="34"/>
    </row>
    <row r="40" spans="1:24" ht="30" hidden="1" customHeight="1">
      <c r="A40" s="38">
        <f t="shared" si="4"/>
        <v>0</v>
      </c>
      <c r="B40" s="38">
        <v>0</v>
      </c>
      <c r="C40" s="38">
        <f t="shared" si="18"/>
        <v>0</v>
      </c>
      <c r="D40" s="38">
        <v>0</v>
      </c>
      <c r="E40" s="39">
        <f t="shared" si="19"/>
        <v>0</v>
      </c>
      <c r="F40" s="39">
        <v>0</v>
      </c>
      <c r="G40" s="38">
        <f t="shared" si="7"/>
        <v>0</v>
      </c>
      <c r="H40" s="38">
        <v>0</v>
      </c>
      <c r="I40" s="40">
        <f t="shared" si="8"/>
        <v>0</v>
      </c>
      <c r="J40" s="38">
        <v>0</v>
      </c>
      <c r="K40" s="51" t="s">
        <v>60</v>
      </c>
      <c r="L40" s="21">
        <v>7055</v>
      </c>
      <c r="M40" s="22" t="s">
        <v>61</v>
      </c>
      <c r="U40" s="34"/>
      <c r="V40" s="34"/>
      <c r="W40" s="34"/>
      <c r="X40" s="34"/>
    </row>
    <row r="41" spans="1:24" ht="30" customHeight="1" thickBot="1">
      <c r="A41" s="38">
        <f t="shared" si="4"/>
        <v>0.16508728884618518</v>
      </c>
      <c r="B41" s="38">
        <v>74.891857999999999</v>
      </c>
      <c r="C41" s="38">
        <f t="shared" si="18"/>
        <v>0.16218349219939326</v>
      </c>
      <c r="D41" s="38">
        <v>75.686858000000001</v>
      </c>
      <c r="E41" s="39">
        <f t="shared" si="19"/>
        <v>0.17817164735187385</v>
      </c>
      <c r="F41" s="39">
        <v>76.044139999999999</v>
      </c>
      <c r="G41" s="38">
        <f t="shared" si="7"/>
        <v>0.12935721669042125</v>
      </c>
      <c r="H41" s="38">
        <v>55.425896000000002</v>
      </c>
      <c r="I41" s="40">
        <f t="shared" si="8"/>
        <v>0.39691442617671485</v>
      </c>
      <c r="J41" s="38">
        <v>147.43419900000001</v>
      </c>
      <c r="K41" s="41" t="s">
        <v>62</v>
      </c>
      <c r="L41" s="21">
        <v>7056</v>
      </c>
      <c r="M41" s="22" t="s">
        <v>63</v>
      </c>
      <c r="U41" s="34"/>
      <c r="V41" s="34"/>
      <c r="W41" s="34"/>
      <c r="X41" s="34"/>
    </row>
    <row r="42" spans="1:24" ht="30" customHeight="1" thickBot="1">
      <c r="A42" s="17">
        <f t="shared" ref="A42:J42" si="20">SUM(A43:A47)</f>
        <v>6.6297653629548803</v>
      </c>
      <c r="B42" s="17">
        <f t="shared" si="20"/>
        <v>3007.5934350000002</v>
      </c>
      <c r="C42" s="17">
        <f t="shared" si="20"/>
        <v>7.3965931573570094</v>
      </c>
      <c r="D42" s="17">
        <f t="shared" si="20"/>
        <v>3451.7994920000001</v>
      </c>
      <c r="E42" s="18">
        <f t="shared" si="20"/>
        <v>6.5816498786446722</v>
      </c>
      <c r="F42" s="18">
        <f t="shared" si="20"/>
        <v>2809.0659329999999</v>
      </c>
      <c r="G42" s="17">
        <f t="shared" si="20"/>
        <v>6.4531062983346716</v>
      </c>
      <c r="H42" s="17">
        <f t="shared" si="20"/>
        <v>2764.9728999999998</v>
      </c>
      <c r="I42" s="19">
        <f t="shared" si="20"/>
        <v>5.2104694012686794</v>
      </c>
      <c r="J42" s="17">
        <f t="shared" si="20"/>
        <v>1935.433262</v>
      </c>
      <c r="K42" s="26" t="s">
        <v>64</v>
      </c>
      <c r="L42" s="21">
        <v>706</v>
      </c>
      <c r="M42" s="27"/>
    </row>
    <row r="43" spans="1:24" ht="30" customHeight="1">
      <c r="A43" s="45">
        <f t="shared" si="4"/>
        <v>1.4074122202915926</v>
      </c>
      <c r="B43" s="45">
        <v>638.47263399999997</v>
      </c>
      <c r="C43" s="45">
        <f t="shared" ref="C43:C47" si="21">(D43/$D$8)*100</f>
        <v>2.5482028521949558</v>
      </c>
      <c r="D43" s="45">
        <v>1189.1806300000001</v>
      </c>
      <c r="E43" s="46">
        <f t="shared" ref="E43:E47" si="22">(F43/$F$8)*100</f>
        <v>1.991602477474435</v>
      </c>
      <c r="F43" s="46">
        <v>850.02131299999996</v>
      </c>
      <c r="G43" s="45">
        <f t="shared" si="7"/>
        <v>2.11761171527864</v>
      </c>
      <c r="H43" s="45">
        <v>907.33651899999995</v>
      </c>
      <c r="I43" s="47">
        <f t="shared" si="8"/>
        <v>0.92597468715070552</v>
      </c>
      <c r="J43" s="45">
        <v>343.95407999999998</v>
      </c>
      <c r="K43" s="37" t="s">
        <v>65</v>
      </c>
      <c r="L43" s="21">
        <v>7061</v>
      </c>
      <c r="M43" s="22" t="s">
        <v>66</v>
      </c>
      <c r="U43" s="34"/>
      <c r="V43" s="34"/>
      <c r="W43" s="34"/>
      <c r="X43" s="34"/>
    </row>
    <row r="44" spans="1:24" ht="30" customHeight="1">
      <c r="A44" s="48">
        <f t="shared" si="4"/>
        <v>5.0377920504678038</v>
      </c>
      <c r="B44" s="48">
        <v>2285.3946510000001</v>
      </c>
      <c r="C44" s="48">
        <f t="shared" si="21"/>
        <v>4.6133524938915178</v>
      </c>
      <c r="D44" s="48">
        <v>2152.9327699999999</v>
      </c>
      <c r="E44" s="49">
        <f t="shared" si="22"/>
        <v>4.3497952771639534</v>
      </c>
      <c r="F44" s="49">
        <v>1856.504365</v>
      </c>
      <c r="G44" s="48">
        <f t="shared" si="7"/>
        <v>3.912935955640199</v>
      </c>
      <c r="H44" s="48">
        <v>1676.5820020000001</v>
      </c>
      <c r="I44" s="50">
        <f t="shared" si="8"/>
        <v>3.9706963890748259</v>
      </c>
      <c r="J44" s="48">
        <v>1474.918529</v>
      </c>
      <c r="K44" s="51" t="s">
        <v>67</v>
      </c>
      <c r="L44" s="21">
        <v>7062</v>
      </c>
      <c r="M44" s="22" t="s">
        <v>68</v>
      </c>
      <c r="U44" s="34"/>
      <c r="V44" s="34"/>
      <c r="W44" s="34"/>
      <c r="X44" s="34"/>
    </row>
    <row r="45" spans="1:24" ht="30" customHeight="1">
      <c r="A45" s="48">
        <f t="shared" si="4"/>
        <v>0.1394668622202245</v>
      </c>
      <c r="B45" s="48">
        <v>63.269150000000003</v>
      </c>
      <c r="C45" s="48">
        <f t="shared" si="21"/>
        <v>0.19163065858515124</v>
      </c>
      <c r="D45" s="48">
        <v>89.429091999999997</v>
      </c>
      <c r="E45" s="49">
        <f t="shared" si="22"/>
        <v>0.19501576528853623</v>
      </c>
      <c r="F45" s="49">
        <v>83.233255</v>
      </c>
      <c r="G45" s="48">
        <f t="shared" si="7"/>
        <v>0.4053297616490788</v>
      </c>
      <c r="H45" s="48">
        <v>173.67229900000001</v>
      </c>
      <c r="I45" s="50">
        <f t="shared" si="8"/>
        <v>0.31379832504314809</v>
      </c>
      <c r="J45" s="48">
        <v>116.560653</v>
      </c>
      <c r="K45" s="51" t="s">
        <v>69</v>
      </c>
      <c r="L45" s="21">
        <v>7063</v>
      </c>
      <c r="M45" s="22" t="s">
        <v>70</v>
      </c>
      <c r="U45" s="34"/>
      <c r="V45" s="34"/>
      <c r="W45" s="34"/>
      <c r="X45" s="34"/>
    </row>
    <row r="46" spans="1:24" ht="30" hidden="1" customHeight="1">
      <c r="A46" s="48">
        <f t="shared" si="4"/>
        <v>0</v>
      </c>
      <c r="B46" s="48">
        <v>0</v>
      </c>
      <c r="C46" s="48">
        <f t="shared" si="21"/>
        <v>0</v>
      </c>
      <c r="D46" s="48">
        <v>0</v>
      </c>
      <c r="E46" s="49">
        <f t="shared" si="22"/>
        <v>0</v>
      </c>
      <c r="F46" s="49">
        <v>0</v>
      </c>
      <c r="G46" s="48">
        <f t="shared" si="7"/>
        <v>0</v>
      </c>
      <c r="H46" s="48">
        <v>0</v>
      </c>
      <c r="I46" s="50">
        <f t="shared" si="8"/>
        <v>0</v>
      </c>
      <c r="J46" s="48">
        <v>0</v>
      </c>
      <c r="K46" s="51" t="s">
        <v>71</v>
      </c>
      <c r="L46" s="21">
        <v>7064</v>
      </c>
      <c r="M46" s="22" t="s">
        <v>72</v>
      </c>
      <c r="U46" s="34"/>
      <c r="V46" s="34"/>
      <c r="W46" s="34"/>
      <c r="X46" s="34"/>
    </row>
    <row r="47" spans="1:24" ht="30" customHeight="1" thickBot="1">
      <c r="A47" s="38">
        <f t="shared" si="4"/>
        <v>4.5094229975258603E-2</v>
      </c>
      <c r="B47" s="38">
        <v>20.457000000000001</v>
      </c>
      <c r="C47" s="38">
        <f t="shared" si="21"/>
        <v>4.3407152685385746E-2</v>
      </c>
      <c r="D47" s="38">
        <v>20.257000000000001</v>
      </c>
      <c r="E47" s="39">
        <f t="shared" si="22"/>
        <v>4.523635871774772E-2</v>
      </c>
      <c r="F47" s="39">
        <v>19.306999999999999</v>
      </c>
      <c r="G47" s="38">
        <f t="shared" si="7"/>
        <v>1.7228865766753233E-2</v>
      </c>
      <c r="H47" s="38">
        <v>7.3820800000000002</v>
      </c>
      <c r="I47" s="40">
        <f t="shared" si="8"/>
        <v>0</v>
      </c>
      <c r="J47" s="38">
        <v>0</v>
      </c>
      <c r="K47" s="41" t="s">
        <v>73</v>
      </c>
      <c r="L47" s="21">
        <v>7066</v>
      </c>
      <c r="M47" s="22" t="s">
        <v>74</v>
      </c>
      <c r="U47" s="34"/>
      <c r="V47" s="34"/>
      <c r="W47" s="34"/>
      <c r="X47" s="34"/>
    </row>
    <row r="48" spans="1:24" ht="30" customHeight="1" thickBot="1">
      <c r="A48" s="17">
        <f t="shared" ref="A48:J48" si="23">SUM(A49:A54)</f>
        <v>9.7804908590733071</v>
      </c>
      <c r="B48" s="17">
        <f t="shared" si="23"/>
        <v>4436.9202359999999</v>
      </c>
      <c r="C48" s="17">
        <f t="shared" si="23"/>
        <v>10.219957194657688</v>
      </c>
      <c r="D48" s="17">
        <f t="shared" si="23"/>
        <v>4769.390758999999</v>
      </c>
      <c r="E48" s="18">
        <f t="shared" si="23"/>
        <v>11.754999249323628</v>
      </c>
      <c r="F48" s="18">
        <f t="shared" si="23"/>
        <v>5017.0654079999995</v>
      </c>
      <c r="G48" s="17">
        <f t="shared" si="23"/>
        <v>10.479714998906049</v>
      </c>
      <c r="H48" s="17">
        <f t="shared" si="23"/>
        <v>4490.2604470000006</v>
      </c>
      <c r="I48" s="19">
        <f t="shared" si="23"/>
        <v>12.793872664018467</v>
      </c>
      <c r="J48" s="17">
        <f t="shared" si="23"/>
        <v>4752.2948119999992</v>
      </c>
      <c r="K48" s="26" t="s">
        <v>75</v>
      </c>
      <c r="L48" s="21">
        <v>707</v>
      </c>
      <c r="M48" s="27"/>
    </row>
    <row r="49" spans="1:24" ht="30" customHeight="1">
      <c r="A49" s="45">
        <f t="shared" si="4"/>
        <v>1.7786540252691743E-2</v>
      </c>
      <c r="B49" s="45">
        <v>8.0688650000000006</v>
      </c>
      <c r="C49" s="45">
        <f t="shared" ref="C49:C54" si="24">(D49/$D$8)*100</f>
        <v>1.7270908280747812E-2</v>
      </c>
      <c r="D49" s="45">
        <v>8.0598880000000008</v>
      </c>
      <c r="E49" s="46">
        <f t="shared" ref="E49:E54" si="25">(F49/$F$8)*100</f>
        <v>1.8864154365057138E-2</v>
      </c>
      <c r="F49" s="46">
        <v>8.0512720000000009</v>
      </c>
      <c r="G49" s="45">
        <f t="shared" si="7"/>
        <v>0.55137570097889699</v>
      </c>
      <c r="H49" s="45">
        <v>236.248839</v>
      </c>
      <c r="I49" s="47">
        <f t="shared" si="8"/>
        <v>0</v>
      </c>
      <c r="J49" s="45">
        <v>0</v>
      </c>
      <c r="K49" s="37" t="s">
        <v>76</v>
      </c>
      <c r="L49" s="52">
        <v>7071</v>
      </c>
      <c r="M49" s="22" t="s">
        <v>77</v>
      </c>
      <c r="U49" s="34"/>
      <c r="V49" s="34"/>
      <c r="W49" s="34"/>
      <c r="X49" s="34"/>
    </row>
    <row r="50" spans="1:24" ht="30" hidden="1" customHeight="1">
      <c r="A50" s="45">
        <f t="shared" si="4"/>
        <v>0</v>
      </c>
      <c r="B50" s="45">
        <v>0</v>
      </c>
      <c r="C50" s="45">
        <f t="shared" si="24"/>
        <v>0</v>
      </c>
      <c r="D50" s="45">
        <v>0</v>
      </c>
      <c r="E50" s="46">
        <f t="shared" si="25"/>
        <v>0</v>
      </c>
      <c r="F50" s="46">
        <v>0</v>
      </c>
      <c r="G50" s="45">
        <f t="shared" si="7"/>
        <v>0</v>
      </c>
      <c r="H50" s="45">
        <v>0</v>
      </c>
      <c r="I50" s="47">
        <f t="shared" si="8"/>
        <v>0</v>
      </c>
      <c r="J50" s="45">
        <v>0</v>
      </c>
      <c r="K50" s="53"/>
      <c r="L50" s="21">
        <v>7072</v>
      </c>
      <c r="M50" s="22" t="s">
        <v>78</v>
      </c>
      <c r="U50" s="34"/>
      <c r="V50" s="34"/>
      <c r="W50" s="34"/>
      <c r="X50" s="34"/>
    </row>
    <row r="51" spans="1:24" ht="30" customHeight="1">
      <c r="A51" s="45">
        <f>(B51/$B$8)*100</f>
        <v>8.9187033381821852</v>
      </c>
      <c r="B51" s="45">
        <v>4045.9702779999998</v>
      </c>
      <c r="C51" s="45">
        <f t="shared" si="24"/>
        <v>9.3489578037342262</v>
      </c>
      <c r="D51" s="45">
        <v>4362.9177799999998</v>
      </c>
      <c r="E51" s="46">
        <f t="shared" si="25"/>
        <v>10.823286990237001</v>
      </c>
      <c r="F51" s="46">
        <v>4619.408101</v>
      </c>
      <c r="G51" s="45">
        <f>(H51/$H$8)*100</f>
        <v>8.9195716728668231</v>
      </c>
      <c r="H51" s="45">
        <v>3821.7833110000001</v>
      </c>
      <c r="I51" s="47">
        <f>(J51/$J$8)*100</f>
        <v>9.5976729354432422</v>
      </c>
      <c r="J51" s="45">
        <v>3565.0637219999999</v>
      </c>
      <c r="K51" s="37" t="s">
        <v>79</v>
      </c>
      <c r="L51" s="21">
        <v>7073</v>
      </c>
      <c r="M51" s="22" t="s">
        <v>80</v>
      </c>
      <c r="U51" s="34"/>
      <c r="V51" s="34"/>
      <c r="W51" s="34"/>
      <c r="X51" s="34"/>
    </row>
    <row r="52" spans="1:24" ht="30" customHeight="1">
      <c r="A52" s="48">
        <f t="shared" si="4"/>
        <v>0.83617027953975298</v>
      </c>
      <c r="B52" s="48">
        <v>379.32869499999998</v>
      </c>
      <c r="C52" s="48">
        <f t="shared" si="24"/>
        <v>0.84613956580373451</v>
      </c>
      <c r="D52" s="48">
        <v>394.87153899999998</v>
      </c>
      <c r="E52" s="49">
        <f t="shared" si="25"/>
        <v>0.90457458394226209</v>
      </c>
      <c r="F52" s="49">
        <v>386.07487400000002</v>
      </c>
      <c r="G52" s="48">
        <f t="shared" si="7"/>
        <v>0.9964887651012525</v>
      </c>
      <c r="H52" s="48">
        <v>426.96715399999999</v>
      </c>
      <c r="I52" s="50">
        <f t="shared" si="8"/>
        <v>3.1960705055551539</v>
      </c>
      <c r="J52" s="48">
        <v>1187.18309</v>
      </c>
      <c r="K52" s="51" t="s">
        <v>81</v>
      </c>
      <c r="L52" s="21">
        <v>7074</v>
      </c>
      <c r="M52" s="22" t="s">
        <v>82</v>
      </c>
      <c r="U52" s="34"/>
      <c r="V52" s="34"/>
      <c r="W52" s="34"/>
      <c r="X52" s="34"/>
    </row>
    <row r="53" spans="1:24" ht="30" customHeight="1">
      <c r="A53" s="38">
        <f t="shared" si="4"/>
        <v>7.8307010986776501E-3</v>
      </c>
      <c r="B53" s="38">
        <v>3.5523980000000002</v>
      </c>
      <c r="C53" s="38">
        <f t="shared" si="24"/>
        <v>7.5889168389807592E-3</v>
      </c>
      <c r="D53" s="38">
        <v>3.5415519999999998</v>
      </c>
      <c r="E53" s="39">
        <f t="shared" si="25"/>
        <v>8.2735207793090994E-3</v>
      </c>
      <c r="F53" s="39">
        <v>3.531161</v>
      </c>
      <c r="G53" s="38">
        <f t="shared" si="7"/>
        <v>1.0329895397727492E-2</v>
      </c>
      <c r="H53" s="38">
        <v>4.4260669999999998</v>
      </c>
      <c r="I53" s="40">
        <f t="shared" si="8"/>
        <v>0</v>
      </c>
      <c r="J53" s="38">
        <v>0</v>
      </c>
      <c r="K53" s="37" t="s">
        <v>83</v>
      </c>
      <c r="L53" s="21">
        <v>7075</v>
      </c>
      <c r="M53" s="22" t="s">
        <v>84</v>
      </c>
      <c r="U53" s="34"/>
      <c r="V53" s="34"/>
      <c r="W53" s="34"/>
      <c r="X53" s="34"/>
    </row>
    <row r="54" spans="1:24" ht="30" customHeight="1" thickBot="1">
      <c r="A54" s="38">
        <f t="shared" si="4"/>
        <v>0</v>
      </c>
      <c r="B54" s="38">
        <v>0</v>
      </c>
      <c r="C54" s="38">
        <f t="shared" si="24"/>
        <v>0</v>
      </c>
      <c r="D54" s="38">
        <v>0</v>
      </c>
      <c r="E54" s="39">
        <f t="shared" si="25"/>
        <v>0</v>
      </c>
      <c r="F54" s="39">
        <v>0</v>
      </c>
      <c r="G54" s="38">
        <f t="shared" si="7"/>
        <v>1.9489645613481868E-3</v>
      </c>
      <c r="H54" s="38">
        <v>0.83507600000000004</v>
      </c>
      <c r="I54" s="40">
        <f t="shared" si="8"/>
        <v>1.2922302007068462E-4</v>
      </c>
      <c r="J54" s="38">
        <v>4.8000000000000001E-2</v>
      </c>
      <c r="K54" s="41" t="s">
        <v>85</v>
      </c>
      <c r="L54" s="21">
        <v>7076</v>
      </c>
      <c r="M54" s="22" t="s">
        <v>86</v>
      </c>
      <c r="U54" s="34"/>
      <c r="V54" s="34"/>
      <c r="W54" s="34"/>
      <c r="X54" s="34"/>
    </row>
    <row r="55" spans="1:24" ht="30" customHeight="1" thickBot="1">
      <c r="A55" s="17">
        <f>SUM(A56:A59)</f>
        <v>2.0605991634167964</v>
      </c>
      <c r="B55" s="17">
        <f t="shared" ref="B55:F55" si="26">SUM(B56:B59)</f>
        <v>934.79092800000001</v>
      </c>
      <c r="C55" s="17">
        <f>SUM(C56:C59)</f>
        <v>2.2936504497708299</v>
      </c>
      <c r="D55" s="17">
        <f t="shared" si="26"/>
        <v>1070.387581</v>
      </c>
      <c r="E55" s="18">
        <f>SUM(E56:E59)</f>
        <v>2.2438429113257827</v>
      </c>
      <c r="F55" s="18">
        <f t="shared" si="26"/>
        <v>957.67821100000003</v>
      </c>
      <c r="G55" s="17">
        <f>SUM(G56:G59)</f>
        <v>2.5033315082921881</v>
      </c>
      <c r="H55" s="17">
        <f>SUM(H56:H59)</f>
        <v>1072.606503</v>
      </c>
      <c r="I55" s="19">
        <f>SUM(I56:I59)</f>
        <v>1.9700823832566567</v>
      </c>
      <c r="J55" s="17">
        <f>SUM(J56:J59)</f>
        <v>731.78876600000001</v>
      </c>
      <c r="K55" s="26" t="s">
        <v>87</v>
      </c>
      <c r="L55" s="21">
        <v>708</v>
      </c>
      <c r="M55" s="27"/>
    </row>
    <row r="56" spans="1:24" ht="30" customHeight="1">
      <c r="A56" s="45">
        <f t="shared" si="4"/>
        <v>0.97595088800070728</v>
      </c>
      <c r="B56" s="45">
        <v>442.74017600000002</v>
      </c>
      <c r="C56" s="45">
        <f t="shared" ref="C56:C59" si="27">(D56/$D$8)*100</f>
        <v>1.1639594157421016</v>
      </c>
      <c r="D56" s="45">
        <v>543.18987600000003</v>
      </c>
      <c r="E56" s="46">
        <f t="shared" ref="E56:E59" si="28">(F56/$F$8)*100</f>
        <v>1.0092226522182999</v>
      </c>
      <c r="F56" s="46">
        <v>430.73895199999998</v>
      </c>
      <c r="G56" s="45">
        <f t="shared" si="7"/>
        <v>1.4103604974246386</v>
      </c>
      <c r="H56" s="45">
        <v>604.29944499999999</v>
      </c>
      <c r="I56" s="47">
        <f t="shared" si="8"/>
        <v>1.0978356853354891</v>
      </c>
      <c r="J56" s="45">
        <v>407.79199299999999</v>
      </c>
      <c r="K56" s="37" t="s">
        <v>88</v>
      </c>
      <c r="L56" s="21">
        <v>7081</v>
      </c>
      <c r="M56" s="22" t="s">
        <v>89</v>
      </c>
      <c r="U56" s="34"/>
      <c r="V56" s="34"/>
      <c r="W56" s="34"/>
      <c r="X56" s="34"/>
    </row>
    <row r="57" spans="1:24" ht="30" customHeight="1">
      <c r="A57" s="48">
        <f t="shared" si="4"/>
        <v>0.1090403610303719</v>
      </c>
      <c r="B57" s="48">
        <v>49.466166000000001</v>
      </c>
      <c r="C57" s="48">
        <f t="shared" si="27"/>
        <v>0.11379077828214412</v>
      </c>
      <c r="D57" s="48">
        <v>53.103225000000002</v>
      </c>
      <c r="E57" s="49">
        <f t="shared" si="28"/>
        <v>0.1390360701082046</v>
      </c>
      <c r="F57" s="49">
        <v>59.340969999999999</v>
      </c>
      <c r="G57" s="48">
        <f t="shared" si="7"/>
        <v>0.10140249697775491</v>
      </c>
      <c r="H57" s="48">
        <v>43.448092000000003</v>
      </c>
      <c r="I57" s="50">
        <f t="shared" si="8"/>
        <v>0.10192534896233912</v>
      </c>
      <c r="J57" s="48">
        <v>37.860256999999997</v>
      </c>
      <c r="K57" s="51" t="s">
        <v>90</v>
      </c>
      <c r="L57" s="21">
        <v>7082</v>
      </c>
      <c r="M57" s="22" t="s">
        <v>91</v>
      </c>
      <c r="U57" s="34"/>
      <c r="V57" s="34"/>
      <c r="W57" s="34"/>
      <c r="X57" s="34"/>
    </row>
    <row r="58" spans="1:24" ht="30" customHeight="1">
      <c r="A58" s="48">
        <f t="shared" si="4"/>
        <v>0.21612661671839314</v>
      </c>
      <c r="B58" s="48">
        <v>98.045851999999996</v>
      </c>
      <c r="C58" s="48">
        <f t="shared" si="27"/>
        <v>0.21001480379910531</v>
      </c>
      <c r="D58" s="48">
        <v>98.008499</v>
      </c>
      <c r="E58" s="49">
        <f t="shared" si="28"/>
        <v>0.22961236936286164</v>
      </c>
      <c r="F58" s="49">
        <v>97.999178999999998</v>
      </c>
      <c r="G58" s="48">
        <f t="shared" si="7"/>
        <v>0.20350098404475769</v>
      </c>
      <c r="H58" s="48">
        <v>87.194395999999998</v>
      </c>
      <c r="I58" s="50">
        <f t="shared" si="8"/>
        <v>1.8640089511207325E-2</v>
      </c>
      <c r="J58" s="48">
        <v>6.9238770000000001</v>
      </c>
      <c r="K58" s="51" t="s">
        <v>92</v>
      </c>
      <c r="L58" s="21">
        <v>7083</v>
      </c>
      <c r="M58" s="22" t="s">
        <v>93</v>
      </c>
      <c r="U58" s="34"/>
      <c r="V58" s="34"/>
      <c r="W58" s="34"/>
      <c r="X58" s="34"/>
    </row>
    <row r="59" spans="1:24" ht="30" customHeight="1" thickBot="1">
      <c r="A59" s="38">
        <f t="shared" si="4"/>
        <v>0.75948129766732408</v>
      </c>
      <c r="B59" s="38">
        <v>344.53873399999998</v>
      </c>
      <c r="C59" s="38">
        <f t="shared" si="27"/>
        <v>0.80588545194747907</v>
      </c>
      <c r="D59" s="38">
        <v>376.085981</v>
      </c>
      <c r="E59" s="39">
        <f t="shared" si="28"/>
        <v>0.86597181963641678</v>
      </c>
      <c r="F59" s="39">
        <v>369.59911</v>
      </c>
      <c r="G59" s="38">
        <f t="shared" si="7"/>
        <v>0.78806752984503703</v>
      </c>
      <c r="H59" s="38">
        <v>337.66457000000003</v>
      </c>
      <c r="I59" s="40">
        <f t="shared" si="8"/>
        <v>0.75168125944762132</v>
      </c>
      <c r="J59" s="38">
        <v>279.21263900000002</v>
      </c>
      <c r="K59" s="41" t="s">
        <v>94</v>
      </c>
      <c r="L59" s="21">
        <v>7084</v>
      </c>
      <c r="M59" s="22" t="s">
        <v>95</v>
      </c>
      <c r="U59" s="34"/>
      <c r="V59" s="34"/>
      <c r="W59" s="34"/>
      <c r="X59" s="34"/>
    </row>
    <row r="60" spans="1:24" ht="30" customHeight="1" thickBot="1">
      <c r="A60" s="17">
        <f t="shared" ref="A60:J60" si="29">SUM(A61:A65)</f>
        <v>9.8880268071990116</v>
      </c>
      <c r="B60" s="17">
        <f t="shared" si="29"/>
        <v>4485.7039250000007</v>
      </c>
      <c r="C60" s="17">
        <f t="shared" si="29"/>
        <v>10.169513334742906</v>
      </c>
      <c r="D60" s="17">
        <f t="shared" si="29"/>
        <v>4745.8499090000005</v>
      </c>
      <c r="E60" s="18">
        <f t="shared" si="29"/>
        <v>10.837045698913945</v>
      </c>
      <c r="F60" s="18">
        <f t="shared" si="29"/>
        <v>4625.2803550000008</v>
      </c>
      <c r="G60" s="17">
        <f t="shared" si="29"/>
        <v>10.18241905093651</v>
      </c>
      <c r="H60" s="17">
        <f t="shared" si="29"/>
        <v>4362.877571</v>
      </c>
      <c r="I60" s="19">
        <f t="shared" si="29"/>
        <v>10.032926219079323</v>
      </c>
      <c r="J60" s="17">
        <f t="shared" si="29"/>
        <v>3726.7389219999995</v>
      </c>
      <c r="K60" s="26" t="s">
        <v>96</v>
      </c>
      <c r="L60" s="21">
        <v>709</v>
      </c>
      <c r="M60" s="27"/>
    </row>
    <row r="61" spans="1:24" ht="30" customHeight="1">
      <c r="A61" s="45">
        <f t="shared" si="4"/>
        <v>2.6195738578324761</v>
      </c>
      <c r="B61" s="45">
        <v>1188.3698300000001</v>
      </c>
      <c r="C61" s="45">
        <f t="shared" ref="C61:C65" si="30">(D61/$D$8)*100</f>
        <v>2.5464654518199095</v>
      </c>
      <c r="D61" s="45">
        <v>1188.3698300000001</v>
      </c>
      <c r="E61" s="46">
        <f t="shared" ref="E61:E65" si="31">(F61/$F$8)*100</f>
        <v>2.7843540642890603</v>
      </c>
      <c r="F61" s="46">
        <v>1188.3698300000001</v>
      </c>
      <c r="G61" s="45">
        <f t="shared" si="7"/>
        <v>0</v>
      </c>
      <c r="H61" s="45">
        <v>0</v>
      </c>
      <c r="I61" s="47">
        <f t="shared" si="8"/>
        <v>0</v>
      </c>
      <c r="J61" s="45">
        <v>0</v>
      </c>
      <c r="K61" s="54" t="s">
        <v>97</v>
      </c>
      <c r="L61" s="21" t="s">
        <v>98</v>
      </c>
      <c r="M61" s="22" t="s">
        <v>99</v>
      </c>
      <c r="U61" s="34"/>
      <c r="V61" s="34"/>
      <c r="W61" s="34"/>
      <c r="X61" s="34"/>
    </row>
    <row r="62" spans="1:24" ht="30" customHeight="1">
      <c r="A62" s="45">
        <f t="shared" si="4"/>
        <v>2.0758871081498032</v>
      </c>
      <c r="B62" s="45">
        <v>941.72630500000002</v>
      </c>
      <c r="C62" s="45">
        <f t="shared" si="30"/>
        <v>2.0328212342135084</v>
      </c>
      <c r="D62" s="45">
        <v>948.66530499999999</v>
      </c>
      <c r="E62" s="46">
        <f t="shared" si="31"/>
        <v>2.2064675478799969</v>
      </c>
      <c r="F62" s="46">
        <v>941.72630500000002</v>
      </c>
      <c r="G62" s="45">
        <f t="shared" si="7"/>
        <v>0</v>
      </c>
      <c r="H62" s="45">
        <v>0</v>
      </c>
      <c r="I62" s="47">
        <f t="shared" si="8"/>
        <v>0</v>
      </c>
      <c r="J62" s="45">
        <v>0</v>
      </c>
      <c r="K62" s="54" t="s">
        <v>100</v>
      </c>
      <c r="L62" s="21" t="s">
        <v>101</v>
      </c>
      <c r="M62" s="22" t="s">
        <v>102</v>
      </c>
      <c r="U62" s="34"/>
      <c r="V62" s="34"/>
      <c r="W62" s="34"/>
      <c r="X62" s="34"/>
    </row>
    <row r="63" spans="1:24" ht="30" customHeight="1">
      <c r="A63" s="45">
        <f t="shared" si="4"/>
        <v>0.18341207217019623</v>
      </c>
      <c r="B63" s="45">
        <v>83.204897000000003</v>
      </c>
      <c r="C63" s="45">
        <f t="shared" si="30"/>
        <v>0.17829331432348297</v>
      </c>
      <c r="D63" s="45">
        <v>83.204897000000003</v>
      </c>
      <c r="E63" s="46">
        <f t="shared" si="31"/>
        <v>0.19494932240976079</v>
      </c>
      <c r="F63" s="46">
        <v>83.204897000000003</v>
      </c>
      <c r="G63" s="45">
        <f t="shared" si="7"/>
        <v>0</v>
      </c>
      <c r="H63" s="45">
        <v>0</v>
      </c>
      <c r="I63" s="47">
        <f t="shared" si="8"/>
        <v>0</v>
      </c>
      <c r="J63" s="45">
        <v>0</v>
      </c>
      <c r="K63" s="54" t="s">
        <v>103</v>
      </c>
      <c r="L63" s="21" t="s">
        <v>104</v>
      </c>
      <c r="M63" s="22" t="s">
        <v>105</v>
      </c>
      <c r="U63" s="34"/>
      <c r="V63" s="34"/>
      <c r="W63" s="34"/>
      <c r="X63" s="34"/>
    </row>
    <row r="64" spans="1:24" ht="30" customHeight="1">
      <c r="A64" s="45">
        <f>(B64/$B$8)*100</f>
        <v>1.9173683206271015</v>
      </c>
      <c r="B64" s="45">
        <v>869.81424800000002</v>
      </c>
      <c r="C64" s="45">
        <f t="shared" si="30"/>
        <v>1.8678567764322986</v>
      </c>
      <c r="D64" s="45">
        <v>871.68064200000003</v>
      </c>
      <c r="E64" s="46">
        <f t="shared" si="31"/>
        <v>2.0070783636703502</v>
      </c>
      <c r="F64" s="46">
        <v>856.62646299999994</v>
      </c>
      <c r="G64" s="45">
        <f>(H64/$H$8)*100</f>
        <v>1.9373481489999789</v>
      </c>
      <c r="H64" s="45">
        <v>830.09869700000002</v>
      </c>
      <c r="I64" s="47">
        <f>(J64/$J$8)*100</f>
        <v>2.1875420985463756</v>
      </c>
      <c r="J64" s="45">
        <v>812.56436099999996</v>
      </c>
      <c r="K64" s="37" t="s">
        <v>106</v>
      </c>
      <c r="L64" s="21">
        <v>7094</v>
      </c>
      <c r="M64" s="22" t="s">
        <v>107</v>
      </c>
      <c r="U64" s="34"/>
      <c r="V64" s="34"/>
      <c r="W64" s="34"/>
      <c r="X64" s="34"/>
    </row>
    <row r="65" spans="1:24" ht="30" customHeight="1" thickBot="1">
      <c r="A65" s="42">
        <f>(B65/$B$8)*100</f>
        <v>3.0917854484194334</v>
      </c>
      <c r="B65" s="42">
        <v>1402.588645</v>
      </c>
      <c r="C65" s="42">
        <f t="shared" si="30"/>
        <v>3.5440765579537068</v>
      </c>
      <c r="D65" s="42">
        <v>1653.9292350000001</v>
      </c>
      <c r="E65" s="43">
        <f t="shared" si="31"/>
        <v>3.6441964006647773</v>
      </c>
      <c r="F65" s="43">
        <v>1555.35286</v>
      </c>
      <c r="G65" s="42">
        <f>(H65/$H$8)*100</f>
        <v>8.2450709019365309</v>
      </c>
      <c r="H65" s="42">
        <v>3532.7788740000001</v>
      </c>
      <c r="I65" s="44">
        <f>(J65/$J$8)*100</f>
        <v>7.8453841205329482</v>
      </c>
      <c r="J65" s="42">
        <v>2914.1745609999998</v>
      </c>
      <c r="K65" s="55" t="s">
        <v>108</v>
      </c>
      <c r="L65" s="21">
        <v>7098</v>
      </c>
      <c r="M65" s="22" t="s">
        <v>109</v>
      </c>
      <c r="U65" s="34"/>
      <c r="V65" s="34"/>
      <c r="W65" s="34"/>
      <c r="X65" s="34"/>
    </row>
    <row r="66" spans="1:24" ht="30" customHeight="1" thickBot="1">
      <c r="A66" s="17">
        <f t="shared" ref="A66:J66" si="32">SUM(A67:A72)</f>
        <v>9.035462432949581</v>
      </c>
      <c r="B66" s="17">
        <f t="shared" si="32"/>
        <v>4098.938048</v>
      </c>
      <c r="C66" s="17">
        <f t="shared" si="32"/>
        <v>8.5146982401291709</v>
      </c>
      <c r="D66" s="17">
        <f t="shared" si="32"/>
        <v>3973.5903319999998</v>
      </c>
      <c r="E66" s="18">
        <f t="shared" si="32"/>
        <v>9.1752898022687024</v>
      </c>
      <c r="F66" s="18">
        <f t="shared" si="32"/>
        <v>3916.0384530000001</v>
      </c>
      <c r="G66" s="17">
        <f t="shared" si="32"/>
        <v>9.5758194028433667</v>
      </c>
      <c r="H66" s="17">
        <f t="shared" si="32"/>
        <v>4102.9668380000003</v>
      </c>
      <c r="I66" s="19">
        <f t="shared" si="32"/>
        <v>10.179031489074172</v>
      </c>
      <c r="J66" s="17">
        <f t="shared" si="32"/>
        <v>3781.0098480000001</v>
      </c>
      <c r="K66" s="26" t="s">
        <v>110</v>
      </c>
      <c r="L66" s="21">
        <v>710</v>
      </c>
      <c r="M66" s="27"/>
    </row>
    <row r="67" spans="1:24" ht="30" customHeight="1">
      <c r="A67" s="45">
        <f t="shared" si="4"/>
        <v>3.5731196081229775</v>
      </c>
      <c r="B67" s="45">
        <v>1620.9459139999999</v>
      </c>
      <c r="C67" s="45">
        <f t="shared" ref="C67:C72" si="33">(D67/$D$8)*100</f>
        <v>3.4182158484123959</v>
      </c>
      <c r="D67" s="45">
        <v>1595.1932839999999</v>
      </c>
      <c r="E67" s="46">
        <f t="shared" ref="E67:E72" si="34">(F67/$F$8)*100</f>
        <v>3.8350075931996366</v>
      </c>
      <c r="F67" s="46">
        <v>1636.791592</v>
      </c>
      <c r="G67" s="45">
        <f t="shared" si="7"/>
        <v>5.0353900674987191</v>
      </c>
      <c r="H67" s="45">
        <v>2157.5217320000002</v>
      </c>
      <c r="I67" s="47">
        <f t="shared" si="8"/>
        <v>5.3968389651826776</v>
      </c>
      <c r="J67" s="45">
        <v>2004.660394</v>
      </c>
      <c r="K67" s="37" t="s">
        <v>111</v>
      </c>
      <c r="L67" s="21">
        <v>7101</v>
      </c>
      <c r="M67" s="22" t="s">
        <v>112</v>
      </c>
      <c r="U67" s="34"/>
      <c r="V67" s="34"/>
      <c r="W67" s="34"/>
      <c r="X67" s="34"/>
    </row>
    <row r="68" spans="1:24" ht="30" customHeight="1">
      <c r="A68" s="48">
        <f t="shared" si="4"/>
        <v>3.8562785298720059</v>
      </c>
      <c r="B68" s="48">
        <v>1749.400975</v>
      </c>
      <c r="C68" s="48">
        <f t="shared" si="33"/>
        <v>3.5573443569154586</v>
      </c>
      <c r="D68" s="48">
        <v>1660.120975</v>
      </c>
      <c r="E68" s="49">
        <f t="shared" si="34"/>
        <v>3.6790090085277054</v>
      </c>
      <c r="F68" s="49">
        <v>1570.210975</v>
      </c>
      <c r="G68" s="48">
        <f t="shared" si="7"/>
        <v>3.4818292287893979</v>
      </c>
      <c r="H68" s="48">
        <v>1491.8650050000001</v>
      </c>
      <c r="I68" s="50">
        <f t="shared" si="8"/>
        <v>3.8050215310775495</v>
      </c>
      <c r="J68" s="48">
        <v>1413.378463</v>
      </c>
      <c r="K68" s="51" t="s">
        <v>113</v>
      </c>
      <c r="L68" s="21">
        <v>7102</v>
      </c>
      <c r="M68" s="22" t="s">
        <v>114</v>
      </c>
      <c r="U68" s="34"/>
      <c r="V68" s="34"/>
      <c r="W68" s="34"/>
      <c r="X68" s="34"/>
    </row>
    <row r="69" spans="1:24" ht="30" hidden="1" customHeight="1">
      <c r="A69" s="48">
        <f t="shared" si="4"/>
        <v>0</v>
      </c>
      <c r="B69" s="48">
        <v>0</v>
      </c>
      <c r="C69" s="48">
        <f t="shared" si="33"/>
        <v>0</v>
      </c>
      <c r="D69" s="48">
        <v>0</v>
      </c>
      <c r="E69" s="49">
        <f t="shared" si="34"/>
        <v>0</v>
      </c>
      <c r="F69" s="49">
        <v>0</v>
      </c>
      <c r="G69" s="48">
        <f t="shared" si="7"/>
        <v>0</v>
      </c>
      <c r="H69" s="48">
        <v>0</v>
      </c>
      <c r="I69" s="50">
        <f t="shared" si="8"/>
        <v>0</v>
      </c>
      <c r="J69" s="48">
        <v>0</v>
      </c>
      <c r="K69" s="51" t="s">
        <v>115</v>
      </c>
      <c r="L69" s="21">
        <v>7103</v>
      </c>
      <c r="M69" s="22" t="s">
        <v>116</v>
      </c>
      <c r="U69" s="34"/>
      <c r="V69" s="34"/>
      <c r="W69" s="34"/>
      <c r="X69" s="34"/>
    </row>
    <row r="70" spans="1:24" ht="30" customHeight="1">
      <c r="A70" s="48">
        <f t="shared" si="4"/>
        <v>0.7638151095329534</v>
      </c>
      <c r="B70" s="48">
        <v>346.50476800000001</v>
      </c>
      <c r="C70" s="48">
        <f t="shared" si="33"/>
        <v>0.7494967835113755</v>
      </c>
      <c r="D70" s="48">
        <v>349.77084200000002</v>
      </c>
      <c r="E70" s="49">
        <f t="shared" si="34"/>
        <v>0.81284942128775295</v>
      </c>
      <c r="F70" s="49">
        <v>346.92632700000001</v>
      </c>
      <c r="G70" s="48">
        <f t="shared" si="7"/>
        <v>0.66122159967521865</v>
      </c>
      <c r="H70" s="48">
        <v>283.31468899999999</v>
      </c>
      <c r="I70" s="50">
        <f t="shared" si="8"/>
        <v>0.64203736296138891</v>
      </c>
      <c r="J70" s="48">
        <v>238.485321</v>
      </c>
      <c r="K70" s="51" t="s">
        <v>117</v>
      </c>
      <c r="L70" s="21">
        <v>7104</v>
      </c>
      <c r="M70" s="22" t="s">
        <v>118</v>
      </c>
      <c r="U70" s="34"/>
      <c r="V70" s="34"/>
      <c r="W70" s="34"/>
      <c r="X70" s="34"/>
    </row>
    <row r="71" spans="1:24" ht="30" customHeight="1">
      <c r="A71" s="48">
        <f t="shared" si="4"/>
        <v>0.33759089771231365</v>
      </c>
      <c r="B71" s="48">
        <v>153.14813000000001</v>
      </c>
      <c r="C71" s="48">
        <f t="shared" si="33"/>
        <v>0.31628178775681975</v>
      </c>
      <c r="D71" s="48">
        <v>147.60056299999999</v>
      </c>
      <c r="E71" s="49">
        <f t="shared" si="34"/>
        <v>0.34516424169022647</v>
      </c>
      <c r="F71" s="49">
        <v>147.31702999999999</v>
      </c>
      <c r="G71" s="48">
        <f t="shared" si="7"/>
        <v>0.28355844297304378</v>
      </c>
      <c r="H71" s="48">
        <v>121.496745</v>
      </c>
      <c r="I71" s="50">
        <f t="shared" si="8"/>
        <v>5.1056882101020468E-2</v>
      </c>
      <c r="J71" s="48">
        <v>18.965122000000001</v>
      </c>
      <c r="K71" s="51" t="s">
        <v>119</v>
      </c>
      <c r="L71" s="21">
        <v>7107</v>
      </c>
      <c r="M71" s="22" t="s">
        <v>120</v>
      </c>
      <c r="U71" s="34"/>
      <c r="V71" s="34"/>
      <c r="W71" s="34"/>
      <c r="X71" s="34"/>
    </row>
    <row r="72" spans="1:24" ht="30" customHeight="1">
      <c r="A72" s="48">
        <f t="shared" si="4"/>
        <v>0.50465828770933063</v>
      </c>
      <c r="B72" s="48">
        <v>228.93826100000001</v>
      </c>
      <c r="C72" s="48">
        <f t="shared" si="33"/>
        <v>0.47335946353312169</v>
      </c>
      <c r="D72" s="48">
        <v>220.90466799999999</v>
      </c>
      <c r="E72" s="49">
        <f t="shared" si="34"/>
        <v>0.50325953756338282</v>
      </c>
      <c r="F72" s="49">
        <v>214.792529</v>
      </c>
      <c r="G72" s="48">
        <f t="shared" si="7"/>
        <v>0.11382006390698665</v>
      </c>
      <c r="H72" s="48">
        <v>48.768667000000001</v>
      </c>
      <c r="I72" s="50">
        <f t="shared" si="8"/>
        <v>0.28407674775153419</v>
      </c>
      <c r="J72" s="48">
        <v>105.52054800000001</v>
      </c>
      <c r="K72" s="51" t="s">
        <v>121</v>
      </c>
      <c r="L72" s="21">
        <v>7109</v>
      </c>
      <c r="M72" s="22" t="s">
        <v>122</v>
      </c>
      <c r="U72" s="34"/>
      <c r="V72" s="34"/>
      <c r="W72" s="34"/>
      <c r="X72" s="34"/>
    </row>
  </sheetData>
  <mergeCells count="21">
    <mergeCell ref="N11:N12"/>
    <mergeCell ref="G11:G12"/>
    <mergeCell ref="H11:H12"/>
    <mergeCell ref="I11:I12"/>
    <mergeCell ref="J11:J12"/>
    <mergeCell ref="L11:L12"/>
    <mergeCell ref="M11:M12"/>
    <mergeCell ref="A11:A12"/>
    <mergeCell ref="B11:B12"/>
    <mergeCell ref="C11:C12"/>
    <mergeCell ref="D11:D12"/>
    <mergeCell ref="E11:E12"/>
    <mergeCell ref="F11:F12"/>
    <mergeCell ref="A4:B4"/>
    <mergeCell ref="C4:D4"/>
    <mergeCell ref="E4:F4"/>
    <mergeCell ref="G4:H4"/>
    <mergeCell ref="I4:J4"/>
    <mergeCell ref="E5:F5"/>
    <mergeCell ref="G5:H5"/>
    <mergeCell ref="I5:J5"/>
  </mergeCells>
  <conditionalFormatting sqref="N4:R4">
    <cfRule type="containsText" dxfId="5" priority="5" operator="containsText" text="TRUE">
      <formula>NOT(ISERROR(SEARCH("TRUE",N4)))</formula>
    </cfRule>
    <cfRule type="containsText" dxfId="4" priority="6" operator="containsText" text="FALSE">
      <formula>NOT(ISERROR(SEARCH("FALSE",N4)))</formula>
    </cfRule>
  </conditionalFormatting>
  <conditionalFormatting sqref="L64:L1048576 L1:L60">
    <cfRule type="duplicateValues" dxfId="3" priority="4"/>
  </conditionalFormatting>
  <conditionalFormatting sqref="L63">
    <cfRule type="duplicateValues" dxfId="2" priority="3"/>
  </conditionalFormatting>
  <conditionalFormatting sqref="L62">
    <cfRule type="duplicateValues" dxfId="1" priority="2"/>
  </conditionalFormatting>
  <conditionalFormatting sqref="L61">
    <cfRule type="duplicateValues" dxfId="0" priority="1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55" fitToHeight="0" orientation="portrait" r:id="rId1"/>
  <rowBreaks count="1" manualBreakCount="1">
    <brk id="47" max="10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609600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2022-10-28T11:55:37Z</cp:lastPrinted>
  <dcterms:created xsi:type="dcterms:W3CDTF">2022-10-28T11:55:15Z</dcterms:created>
  <dcterms:modified xsi:type="dcterms:W3CDTF">2022-10-28T11:55:44Z</dcterms:modified>
</cp:coreProperties>
</file>