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65" windowWidth="14805" windowHeight="7650"/>
  </bookViews>
  <sheets>
    <sheet name="Th.Omadhoo" sheetId="1" r:id="rId1"/>
  </sheets>
  <calcPr calcId="144525"/>
</workbook>
</file>

<file path=xl/calcChain.xml><?xml version="1.0" encoding="utf-8"?>
<calcChain xmlns="http://schemas.openxmlformats.org/spreadsheetml/2006/main">
  <c r="D43" i="1" l="1"/>
  <c r="D64" i="1" l="1"/>
  <c r="D68" i="1" l="1"/>
  <c r="D54" i="1"/>
  <c r="D55" i="1"/>
  <c r="D56" i="1" s="1"/>
  <c r="D57" i="1" l="1"/>
  <c r="D67" i="1" s="1"/>
  <c r="D65" i="1" l="1"/>
  <c r="D66" i="1" s="1"/>
  <c r="D69" i="1"/>
  <c r="F82" i="1" l="1"/>
  <c r="F99" i="1" s="1"/>
</calcChain>
</file>

<file path=xl/sharedStrings.xml><?xml version="1.0" encoding="utf-8"?>
<sst xmlns="http://schemas.openxmlformats.org/spreadsheetml/2006/main" count="183" uniqueCount="114">
  <si>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</si>
  <si>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</si>
  <si>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</si>
  <si>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</si>
  <si>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</si>
  <si>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</si>
  <si>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</si>
  <si>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</si>
  <si>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</si>
  <si>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</si>
  <si>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</si>
  <si>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</si>
  <si>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</si>
  <si>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</si>
  <si>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</si>
  <si>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</si>
  <si>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</si>
  <si>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</si>
  <si>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</si>
  <si>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</si>
  <si>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</si>
  <si>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</si>
  <si>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</si>
  <si>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</si>
  <si>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</si>
  <si>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</si>
  <si>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</si>
  <si>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</si>
  <si>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</si>
  <si>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</si>
  <si>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</si>
  <si>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</si>
  <si>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</si>
  <si>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</si>
  <si>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</si>
  <si>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</si>
  <si>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</si>
  <si>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</si>
  <si>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Bill No.3 - BREAKWATER AND REVETMENTS</t>
  </si>
  <si>
    <t>3.1.1</t>
  </si>
  <si>
    <t>Revetments</t>
  </si>
  <si>
    <t>3.2.1</t>
  </si>
  <si>
    <t>Armour rocks laid to slopes with backfilled material and geotextile material as defined in the drawings</t>
  </si>
  <si>
    <t>Beacons, Supply and Installing</t>
  </si>
  <si>
    <t>3.3.1</t>
  </si>
  <si>
    <t>m</t>
  </si>
  <si>
    <t>No</t>
  </si>
  <si>
    <t>QUAY WALL STRUCTURE</t>
  </si>
  <si>
    <t>Bill No.4 - BREAKWATER AND REVETMENTS</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</si>
  <si>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</si>
  <si>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</si>
  <si>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</si>
  <si>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</si>
  <si>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</si>
  <si>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</si>
  <si>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</si>
  <si>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</si>
  <si>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</si>
  <si>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</si>
  <si>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</si>
  <si>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</si>
  <si>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</si>
  <si>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</si>
  <si>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</si>
  <si>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</si>
  <si>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</si>
  <si>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</si>
  <si>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</si>
  <si>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</si>
  <si>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</si>
  <si>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</si>
  <si>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</si>
  <si>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</si>
  <si>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</si>
  <si>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</si>
  <si>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</si>
  <si>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</si>
  <si>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Goods and Services Tax</t>
  </si>
  <si>
    <t>Grand total of Bills</t>
  </si>
  <si>
    <t>ISLAND</t>
  </si>
  <si>
    <t>SIZE</t>
  </si>
  <si>
    <t>Bill No.5 - BREAKWATER AND REVETMENTS</t>
  </si>
  <si>
    <t>ADDITIONAL COMPONENTS</t>
  </si>
  <si>
    <t>Additional components</t>
  </si>
  <si>
    <t>Harbour Pavement</t>
  </si>
  <si>
    <t>Supply and install two arm street lights along the quaywall line</t>
  </si>
  <si>
    <t>Supply and installation of settlement tanks with steel grating @6m intervals along the paving area</t>
  </si>
  <si>
    <t>Supply and install storm water drainage pipes through quaywall from each settlement tank</t>
  </si>
  <si>
    <t xml:space="preserve">Supply and lay kerbs </t>
  </si>
  <si>
    <t>Supply and placing of paving blocks as per the drawing</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</si>
  <si>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</si>
  <si>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</si>
  <si>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3.1.2</t>
  </si>
  <si>
    <t>sqm</t>
  </si>
  <si>
    <t>Nos.</t>
  </si>
  <si>
    <t>for breakwaters; Armour rocks laidto the slopes defined in drawings and to lines and levels indicated in the cross section drawings. Rate shall include levelling and placing armour rocks</t>
  </si>
  <si>
    <t>Th.Omadhoo COST ESTIMATE</t>
  </si>
  <si>
    <t xml:space="preserve">Ramp for Landing Crafts:Construction of 11m x 11m, </t>
  </si>
  <si>
    <t>LS</t>
  </si>
  <si>
    <t>2.1.3</t>
  </si>
  <si>
    <t>Armour rocks laid to the slopes with backfilled material and geotextile as defined in the drawing. Rate shall include back filling</t>
  </si>
  <si>
    <t>2.1.4</t>
  </si>
  <si>
    <t>Dredging / Excavation of any material for the  existing beaching area channel. Maximum specified depth -3 MSL</t>
  </si>
  <si>
    <t>Dredging / Excavation of any material for the  existing beaching area basin. Maximum specified depth -3 MSL</t>
  </si>
  <si>
    <t>Dredging / Excavation of any material for the  new harbour entrance Channel. Maximum specified depth -4m MSL</t>
  </si>
  <si>
    <t>Dredging / Excavation of any material from the new harbour basin Maximum specified depth -3m MSL</t>
  </si>
  <si>
    <t xml:space="preserve">Breakwaters </t>
  </si>
  <si>
    <t>5.1.1</t>
  </si>
  <si>
    <t>5.1.2</t>
  </si>
  <si>
    <t>5.1.3</t>
  </si>
  <si>
    <t>5.1.4</t>
  </si>
  <si>
    <t>5.1.5</t>
  </si>
  <si>
    <t>5.1.6</t>
  </si>
  <si>
    <t>5.1.7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</si>
</sst>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43">
    <xf numFmtId="0" fontId="0" fillId="0" borderId="0" xfId="0"/>
    <xf numFmtId="0" fontId="2" fillId="0" borderId="0" xfId="0" applyFont="1" applyAlignment="1">
      <alignment vertical="center"/>
    </xf>
    <xf numFmtId="0" fontId="2" fillId="0" borderId="0" xfId="0" applyFont="1"/>
    <xf numFmtId="0" fontId="3" fillId="0" borderId="0" xfId="0" applyFont="1" applyAlignment="1">
      <alignment vertical="center"/>
    </xf>
    <xf numFmtId="43" fontId="3" fillId="0" borderId="0" xfId="1" applyFont="1" applyFill="1" applyAlignment="1">
      <alignment vertical="center"/>
    </xf>
    <xf numFmtId="0" fontId="3" fillId="0" borderId="0" xfId="0" applyFont="1" applyFill="1" applyAlignment="1">
      <alignment vertical="center"/>
    </xf>
    <xf numFmtId="0" fontId="4" fillId="0" borderId="1" xfId="0" applyFont="1" applyBorder="1" applyAlignment="1">
      <alignment vertical="center"/>
    </xf>
    <xf numFmtId="0" fontId="4" fillId="0" borderId="1" xfId="0" applyFont="1" applyBorder="1"/>
    <xf numFmtId="43" fontId="4" fillId="0" borderId="1" xfId="1" applyFont="1" applyFill="1" applyBorder="1" applyAlignment="1">
      <alignment vertical="center"/>
    </xf>
    <xf numFmtId="0" fontId="4" fillId="0" borderId="1" xfId="0" applyFont="1" applyFill="1" applyBorder="1" applyAlignment="1">
      <alignment vertical="center"/>
    </xf>
    <xf numFmtId="0" fontId="2" fillId="0" borderId="1" xfId="0" applyFont="1" applyBorder="1" applyAlignment="1">
      <alignment horizontal="center" vertical="center"/>
    </xf>
    <xf numFmtId="0" fontId="2" fillId="0" borderId="1" xfId="0" applyFont="1" applyBorder="1"/>
    <xf numFmtId="0" fontId="3" fillId="0" borderId="1" xfId="0" applyFont="1" applyBorder="1" applyAlignment="1">
      <alignment vertical="center"/>
    </xf>
    <xf numFmtId="43" fontId="3" fillId="0" borderId="1" xfId="1" applyFont="1" applyFill="1" applyBorder="1" applyAlignment="1">
      <alignment vertical="center"/>
    </xf>
    <xf numFmtId="0" fontId="3" fillId="0" borderId="1" xfId="0" applyFont="1" applyFill="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43" fontId="3" fillId="0" borderId="1" xfId="0" applyNumberFormat="1" applyFont="1" applyBorder="1" applyAlignment="1">
      <alignment vertical="center"/>
    </xf>
    <xf numFmtId="0" fontId="3" fillId="0" borderId="1" xfId="0" applyFont="1" applyBorder="1" applyAlignment="1">
      <alignment wrapText="1"/>
    </xf>
    <xf numFmtId="43" fontId="2" fillId="0" borderId="1" xfId="0" applyNumberFormat="1" applyFont="1" applyBorder="1" applyAlignment="1">
      <alignment vertical="center"/>
    </xf>
    <xf numFmtId="0" fontId="3" fillId="0" borderId="0" xfId="0" applyFont="1"/>
    <xf numFmtId="43" fontId="3" fillId="0" borderId="0" xfId="1" applyFont="1"/>
    <xf numFmtId="0" fontId="4" fillId="0" borderId="0" xfId="0" applyFont="1"/>
    <xf numFmtId="0" fontId="3" fillId="0" borderId="1" xfId="0" applyFont="1" applyBorder="1"/>
    <xf numFmtId="0" fontId="2" fillId="0" borderId="1" xfId="0" applyFont="1" applyBorder="1" applyAlignment="1">
      <alignment wrapText="1"/>
    </xf>
    <xf numFmtId="0" fontId="2" fillId="0" borderId="0" xfId="0" applyFont="1" applyBorder="1" applyAlignment="1">
      <alignment horizontal="center" vertical="center"/>
    </xf>
    <xf numFmtId="43"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43" fontId="2" fillId="0" borderId="0" xfId="0" applyNumberFormat="1" applyFont="1" applyBorder="1" applyAlignment="1">
      <alignment vertical="center"/>
    </xf>
    <xf numFmtId="0" fontId="3" fillId="0" borderId="0" xfId="0" applyFont="1" applyAlignment="1">
      <alignment horizontal="center" vertical="center"/>
    </xf>
    <xf numFmtId="43" fontId="3" fillId="0" borderId="0" xfId="0" applyNumberFormat="1" applyFont="1"/>
    <xf numFmtId="0" fontId="2" fillId="0" borderId="1" xfId="0" applyFont="1" applyBorder="1" applyAlignment="1">
      <alignment vertical="center" wrapText="1"/>
    </xf>
    <xf numFmtId="164" fontId="3" fillId="0" borderId="1" xfId="1" applyNumberFormat="1" applyFont="1" applyFill="1" applyBorder="1" applyAlignment="1">
      <alignment vertical="center"/>
    </xf>
    <xf numFmtId="2" fontId="3" fillId="0" borderId="1" xfId="0" applyNumberFormat="1" applyFont="1" applyBorder="1" applyAlignment="1">
      <alignment vertical="center"/>
    </xf>
    <xf numFmtId="0" fontId="3" fillId="0" borderId="1" xfId="0" applyFont="1" applyBorder="1" applyAlignment="1">
      <alignment horizontal="left"/>
    </xf>
    <xf numFmtId="43" fontId="2" fillId="0" borderId="1" xfId="1" applyFont="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21"/>
  <sheetViews>
    <sheetView tabSelected="1" topLeftCell="A28" zoomScale="85" zoomScaleNormal="85" workbookViewId="0">
      <selection activeCell="D44" sqref="D44"/>
    </sheetView>
  </sheetViews>
  <sheetFormatPr defaultRowHeight="15" x14ac:dyDescent="0.25"/>
  <cols>
    <col min="1" max="1" width="9.140625" style="3"/>
    <col min="2" max="2" width="45.7109375" style="20" customWidth="1"/>
    <col min="3" max="3" width="14.5703125" style="3" bestFit="1" customWidth="1"/>
    <col min="4" max="4" width="13" style="4" customWidth="1"/>
    <col min="5" max="5" width="14.140625" style="5" customWidth="1"/>
    <col min="6" max="6" width="15" style="3" bestFit="1" customWidth="1"/>
    <col min="7" max="7" width="9.140625" style="20"/>
    <col min="8" max="8" width="14.28515625" style="20" bestFit="1" customWidth="1"/>
    <col min="9" max="9" width="10.5703125" style="20" bestFit="1" customWidth="1"/>
    <col min="10" max="10" width="11.140625" style="21" bestFit="1" customWidth="1"/>
    <col min="11" max="11" width="9.140625" style="20"/>
    <col min="12" max="12" width="10.5703125" style="20" bestFit="1" customWidth="1"/>
    <col min="13" max="13" width="9.28515625" style="20" bestFit="1" customWidth="1"/>
    <col min="14" max="14" width="10.5703125" style="20" bestFit="1" customWidth="1"/>
    <col min="15" max="15" width="11.42578125" style="20" bestFit="1" customWidth="1"/>
    <col min="16" max="16" width="9.28515625" style="20" bestFit="1" customWidth="1"/>
    <col min="17" max="17" width="14.28515625" style="21" bestFit="1" customWidth="1"/>
    <col min="18" max="18" width="9.140625" style="20"/>
    <col min="19" max="19" width="15.7109375" style="20" customWidth="1"/>
    <col min="20" max="20" width="9.5703125" style="20" bestFit="1" customWidth="1"/>
    <col min="21" max="21" width="20.42578125" style="20" customWidth="1"/>
    <col min="22" max="22" width="10.5703125" style="20" bestFit="1" customWidth="1"/>
    <col min="23" max="16384" width="9.140625" style="20"/>
  </cols>
  <sheetData>
    <row r="1" spans="1:13" x14ac:dyDescent="0.25">
      <c r="A1" s="1" t="s">
        <v>79</v>
      </c>
      <c r="B1" s="2" t="s">
        <v>96</v>
      </c>
    </row>
    <row r="2" spans="1:13" x14ac:dyDescent="0.25">
      <c r="A2" s="1" t="s">
        <v>80</v>
      </c>
      <c r="B2" s="3"/>
    </row>
    <row r="3" spans="1:13" x14ac:dyDescent="0.25">
      <c r="A3" s="1"/>
    </row>
    <row r="4" spans="1:13" x14ac:dyDescent="0.25">
      <c r="A4" s="1" t="s">
        <v>32</v>
      </c>
      <c r="J4" s="20"/>
    </row>
    <row r="5" spans="1:13" x14ac:dyDescent="0.25">
      <c r="A5" s="6" t="s">
        <v>0</v>
      </c>
      <c r="B5" s="7" t="s">
        <v>2</v>
      </c>
      <c r="C5" s="6" t="s">
        <v>3</v>
      </c>
      <c r="D5" s="8" t="s">
        <v>4</v>
      </c>
      <c r="E5" s="9" t="s">
        <v>5</v>
      </c>
      <c r="F5" s="6" t="s">
        <v>6</v>
      </c>
      <c r="G5" s="22"/>
      <c r="J5" s="20"/>
      <c r="L5" s="22"/>
      <c r="M5" s="2"/>
    </row>
    <row r="6" spans="1:13" x14ac:dyDescent="0.25">
      <c r="A6" s="10">
        <v>1.1000000000000001</v>
      </c>
      <c r="B6" s="11" t="s">
        <v>1</v>
      </c>
      <c r="C6" s="12"/>
      <c r="D6" s="13"/>
      <c r="E6" s="14"/>
      <c r="F6" s="12"/>
      <c r="J6" s="20"/>
    </row>
    <row r="7" spans="1:13" x14ac:dyDescent="0.25">
      <c r="A7" s="15" t="s">
        <v>7</v>
      </c>
      <c r="B7" s="23" t="s">
        <v>8</v>
      </c>
      <c r="C7" s="12" t="s">
        <v>11</v>
      </c>
      <c r="D7" s="13">
        <v>1</v>
      </c>
      <c r="E7" s="13"/>
      <c r="F7" s="17"/>
      <c r="J7" s="20"/>
    </row>
    <row r="8" spans="1:13" x14ac:dyDescent="0.25">
      <c r="A8" s="15"/>
      <c r="B8" s="23" t="s">
        <v>9</v>
      </c>
      <c r="C8" s="12" t="s">
        <v>11</v>
      </c>
      <c r="D8" s="13">
        <v>1</v>
      </c>
      <c r="E8" s="13"/>
      <c r="F8" s="17"/>
      <c r="J8" s="20"/>
    </row>
    <row r="9" spans="1:13" x14ac:dyDescent="0.25">
      <c r="A9" s="15"/>
      <c r="B9" s="23" t="s">
        <v>10</v>
      </c>
      <c r="C9" s="12" t="s">
        <v>11</v>
      </c>
      <c r="D9" s="13">
        <v>1</v>
      </c>
      <c r="E9" s="13"/>
      <c r="F9" s="17"/>
      <c r="J9" s="20"/>
    </row>
    <row r="10" spans="1:13" x14ac:dyDescent="0.25">
      <c r="A10" s="15"/>
      <c r="B10" s="23"/>
      <c r="C10" s="12"/>
      <c r="D10" s="13"/>
      <c r="E10" s="13"/>
      <c r="F10" s="12"/>
      <c r="J10" s="20"/>
    </row>
    <row r="11" spans="1:13" x14ac:dyDescent="0.25">
      <c r="A11" s="10">
        <v>1.2</v>
      </c>
      <c r="B11" s="11" t="s">
        <v>12</v>
      </c>
      <c r="C11" s="12"/>
      <c r="D11" s="13"/>
      <c r="E11" s="13"/>
      <c r="F11" s="12"/>
      <c r="J11" s="20"/>
    </row>
    <row r="12" spans="1:13" ht="30" x14ac:dyDescent="0.25">
      <c r="A12" s="15" t="s">
        <v>13</v>
      </c>
      <c r="B12" s="18" t="s">
        <v>17</v>
      </c>
      <c r="C12" s="12" t="s">
        <v>11</v>
      </c>
      <c r="D12" s="13">
        <v>1</v>
      </c>
      <c r="E12" s="13"/>
      <c r="F12" s="17"/>
      <c r="J12" s="20"/>
    </row>
    <row r="13" spans="1:13" ht="30" x14ac:dyDescent="0.25">
      <c r="A13" s="15" t="s">
        <v>14</v>
      </c>
      <c r="B13" s="18" t="s">
        <v>18</v>
      </c>
      <c r="C13" s="12" t="s">
        <v>11</v>
      </c>
      <c r="D13" s="13">
        <v>1</v>
      </c>
      <c r="E13" s="13"/>
      <c r="F13" s="17"/>
      <c r="J13" s="20"/>
    </row>
    <row r="14" spans="1:13" ht="30" x14ac:dyDescent="0.25">
      <c r="A14" s="15" t="s">
        <v>15</v>
      </c>
      <c r="B14" s="18" t="s">
        <v>19</v>
      </c>
      <c r="C14" s="12" t="s">
        <v>22</v>
      </c>
      <c r="D14" s="13">
        <v>540</v>
      </c>
      <c r="E14" s="13"/>
      <c r="F14" s="17"/>
    </row>
    <row r="15" spans="1:13" ht="30" x14ac:dyDescent="0.25">
      <c r="A15" s="15" t="s">
        <v>16</v>
      </c>
      <c r="B15" s="18" t="s">
        <v>20</v>
      </c>
      <c r="C15" s="12" t="s">
        <v>11</v>
      </c>
      <c r="D15" s="13">
        <v>1</v>
      </c>
      <c r="E15" s="13"/>
      <c r="F15" s="17"/>
    </row>
    <row r="16" spans="1:13" ht="30" x14ac:dyDescent="0.25">
      <c r="A16" s="15" t="s">
        <v>23</v>
      </c>
      <c r="B16" s="18" t="s">
        <v>21</v>
      </c>
      <c r="C16" s="12" t="s">
        <v>22</v>
      </c>
      <c r="D16" s="13">
        <v>540</v>
      </c>
      <c r="E16" s="13"/>
      <c r="F16" s="17"/>
    </row>
    <row r="17" spans="1:22" x14ac:dyDescent="0.25">
      <c r="A17" s="15"/>
      <c r="B17" s="23"/>
      <c r="C17" s="12"/>
      <c r="D17" s="13"/>
      <c r="E17" s="13"/>
      <c r="F17" s="12"/>
    </row>
    <row r="18" spans="1:22" x14ac:dyDescent="0.25">
      <c r="A18" s="10">
        <v>1.3</v>
      </c>
      <c r="B18" s="24" t="s">
        <v>24</v>
      </c>
      <c r="C18" s="12"/>
      <c r="D18" s="13"/>
      <c r="E18" s="13"/>
      <c r="F18" s="12"/>
    </row>
    <row r="19" spans="1:22" ht="45" x14ac:dyDescent="0.25">
      <c r="A19" s="15" t="s">
        <v>26</v>
      </c>
      <c r="B19" s="18" t="s">
        <v>25</v>
      </c>
      <c r="C19" s="12" t="s">
        <v>11</v>
      </c>
      <c r="D19" s="13">
        <v>1</v>
      </c>
      <c r="E19" s="13"/>
      <c r="F19" s="17"/>
    </row>
    <row r="20" spans="1:22" ht="30" x14ac:dyDescent="0.25">
      <c r="A20" s="15" t="s">
        <v>27</v>
      </c>
      <c r="B20" s="18" t="s">
        <v>28</v>
      </c>
      <c r="C20" s="12" t="s">
        <v>11</v>
      </c>
      <c r="D20" s="13">
        <v>1</v>
      </c>
      <c r="E20" s="13"/>
      <c r="F20" s="17"/>
    </row>
    <row r="21" spans="1:22" ht="30" x14ac:dyDescent="0.25">
      <c r="A21" s="15" t="s">
        <v>30</v>
      </c>
      <c r="B21" s="18" t="s">
        <v>29</v>
      </c>
      <c r="C21" s="12" t="s">
        <v>11</v>
      </c>
      <c r="D21" s="13">
        <v>1</v>
      </c>
      <c r="E21" s="13"/>
      <c r="F21" s="17"/>
    </row>
    <row r="22" spans="1:22" x14ac:dyDescent="0.25">
      <c r="A22" s="15"/>
      <c r="B22" s="23"/>
      <c r="C22" s="12"/>
      <c r="D22" s="13"/>
      <c r="E22" s="13"/>
      <c r="F22" s="12"/>
    </row>
    <row r="23" spans="1:22" x14ac:dyDescent="0.25">
      <c r="A23" s="36" t="s">
        <v>31</v>
      </c>
      <c r="B23" s="36"/>
      <c r="C23" s="36"/>
      <c r="D23" s="36"/>
      <c r="E23" s="36"/>
      <c r="F23" s="19"/>
    </row>
    <row r="24" spans="1:22" x14ac:dyDescent="0.25">
      <c r="A24" s="25"/>
      <c r="B24" s="25"/>
      <c r="C24" s="25"/>
      <c r="D24" s="26"/>
      <c r="E24" s="27"/>
      <c r="F24" s="28"/>
    </row>
    <row r="25" spans="1:22" x14ac:dyDescent="0.25">
      <c r="A25" s="29"/>
    </row>
    <row r="26" spans="1:22" x14ac:dyDescent="0.25">
      <c r="A26" s="1" t="s">
        <v>33</v>
      </c>
    </row>
    <row r="27" spans="1:22" x14ac:dyDescent="0.25">
      <c r="A27" s="6" t="s">
        <v>0</v>
      </c>
      <c r="B27" s="7" t="s">
        <v>2</v>
      </c>
      <c r="C27" s="6" t="s">
        <v>3</v>
      </c>
      <c r="D27" s="8" t="s">
        <v>4</v>
      </c>
      <c r="E27" s="9" t="s">
        <v>5</v>
      </c>
      <c r="F27" s="6" t="s">
        <v>6</v>
      </c>
      <c r="I27" s="21"/>
      <c r="V27" s="30"/>
    </row>
    <row r="28" spans="1:22" x14ac:dyDescent="0.25">
      <c r="A28" s="10">
        <v>2.1</v>
      </c>
      <c r="B28" s="11" t="s">
        <v>34</v>
      </c>
      <c r="C28" s="12"/>
      <c r="D28" s="13"/>
      <c r="E28" s="14"/>
      <c r="F28" s="12"/>
      <c r="I28" s="21"/>
      <c r="K28" s="21"/>
      <c r="L28" s="21"/>
      <c r="M28" s="21"/>
      <c r="N28" s="21"/>
      <c r="O28" s="21"/>
      <c r="P28" s="21"/>
      <c r="R28" s="21"/>
      <c r="S28" s="21"/>
      <c r="V28" s="30"/>
    </row>
    <row r="29" spans="1:22" ht="45" x14ac:dyDescent="0.25">
      <c r="A29" s="15" t="s">
        <v>35</v>
      </c>
      <c r="B29" s="16" t="s">
        <v>105</v>
      </c>
      <c r="C29" s="12" t="s">
        <v>37</v>
      </c>
      <c r="D29" s="13">
        <v>25583.84</v>
      </c>
      <c r="E29" s="14"/>
      <c r="F29" s="17"/>
      <c r="L29" s="21"/>
      <c r="O29" s="21"/>
      <c r="S29" s="21"/>
      <c r="T29" s="21"/>
      <c r="V29" s="30"/>
    </row>
    <row r="30" spans="1:22" ht="45" x14ac:dyDescent="0.25">
      <c r="A30" s="15" t="s">
        <v>36</v>
      </c>
      <c r="B30" s="18" t="s">
        <v>104</v>
      </c>
      <c r="C30" s="12" t="s">
        <v>37</v>
      </c>
      <c r="D30" s="13">
        <v>4858</v>
      </c>
      <c r="E30" s="14"/>
      <c r="F30" s="17"/>
      <c r="K30" s="21"/>
      <c r="L30" s="21"/>
      <c r="M30" s="21"/>
      <c r="N30" s="21"/>
      <c r="O30" s="21"/>
      <c r="P30" s="21"/>
      <c r="R30" s="21"/>
      <c r="S30" s="21"/>
      <c r="T30" s="21"/>
    </row>
    <row r="31" spans="1:22" ht="45" x14ac:dyDescent="0.25">
      <c r="A31" s="15" t="s">
        <v>99</v>
      </c>
      <c r="B31" s="18" t="s">
        <v>103</v>
      </c>
      <c r="C31" s="12" t="s">
        <v>37</v>
      </c>
      <c r="D31" s="13">
        <v>7076</v>
      </c>
      <c r="E31" s="14"/>
      <c r="F31" s="17"/>
      <c r="K31" s="21"/>
      <c r="L31" s="21"/>
      <c r="M31" s="21"/>
      <c r="N31" s="21"/>
      <c r="O31" s="21"/>
      <c r="P31" s="21"/>
      <c r="R31" s="21"/>
      <c r="S31" s="21"/>
      <c r="T31" s="21"/>
    </row>
    <row r="32" spans="1:22" ht="45" x14ac:dyDescent="0.25">
      <c r="A32" s="15" t="s">
        <v>101</v>
      </c>
      <c r="B32" s="18" t="s">
        <v>102</v>
      </c>
      <c r="C32" s="12" t="s">
        <v>37</v>
      </c>
      <c r="D32" s="13">
        <v>2344</v>
      </c>
      <c r="E32" s="14"/>
      <c r="F32" s="17"/>
      <c r="K32" s="21"/>
      <c r="L32" s="21"/>
      <c r="M32" s="21"/>
      <c r="N32" s="21"/>
      <c r="O32" s="21"/>
      <c r="P32" s="21"/>
      <c r="R32" s="21"/>
      <c r="S32" s="21"/>
      <c r="T32" s="21"/>
    </row>
    <row r="33" spans="1:22" x14ac:dyDescent="0.25">
      <c r="A33" s="15"/>
      <c r="B33" s="23"/>
      <c r="C33" s="12"/>
      <c r="D33" s="13"/>
      <c r="E33" s="14"/>
      <c r="F33" s="12"/>
      <c r="I33" s="21"/>
      <c r="K33" s="21"/>
      <c r="L33" s="21"/>
      <c r="M33" s="21"/>
      <c r="N33" s="21"/>
      <c r="O33" s="21"/>
      <c r="P33" s="21"/>
      <c r="R33" s="21"/>
      <c r="S33" s="21"/>
    </row>
    <row r="34" spans="1:22" x14ac:dyDescent="0.25">
      <c r="A34" s="36" t="s">
        <v>31</v>
      </c>
      <c r="B34" s="36"/>
      <c r="C34" s="36"/>
      <c r="D34" s="36"/>
      <c r="E34" s="36"/>
      <c r="F34" s="19"/>
      <c r="I34" s="21"/>
      <c r="K34" s="21"/>
      <c r="L34" s="21"/>
      <c r="M34" s="21"/>
      <c r="N34" s="21"/>
      <c r="O34" s="21"/>
      <c r="P34" s="21"/>
      <c r="R34" s="21"/>
      <c r="S34" s="21"/>
    </row>
    <row r="35" spans="1:22" x14ac:dyDescent="0.25">
      <c r="A35" s="12"/>
      <c r="B35" s="23"/>
      <c r="C35" s="12"/>
      <c r="D35" s="13"/>
      <c r="E35" s="14"/>
      <c r="F35" s="12"/>
      <c r="I35" s="21"/>
      <c r="K35" s="21"/>
      <c r="L35" s="21"/>
      <c r="M35" s="21"/>
      <c r="N35" s="21"/>
      <c r="O35" s="21"/>
      <c r="P35" s="21"/>
      <c r="R35" s="21"/>
      <c r="S35" s="21"/>
      <c r="V35" s="30"/>
    </row>
    <row r="36" spans="1:22" x14ac:dyDescent="0.25">
      <c r="A36" s="1" t="s">
        <v>38</v>
      </c>
    </row>
    <row r="37" spans="1:22" x14ac:dyDescent="0.25">
      <c r="A37" s="6" t="s">
        <v>0</v>
      </c>
      <c r="B37" s="7" t="s">
        <v>2</v>
      </c>
      <c r="C37" s="6" t="s">
        <v>3</v>
      </c>
      <c r="D37" s="8" t="s">
        <v>4</v>
      </c>
      <c r="E37" s="9" t="s">
        <v>5</v>
      </c>
      <c r="F37" s="6" t="s">
        <v>6</v>
      </c>
      <c r="I37" s="21"/>
      <c r="K37" s="21"/>
      <c r="L37" s="21"/>
      <c r="M37" s="21"/>
      <c r="N37" s="21"/>
      <c r="O37" s="21"/>
      <c r="P37" s="21"/>
      <c r="R37" s="21"/>
      <c r="S37" s="21"/>
    </row>
    <row r="38" spans="1:22" x14ac:dyDescent="0.25">
      <c r="A38" s="10">
        <v>3.1</v>
      </c>
      <c r="B38" s="11" t="s">
        <v>106</v>
      </c>
      <c r="C38" s="12"/>
      <c r="D38" s="13"/>
      <c r="E38" s="14"/>
      <c r="F38" s="12"/>
      <c r="I38" s="21"/>
      <c r="K38" s="21"/>
      <c r="L38" s="21"/>
      <c r="M38" s="21"/>
      <c r="N38" s="21"/>
      <c r="O38" s="21"/>
      <c r="P38" s="21"/>
      <c r="R38" s="21"/>
      <c r="S38" s="21"/>
    </row>
    <row r="39" spans="1:22" ht="60" x14ac:dyDescent="0.25">
      <c r="A39" s="15" t="s">
        <v>39</v>
      </c>
      <c r="B39" s="16" t="s">
        <v>95</v>
      </c>
      <c r="C39" s="12" t="s">
        <v>45</v>
      </c>
      <c r="D39" s="13">
        <v>25</v>
      </c>
      <c r="E39" s="13"/>
      <c r="F39" s="17"/>
    </row>
    <row r="40" spans="1:22" ht="45" x14ac:dyDescent="0.25">
      <c r="A40" s="15" t="s">
        <v>92</v>
      </c>
      <c r="B40" s="16" t="s">
        <v>100</v>
      </c>
      <c r="C40" s="12" t="s">
        <v>45</v>
      </c>
      <c r="D40" s="13">
        <v>282</v>
      </c>
      <c r="E40" s="13"/>
      <c r="F40" s="17"/>
    </row>
    <row r="41" spans="1:22" x14ac:dyDescent="0.25">
      <c r="A41" s="15"/>
      <c r="B41" s="16"/>
      <c r="C41" s="12"/>
      <c r="D41" s="13"/>
      <c r="E41" s="14"/>
      <c r="F41" s="17"/>
    </row>
    <row r="42" spans="1:22" x14ac:dyDescent="0.25">
      <c r="A42" s="10">
        <v>3.2</v>
      </c>
      <c r="B42" s="31" t="s">
        <v>40</v>
      </c>
      <c r="C42" s="12"/>
      <c r="D42" s="13"/>
      <c r="E42" s="14"/>
      <c r="F42" s="17"/>
    </row>
    <row r="43" spans="1:22" ht="45" x14ac:dyDescent="0.25">
      <c r="A43" s="15" t="s">
        <v>41</v>
      </c>
      <c r="B43" s="18" t="s">
        <v>42</v>
      </c>
      <c r="C43" s="12" t="s">
        <v>45</v>
      </c>
      <c r="D43" s="13">
        <f>117+6</f>
        <v>123</v>
      </c>
      <c r="E43" s="13"/>
      <c r="F43" s="17"/>
    </row>
    <row r="44" spans="1:22" x14ac:dyDescent="0.25">
      <c r="A44" s="15"/>
      <c r="B44" s="18"/>
      <c r="C44" s="12"/>
      <c r="D44" s="13"/>
      <c r="E44" s="14"/>
      <c r="F44" s="17"/>
    </row>
    <row r="45" spans="1:22" x14ac:dyDescent="0.25">
      <c r="A45" s="10">
        <v>3.3</v>
      </c>
      <c r="B45" s="24" t="s">
        <v>43</v>
      </c>
      <c r="C45" s="12"/>
      <c r="D45" s="13"/>
      <c r="E45" s="14"/>
      <c r="F45" s="17"/>
    </row>
    <row r="46" spans="1:22" ht="60" x14ac:dyDescent="0.25">
      <c r="A46" s="15" t="s">
        <v>44</v>
      </c>
      <c r="B46" s="18" t="s">
        <v>90</v>
      </c>
      <c r="C46" s="12" t="s">
        <v>46</v>
      </c>
      <c r="D46" s="13">
        <v>2</v>
      </c>
      <c r="E46" s="13"/>
      <c r="F46" s="17"/>
    </row>
    <row r="47" spans="1:22" x14ac:dyDescent="0.25">
      <c r="A47" s="15"/>
      <c r="B47" s="18"/>
      <c r="C47" s="12"/>
      <c r="D47" s="13"/>
      <c r="E47" s="14"/>
      <c r="F47" s="17"/>
    </row>
    <row r="48" spans="1:22" x14ac:dyDescent="0.25">
      <c r="A48" s="36" t="s">
        <v>31</v>
      </c>
      <c r="B48" s="36"/>
      <c r="C48" s="36"/>
      <c r="D48" s="36"/>
      <c r="E48" s="36"/>
      <c r="F48" s="19"/>
    </row>
    <row r="50" spans="1:8" x14ac:dyDescent="0.25">
      <c r="A50" s="1" t="s">
        <v>48</v>
      </c>
      <c r="B50" s="2" t="s">
        <v>47</v>
      </c>
    </row>
    <row r="51" spans="1:8" x14ac:dyDescent="0.25">
      <c r="A51" s="6" t="s">
        <v>0</v>
      </c>
      <c r="B51" s="7" t="s">
        <v>2</v>
      </c>
      <c r="C51" s="6" t="s">
        <v>3</v>
      </c>
      <c r="D51" s="8" t="s">
        <v>4</v>
      </c>
      <c r="E51" s="9" t="s">
        <v>5</v>
      </c>
      <c r="F51" s="6" t="s">
        <v>6</v>
      </c>
    </row>
    <row r="52" spans="1:8" x14ac:dyDescent="0.25">
      <c r="A52" s="10">
        <v>4.0999999999999996</v>
      </c>
      <c r="B52" s="11" t="s">
        <v>49</v>
      </c>
      <c r="C52" s="12"/>
      <c r="D52" s="13"/>
      <c r="E52" s="14"/>
      <c r="F52" s="12"/>
    </row>
    <row r="53" spans="1:8" ht="30" x14ac:dyDescent="0.25">
      <c r="A53" s="15" t="s">
        <v>50</v>
      </c>
      <c r="B53" s="16" t="s">
        <v>51</v>
      </c>
      <c r="C53" s="12" t="s">
        <v>45</v>
      </c>
      <c r="D53" s="13">
        <v>388</v>
      </c>
      <c r="E53" s="13"/>
      <c r="F53" s="17"/>
      <c r="H53" s="30"/>
    </row>
    <row r="54" spans="1:8" ht="30" x14ac:dyDescent="0.25">
      <c r="A54" s="15" t="s">
        <v>52</v>
      </c>
      <c r="B54" s="16" t="s">
        <v>53</v>
      </c>
      <c r="C54" s="12" t="s">
        <v>45</v>
      </c>
      <c r="D54" s="13">
        <f>D53/4</f>
        <v>97</v>
      </c>
      <c r="E54" s="13"/>
      <c r="F54" s="17"/>
      <c r="H54" s="30"/>
    </row>
    <row r="55" spans="1:8" ht="30" x14ac:dyDescent="0.25">
      <c r="A55" s="15" t="s">
        <v>54</v>
      </c>
      <c r="B55" s="16" t="s">
        <v>55</v>
      </c>
      <c r="C55" s="12" t="s">
        <v>45</v>
      </c>
      <c r="D55" s="13">
        <f>D53</f>
        <v>388</v>
      </c>
      <c r="E55" s="13"/>
      <c r="F55" s="17"/>
    </row>
    <row r="56" spans="1:8" ht="30" x14ac:dyDescent="0.25">
      <c r="A56" s="15" t="s">
        <v>56</v>
      </c>
      <c r="B56" s="18" t="s">
        <v>57</v>
      </c>
      <c r="C56" s="12" t="s">
        <v>46</v>
      </c>
      <c r="D56" s="13">
        <f>D55/5</f>
        <v>77.599999999999994</v>
      </c>
      <c r="E56" s="13"/>
      <c r="F56" s="17"/>
    </row>
    <row r="57" spans="1:8" ht="60" x14ac:dyDescent="0.25">
      <c r="A57" s="15" t="s">
        <v>58</v>
      </c>
      <c r="B57" s="18" t="s">
        <v>59</v>
      </c>
      <c r="C57" s="12" t="s">
        <v>45</v>
      </c>
      <c r="D57" s="13">
        <f>D53</f>
        <v>388</v>
      </c>
      <c r="E57" s="14"/>
      <c r="F57" s="17"/>
    </row>
    <row r="58" spans="1:8" x14ac:dyDescent="0.25">
      <c r="A58" s="15"/>
      <c r="B58" s="18"/>
      <c r="C58" s="12"/>
      <c r="D58" s="13"/>
      <c r="E58" s="14"/>
      <c r="F58" s="17"/>
    </row>
    <row r="59" spans="1:8" x14ac:dyDescent="0.25">
      <c r="A59" s="36" t="s">
        <v>31</v>
      </c>
      <c r="B59" s="36"/>
      <c r="C59" s="36"/>
      <c r="D59" s="36"/>
      <c r="E59" s="36"/>
      <c r="F59" s="19"/>
    </row>
    <row r="60" spans="1:8" x14ac:dyDescent="0.25">
      <c r="A60" s="25"/>
      <c r="B60" s="25"/>
      <c r="C60" s="25"/>
      <c r="D60" s="25"/>
      <c r="E60" s="25"/>
      <c r="F60" s="28"/>
    </row>
    <row r="61" spans="1:8" x14ac:dyDescent="0.25">
      <c r="A61" s="1" t="s">
        <v>81</v>
      </c>
      <c r="B61" s="2" t="s">
        <v>82</v>
      </c>
    </row>
    <row r="62" spans="1:8" x14ac:dyDescent="0.25">
      <c r="A62" s="6" t="s">
        <v>0</v>
      </c>
      <c r="B62" s="7" t="s">
        <v>2</v>
      </c>
      <c r="C62" s="6" t="s">
        <v>3</v>
      </c>
      <c r="D62" s="8" t="s">
        <v>4</v>
      </c>
      <c r="E62" s="9" t="s">
        <v>5</v>
      </c>
      <c r="F62" s="6" t="s">
        <v>6</v>
      </c>
    </row>
    <row r="63" spans="1:8" x14ac:dyDescent="0.25">
      <c r="A63" s="10">
        <v>5.0999999999999996</v>
      </c>
      <c r="B63" s="11" t="s">
        <v>84</v>
      </c>
      <c r="C63" s="12"/>
      <c r="D63" s="13"/>
      <c r="E63" s="14"/>
      <c r="F63" s="12"/>
    </row>
    <row r="64" spans="1:8" ht="30" x14ac:dyDescent="0.25">
      <c r="A64" s="15" t="s">
        <v>107</v>
      </c>
      <c r="B64" s="16" t="s">
        <v>85</v>
      </c>
      <c r="C64" s="12" t="s">
        <v>94</v>
      </c>
      <c r="D64" s="32">
        <f>D53/20</f>
        <v>19.399999999999999</v>
      </c>
      <c r="E64" s="13"/>
      <c r="F64" s="17"/>
    </row>
    <row r="65" spans="1:10" ht="45" x14ac:dyDescent="0.25">
      <c r="A65" s="15" t="s">
        <v>108</v>
      </c>
      <c r="B65" s="16" t="s">
        <v>86</v>
      </c>
      <c r="C65" s="12" t="s">
        <v>94</v>
      </c>
      <c r="D65" s="13">
        <f>D55/6</f>
        <v>64.666666666666671</v>
      </c>
      <c r="E65" s="13"/>
      <c r="F65" s="17"/>
    </row>
    <row r="66" spans="1:10" ht="30" x14ac:dyDescent="0.25">
      <c r="A66" s="15" t="s">
        <v>109</v>
      </c>
      <c r="B66" s="16" t="s">
        <v>87</v>
      </c>
      <c r="C66" s="12" t="s">
        <v>94</v>
      </c>
      <c r="D66" s="13">
        <f>D65</f>
        <v>64.666666666666671</v>
      </c>
      <c r="E66" s="13"/>
      <c r="F66" s="17"/>
    </row>
    <row r="67" spans="1:10" x14ac:dyDescent="0.25">
      <c r="A67" s="15" t="s">
        <v>110</v>
      </c>
      <c r="B67" s="18" t="s">
        <v>88</v>
      </c>
      <c r="C67" s="12" t="s">
        <v>45</v>
      </c>
      <c r="D67" s="13">
        <f>D57</f>
        <v>388</v>
      </c>
      <c r="E67" s="13"/>
      <c r="F67" s="17"/>
    </row>
    <row r="68" spans="1:10" ht="30" x14ac:dyDescent="0.25">
      <c r="A68" s="15" t="s">
        <v>111</v>
      </c>
      <c r="B68" s="18" t="s">
        <v>89</v>
      </c>
      <c r="C68" s="12" t="s">
        <v>93</v>
      </c>
      <c r="D68" s="13">
        <f>D53*5</f>
        <v>1940</v>
      </c>
      <c r="E68" s="13"/>
      <c r="F68" s="17"/>
    </row>
    <row r="69" spans="1:10" ht="71.25" customHeight="1" x14ac:dyDescent="0.25">
      <c r="A69" s="15" t="s">
        <v>112</v>
      </c>
      <c r="B69" s="18" t="s">
        <v>91</v>
      </c>
      <c r="C69" s="12" t="s">
        <v>94</v>
      </c>
      <c r="D69" s="13">
        <f>(D57)/20</f>
        <v>19.399999999999999</v>
      </c>
      <c r="E69" s="13"/>
      <c r="F69" s="17"/>
    </row>
    <row r="70" spans="1:10" ht="30" x14ac:dyDescent="0.25">
      <c r="A70" s="15" t="s">
        <v>113</v>
      </c>
      <c r="B70" s="16" t="s">
        <v>97</v>
      </c>
      <c r="C70" s="12" t="s">
        <v>98</v>
      </c>
      <c r="D70" s="13">
        <v>1</v>
      </c>
      <c r="E70" s="13"/>
      <c r="F70" s="17"/>
    </row>
    <row r="71" spans="1:10" x14ac:dyDescent="0.25">
      <c r="A71" s="36" t="s">
        <v>31</v>
      </c>
      <c r="B71" s="36"/>
      <c r="C71" s="36"/>
      <c r="D71" s="36"/>
      <c r="E71" s="36"/>
      <c r="F71" s="19"/>
    </row>
    <row r="73" spans="1:10" x14ac:dyDescent="0.25">
      <c r="A73" s="1" t="s">
        <v>62</v>
      </c>
      <c r="B73" s="2" t="s">
        <v>61</v>
      </c>
    </row>
    <row r="74" spans="1:10" x14ac:dyDescent="0.25">
      <c r="A74" s="6" t="s">
        <v>0</v>
      </c>
      <c r="B74" s="7" t="s">
        <v>2</v>
      </c>
      <c r="C74" s="6" t="s">
        <v>3</v>
      </c>
      <c r="D74" s="8" t="s">
        <v>4</v>
      </c>
      <c r="E74" s="9" t="s">
        <v>5</v>
      </c>
      <c r="F74" s="6" t="s">
        <v>6</v>
      </c>
    </row>
    <row r="75" spans="1:10" ht="30" x14ac:dyDescent="0.25">
      <c r="A75" s="15">
        <v>6.1</v>
      </c>
      <c r="B75" s="16" t="s">
        <v>60</v>
      </c>
      <c r="C75" s="12" t="s">
        <v>11</v>
      </c>
      <c r="D75" s="13">
        <v>1</v>
      </c>
      <c r="E75" s="13"/>
      <c r="F75" s="17"/>
    </row>
    <row r="76" spans="1:10" x14ac:dyDescent="0.25">
      <c r="A76" s="15"/>
      <c r="B76" s="18"/>
      <c r="C76" s="12"/>
      <c r="D76" s="13"/>
      <c r="E76" s="14"/>
      <c r="F76" s="17"/>
      <c r="J76" s="20"/>
    </row>
    <row r="77" spans="1:10" x14ac:dyDescent="0.25">
      <c r="A77" s="36" t="s">
        <v>31</v>
      </c>
      <c r="B77" s="36"/>
      <c r="C77" s="36"/>
      <c r="D77" s="36"/>
      <c r="E77" s="36"/>
      <c r="F77" s="19"/>
      <c r="J77" s="20"/>
    </row>
    <row r="78" spans="1:10" x14ac:dyDescent="0.25">
      <c r="J78" s="20"/>
    </row>
    <row r="79" spans="1:10" hidden="1" x14ac:dyDescent="0.25">
      <c r="J79" s="20"/>
    </row>
    <row r="80" spans="1:10" hidden="1" x14ac:dyDescent="0.25">
      <c r="A80" s="1" t="s">
        <v>62</v>
      </c>
      <c r="B80" s="2" t="s">
        <v>63</v>
      </c>
      <c r="J80" s="20"/>
    </row>
    <row r="81" spans="1:10" hidden="1" x14ac:dyDescent="0.25">
      <c r="A81" s="6" t="s">
        <v>0</v>
      </c>
      <c r="B81" s="7" t="s">
        <v>2</v>
      </c>
      <c r="C81" s="6" t="s">
        <v>3</v>
      </c>
      <c r="D81" s="8" t="s">
        <v>4</v>
      </c>
      <c r="E81" s="9" t="s">
        <v>5</v>
      </c>
      <c r="F81" s="6" t="s">
        <v>6</v>
      </c>
      <c r="J81" s="20"/>
    </row>
    <row r="82" spans="1:10" ht="60" hidden="1" x14ac:dyDescent="0.25">
      <c r="A82" s="15" t="s">
        <v>64</v>
      </c>
      <c r="B82" s="16" t="s">
        <v>65</v>
      </c>
      <c r="C82" s="12"/>
      <c r="D82" s="13"/>
      <c r="E82" s="13"/>
      <c r="F82" s="17">
        <f>E82*D82</f>
        <v>0</v>
      </c>
      <c r="J82" s="20"/>
    </row>
    <row r="83" spans="1:10" ht="75" hidden="1" x14ac:dyDescent="0.25">
      <c r="A83" s="15" t="s">
        <v>66</v>
      </c>
      <c r="B83" s="16" t="s">
        <v>67</v>
      </c>
      <c r="C83" s="12"/>
      <c r="D83" s="13"/>
      <c r="E83" s="13"/>
      <c r="F83" s="17"/>
      <c r="J83" s="20"/>
    </row>
    <row r="84" spans="1:10" hidden="1" x14ac:dyDescent="0.25">
      <c r="A84" s="15"/>
      <c r="B84" s="16"/>
      <c r="C84" s="12"/>
      <c r="D84" s="13"/>
      <c r="E84" s="13"/>
      <c r="F84" s="17"/>
      <c r="J84" s="20"/>
    </row>
    <row r="85" spans="1:10" hidden="1" x14ac:dyDescent="0.25">
      <c r="A85" s="15"/>
      <c r="B85" s="16" t="s">
        <v>68</v>
      </c>
      <c r="C85" s="12"/>
      <c r="D85" s="13"/>
      <c r="E85" s="13"/>
      <c r="F85" s="17"/>
      <c r="J85" s="20"/>
    </row>
    <row r="86" spans="1:10" hidden="1" x14ac:dyDescent="0.25">
      <c r="A86" s="33">
        <v>1</v>
      </c>
      <c r="B86" s="16"/>
      <c r="C86" s="12"/>
      <c r="D86" s="13"/>
      <c r="E86" s="13"/>
      <c r="F86" s="17"/>
      <c r="J86" s="20"/>
    </row>
    <row r="87" spans="1:10" hidden="1" x14ac:dyDescent="0.25">
      <c r="A87" s="33">
        <v>2</v>
      </c>
      <c r="B87" s="16"/>
      <c r="C87" s="12"/>
      <c r="D87" s="13"/>
      <c r="E87" s="13"/>
      <c r="F87" s="17"/>
      <c r="J87" s="20"/>
    </row>
    <row r="88" spans="1:10" hidden="1" x14ac:dyDescent="0.25">
      <c r="A88" s="33">
        <v>3</v>
      </c>
      <c r="B88" s="16"/>
      <c r="C88" s="12"/>
      <c r="D88" s="13"/>
      <c r="E88" s="13"/>
      <c r="F88" s="17"/>
      <c r="J88" s="20"/>
    </row>
    <row r="89" spans="1:10" hidden="1" x14ac:dyDescent="0.25">
      <c r="A89" s="33">
        <v>4</v>
      </c>
      <c r="B89" s="16"/>
      <c r="C89" s="12"/>
      <c r="D89" s="13"/>
      <c r="E89" s="13"/>
      <c r="F89" s="17"/>
      <c r="J89" s="20"/>
    </row>
    <row r="90" spans="1:10" hidden="1" x14ac:dyDescent="0.25">
      <c r="A90" s="33">
        <v>5</v>
      </c>
      <c r="B90" s="16"/>
      <c r="C90" s="12"/>
      <c r="D90" s="13"/>
      <c r="E90" s="13"/>
      <c r="F90" s="17"/>
      <c r="J90" s="20"/>
    </row>
    <row r="91" spans="1:10" hidden="1" x14ac:dyDescent="0.25">
      <c r="A91" s="15"/>
      <c r="B91" s="16"/>
      <c r="C91" s="12"/>
      <c r="D91" s="13"/>
      <c r="E91" s="13"/>
      <c r="F91" s="17"/>
      <c r="J91" s="20"/>
    </row>
    <row r="92" spans="1:10" hidden="1" x14ac:dyDescent="0.25">
      <c r="A92" s="15"/>
      <c r="B92" s="16" t="s">
        <v>69</v>
      </c>
      <c r="C92" s="12"/>
      <c r="D92" s="13"/>
      <c r="E92" s="13"/>
      <c r="F92" s="17"/>
      <c r="J92" s="20"/>
    </row>
    <row r="93" spans="1:10" hidden="1" x14ac:dyDescent="0.25">
      <c r="A93" s="33">
        <v>1</v>
      </c>
      <c r="B93" s="16"/>
      <c r="C93" s="12"/>
      <c r="D93" s="13"/>
      <c r="E93" s="13"/>
      <c r="F93" s="17"/>
      <c r="J93" s="20"/>
    </row>
    <row r="94" spans="1:10" hidden="1" x14ac:dyDescent="0.25">
      <c r="A94" s="33">
        <v>2</v>
      </c>
      <c r="B94" s="16"/>
      <c r="C94" s="12"/>
      <c r="D94" s="13"/>
      <c r="E94" s="13"/>
      <c r="F94" s="17"/>
      <c r="J94" s="20"/>
    </row>
    <row r="95" spans="1:10" hidden="1" x14ac:dyDescent="0.25">
      <c r="A95" s="33">
        <v>3</v>
      </c>
      <c r="B95" s="16"/>
      <c r="C95" s="12"/>
      <c r="D95" s="13"/>
      <c r="E95" s="13"/>
      <c r="F95" s="17"/>
      <c r="J95" s="20"/>
    </row>
    <row r="96" spans="1:10" hidden="1" x14ac:dyDescent="0.25">
      <c r="A96" s="33">
        <v>4</v>
      </c>
      <c r="B96" s="16"/>
      <c r="C96" s="12"/>
      <c r="D96" s="13"/>
      <c r="E96" s="13"/>
      <c r="F96" s="17"/>
      <c r="J96" s="20"/>
    </row>
    <row r="97" spans="1:10" hidden="1" x14ac:dyDescent="0.25">
      <c r="A97" s="33">
        <v>5</v>
      </c>
      <c r="B97" s="16"/>
      <c r="C97" s="12"/>
      <c r="D97" s="13"/>
      <c r="E97" s="13"/>
      <c r="F97" s="17"/>
      <c r="J97" s="20"/>
    </row>
    <row r="98" spans="1:10" hidden="1" x14ac:dyDescent="0.25">
      <c r="A98" s="15"/>
      <c r="B98" s="16"/>
      <c r="C98" s="12"/>
      <c r="D98" s="13"/>
      <c r="E98" s="13"/>
      <c r="F98" s="17"/>
      <c r="J98" s="20"/>
    </row>
    <row r="99" spans="1:10" hidden="1" x14ac:dyDescent="0.25">
      <c r="A99" s="36" t="s">
        <v>31</v>
      </c>
      <c r="B99" s="36"/>
      <c r="C99" s="36"/>
      <c r="D99" s="36"/>
      <c r="E99" s="36"/>
      <c r="F99" s="19">
        <f>SUM(F82:F82)</f>
        <v>0</v>
      </c>
      <c r="J99" s="20"/>
    </row>
    <row r="100" spans="1:10" hidden="1" x14ac:dyDescent="0.25">
      <c r="J100" s="20"/>
    </row>
    <row r="101" spans="1:10" hidden="1" x14ac:dyDescent="0.25">
      <c r="J101" s="20"/>
    </row>
    <row r="102" spans="1:10" x14ac:dyDescent="0.25">
      <c r="A102" s="38"/>
      <c r="B102" s="38"/>
      <c r="C102" s="38"/>
      <c r="D102" s="38"/>
      <c r="E102" s="38"/>
      <c r="F102" s="38"/>
      <c r="J102" s="20"/>
    </row>
    <row r="103" spans="1:10" x14ac:dyDescent="0.25">
      <c r="A103" s="39" t="s">
        <v>70</v>
      </c>
      <c r="B103" s="40"/>
      <c r="C103" s="40"/>
      <c r="D103" s="40"/>
      <c r="E103" s="40"/>
      <c r="F103" s="41"/>
      <c r="J103" s="20"/>
    </row>
    <row r="104" spans="1:10" x14ac:dyDescent="0.25">
      <c r="J104" s="20"/>
    </row>
    <row r="105" spans="1:10" x14ac:dyDescent="0.25">
      <c r="A105" s="6" t="s">
        <v>71</v>
      </c>
      <c r="B105" s="42" t="s">
        <v>2</v>
      </c>
      <c r="C105" s="42"/>
      <c r="D105" s="42"/>
      <c r="E105" s="42"/>
      <c r="F105" s="6" t="s">
        <v>6</v>
      </c>
      <c r="J105" s="20"/>
    </row>
    <row r="106" spans="1:10" x14ac:dyDescent="0.25">
      <c r="A106" s="12">
        <v>1</v>
      </c>
      <c r="B106" s="37" t="s">
        <v>72</v>
      </c>
      <c r="C106" s="37"/>
      <c r="D106" s="37"/>
      <c r="E106" s="37"/>
      <c r="F106" s="17"/>
      <c r="J106" s="20"/>
    </row>
    <row r="107" spans="1:10" x14ac:dyDescent="0.25">
      <c r="A107" s="12">
        <v>2</v>
      </c>
      <c r="B107" s="37" t="s">
        <v>73</v>
      </c>
      <c r="C107" s="37"/>
      <c r="D107" s="37"/>
      <c r="E107" s="37"/>
      <c r="F107" s="17"/>
      <c r="J107" s="20"/>
    </row>
    <row r="108" spans="1:10" x14ac:dyDescent="0.25">
      <c r="A108" s="12">
        <v>3</v>
      </c>
      <c r="B108" s="37" t="s">
        <v>74</v>
      </c>
      <c r="C108" s="37"/>
      <c r="D108" s="37"/>
      <c r="E108" s="37"/>
      <c r="F108" s="17"/>
      <c r="J108" s="20"/>
    </row>
    <row r="109" spans="1:10" x14ac:dyDescent="0.25">
      <c r="A109" s="12">
        <v>4</v>
      </c>
      <c r="B109" s="37" t="s">
        <v>75</v>
      </c>
      <c r="C109" s="37"/>
      <c r="D109" s="37"/>
      <c r="E109" s="37"/>
      <c r="F109" s="17"/>
      <c r="J109" s="20"/>
    </row>
    <row r="110" spans="1:10" x14ac:dyDescent="0.25">
      <c r="A110" s="12">
        <v>5</v>
      </c>
      <c r="B110" s="34" t="s">
        <v>83</v>
      </c>
      <c r="C110" s="34"/>
      <c r="D110" s="34"/>
      <c r="E110" s="34"/>
      <c r="F110" s="17"/>
      <c r="J110" s="20"/>
    </row>
    <row r="111" spans="1:10" x14ac:dyDescent="0.25">
      <c r="A111" s="12">
        <v>6</v>
      </c>
      <c r="B111" s="37" t="s">
        <v>76</v>
      </c>
      <c r="C111" s="37"/>
      <c r="D111" s="37"/>
      <c r="E111" s="37"/>
      <c r="F111" s="17"/>
      <c r="J111" s="20"/>
    </row>
    <row r="112" spans="1:10" x14ac:dyDescent="0.25">
      <c r="A112" s="36" t="s">
        <v>77</v>
      </c>
      <c r="B112" s="36"/>
      <c r="C112" s="36"/>
      <c r="D112" s="36"/>
      <c r="E112" s="36"/>
      <c r="F112" s="35"/>
      <c r="J112" s="20"/>
    </row>
    <row r="113" spans="1:10" x14ac:dyDescent="0.25">
      <c r="J113" s="20"/>
    </row>
    <row r="114" spans="1:10" x14ac:dyDescent="0.25">
      <c r="A114" s="36" t="s">
        <v>78</v>
      </c>
      <c r="B114" s="36"/>
      <c r="C114" s="36"/>
      <c r="D114" s="36"/>
      <c r="E114" s="36"/>
      <c r="F114" s="35"/>
      <c r="J114" s="20"/>
    </row>
    <row r="115" spans="1:10" x14ac:dyDescent="0.25">
      <c r="J115" s="20"/>
    </row>
    <row r="116" spans="1:10" x14ac:dyDescent="0.25">
      <c r="J116" s="20"/>
    </row>
    <row r="117" spans="1:10" x14ac:dyDescent="0.25">
      <c r="J117" s="20"/>
    </row>
    <row r="118" spans="1:10" x14ac:dyDescent="0.25">
      <c r="J118" s="20"/>
    </row>
    <row r="119" spans="1:10" x14ac:dyDescent="0.25">
      <c r="J119" s="20"/>
    </row>
    <row r="120" spans="1:10" x14ac:dyDescent="0.25">
      <c r="J120" s="20"/>
    </row>
    <row r="121" spans="1:10" x14ac:dyDescent="0.25">
      <c r="J121" s="20"/>
    </row>
  </sheetData>
  <mergeCells count="17">
    <mergeCell ref="A23:E23"/>
    <mergeCell ref="A34:E34"/>
    <mergeCell ref="A48:E48"/>
    <mergeCell ref="A59:E59"/>
    <mergeCell ref="A77:E77"/>
    <mergeCell ref="A71:E71"/>
    <mergeCell ref="A99:E99"/>
    <mergeCell ref="A102:F102"/>
    <mergeCell ref="A103:F103"/>
    <mergeCell ref="B105:E105"/>
    <mergeCell ref="B107:E107"/>
    <mergeCell ref="B106:E106"/>
    <mergeCell ref="A114:E114"/>
    <mergeCell ref="B108:E108"/>
    <mergeCell ref="B109:E109"/>
    <mergeCell ref="B111:E111"/>
    <mergeCell ref="A112:E112"/>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Th.Omadhoo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2019-05-19T09:05:08Z</dcterms:modified>
</cp:coreProperties>
</file>