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48 - Ministry of Higher Education\"/>
    </mc:Choice>
  </mc:AlternateContent>
  <bookViews>
    <workbookView xWindow="2790" yWindow="0" windowWidth="22770" windowHeight="6690" activeTab="1"/>
  </bookViews>
  <sheets>
    <sheet name="BA_Budget" sheetId="1" r:id="rId1"/>
    <sheet name="PSIP" sheetId="2" r:id="rId2"/>
  </sheets>
  <definedNames>
    <definedName name="_xlnm.Print_Area" localSheetId="0">BA_Budget!$B$1:$H$262</definedName>
    <definedName name="_xlnm.Print_Area" localSheetId="1">PSIP!$A$1:$J$12</definedName>
    <definedName name="_xlnm.Print_Titles" localSheetId="0">BA_Budget!$7:$9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9" i="1" l="1"/>
  <c r="B259" i="1"/>
  <c r="F259" i="1"/>
  <c r="E259" i="1"/>
  <c r="C259" i="1"/>
  <c r="F250" i="1"/>
  <c r="F34" i="1" s="1"/>
  <c r="D250" i="1"/>
  <c r="D34" i="1" s="1"/>
  <c r="B250" i="1"/>
  <c r="B34" i="1" s="1"/>
  <c r="E250" i="1"/>
  <c r="C250" i="1"/>
  <c r="F245" i="1"/>
  <c r="F33" i="1" s="1"/>
  <c r="D245" i="1"/>
  <c r="D33" i="1" s="1"/>
  <c r="B245" i="1"/>
  <c r="E245" i="1"/>
  <c r="E33" i="1" s="1"/>
  <c r="C245" i="1"/>
  <c r="E229" i="1"/>
  <c r="C229" i="1"/>
  <c r="F229" i="1"/>
  <c r="D229" i="1"/>
  <c r="B229" i="1"/>
  <c r="F221" i="1"/>
  <c r="D221" i="1"/>
  <c r="D31" i="1" s="1"/>
  <c r="B221" i="1"/>
  <c r="B3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E29" i="1" s="1"/>
  <c r="C213" i="1"/>
  <c r="E209" i="1"/>
  <c r="C209" i="1"/>
  <c r="F209" i="1"/>
  <c r="F28" i="1" s="1"/>
  <c r="F27" i="1" s="1"/>
  <c r="F11" i="1" s="1"/>
  <c r="D209" i="1"/>
  <c r="B209" i="1"/>
  <c r="E202" i="1"/>
  <c r="C202" i="1"/>
  <c r="F202" i="1"/>
  <c r="D202" i="1"/>
  <c r="B202" i="1"/>
  <c r="F178" i="1"/>
  <c r="F24" i="1" s="1"/>
  <c r="D178" i="1"/>
  <c r="D24" i="1" s="1"/>
  <c r="B178" i="1"/>
  <c r="B24" i="1" s="1"/>
  <c r="E178" i="1"/>
  <c r="C178" i="1"/>
  <c r="C24" i="1" s="1"/>
  <c r="E172" i="1"/>
  <c r="C172" i="1"/>
  <c r="F172" i="1"/>
  <c r="D172" i="1"/>
  <c r="B172" i="1"/>
  <c r="F152" i="1"/>
  <c r="D152" i="1"/>
  <c r="B152" i="1"/>
  <c r="B22" i="1" s="1"/>
  <c r="E152" i="1"/>
  <c r="C152" i="1"/>
  <c r="E144" i="1"/>
  <c r="E21" i="1" s="1"/>
  <c r="C144" i="1"/>
  <c r="C21" i="1" s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B18" i="1" s="1"/>
  <c r="F87" i="1"/>
  <c r="F17" i="1" s="1"/>
  <c r="D87" i="1"/>
  <c r="D17" i="1" s="1"/>
  <c r="B87" i="1"/>
  <c r="B17" i="1" s="1"/>
  <c r="E87" i="1"/>
  <c r="E17" i="1" s="1"/>
  <c r="C87" i="1"/>
  <c r="C17" i="1" s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E39" i="1" s="1"/>
  <c r="E37" i="1" s="1"/>
  <c r="E15" i="1" s="1"/>
  <c r="C45" i="1"/>
  <c r="C39" i="1" s="1"/>
  <c r="D41" i="1"/>
  <c r="D38" i="1" s="1"/>
  <c r="D37" i="1" s="1"/>
  <c r="D15" i="1" s="1"/>
  <c r="E41" i="1"/>
  <c r="E38" i="1" s="1"/>
  <c r="C41" i="1"/>
  <c r="C38" i="1" s="1"/>
  <c r="F41" i="1"/>
  <c r="F38" i="1" s="1"/>
  <c r="B41" i="1"/>
  <c r="B38" i="1" s="1"/>
  <c r="F35" i="1"/>
  <c r="E35" i="1"/>
  <c r="D35" i="1"/>
  <c r="C35" i="1"/>
  <c r="B35" i="1"/>
  <c r="E34" i="1"/>
  <c r="C34" i="1"/>
  <c r="C33" i="1"/>
  <c r="B33" i="1"/>
  <c r="F32" i="1"/>
  <c r="E32" i="1"/>
  <c r="D32" i="1"/>
  <c r="C32" i="1"/>
  <c r="B32" i="1"/>
  <c r="F31" i="1"/>
  <c r="E31" i="1"/>
  <c r="C31" i="1"/>
  <c r="E30" i="1"/>
  <c r="C30" i="1"/>
  <c r="F29" i="1"/>
  <c r="D29" i="1"/>
  <c r="C29" i="1"/>
  <c r="B29" i="1"/>
  <c r="E28" i="1"/>
  <c r="D28" i="1"/>
  <c r="C28" i="1"/>
  <c r="B28" i="1"/>
  <c r="F25" i="1"/>
  <c r="E25" i="1"/>
  <c r="D25" i="1"/>
  <c r="C25" i="1"/>
  <c r="B25" i="1"/>
  <c r="E24" i="1"/>
  <c r="F23" i="1"/>
  <c r="E23" i="1"/>
  <c r="D23" i="1"/>
  <c r="C23" i="1"/>
  <c r="B23" i="1"/>
  <c r="F22" i="1"/>
  <c r="E22" i="1"/>
  <c r="D22" i="1"/>
  <c r="C22" i="1"/>
  <c r="F21" i="1"/>
  <c r="D21" i="1"/>
  <c r="B21" i="1"/>
  <c r="F20" i="1"/>
  <c r="D20" i="1"/>
  <c r="B20" i="1"/>
  <c r="E19" i="1"/>
  <c r="C19" i="1"/>
  <c r="F18" i="1"/>
  <c r="D18" i="1"/>
  <c r="F16" i="1"/>
  <c r="D16" i="1"/>
  <c r="B16" i="1"/>
  <c r="E14" i="1" l="1"/>
  <c r="E10" i="1" s="1"/>
  <c r="E12" i="1" s="1"/>
  <c r="B27" i="1"/>
  <c r="B11" i="1" s="1"/>
  <c r="D27" i="1"/>
  <c r="D11" i="1" s="1"/>
  <c r="D14" i="1"/>
  <c r="D10" i="1" s="1"/>
  <c r="C27" i="1"/>
  <c r="C11" i="1" s="1"/>
  <c r="B37" i="1"/>
  <c r="B15" i="1" s="1"/>
  <c r="B14" i="1" s="1"/>
  <c r="B10" i="1" s="1"/>
  <c r="F37" i="1"/>
  <c r="F15" i="1" s="1"/>
  <c r="F14" i="1" s="1"/>
  <c r="F10" i="1" s="1"/>
  <c r="F12" i="1" s="1"/>
  <c r="E27" i="1"/>
  <c r="E11" i="1" s="1"/>
  <c r="C37" i="1"/>
  <c r="C15" i="1" s="1"/>
  <c r="C14" i="1" s="1"/>
  <c r="C10" i="1" s="1"/>
  <c r="C12" i="1" s="1"/>
  <c r="B12" i="1"/>
  <c r="D12" i="1"/>
</calcChain>
</file>

<file path=xl/sharedStrings.xml><?xml version="1.0" encoding="utf-8"?>
<sst xmlns="http://schemas.openxmlformats.org/spreadsheetml/2006/main" count="293" uniqueCount="253">
  <si>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</si>
  <si>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</si>
  <si>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</si>
  <si>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</si>
  <si>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</si>
  <si>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</si>
  <si>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</si>
  <si>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</si>
  <si>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</si>
  <si>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</si>
  <si>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</si>
  <si>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</si>
  <si>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</si>
  <si>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</si>
  <si>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</si>
  <si>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</si>
  <si>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</si>
  <si>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</si>
  <si>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</si>
  <si>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</si>
  <si>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</si>
  <si>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</si>
  <si>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</si>
  <si>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</si>
  <si>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</si>
  <si>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</si>
  <si>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</si>
  <si>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</si>
  <si>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</si>
  <si>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</si>
  <si>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</si>
  <si>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</si>
  <si>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</si>
  <si>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</si>
  <si>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</si>
  <si>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</si>
  <si>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</si>
  <si>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</si>
  <si>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</si>
  <si>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</si>
  <si>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</si>
  <si>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</si>
  <si>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</si>
  <si>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</si>
  <si>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</si>
  <si>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</si>
  <si>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</si>
  <si>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</si>
  <si>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</si>
  <si>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</si>
  <si>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</si>
  <si>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</si>
  <si>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</si>
  <si>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</si>
  <si>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</si>
  <si>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</si>
  <si>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</si>
  <si>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</si>
  <si>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</si>
  <si>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</si>
  <si>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</si>
  <si>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</si>
  <si>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</si>
  <si>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</si>
  <si>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</si>
  <si>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</si>
  <si>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</si>
  <si>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</si>
  <si>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</si>
  <si>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</si>
  <si>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</si>
  <si>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</si>
  <si>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</si>
  <si>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</si>
  <si>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</si>
  <si>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</si>
  <si>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</si>
  <si>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</si>
  <si>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</si>
  <si>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</si>
  <si>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</si>
  <si>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</si>
  <si>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</si>
  <si>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</si>
  <si>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</si>
  <si>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</si>
  <si>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</si>
  <si>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</si>
  <si>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</si>
  <si>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</si>
  <si>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</si>
  <si>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</si>
  <si>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</si>
  <si>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</si>
  <si>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</si>
  <si>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</si>
  <si>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</si>
  <si>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</si>
  <si>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</si>
  <si>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</si>
  <si>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</si>
  <si>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</si>
  <si>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</si>
  <si>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</si>
  <si>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</si>
  <si>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</si>
  <si>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</si>
  <si>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</si>
  <si>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</si>
  <si>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</si>
  <si>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</si>
  <si>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</si>
  <si>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</si>
  <si>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</si>
  <si>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</si>
  <si>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</si>
  <si>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</si>
  <si>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</si>
  <si>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</si>
  <si>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</si>
  <si>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</si>
  <si>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</si>
  <si>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</si>
  <si>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</si>
  <si>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</si>
  <si>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</si>
  <si>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</si>
  <si>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</si>
  <si>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</si>
  <si>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</si>
  <si>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</si>
  <si>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</si>
  <si>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</si>
  <si>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</si>
  <si>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</si>
  <si>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</si>
  <si>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</si>
  <si>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</si>
  <si>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</si>
  <si>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</si>
  <si>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</si>
  <si>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</si>
  <si>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</si>
  <si>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</si>
  <si>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</si>
  <si>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</si>
  <si>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</si>
  <si>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</si>
  <si>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</si>
  <si>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</si>
  <si>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</si>
  <si>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</si>
  <si>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</si>
  <si>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</si>
  <si>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</si>
  <si>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</si>
  <si>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</si>
  <si>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</si>
  <si>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</si>
  <si>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</si>
  <si>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</si>
  <si>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</si>
  <si>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</si>
  <si>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</si>
  <si>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</si>
  <si>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</si>
  <si>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</si>
  <si>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</si>
  <si>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</si>
  <si>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</si>
  <si>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</si>
  <si>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</si>
  <si>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</si>
  <si>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</si>
  <si>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</si>
  <si>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</si>
  <si>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</si>
  <si>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</si>
  <si>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</si>
  <si>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</si>
  <si>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</si>
  <si>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</si>
  <si>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</si>
  <si>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</si>
  <si>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</si>
  <si>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</si>
  <si>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</si>
  <si>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</si>
  <si>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</si>
  <si>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</si>
  <si>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</si>
  <si>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</si>
  <si>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</si>
  <si>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</si>
  <si>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</si>
  <si>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</si>
  <si>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</si>
  <si>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</si>
  <si>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</si>
  <si>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</si>
  <si>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</si>
  <si>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</si>
  <si>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</si>
  <si>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</si>
  <si>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</si>
  <si>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</si>
  <si>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</si>
  <si>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</si>
  <si>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</si>
  <si>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</si>
  <si>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</si>
  <si>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</si>
  <si>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</si>
  <si>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</si>
  <si>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</si>
  <si>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</si>
  <si>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</si>
  <si>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</si>
  <si>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</si>
  <si>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</si>
  <si>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</si>
  <si>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</si>
  <si>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 xml:space="preserve">މިނިސްޓްރީ އޮފް ހަޔަރ އެޑިޔުކޭޝަން </t>
  </si>
  <si>
    <t>2020 ވަނަ އަހަރަށް ފާސްކުރި ބަޖެޓް</t>
  </si>
  <si>
    <t>ފާސްކުރި</t>
  </si>
  <si>
    <r>
      <t xml:space="preserve">ޕަބްލިކް ސެކްޓަރ އިންވެސްޓްމަންޓް ޕްރޮގްރާމް </t>
    </r>
    <r>
      <rPr>
        <b/>
        <sz val="24"/>
        <color rgb="FF005A57"/>
        <rFont val="Roboto Condensed"/>
      </rPr>
      <t>2020 - 2022</t>
    </r>
    <r>
      <rPr>
        <sz val="24"/>
        <color rgb="FF005A57"/>
        <rFont val="Mv Eamaan XP"/>
        <family val="3"/>
      </rPr>
      <t xml:space="preserve">
</t>
    </r>
  </si>
  <si>
    <t>ސްޓެޓަސް</t>
  </si>
  <si>
    <t>ރަށް</t>
  </si>
  <si>
    <t>ފަންޑް</t>
  </si>
  <si>
    <t>ނަން</t>
  </si>
  <si>
    <t>ކޯޑް</t>
  </si>
  <si>
    <t>ބއ</t>
  </si>
  <si>
    <t>މަޝްރޫޢުގެ ބާވަތް</t>
  </si>
  <si>
    <t>ލަފާކުރާ</t>
  </si>
  <si>
    <t>އަލަށްފަށާ</t>
  </si>
  <si>
    <t>ޑޮމެސްޓިކް</t>
  </si>
  <si>
    <t>މާލެ ސިޓީ</t>
  </si>
  <si>
    <t>މާލޭގައި ސްޓޭޓް އޮފް އާރޓް ޓިވެޓް އިންސްޓިޓިއުޝަން ގާއިމްކުރުން</t>
  </si>
  <si>
    <t>ޔުނިވަރސިޓީ</t>
  </si>
  <si>
    <t>ފުވައްމުލައް ސިޓީ</t>
  </si>
  <si>
    <t xml:space="preserve">ފުވައްމުލަކުގައި ސްޓޭޓް އޮފް އާރޓް ޓިވެޓް އިންސްޓިޓިއުޝަން ގާއިމްކުރުން </t>
  </si>
  <si>
    <t>ހދ.ކުޅުދުއްފުށި</t>
  </si>
  <si>
    <t xml:space="preserve">ހދ.ކުޅުދުއްފުށިގައި ސްޓޭޓް އޮފް އާރޓް ޓިވެޓް އިންސްޓިޓިއުޝަން ގާއިމްކުރުން </t>
  </si>
  <si>
    <t>ތަޢުލީމީ ދާއިރާ</t>
  </si>
  <si>
    <t>ހއ.ދިއްދޫ</t>
  </si>
  <si>
    <t>ނ.ކެނދިކުޅުދޫ</t>
  </si>
  <si>
    <t>ހއ.ދިއްދޫ ޖޫނިއަރ ކޮލެޖް ގާއިމުކުރުން</t>
  </si>
  <si>
    <t>ނ.ކެނދިކުޅުދޫ ޖޫނިއަރ ކޮލެޖް ގާއިމުކުރުން</t>
  </si>
  <si>
    <t>P-UNI005-001</t>
  </si>
  <si>
    <t>P-UNI006-001</t>
  </si>
  <si>
    <t>P-UNI007-001</t>
  </si>
  <si>
    <t>P-UNI008-001</t>
  </si>
  <si>
    <t>P-SCH118-001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</si>
</sst>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33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1"/>
      <color theme="1"/>
      <name val="Faruma"/>
    </font>
    <font>
      <b/>
      <sz val="12"/>
      <color theme="0"/>
      <name val="Roboto Condensed"/>
    </font>
    <font>
      <sz val="12"/>
      <color theme="0"/>
      <name val="Mv Eamaan XP"/>
    </font>
    <font>
      <b/>
      <sz val="12"/>
      <color theme="0"/>
      <name val="Mv Eamaan XP"/>
    </font>
    <font>
      <sz val="11"/>
      <color theme="1"/>
      <name val="Mv Eamaan XP"/>
    </font>
    <font>
      <b/>
      <sz val="12"/>
      <color theme="1" tint="0.34998626667073579"/>
      <name val="Roboto Condensed"/>
    </font>
    <font>
      <b/>
      <sz val="12"/>
      <color theme="1" tint="0.34998626667073579"/>
      <name val="Faruma"/>
    </font>
    <font>
      <sz val="11"/>
      <color theme="1" tint="0.34998626667073579"/>
      <name val="Roboto Condensed"/>
    </font>
    <font>
      <sz val="11"/>
      <color theme="1" tint="0.34998626667073579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21" fillId="0" borderId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2" applyFont="1" applyFill="1" applyAlignment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37" fontId="12" fillId="0" borderId="0" xfId="2" applyNumberFormat="1" applyFont="1" applyFill="1" applyAlignment="1" applyProtection="1">
      <alignment horizontal="centerContinuous" vertical="center" readingOrder="2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2" xfId="2" applyFont="1" applyFill="1" applyBorder="1" applyAlignment="1">
      <alignment horizontal="center" vertical="center" readingOrder="2"/>
    </xf>
    <xf numFmtId="0" fontId="15" fillId="0" borderId="3" xfId="3" applyNumberFormat="1" applyFont="1" applyFill="1" applyBorder="1" applyAlignment="1">
      <alignment horizontal="center" vertical="center" readingOrder="2"/>
    </xf>
    <xf numFmtId="0" fontId="10" fillId="0" borderId="4" xfId="2" applyFont="1" applyFill="1" applyBorder="1" applyAlignment="1">
      <alignment horizontal="center" vertical="center"/>
    </xf>
    <xf numFmtId="165" fontId="10" fillId="0" borderId="5" xfId="3" applyNumberFormat="1" applyFont="1" applyFill="1" applyBorder="1" applyAlignment="1">
      <alignment horizontal="center" vertical="center"/>
    </xf>
    <xf numFmtId="165" fontId="10" fillId="0" borderId="6" xfId="3" applyNumberFormat="1" applyFont="1" applyFill="1" applyBorder="1" applyAlignment="1">
      <alignment horizontal="center" vertical="center"/>
    </xf>
    <xf numFmtId="165" fontId="10" fillId="0" borderId="7" xfId="3" applyNumberFormat="1" applyFont="1" applyFill="1" applyBorder="1" applyAlignment="1">
      <alignment horizontal="center" vertical="center"/>
    </xf>
    <xf numFmtId="165" fontId="17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7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5" fontId="18" fillId="2" borderId="12" xfId="1" applyNumberFormat="1" applyFont="1" applyFill="1" applyBorder="1" applyAlignment="1">
      <alignment vertical="center"/>
    </xf>
    <xf numFmtId="0" fontId="19" fillId="2" borderId="13" xfId="0" applyFont="1" applyFill="1" applyBorder="1" applyAlignment="1">
      <alignment vertical="center"/>
    </xf>
    <xf numFmtId="165" fontId="17" fillId="0" borderId="0" xfId="1" applyNumberFormat="1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17" fillId="0" borderId="14" xfId="1" applyNumberFormat="1" applyFont="1" applyBorder="1" applyAlignment="1">
      <alignment vertical="center"/>
    </xf>
    <xf numFmtId="165" fontId="17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5" fontId="17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" fillId="0" borderId="0" xfId="5"/>
    <xf numFmtId="0" fontId="24" fillId="0" borderId="0" xfId="5" applyFont="1"/>
    <xf numFmtId="0" fontId="25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right" vertical="center"/>
    </xf>
    <xf numFmtId="0" fontId="26" fillId="4" borderId="0" xfId="5" applyFont="1" applyFill="1" applyAlignment="1">
      <alignment horizontal="center" vertical="center"/>
    </xf>
    <xf numFmtId="0" fontId="26" fillId="4" borderId="0" xfId="5" applyFont="1" applyFill="1" applyAlignment="1">
      <alignment vertical="center"/>
    </xf>
    <xf numFmtId="0" fontId="27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center" vertical="center" readingOrder="2"/>
    </xf>
    <xf numFmtId="0" fontId="27" fillId="4" borderId="0" xfId="5" applyFont="1" applyFill="1" applyAlignment="1">
      <alignment horizontal="right" vertical="center"/>
    </xf>
    <xf numFmtId="0" fontId="27" fillId="4" borderId="0" xfId="5" applyFont="1" applyFill="1" applyAlignment="1">
      <alignment horizontal="center" vertical="center"/>
    </xf>
    <xf numFmtId="0" fontId="27" fillId="4" borderId="0" xfId="5" applyFont="1" applyFill="1" applyAlignment="1">
      <alignment vertical="center"/>
    </xf>
    <xf numFmtId="0" fontId="28" fillId="0" borderId="0" xfId="5" applyFont="1"/>
    <xf numFmtId="0" fontId="27" fillId="0" borderId="0" xfId="5" applyFont="1" applyFill="1" applyAlignment="1">
      <alignment horizontal="center" vertical="center" readingOrder="2"/>
    </xf>
    <xf numFmtId="0" fontId="27" fillId="0" borderId="0" xfId="5" applyFont="1" applyFill="1" applyAlignment="1">
      <alignment horizontal="right" vertical="center"/>
    </xf>
    <xf numFmtId="0" fontId="27" fillId="0" borderId="0" xfId="5" applyFont="1" applyFill="1" applyAlignment="1">
      <alignment horizontal="center" vertical="center"/>
    </xf>
    <xf numFmtId="0" fontId="27" fillId="0" borderId="0" xfId="5" applyFont="1" applyFill="1" applyAlignment="1">
      <alignment vertical="center"/>
    </xf>
    <xf numFmtId="0" fontId="28" fillId="0" borderId="0" xfId="5" applyFont="1" applyFill="1"/>
    <xf numFmtId="165" fontId="29" fillId="0" borderId="19" xfId="6" applyNumberFormat="1" applyFont="1" applyFill="1" applyBorder="1" applyAlignment="1">
      <alignment vertical="center"/>
    </xf>
    <xf numFmtId="0" fontId="30" fillId="0" borderId="19" xfId="5" applyFont="1" applyFill="1" applyBorder="1" applyAlignment="1">
      <alignment horizontal="right" vertical="center"/>
    </xf>
    <xf numFmtId="0" fontId="30" fillId="0" borderId="19" xfId="5" applyFont="1" applyFill="1" applyBorder="1" applyAlignment="1">
      <alignment vertical="center"/>
    </xf>
    <xf numFmtId="0" fontId="30" fillId="0" borderId="19" xfId="5" applyFont="1" applyFill="1" applyBorder="1" applyAlignment="1">
      <alignment horizontal="center" vertical="center"/>
    </xf>
    <xf numFmtId="165" fontId="29" fillId="0" borderId="0" xfId="6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right" vertical="center"/>
    </xf>
    <xf numFmtId="0" fontId="30" fillId="0" borderId="0" xfId="5" applyFont="1" applyFill="1" applyBorder="1" applyAlignment="1">
      <alignment vertical="center"/>
    </xf>
    <xf numFmtId="0" fontId="30" fillId="0" borderId="0" xfId="5" applyFont="1" applyFill="1" applyBorder="1" applyAlignment="1">
      <alignment horizontal="center" vertical="center"/>
    </xf>
    <xf numFmtId="165" fontId="31" fillId="0" borderId="16" xfId="6" applyNumberFormat="1" applyFont="1" applyFill="1" applyBorder="1" applyAlignment="1">
      <alignment vertical="center"/>
    </xf>
    <xf numFmtId="0" fontId="32" fillId="0" borderId="16" xfId="5" applyFont="1" applyFill="1" applyBorder="1" applyAlignment="1">
      <alignment horizontal="right" vertical="center"/>
    </xf>
    <xf numFmtId="0" fontId="32" fillId="0" borderId="16" xfId="5" applyFont="1" applyFill="1" applyBorder="1" applyAlignment="1">
      <alignment vertical="center"/>
    </xf>
    <xf numFmtId="0" fontId="32" fillId="0" borderId="16" xfId="5" applyFont="1" applyFill="1" applyBorder="1" applyAlignment="1">
      <alignment vertical="center" readingOrder="2"/>
    </xf>
    <xf numFmtId="0" fontId="31" fillId="0" borderId="16" xfId="5" applyFont="1" applyFill="1" applyBorder="1" applyAlignment="1">
      <alignment horizontal="center" vertical="center" readingOrder="2"/>
    </xf>
    <xf numFmtId="0" fontId="31" fillId="0" borderId="16" xfId="5" applyFont="1" applyFill="1" applyBorder="1" applyAlignment="1">
      <alignment horizontal="center" vertical="center"/>
    </xf>
    <xf numFmtId="165" fontId="31" fillId="0" borderId="16" xfId="6" applyNumberFormat="1" applyFont="1" applyBorder="1"/>
    <xf numFmtId="0" fontId="22" fillId="3" borderId="0" xfId="4" applyFont="1" applyFill="1" applyBorder="1" applyAlignment="1">
      <alignment horizontal="right" vertical="center"/>
    </xf>
  </cellXfs>
  <cellStyles count="7">
    <cellStyle name="Comma" xfId="1" builtinId="3"/>
    <cellStyle name="Comma 2" xfId="6"/>
    <cellStyle name="Comma 3" xfId="3"/>
    <cellStyle name="Normal" xfId="0" builtinId="0"/>
    <cellStyle name="Normal 2" xfId="2"/>
    <cellStyle name="Normal 2 2" xfId="4"/>
    <cellStyle name="Normal 3" xfId="5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udget 2020 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9473A7"/>
      </a:accent1>
      <a:accent2>
        <a:srgbClr val="C4B2CF"/>
      </a:accent2>
      <a:accent3>
        <a:srgbClr val="A8C823"/>
      </a:accent3>
      <a:accent4>
        <a:srgbClr val="CEE56B"/>
      </a:accent4>
      <a:accent5>
        <a:srgbClr val="005A57"/>
      </a:accent5>
      <a:accent6>
        <a:srgbClr val="00A7A1"/>
      </a:accent6>
      <a:hlink>
        <a:srgbClr val="ED6964"/>
      </a:hlink>
      <a:folHlink>
        <a:srgbClr val="F5ABA9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view="pageBreakPreview" zoomScale="55" zoomScaleNormal="100" zoomScaleSheetLayoutView="55" workbookViewId="0">
      <selection activeCell="O40" sqref="O40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1129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774923500</v>
      </c>
      <c r="C10" s="17">
        <f t="shared" si="0"/>
        <v>774525976</v>
      </c>
      <c r="D10" s="17">
        <f t="shared" si="0"/>
        <v>775445030</v>
      </c>
      <c r="E10" s="17">
        <f t="shared" si="0"/>
        <v>521164247</v>
      </c>
      <c r="F10" s="17">
        <f>F14</f>
        <v>460937105</v>
      </c>
      <c r="G10" s="18" t="s">
        <v>16</v>
      </c>
    </row>
    <row r="11" spans="1:10" ht="22.5" customHeight="1" thickBot="1">
      <c r="B11" s="19">
        <f t="shared" ref="B11:E11" si="1">B27</f>
        <v>657229</v>
      </c>
      <c r="C11" s="19">
        <f t="shared" si="1"/>
        <v>638085</v>
      </c>
      <c r="D11" s="19">
        <f t="shared" si="1"/>
        <v>619500</v>
      </c>
      <c r="E11" s="19">
        <f t="shared" si="1"/>
        <v>2096577</v>
      </c>
      <c r="F11" s="19">
        <f>F27</f>
        <v>38528</v>
      </c>
      <c r="G11" s="20" t="s">
        <v>17</v>
      </c>
    </row>
    <row r="12" spans="1:10" ht="22.5" customHeight="1" thickBot="1">
      <c r="B12" s="21">
        <f t="shared" ref="B12:E12" si="2">SUM(B10:B11)</f>
        <v>775580729</v>
      </c>
      <c r="C12" s="21">
        <f t="shared" si="2"/>
        <v>775164061</v>
      </c>
      <c r="D12" s="21">
        <f t="shared" si="2"/>
        <v>776064530</v>
      </c>
      <c r="E12" s="21">
        <f t="shared" si="2"/>
        <v>523260824</v>
      </c>
      <c r="F12" s="21">
        <f>SUM(F10:F11)</f>
        <v>460975633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774923500</v>
      </c>
      <c r="C14" s="21">
        <f t="shared" si="3"/>
        <v>774525976</v>
      </c>
      <c r="D14" s="21">
        <f t="shared" si="3"/>
        <v>775445030</v>
      </c>
      <c r="E14" s="21">
        <f t="shared" si="3"/>
        <v>521164247</v>
      </c>
      <c r="F14" s="21">
        <f>SUM(F15:F25)</f>
        <v>460937105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12066800</v>
      </c>
      <c r="C15" s="25">
        <f t="shared" si="4"/>
        <v>12066800</v>
      </c>
      <c r="D15" s="25">
        <f t="shared" si="4"/>
        <v>12066800</v>
      </c>
      <c r="E15" s="25">
        <f t="shared" si="4"/>
        <v>8752472</v>
      </c>
      <c r="F15" s="25">
        <f>F37</f>
        <v>4730987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513530</v>
      </c>
      <c r="C16" s="26">
        <f t="shared" si="5"/>
        <v>513530</v>
      </c>
      <c r="D16" s="26">
        <f t="shared" si="5"/>
        <v>513530</v>
      </c>
      <c r="E16" s="26">
        <f t="shared" si="5"/>
        <v>370680</v>
      </c>
      <c r="F16" s="26">
        <f>F79</f>
        <v>216484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293339</v>
      </c>
      <c r="C17" s="26">
        <f t="shared" si="6"/>
        <v>284795</v>
      </c>
      <c r="D17" s="26">
        <f t="shared" si="6"/>
        <v>276500</v>
      </c>
      <c r="E17" s="26">
        <f t="shared" si="6"/>
        <v>157400</v>
      </c>
      <c r="F17" s="26">
        <f>F87</f>
        <v>86048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544243</v>
      </c>
      <c r="C18" s="26">
        <f t="shared" si="7"/>
        <v>528390</v>
      </c>
      <c r="D18" s="26">
        <f t="shared" si="7"/>
        <v>513000</v>
      </c>
      <c r="E18" s="26">
        <f t="shared" si="7"/>
        <v>396527</v>
      </c>
      <c r="F18" s="26">
        <f>F95</f>
        <v>165974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6888636</v>
      </c>
      <c r="C19" s="26">
        <f t="shared" si="8"/>
        <v>6687996</v>
      </c>
      <c r="D19" s="26">
        <f t="shared" si="8"/>
        <v>6493200</v>
      </c>
      <c r="E19" s="26">
        <f t="shared" si="8"/>
        <v>5069972</v>
      </c>
      <c r="F19" s="26">
        <f>F109</f>
        <v>1559744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748893394</v>
      </c>
      <c r="C21" s="26">
        <f t="shared" si="10"/>
        <v>748887615</v>
      </c>
      <c r="D21" s="26">
        <f t="shared" si="10"/>
        <v>750187000</v>
      </c>
      <c r="E21" s="26">
        <f t="shared" si="10"/>
        <v>500127203</v>
      </c>
      <c r="F21" s="26">
        <f>F144</f>
        <v>449012602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419058</v>
      </c>
      <c r="C22" s="26">
        <f t="shared" si="11"/>
        <v>406850</v>
      </c>
      <c r="D22" s="26">
        <f t="shared" si="11"/>
        <v>395000</v>
      </c>
      <c r="E22" s="26">
        <f t="shared" si="11"/>
        <v>2199193</v>
      </c>
      <c r="F22" s="26">
        <f>F152</f>
        <v>45194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5304500</v>
      </c>
      <c r="C24" s="26">
        <f t="shared" si="13"/>
        <v>5150000</v>
      </c>
      <c r="D24" s="26">
        <f t="shared" si="13"/>
        <v>5000000</v>
      </c>
      <c r="E24" s="26">
        <f t="shared" si="13"/>
        <v>4090800</v>
      </c>
      <c r="F24" s="26">
        <f>F178</f>
        <v>5120072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657229</v>
      </c>
      <c r="C27" s="21">
        <f t="shared" si="15"/>
        <v>638085</v>
      </c>
      <c r="D27" s="21">
        <f t="shared" si="15"/>
        <v>619500</v>
      </c>
      <c r="E27" s="21">
        <f t="shared" si="15"/>
        <v>2096577</v>
      </c>
      <c r="F27" s="21">
        <f>SUM(F28:F35)</f>
        <v>38528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657229</v>
      </c>
      <c r="C32" s="26">
        <f t="shared" si="20"/>
        <v>638085</v>
      </c>
      <c r="D32" s="26">
        <f t="shared" si="20"/>
        <v>619500</v>
      </c>
      <c r="E32" s="26">
        <f t="shared" si="20"/>
        <v>2096577</v>
      </c>
      <c r="F32" s="26">
        <f>F229</f>
        <v>38528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12066800</v>
      </c>
      <c r="C37" s="21">
        <f t="shared" si="24"/>
        <v>12066800</v>
      </c>
      <c r="D37" s="21">
        <f t="shared" si="24"/>
        <v>12066800</v>
      </c>
      <c r="E37" s="21">
        <f t="shared" si="24"/>
        <v>8752472</v>
      </c>
      <c r="F37" s="21">
        <f>SUM(F38:F39)</f>
        <v>4730987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7936151</v>
      </c>
      <c r="C38" s="28">
        <f t="shared" si="25"/>
        <v>7936151</v>
      </c>
      <c r="D38" s="28">
        <f t="shared" si="25"/>
        <v>7936151</v>
      </c>
      <c r="E38" s="28">
        <f t="shared" si="25"/>
        <v>5984752</v>
      </c>
      <c r="F38" s="28">
        <f>F41</f>
        <v>3247895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4130649</v>
      </c>
      <c r="C39" s="26">
        <f t="shared" si="26"/>
        <v>4130649</v>
      </c>
      <c r="D39" s="26">
        <f t="shared" si="26"/>
        <v>4130649</v>
      </c>
      <c r="E39" s="26">
        <f t="shared" si="26"/>
        <v>2767720</v>
      </c>
      <c r="F39" s="26">
        <f>F45</f>
        <v>1483092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7936151</v>
      </c>
      <c r="C41" s="21">
        <f t="shared" si="27"/>
        <v>7936151</v>
      </c>
      <c r="D41" s="21">
        <f t="shared" si="27"/>
        <v>7936151</v>
      </c>
      <c r="E41" s="21">
        <f t="shared" si="27"/>
        <v>5984752</v>
      </c>
      <c r="F41" s="21">
        <f>SUM(F42:F43)</f>
        <v>3247895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7336140</v>
      </c>
      <c r="C42" s="28">
        <v>7336140</v>
      </c>
      <c r="D42" s="28">
        <v>7336140</v>
      </c>
      <c r="E42" s="28">
        <v>5433755</v>
      </c>
      <c r="F42" s="28">
        <v>3130502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600011</v>
      </c>
      <c r="C43" s="26">
        <v>600011</v>
      </c>
      <c r="D43" s="26">
        <v>600011</v>
      </c>
      <c r="E43" s="26">
        <v>550997</v>
      </c>
      <c r="F43" s="26">
        <v>117393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4130649</v>
      </c>
      <c r="C45" s="21">
        <f t="shared" si="28"/>
        <v>4130649</v>
      </c>
      <c r="D45" s="21">
        <f t="shared" si="28"/>
        <v>4130649</v>
      </c>
      <c r="E45" s="21">
        <f t="shared" si="28"/>
        <v>2767720</v>
      </c>
      <c r="F45" s="21">
        <f>SUM(F46:F77)</f>
        <v>1483092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222000</v>
      </c>
      <c r="C49" s="26">
        <v>222000</v>
      </c>
      <c r="D49" s="26">
        <v>222000</v>
      </c>
      <c r="E49" s="26">
        <v>159000</v>
      </c>
      <c r="F49" s="26">
        <v>138000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90000</v>
      </c>
      <c r="F53" s="26">
        <v>11000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23940</v>
      </c>
      <c r="C57" s="26">
        <v>23940</v>
      </c>
      <c r="D57" s="26">
        <v>23940</v>
      </c>
      <c r="E57" s="26">
        <v>17607</v>
      </c>
      <c r="F57" s="26">
        <v>12741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1110000</v>
      </c>
      <c r="C58" s="26">
        <v>1110000</v>
      </c>
      <c r="D58" s="26">
        <v>1110000</v>
      </c>
      <c r="E58" s="26">
        <v>1030500</v>
      </c>
      <c r="F58" s="26">
        <v>33667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6097</v>
      </c>
      <c r="F61" s="26">
        <v>13778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4160</v>
      </c>
      <c r="F63" s="26">
        <v>1120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164400</v>
      </c>
      <c r="C68" s="26">
        <v>164400</v>
      </c>
      <c r="D68" s="26">
        <v>164400</v>
      </c>
      <c r="E68" s="26">
        <v>137793</v>
      </c>
      <c r="F68" s="26">
        <v>49067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46200</v>
      </c>
      <c r="C69" s="26">
        <v>46200</v>
      </c>
      <c r="D69" s="26">
        <v>46200</v>
      </c>
      <c r="E69" s="26">
        <v>1075</v>
      </c>
      <c r="F69" s="26">
        <v>850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1526400</v>
      </c>
      <c r="C71" s="26">
        <v>1526400</v>
      </c>
      <c r="D71" s="26">
        <v>1526400</v>
      </c>
      <c r="E71" s="26">
        <v>825856</v>
      </c>
      <c r="F71" s="26">
        <v>821333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20080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451200</v>
      </c>
      <c r="C75" s="26">
        <v>451200</v>
      </c>
      <c r="D75" s="26">
        <v>451200</v>
      </c>
      <c r="E75" s="26">
        <v>344714</v>
      </c>
      <c r="F75" s="26">
        <v>354867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493701</v>
      </c>
      <c r="C76" s="26">
        <v>493701</v>
      </c>
      <c r="D76" s="26">
        <v>493701</v>
      </c>
      <c r="E76" s="26">
        <v>130838</v>
      </c>
      <c r="F76" s="26">
        <v>46669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92808</v>
      </c>
      <c r="C77" s="26">
        <v>92808</v>
      </c>
      <c r="D77" s="26">
        <v>92808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513530</v>
      </c>
      <c r="C79" s="21">
        <f t="shared" si="29"/>
        <v>513530</v>
      </c>
      <c r="D79" s="21">
        <f t="shared" si="29"/>
        <v>513530</v>
      </c>
      <c r="E79" s="21">
        <f t="shared" si="29"/>
        <v>370680</v>
      </c>
      <c r="F79" s="21">
        <f>SUM(F80:F85)</f>
        <v>216484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513530</v>
      </c>
      <c r="C85" s="26">
        <v>513530</v>
      </c>
      <c r="D85" s="26">
        <v>513530</v>
      </c>
      <c r="E85" s="26">
        <v>370680</v>
      </c>
      <c r="F85" s="26">
        <v>216484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293339</v>
      </c>
      <c r="C87" s="21">
        <f t="shared" si="30"/>
        <v>284795</v>
      </c>
      <c r="D87" s="21">
        <f t="shared" si="30"/>
        <v>276500</v>
      </c>
      <c r="E87" s="21">
        <f t="shared" si="30"/>
        <v>157400</v>
      </c>
      <c r="F87" s="21">
        <f>SUM(F88:F93)</f>
        <v>86048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74263</v>
      </c>
      <c r="C88" s="28">
        <v>72100</v>
      </c>
      <c r="D88" s="28">
        <v>70000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6896</v>
      </c>
      <c r="C89" s="26">
        <v>6695</v>
      </c>
      <c r="D89" s="26">
        <v>6500</v>
      </c>
      <c r="E89" s="26">
        <v>10000</v>
      </c>
      <c r="F89" s="26">
        <v>1978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106090</v>
      </c>
      <c r="C90" s="26">
        <v>103000</v>
      </c>
      <c r="D90" s="26">
        <v>100000</v>
      </c>
      <c r="E90" s="26">
        <v>20000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106090</v>
      </c>
      <c r="C91" s="26">
        <v>103000</v>
      </c>
      <c r="D91" s="26">
        <v>100000</v>
      </c>
      <c r="E91" s="26">
        <v>127400</v>
      </c>
      <c r="F91" s="26">
        <v>84070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544243</v>
      </c>
      <c r="C95" s="21">
        <f t="shared" si="31"/>
        <v>528390</v>
      </c>
      <c r="D95" s="21">
        <f t="shared" si="31"/>
        <v>513000</v>
      </c>
      <c r="E95" s="21">
        <f t="shared" si="31"/>
        <v>396527</v>
      </c>
      <c r="F95" s="21">
        <f>SUM(F96:F107)</f>
        <v>165974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339488</v>
      </c>
      <c r="C96" s="28">
        <v>329600</v>
      </c>
      <c r="D96" s="28">
        <v>320000</v>
      </c>
      <c r="E96" s="28">
        <v>330000</v>
      </c>
      <c r="F96" s="28">
        <v>157884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21218</v>
      </c>
      <c r="C97" s="26">
        <v>20600</v>
      </c>
      <c r="D97" s="26">
        <v>20000</v>
      </c>
      <c r="E97" s="26">
        <v>14027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21218</v>
      </c>
      <c r="C99" s="26">
        <v>20600</v>
      </c>
      <c r="D99" s="26">
        <v>20000</v>
      </c>
      <c r="E99" s="26">
        <v>10000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15914</v>
      </c>
      <c r="C100" s="26">
        <v>15450</v>
      </c>
      <c r="D100" s="26">
        <v>15000</v>
      </c>
      <c r="E100" s="26">
        <v>2500</v>
      </c>
      <c r="F100" s="26">
        <v>164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90177</v>
      </c>
      <c r="C103" s="26">
        <v>87550</v>
      </c>
      <c r="D103" s="26">
        <v>85000</v>
      </c>
      <c r="E103" s="26">
        <v>20000</v>
      </c>
      <c r="F103" s="26">
        <v>5572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26523</v>
      </c>
      <c r="C104" s="26">
        <v>25750</v>
      </c>
      <c r="D104" s="26">
        <v>25000</v>
      </c>
      <c r="E104" s="26">
        <v>20000</v>
      </c>
      <c r="F104" s="26">
        <v>2354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8487</v>
      </c>
      <c r="C105" s="26">
        <v>8240</v>
      </c>
      <c r="D105" s="26">
        <v>8000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21218</v>
      </c>
      <c r="C106" s="26">
        <v>20600</v>
      </c>
      <c r="D106" s="26">
        <v>20000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6888636</v>
      </c>
      <c r="C109" s="21">
        <f t="shared" si="32"/>
        <v>6687996</v>
      </c>
      <c r="D109" s="21">
        <f t="shared" si="32"/>
        <v>6493200</v>
      </c>
      <c r="E109" s="21">
        <f t="shared" si="32"/>
        <v>5069972</v>
      </c>
      <c r="F109" s="21">
        <f>SUM(F110:F135)</f>
        <v>1559744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670064</v>
      </c>
      <c r="C110" s="28">
        <v>650548</v>
      </c>
      <c r="D110" s="28">
        <v>631600</v>
      </c>
      <c r="E110" s="28">
        <v>152994</v>
      </c>
      <c r="F110" s="28">
        <v>143410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1060900</v>
      </c>
      <c r="C111" s="26">
        <v>1030000</v>
      </c>
      <c r="D111" s="26">
        <v>1000000</v>
      </c>
      <c r="E111" s="26">
        <v>100000</v>
      </c>
      <c r="F111" s="26">
        <v>1538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738386</v>
      </c>
      <c r="C112" s="26">
        <v>716880</v>
      </c>
      <c r="D112" s="26">
        <v>696000</v>
      </c>
      <c r="E112" s="26">
        <v>390900</v>
      </c>
      <c r="F112" s="26">
        <v>15589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689585</v>
      </c>
      <c r="C113" s="26">
        <v>669500</v>
      </c>
      <c r="D113" s="26">
        <v>650000</v>
      </c>
      <c r="E113" s="26">
        <v>640566</v>
      </c>
      <c r="F113" s="26">
        <v>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2253352</v>
      </c>
      <c r="C114" s="26">
        <v>2187720</v>
      </c>
      <c r="D114" s="26">
        <v>2124000</v>
      </c>
      <c r="E114" s="26">
        <v>2747357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106090</v>
      </c>
      <c r="C116" s="26">
        <v>103000</v>
      </c>
      <c r="D116" s="26">
        <v>100000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114577</v>
      </c>
      <c r="C117" s="26">
        <v>111240</v>
      </c>
      <c r="D117" s="26">
        <v>108000</v>
      </c>
      <c r="E117" s="26">
        <v>25000</v>
      </c>
      <c r="F117" s="26">
        <v>10332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12731</v>
      </c>
      <c r="C118" s="26">
        <v>12360</v>
      </c>
      <c r="D118" s="26">
        <v>12000</v>
      </c>
      <c r="E118" s="26">
        <v>10000</v>
      </c>
      <c r="F118" s="26">
        <v>1493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10609</v>
      </c>
      <c r="C120" s="26">
        <v>10300</v>
      </c>
      <c r="D120" s="26">
        <v>10000</v>
      </c>
      <c r="E120" s="26">
        <v>500</v>
      </c>
      <c r="F120" s="26">
        <v>490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206876</v>
      </c>
      <c r="C121" s="26">
        <v>200850</v>
      </c>
      <c r="D121" s="26">
        <v>195000</v>
      </c>
      <c r="E121" s="26">
        <v>150000</v>
      </c>
      <c r="F121" s="26">
        <v>336559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636540</v>
      </c>
      <c r="C125" s="26">
        <v>618000</v>
      </c>
      <c r="D125" s="26">
        <v>600000</v>
      </c>
      <c r="E125" s="26">
        <v>311800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53045</v>
      </c>
      <c r="C126" s="26">
        <v>51500</v>
      </c>
      <c r="D126" s="26">
        <v>50000</v>
      </c>
      <c r="E126" s="26">
        <v>50000</v>
      </c>
      <c r="F126" s="26">
        <v>4379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11139</v>
      </c>
      <c r="C128" s="26">
        <v>10815</v>
      </c>
      <c r="D128" s="26">
        <v>10500</v>
      </c>
      <c r="E128" s="26">
        <v>10500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318270</v>
      </c>
      <c r="C133" s="26">
        <v>309000</v>
      </c>
      <c r="D133" s="26">
        <v>300000</v>
      </c>
      <c r="E133" s="26">
        <v>475355</v>
      </c>
      <c r="F133" s="26">
        <v>865614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1167</v>
      </c>
      <c r="C134" s="26">
        <v>1133</v>
      </c>
      <c r="D134" s="26">
        <v>1100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5305</v>
      </c>
      <c r="C135" s="26">
        <v>5150</v>
      </c>
      <c r="D135" s="26">
        <v>5000</v>
      </c>
      <c r="E135" s="26">
        <v>5000</v>
      </c>
      <c r="F135" s="26">
        <v>180340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748893394</v>
      </c>
      <c r="C144" s="21">
        <f t="shared" si="34"/>
        <v>748887615</v>
      </c>
      <c r="D144" s="21">
        <f t="shared" si="34"/>
        <v>750187000</v>
      </c>
      <c r="E144" s="21">
        <f t="shared" si="34"/>
        <v>500127203</v>
      </c>
      <c r="F144" s="21">
        <f>SUM(F145:F150)</f>
        <v>449012602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748695005</v>
      </c>
      <c r="C145" s="28">
        <v>748695005</v>
      </c>
      <c r="D145" s="28">
        <v>750000000</v>
      </c>
      <c r="E145" s="28">
        <v>500127203</v>
      </c>
      <c r="F145" s="28">
        <v>449012602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46680</v>
      </c>
      <c r="C146" s="26">
        <v>45320</v>
      </c>
      <c r="D146" s="26">
        <v>44000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79568</v>
      </c>
      <c r="C147" s="26">
        <v>77250</v>
      </c>
      <c r="D147" s="26">
        <v>75000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72141</v>
      </c>
      <c r="C149" s="26">
        <v>70040</v>
      </c>
      <c r="D149" s="26">
        <v>68000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419058</v>
      </c>
      <c r="C152" s="21">
        <f t="shared" si="35"/>
        <v>406850</v>
      </c>
      <c r="D152" s="21">
        <f t="shared" si="35"/>
        <v>395000</v>
      </c>
      <c r="E152" s="21">
        <f t="shared" si="35"/>
        <v>2199193</v>
      </c>
      <c r="F152" s="21">
        <f>SUM(F153:F170)</f>
        <v>45194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90177</v>
      </c>
      <c r="C154" s="26">
        <v>87550</v>
      </c>
      <c r="D154" s="26">
        <v>85000</v>
      </c>
      <c r="E154" s="26">
        <v>25000</v>
      </c>
      <c r="F154" s="26">
        <v>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37132</v>
      </c>
      <c r="C158" s="26">
        <v>36050</v>
      </c>
      <c r="D158" s="26">
        <v>35000</v>
      </c>
      <c r="E158" s="26">
        <v>10000</v>
      </c>
      <c r="F158" s="26">
        <v>771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31827</v>
      </c>
      <c r="C159" s="26">
        <v>30900</v>
      </c>
      <c r="D159" s="26">
        <v>30000</v>
      </c>
      <c r="E159" s="26">
        <v>5000</v>
      </c>
      <c r="F159" s="26">
        <v>1175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2015093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37132</v>
      </c>
      <c r="C161" s="26">
        <v>36050</v>
      </c>
      <c r="D161" s="26">
        <v>35000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127308</v>
      </c>
      <c r="C162" s="26">
        <v>123600</v>
      </c>
      <c r="D162" s="26">
        <v>120000</v>
      </c>
      <c r="E162" s="26">
        <v>75000</v>
      </c>
      <c r="F162" s="26">
        <v>43248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31827</v>
      </c>
      <c r="C165" s="26">
        <v>30900</v>
      </c>
      <c r="D165" s="26">
        <v>30000</v>
      </c>
      <c r="E165" s="26">
        <v>21600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26523</v>
      </c>
      <c r="C166" s="26">
        <v>25750</v>
      </c>
      <c r="D166" s="26">
        <v>25000</v>
      </c>
      <c r="E166" s="26">
        <v>20000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37132</v>
      </c>
      <c r="C168" s="26">
        <v>36050</v>
      </c>
      <c r="D168" s="26">
        <v>35000</v>
      </c>
      <c r="E168" s="26">
        <v>27500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5304500</v>
      </c>
      <c r="C178" s="21">
        <f t="shared" si="37"/>
        <v>5150000</v>
      </c>
      <c r="D178" s="21">
        <f t="shared" si="37"/>
        <v>5000000</v>
      </c>
      <c r="E178" s="21">
        <f t="shared" si="37"/>
        <v>4090800</v>
      </c>
      <c r="F178" s="21">
        <f>SUM(F179:F200)</f>
        <v>5120072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5304500</v>
      </c>
      <c r="C185" s="26">
        <v>5150000</v>
      </c>
      <c r="D185" s="26">
        <v>5000000</v>
      </c>
      <c r="E185" s="26">
        <v>4090800</v>
      </c>
      <c r="F185" s="26">
        <v>5120072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657229</v>
      </c>
      <c r="C229" s="21">
        <f t="shared" si="43"/>
        <v>638085</v>
      </c>
      <c r="D229" s="21">
        <f t="shared" si="43"/>
        <v>619500</v>
      </c>
      <c r="E229" s="21">
        <f t="shared" si="43"/>
        <v>2096577</v>
      </c>
      <c r="F229" s="21">
        <f>SUM(F230:F243)</f>
        <v>38528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120943</v>
      </c>
      <c r="C230" s="28">
        <v>117420</v>
      </c>
      <c r="D230" s="28">
        <v>114000</v>
      </c>
      <c r="E230" s="28">
        <v>836000</v>
      </c>
      <c r="F230" s="28">
        <v>28828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95481</v>
      </c>
      <c r="C231" s="26">
        <v>92700</v>
      </c>
      <c r="D231" s="26">
        <v>90000</v>
      </c>
      <c r="E231" s="26">
        <v>96500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100786</v>
      </c>
      <c r="C235" s="26">
        <v>97850</v>
      </c>
      <c r="D235" s="26">
        <v>95000</v>
      </c>
      <c r="E235" s="26">
        <v>89000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79568</v>
      </c>
      <c r="C236" s="26">
        <v>77250</v>
      </c>
      <c r="D236" s="26">
        <v>75000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177701</v>
      </c>
      <c r="C237" s="26">
        <v>172525</v>
      </c>
      <c r="D237" s="26">
        <v>167500</v>
      </c>
      <c r="E237" s="26">
        <v>1027077</v>
      </c>
      <c r="F237" s="26">
        <v>9700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82750</v>
      </c>
      <c r="C238" s="26">
        <v>80340</v>
      </c>
      <c r="D238" s="26">
        <v>78000</v>
      </c>
      <c r="E238" s="26">
        <v>48000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9" priority="4"/>
  </conditionalFormatting>
  <conditionalFormatting sqref="I13">
    <cfRule type="duplicateValues" dxfId="8" priority="3"/>
  </conditionalFormatting>
  <conditionalFormatting sqref="I14:I15">
    <cfRule type="duplicateValues" dxfId="7" priority="2"/>
  </conditionalFormatting>
  <conditionalFormatting sqref="I16">
    <cfRule type="duplicateValues" dxfId="6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view="pageBreakPreview" zoomScale="110" zoomScaleNormal="100" zoomScaleSheetLayoutView="110" workbookViewId="0">
      <selection activeCell="L11" sqref="L11"/>
    </sheetView>
  </sheetViews>
  <sheetFormatPr defaultRowHeight="21"/>
  <cols>
    <col min="1" max="1" width="10.88671875" style="33" bestFit="1" customWidth="1"/>
    <col min="2" max="3" width="11.77734375" style="33" bestFit="1" customWidth="1"/>
    <col min="4" max="4" width="6" style="33" bestFit="1" customWidth="1"/>
    <col min="5" max="5" width="8.77734375" style="33" bestFit="1" customWidth="1"/>
    <col min="6" max="6" width="6.5546875" style="33" bestFit="1" customWidth="1"/>
    <col min="7" max="7" width="37.77734375" style="33" bestFit="1" customWidth="1"/>
    <col min="8" max="8" width="11.33203125" style="33" bestFit="1" customWidth="1"/>
    <col min="9" max="9" width="4.5546875" style="33" customWidth="1"/>
    <col min="10" max="10" width="12.5546875" style="33" customWidth="1"/>
    <col min="11" max="16384" width="8.88671875" style="32"/>
  </cols>
  <sheetData>
    <row r="1" spans="1:10" ht="31.5">
      <c r="A1" s="64" t="s">
        <v>225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7.5" customHeight="1"/>
    <row r="3" spans="1:10" ht="30" customHeight="1">
      <c r="A3" s="34">
        <v>2022</v>
      </c>
      <c r="B3" s="34">
        <v>2021</v>
      </c>
      <c r="C3" s="34">
        <v>2020</v>
      </c>
      <c r="D3" s="35" t="s">
        <v>226</v>
      </c>
      <c r="E3" s="36" t="s">
        <v>227</v>
      </c>
      <c r="F3" s="35" t="s">
        <v>228</v>
      </c>
      <c r="G3" s="37" t="s">
        <v>229</v>
      </c>
      <c r="H3" s="36" t="s">
        <v>230</v>
      </c>
      <c r="I3" s="36" t="s">
        <v>231</v>
      </c>
      <c r="J3" s="37" t="s">
        <v>232</v>
      </c>
    </row>
    <row r="4" spans="1:10" s="43" customFormat="1" ht="25.5" customHeight="1">
      <c r="A4" s="38"/>
      <c r="B4" s="39" t="s">
        <v>233</v>
      </c>
      <c r="C4" s="38"/>
      <c r="D4" s="40"/>
      <c r="E4" s="41"/>
      <c r="F4" s="40"/>
      <c r="G4" s="42"/>
      <c r="H4" s="41"/>
      <c r="I4" s="41"/>
      <c r="J4" s="42"/>
    </row>
    <row r="5" spans="1:10" s="48" customFormat="1" ht="9.75" customHeight="1" thickBot="1">
      <c r="A5" s="44"/>
      <c r="B5" s="44"/>
      <c r="C5" s="44"/>
      <c r="D5" s="45"/>
      <c r="E5" s="46"/>
      <c r="F5" s="45"/>
      <c r="G5" s="47"/>
      <c r="H5" s="46"/>
      <c r="I5" s="46"/>
      <c r="J5" s="47"/>
    </row>
    <row r="6" spans="1:10" ht="22.5" thickBot="1">
      <c r="A6" s="49">
        <v>111000000</v>
      </c>
      <c r="B6" s="49">
        <v>140575000</v>
      </c>
      <c r="C6" s="49">
        <v>31850000</v>
      </c>
      <c r="D6" s="50"/>
      <c r="E6" s="51"/>
      <c r="F6" s="50"/>
      <c r="G6" s="51"/>
      <c r="H6" s="52"/>
      <c r="I6" s="52"/>
      <c r="J6" s="51"/>
    </row>
    <row r="7" spans="1:10" ht="6.75" customHeight="1">
      <c r="A7" s="53"/>
      <c r="B7" s="53"/>
      <c r="C7" s="53"/>
      <c r="D7" s="54"/>
      <c r="E7" s="55"/>
      <c r="F7" s="54"/>
      <c r="G7" s="55"/>
      <c r="H7" s="56"/>
      <c r="I7" s="56"/>
      <c r="J7" s="55"/>
    </row>
    <row r="8" spans="1:10">
      <c r="A8" s="57">
        <v>36200000</v>
      </c>
      <c r="B8" s="57">
        <v>40725000</v>
      </c>
      <c r="C8" s="57">
        <v>13575000</v>
      </c>
      <c r="D8" s="58" t="s">
        <v>234</v>
      </c>
      <c r="E8" s="59" t="s">
        <v>236</v>
      </c>
      <c r="F8" s="58" t="s">
        <v>235</v>
      </c>
      <c r="G8" s="60" t="s">
        <v>237</v>
      </c>
      <c r="H8" s="61" t="s">
        <v>248</v>
      </c>
      <c r="I8" s="62">
        <v>1129</v>
      </c>
      <c r="J8" s="59" t="s">
        <v>238</v>
      </c>
    </row>
    <row r="9" spans="1:10">
      <c r="A9" s="63">
        <v>36200000</v>
      </c>
      <c r="B9" s="63">
        <v>40725000</v>
      </c>
      <c r="C9" s="63">
        <v>13575000</v>
      </c>
      <c r="D9" s="58" t="s">
        <v>234</v>
      </c>
      <c r="E9" s="59" t="s">
        <v>239</v>
      </c>
      <c r="F9" s="58" t="s">
        <v>235</v>
      </c>
      <c r="G9" s="60" t="s">
        <v>240</v>
      </c>
      <c r="H9" s="61" t="s">
        <v>249</v>
      </c>
      <c r="I9" s="62">
        <v>1129</v>
      </c>
      <c r="J9" s="59" t="s">
        <v>238</v>
      </c>
    </row>
    <row r="10" spans="1:10">
      <c r="A10" s="63">
        <v>1200000</v>
      </c>
      <c r="B10" s="63">
        <v>9200000</v>
      </c>
      <c r="C10" s="63">
        <v>1600000</v>
      </c>
      <c r="D10" s="58" t="s">
        <v>234</v>
      </c>
      <c r="E10" s="59" t="s">
        <v>244</v>
      </c>
      <c r="F10" s="58" t="s">
        <v>235</v>
      </c>
      <c r="G10" s="60" t="s">
        <v>246</v>
      </c>
      <c r="H10" s="61" t="s">
        <v>250</v>
      </c>
      <c r="I10" s="62">
        <v>1129</v>
      </c>
      <c r="J10" s="59" t="s">
        <v>238</v>
      </c>
    </row>
    <row r="11" spans="1:10">
      <c r="A11" s="63">
        <v>1200000</v>
      </c>
      <c r="B11" s="63">
        <v>9200000</v>
      </c>
      <c r="C11" s="63">
        <v>1600000</v>
      </c>
      <c r="D11" s="58" t="s">
        <v>234</v>
      </c>
      <c r="E11" s="59" t="s">
        <v>245</v>
      </c>
      <c r="F11" s="58" t="s">
        <v>235</v>
      </c>
      <c r="G11" s="60" t="s">
        <v>247</v>
      </c>
      <c r="H11" s="61" t="s">
        <v>251</v>
      </c>
      <c r="I11" s="62">
        <v>1129</v>
      </c>
      <c r="J11" s="59" t="s">
        <v>238</v>
      </c>
    </row>
    <row r="12" spans="1:10">
      <c r="A12" s="63">
        <v>36200000</v>
      </c>
      <c r="B12" s="63">
        <v>40725000</v>
      </c>
      <c r="C12" s="63">
        <v>1500000</v>
      </c>
      <c r="D12" s="58" t="s">
        <v>234</v>
      </c>
      <c r="E12" s="59" t="s">
        <v>241</v>
      </c>
      <c r="F12" s="58" t="s">
        <v>235</v>
      </c>
      <c r="G12" s="60" t="s">
        <v>242</v>
      </c>
      <c r="H12" s="61" t="s">
        <v>252</v>
      </c>
      <c r="I12" s="62">
        <v>1129</v>
      </c>
      <c r="J12" s="59" t="s">
        <v>243</v>
      </c>
    </row>
  </sheetData>
  <mergeCells count="1">
    <mergeCell ref="A1:J1"/>
  </mergeCells>
  <conditionalFormatting sqref="H3:H7">
    <cfRule type="duplicateValues" dxfId="5" priority="6"/>
  </conditionalFormatting>
  <conditionalFormatting sqref="H8">
    <cfRule type="duplicateValues" dxfId="4" priority="5"/>
  </conditionalFormatting>
  <conditionalFormatting sqref="H9">
    <cfRule type="duplicateValues" dxfId="3" priority="7"/>
  </conditionalFormatting>
  <conditionalFormatting sqref="H10">
    <cfRule type="duplicateValues" dxfId="2" priority="8"/>
  </conditionalFormatting>
  <conditionalFormatting sqref="H11:H12">
    <cfRule type="duplicateValues" dxfId="1" priority="1"/>
  </conditionalFormatting>
  <pageMargins left="0.7" right="0.7" top="0.75" bottom="0.75" header="0.3" footer="0.3"/>
  <pageSetup paperSize="9" scale="9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BA_Budget</vt:lpstr>
      <vt:lpstr>PSIP</vt:lpstr>
      <vt:lpstr>BA_Budget!Print_Area</vt:lpstr>
      <vt:lpstr>PSIP!Print_Area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2019-11-27T19:34:41Z</dcterms:created>
  <dcterms:modified xsi:type="dcterms:W3CDTF">2020-01-06T06:51:21Z</dcterms:modified>
</cp:coreProperties>
</file>