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5 - Maldives National Defense Force\"/>
    </mc:Choice>
  </mc:AlternateContent>
  <bookViews>
    <workbookView xWindow="2790" yWindow="0" windowWidth="22770" windowHeight="6690" activeTab="1"/>
  </bookViews>
  <sheets>
    <sheet name="BA_Budget" sheetId="1" r:id="rId1"/>
    <sheet name="PSIP" sheetId="2" r:id="rId2"/>
  </sheets>
  <definedNames>
    <definedName name="_xlnm.Print_Area" localSheetId="0">BA_Budget!$B$1:$H$262</definedName>
    <definedName name="_xlnm.Print_Area" localSheetId="1">PSIP!$A$1:$J$13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B35" i="1" s="1"/>
  <c r="F259" i="1"/>
  <c r="F35" i="1" s="1"/>
  <c r="E259" i="1"/>
  <c r="D259" i="1"/>
  <c r="C259" i="1"/>
  <c r="F250" i="1"/>
  <c r="F34" i="1" s="1"/>
  <c r="D250" i="1"/>
  <c r="D34" i="1" s="1"/>
  <c r="B250" i="1"/>
  <c r="B34" i="1" s="1"/>
  <c r="E250" i="1"/>
  <c r="C250" i="1"/>
  <c r="F245" i="1"/>
  <c r="F33" i="1" s="1"/>
  <c r="D245" i="1"/>
  <c r="D33" i="1" s="1"/>
  <c r="B245" i="1"/>
  <c r="B33" i="1" s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E31" i="1" s="1"/>
  <c r="C221" i="1"/>
  <c r="C31" i="1" s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C209" i="1"/>
  <c r="C28" i="1" s="1"/>
  <c r="F209" i="1"/>
  <c r="F28" i="1" s="1"/>
  <c r="D209" i="1"/>
  <c r="B209" i="1"/>
  <c r="B28" i="1" s="1"/>
  <c r="E202" i="1"/>
  <c r="E25" i="1" s="1"/>
  <c r="C202" i="1"/>
  <c r="C25" i="1" s="1"/>
  <c r="F202" i="1"/>
  <c r="D202" i="1"/>
  <c r="D25" i="1" s="1"/>
  <c r="B202" i="1"/>
  <c r="F178" i="1"/>
  <c r="F24" i="1" s="1"/>
  <c r="D178" i="1"/>
  <c r="D24" i="1" s="1"/>
  <c r="B178" i="1"/>
  <c r="B24" i="1" s="1"/>
  <c r="E178" i="1"/>
  <c r="E24" i="1" s="1"/>
  <c r="C178" i="1"/>
  <c r="C24" i="1" s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C22" i="1" s="1"/>
  <c r="E144" i="1"/>
  <c r="E21" i="1" s="1"/>
  <c r="C144" i="1"/>
  <c r="C21" i="1" s="1"/>
  <c r="F144" i="1"/>
  <c r="D144" i="1"/>
  <c r="D21" i="1" s="1"/>
  <c r="B144" i="1"/>
  <c r="E137" i="1"/>
  <c r="E20" i="1" s="1"/>
  <c r="C137" i="1"/>
  <c r="C20" i="1" s="1"/>
  <c r="F137" i="1"/>
  <c r="F20" i="1" s="1"/>
  <c r="D137" i="1"/>
  <c r="B137" i="1"/>
  <c r="F109" i="1"/>
  <c r="F19" i="1" s="1"/>
  <c r="E109" i="1"/>
  <c r="E19" i="1" s="1"/>
  <c r="D109" i="1"/>
  <c r="D19" i="1" s="1"/>
  <c r="C109" i="1"/>
  <c r="C19" i="1" s="1"/>
  <c r="B109" i="1"/>
  <c r="B95" i="1"/>
  <c r="B18" i="1" s="1"/>
  <c r="F95" i="1"/>
  <c r="E95" i="1"/>
  <c r="D95" i="1"/>
  <c r="C95" i="1"/>
  <c r="C18" i="1" s="1"/>
  <c r="C87" i="1"/>
  <c r="C17" i="1" s="1"/>
  <c r="F87" i="1"/>
  <c r="F17" i="1" s="1"/>
  <c r="E87" i="1"/>
  <c r="E17" i="1" s="1"/>
  <c r="D87" i="1"/>
  <c r="D17" i="1" s="1"/>
  <c r="B87" i="1"/>
  <c r="B17" i="1" s="1"/>
  <c r="D79" i="1"/>
  <c r="D16" i="1" s="1"/>
  <c r="B79" i="1"/>
  <c r="B16" i="1" s="1"/>
  <c r="F79" i="1"/>
  <c r="F16" i="1" s="1"/>
  <c r="E79" i="1"/>
  <c r="C79" i="1"/>
  <c r="E45" i="1"/>
  <c r="E39" i="1" s="1"/>
  <c r="C45" i="1"/>
  <c r="C39" i="1" s="1"/>
  <c r="F45" i="1"/>
  <c r="F39" i="1" s="1"/>
  <c r="D45" i="1"/>
  <c r="D39" i="1" s="1"/>
  <c r="B45" i="1"/>
  <c r="B39" i="1" s="1"/>
  <c r="F41" i="1"/>
  <c r="F38" i="1" s="1"/>
  <c r="D41" i="1"/>
  <c r="D38" i="1" s="1"/>
  <c r="B41" i="1"/>
  <c r="B38" i="1" s="1"/>
  <c r="E41" i="1"/>
  <c r="C41" i="1"/>
  <c r="C38" i="1" s="1"/>
  <c r="E38" i="1"/>
  <c r="E37" i="1" s="1"/>
  <c r="E15" i="1" s="1"/>
  <c r="E35" i="1"/>
  <c r="D35" i="1"/>
  <c r="C35" i="1"/>
  <c r="E34" i="1"/>
  <c r="C34" i="1"/>
  <c r="E33" i="1"/>
  <c r="C33" i="1"/>
  <c r="F32" i="1"/>
  <c r="D32" i="1"/>
  <c r="B32" i="1"/>
  <c r="E30" i="1"/>
  <c r="C30" i="1"/>
  <c r="E29" i="1"/>
  <c r="C29" i="1"/>
  <c r="D28" i="1"/>
  <c r="D27" i="1" s="1"/>
  <c r="D11" i="1" s="1"/>
  <c r="F25" i="1"/>
  <c r="B25" i="1"/>
  <c r="F23" i="1"/>
  <c r="D23" i="1"/>
  <c r="B23" i="1"/>
  <c r="E22" i="1"/>
  <c r="F21" i="1"/>
  <c r="B21" i="1"/>
  <c r="D20" i="1"/>
  <c r="B20" i="1"/>
  <c r="B19" i="1"/>
  <c r="F18" i="1"/>
  <c r="E18" i="1"/>
  <c r="D18" i="1"/>
  <c r="E16" i="1"/>
  <c r="C16" i="1"/>
  <c r="D37" i="1" l="1"/>
  <c r="D15" i="1" s="1"/>
  <c r="D14" i="1" s="1"/>
  <c r="D10" i="1" s="1"/>
  <c r="D12" i="1" s="1"/>
  <c r="F37" i="1"/>
  <c r="F15" i="1" s="1"/>
  <c r="F14" i="1" s="1"/>
  <c r="F10" i="1" s="1"/>
  <c r="B37" i="1"/>
  <c r="B15" i="1" s="1"/>
  <c r="B14" i="1" s="1"/>
  <c r="B10" i="1" s="1"/>
  <c r="E14" i="1"/>
  <c r="E10" i="1" s="1"/>
  <c r="B27" i="1"/>
  <c r="B11" i="1" s="1"/>
  <c r="B12" i="1" s="1"/>
  <c r="F27" i="1"/>
  <c r="F11" i="1" s="1"/>
  <c r="C37" i="1"/>
  <c r="C15" i="1" s="1"/>
  <c r="C14" i="1" s="1"/>
  <c r="C10" i="1" s="1"/>
  <c r="C27" i="1"/>
  <c r="C11" i="1" s="1"/>
  <c r="E27" i="1"/>
  <c r="E11" i="1" s="1"/>
  <c r="E12" i="1" s="1"/>
  <c r="F12" i="1" l="1"/>
  <c r="C12" i="1"/>
</calcChain>
</file>

<file path=xl/sharedStrings.xml><?xml version="1.0" encoding="utf-8"?>
<sst xmlns="http://schemas.openxmlformats.org/spreadsheetml/2006/main" count="287" uniqueCount="251">
  <si>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</si>
  <si>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</si>
  <si>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</si>
  <si>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</si>
  <si>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</si>
  <si>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</si>
  <si>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</si>
  <si>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</si>
  <si>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</si>
  <si>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</si>
  <si>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</si>
  <si>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</si>
  <si>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</si>
  <si>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</si>
  <si>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</si>
  <si>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</si>
  <si>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</si>
  <si>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</si>
  <si>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</si>
  <si>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</si>
  <si>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</si>
  <si>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</si>
  <si>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</si>
  <si>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</si>
  <si>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</si>
  <si>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</si>
  <si>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</si>
  <si>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</si>
  <si>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</si>
  <si>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</si>
  <si>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</si>
  <si>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</si>
  <si>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</si>
  <si>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</si>
  <si>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</si>
  <si>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</si>
  <si>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</si>
  <si>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</si>
  <si>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</si>
  <si>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</si>
  <si>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</si>
  <si>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</si>
  <si>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</si>
  <si>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</si>
  <si>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</si>
  <si>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</si>
  <si>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</si>
  <si>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</si>
  <si>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</si>
  <si>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</si>
  <si>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</si>
  <si>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</si>
  <si>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</si>
  <si>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</si>
  <si>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</si>
  <si>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</si>
  <si>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</si>
  <si>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</si>
  <si>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</si>
  <si>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</si>
  <si>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</si>
  <si>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</si>
  <si>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</si>
  <si>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</si>
  <si>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</si>
  <si>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</si>
  <si>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</si>
  <si>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</si>
  <si>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</si>
  <si>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</si>
  <si>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</si>
  <si>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</si>
  <si>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</si>
  <si>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</si>
  <si>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</si>
  <si>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</si>
  <si>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</si>
  <si>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</si>
  <si>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</si>
  <si>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</si>
  <si>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</si>
  <si>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</si>
  <si>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</si>
  <si>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</si>
  <si>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</si>
  <si>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</si>
  <si>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</si>
  <si>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</si>
  <si>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</si>
  <si>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</si>
  <si>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</si>
  <si>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</si>
  <si>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</si>
  <si>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</si>
  <si>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</si>
  <si>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</si>
  <si>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</si>
  <si>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</si>
  <si>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</si>
  <si>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</si>
  <si>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</si>
  <si>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</si>
  <si>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</si>
  <si>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</si>
  <si>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</si>
  <si>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</si>
  <si>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</si>
  <si>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</si>
  <si>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</si>
  <si>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</si>
  <si>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</si>
  <si>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</si>
  <si>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</si>
  <si>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</si>
  <si>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</si>
  <si>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</si>
  <si>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</si>
  <si>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</si>
  <si>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</si>
  <si>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</si>
  <si>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</si>
  <si>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</si>
  <si>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</si>
  <si>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</si>
  <si>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</si>
  <si>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</si>
  <si>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</si>
  <si>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</si>
  <si>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</si>
  <si>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</si>
  <si>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</si>
  <si>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</si>
  <si>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</si>
  <si>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</si>
  <si>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</si>
  <si>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</si>
  <si>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</si>
  <si>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</si>
  <si>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</si>
  <si>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</si>
  <si>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</si>
  <si>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</si>
  <si>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</si>
  <si>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</si>
  <si>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</si>
  <si>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</si>
  <si>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</si>
  <si>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</si>
  <si>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</si>
  <si>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</si>
  <si>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</si>
  <si>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</si>
  <si>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</si>
  <si>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</si>
  <si>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</si>
  <si>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</si>
  <si>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</si>
  <si>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</si>
  <si>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</si>
  <si>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</si>
  <si>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</si>
  <si>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</si>
  <si>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</si>
  <si>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</si>
  <si>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</si>
  <si>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</si>
  <si>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</si>
  <si>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</si>
  <si>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</si>
  <si>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</si>
  <si>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</si>
  <si>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</si>
  <si>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</si>
  <si>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</si>
  <si>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</si>
  <si>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</si>
  <si>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</si>
  <si>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</si>
  <si>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</si>
  <si>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</si>
  <si>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</si>
  <si>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</si>
  <si>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</si>
  <si>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</si>
  <si>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</si>
  <si>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</si>
  <si>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</si>
  <si>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</si>
  <si>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</si>
  <si>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</si>
  <si>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</si>
  <si>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</si>
  <si>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</si>
  <si>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</si>
  <si>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</si>
  <si>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</si>
  <si>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</si>
  <si>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</si>
  <si>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</si>
  <si>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</si>
  <si>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</si>
  <si>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</si>
  <si>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</si>
  <si>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</si>
  <si>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</si>
  <si>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</si>
  <si>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</si>
  <si>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</si>
  <si>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</si>
  <si>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</si>
  <si>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</si>
  <si>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</si>
  <si>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</si>
  <si>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</si>
  <si>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</si>
  <si>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</si>
  <si>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</si>
  <si>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</si>
  <si>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</si>
  <si>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</si>
  <si>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</si>
  <si>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</si>
  <si>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ދިވެހިރާއްޖޭގެ ޤައުމީ ދިފާއީ ބާރު</t>
  </si>
  <si>
    <t>2020 ވަނަ އަހަރަށް ފާސްކުރި ބަޖެޓް</t>
  </si>
  <si>
    <t>ފާސްކުރި</t>
  </si>
  <si>
    <r>
      <t xml:space="preserve">ޕަބްލިކް ސެކްޓަރ އިންވެސްޓްމަންޓް ޕްރޮގްރާމް </t>
    </r>
    <r>
      <rPr>
        <b/>
        <sz val="24"/>
        <color rgb="FF005A57"/>
        <rFont val="Roboto Condensed"/>
      </rPr>
      <t>2020 - 2022</t>
    </r>
    <r>
      <rPr>
        <sz val="24"/>
        <color rgb="FF005A57"/>
        <rFont val="Mv Eamaan XP"/>
        <family val="3"/>
      </rPr>
      <t xml:space="preserve">
</t>
    </r>
  </si>
  <si>
    <t>ސްޓެޓަސް</t>
  </si>
  <si>
    <t>ރަށް</t>
  </si>
  <si>
    <t>ފަންޑް</t>
  </si>
  <si>
    <t>ނަން</t>
  </si>
  <si>
    <t>ކޯޑް</t>
  </si>
  <si>
    <t>ބއ</t>
  </si>
  <si>
    <t>މަޝްރޫޢުގެ ބާވަތް</t>
  </si>
  <si>
    <t>ލަފާކުރާ</t>
  </si>
  <si>
    <t>އަލަށްފަށާ</t>
  </si>
  <si>
    <t>ޑޮމެސްޓިކް</t>
  </si>
  <si>
    <t>ޅ.ނައިފަރު</t>
  </si>
  <si>
    <t>ޅ.ނައިފަރު ފަޔަރ ސްޓޭޝަން ވެހިކަލް ގަރާޖް އެކްސްޓެންޝަން</t>
  </si>
  <si>
    <t>ޤައުމީ ސަލާމަތް</t>
  </si>
  <si>
    <t xml:space="preserve"> ހިނގަމުންދާ </t>
  </si>
  <si>
    <t>ހއ.އުލިގަމު، ހދ.މަކުނުދޫ، ކ.ކާށިދޫ، ކ.ސިފަވަރު، އދ.މާމިގިލި، މ.މުލި، ލ.ކައްދޫ، ގއ.ވިލިނގިލި، ފުވައްމުލައް ސިޓީ، ސ.ގަން</t>
  </si>
  <si>
    <t>ރާޑަރ ސިސްޓަމް ގާއިމުކުރުން</t>
  </si>
  <si>
    <t>P-NSC001-001</t>
  </si>
  <si>
    <t>މ.މުލި</t>
  </si>
  <si>
    <t>މ.މުލި އެމް.އެން.ޑީ.އެފް އެކަމަޑޭޝަން އިމާރާތް</t>
  </si>
  <si>
    <t>ބޯހިޔާވަހިކަން</t>
  </si>
  <si>
    <t>ހދ.ކުޅުދުއްފުށި</t>
  </si>
  <si>
    <t>ހދ.ކުޅުދުއްފުށި ފަޔަރ ސްޓޭޝަން ވެހިކަލް ގަރާޖް އެކްސްޓެންޝަން</t>
  </si>
  <si>
    <t>P-NSC003-001</t>
  </si>
  <si>
    <t>P-HOU016-001</t>
  </si>
  <si>
    <t>P-NSC004-001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</si>
</sst>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33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  <font>
      <sz val="12"/>
      <color theme="1"/>
      <name val="Century Gothic"/>
      <family val="2"/>
    </font>
    <font>
      <sz val="24"/>
      <color rgb="FF005A57"/>
      <name val="Mv Eamaan XP"/>
      <family val="3"/>
    </font>
    <font>
      <b/>
      <sz val="24"/>
      <color rgb="FF005A57"/>
      <name val="Roboto Condensed"/>
    </font>
    <font>
      <sz val="11"/>
      <color theme="1"/>
      <name val="Faruma"/>
    </font>
    <font>
      <b/>
      <sz val="12"/>
      <color theme="0"/>
      <name val="Roboto Condensed"/>
    </font>
    <font>
      <sz val="12"/>
      <color theme="0"/>
      <name val="Mv Eamaan XP"/>
    </font>
    <font>
      <b/>
      <sz val="12"/>
      <color theme="0"/>
      <name val="Mv Eamaan XP"/>
    </font>
    <font>
      <sz val="11"/>
      <color theme="1"/>
      <name val="Mv Eamaan XP"/>
    </font>
    <font>
      <b/>
      <sz val="12"/>
      <color theme="1" tint="0.34998626667073579"/>
      <name val="Roboto Condensed"/>
    </font>
    <font>
      <b/>
      <sz val="12"/>
      <color theme="1" tint="0.34998626667073579"/>
      <name val="Faruma"/>
    </font>
    <font>
      <sz val="11"/>
      <color theme="1" tint="0.34998626667073579"/>
      <name val="Roboto Condensed"/>
    </font>
    <font>
      <sz val="11"/>
      <color theme="1" tint="0.34998626667073579"/>
      <name val="Faruma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1" fillId="0" borderId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2" applyFont="1" applyFill="1" applyAlignment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37" fontId="12" fillId="0" borderId="0" xfId="2" applyNumberFormat="1" applyFont="1" applyFill="1" applyAlignment="1" applyProtection="1">
      <alignment horizontal="centerContinuous" vertical="center" readingOrder="2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2" xfId="2" applyFont="1" applyFill="1" applyBorder="1" applyAlignment="1">
      <alignment horizontal="center" vertical="center" readingOrder="2"/>
    </xf>
    <xf numFmtId="0" fontId="15" fillId="0" borderId="3" xfId="3" applyNumberFormat="1" applyFont="1" applyFill="1" applyBorder="1" applyAlignment="1">
      <alignment horizontal="center" vertical="center" readingOrder="2"/>
    </xf>
    <xf numFmtId="0" fontId="10" fillId="0" borderId="4" xfId="2" applyFont="1" applyFill="1" applyBorder="1" applyAlignment="1">
      <alignment horizontal="center" vertical="center"/>
    </xf>
    <xf numFmtId="165" fontId="10" fillId="0" borderId="5" xfId="3" applyNumberFormat="1" applyFont="1" applyFill="1" applyBorder="1" applyAlignment="1">
      <alignment horizontal="center" vertical="center"/>
    </xf>
    <xf numFmtId="165" fontId="10" fillId="0" borderId="6" xfId="3" applyNumberFormat="1" applyFont="1" applyFill="1" applyBorder="1" applyAlignment="1">
      <alignment horizontal="center" vertical="center"/>
    </xf>
    <xf numFmtId="165" fontId="10" fillId="0" borderId="7" xfId="3" applyNumberFormat="1" applyFont="1" applyFill="1" applyBorder="1" applyAlignment="1">
      <alignment horizontal="center" vertical="center"/>
    </xf>
    <xf numFmtId="165" fontId="17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5" fontId="17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5" fontId="18" fillId="2" borderId="12" xfId="1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vertical="center"/>
    </xf>
    <xf numFmtId="165" fontId="17" fillId="0" borderId="0" xfId="1" applyNumberFormat="1" applyFont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17" fillId="0" borderId="14" xfId="1" applyNumberFormat="1" applyFont="1" applyBorder="1" applyAlignment="1">
      <alignment vertical="center"/>
    </xf>
    <xf numFmtId="165" fontId="17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5" fontId="17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" fillId="0" borderId="0" xfId="5"/>
    <xf numFmtId="0" fontId="24" fillId="0" borderId="0" xfId="5" applyFont="1"/>
    <xf numFmtId="0" fontId="25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right" vertical="center"/>
    </xf>
    <xf numFmtId="0" fontId="26" fillId="4" borderId="0" xfId="5" applyFont="1" applyFill="1" applyAlignment="1">
      <alignment horizontal="center" vertical="center"/>
    </xf>
    <xf numFmtId="0" fontId="26" fillId="4" borderId="0" xfId="5" applyFont="1" applyFill="1" applyAlignment="1">
      <alignment vertical="center"/>
    </xf>
    <xf numFmtId="0" fontId="27" fillId="4" borderId="0" xfId="5" applyFont="1" applyFill="1" applyAlignment="1">
      <alignment horizontal="center" vertical="center" readingOrder="2"/>
    </xf>
    <xf numFmtId="0" fontId="26" fillId="4" borderId="0" xfId="5" applyFont="1" applyFill="1" applyAlignment="1">
      <alignment horizontal="center" vertical="center" readingOrder="2"/>
    </xf>
    <xf numFmtId="0" fontId="27" fillId="4" borderId="0" xfId="5" applyFont="1" applyFill="1" applyAlignment="1">
      <alignment horizontal="right" vertical="center"/>
    </xf>
    <xf numFmtId="0" fontId="27" fillId="4" borderId="0" xfId="5" applyFont="1" applyFill="1" applyAlignment="1">
      <alignment horizontal="center" vertical="center"/>
    </xf>
    <xf numFmtId="0" fontId="27" fillId="4" borderId="0" xfId="5" applyFont="1" applyFill="1" applyAlignment="1">
      <alignment vertical="center"/>
    </xf>
    <xf numFmtId="0" fontId="28" fillId="0" borderId="0" xfId="5" applyFont="1"/>
    <xf numFmtId="0" fontId="27" fillId="0" borderId="0" xfId="5" applyFont="1" applyFill="1" applyAlignment="1">
      <alignment horizontal="center" vertical="center" readingOrder="2"/>
    </xf>
    <xf numFmtId="0" fontId="27" fillId="0" borderId="0" xfId="5" applyFont="1" applyFill="1" applyAlignment="1">
      <alignment horizontal="right" vertical="center"/>
    </xf>
    <xf numFmtId="0" fontId="27" fillId="0" borderId="0" xfId="5" applyFont="1" applyFill="1" applyAlignment="1">
      <alignment horizontal="center" vertical="center"/>
    </xf>
    <xf numFmtId="0" fontId="27" fillId="0" borderId="0" xfId="5" applyFont="1" applyFill="1" applyAlignment="1">
      <alignment vertical="center"/>
    </xf>
    <xf numFmtId="0" fontId="28" fillId="0" borderId="0" xfId="5" applyFont="1" applyFill="1"/>
    <xf numFmtId="165" fontId="29" fillId="0" borderId="19" xfId="6" applyNumberFormat="1" applyFont="1" applyFill="1" applyBorder="1" applyAlignment="1">
      <alignment vertical="center"/>
    </xf>
    <xf numFmtId="0" fontId="30" fillId="0" borderId="19" xfId="5" applyFont="1" applyFill="1" applyBorder="1" applyAlignment="1">
      <alignment horizontal="right" vertical="center"/>
    </xf>
    <xf numFmtId="0" fontId="30" fillId="0" borderId="19" xfId="5" applyFont="1" applyFill="1" applyBorder="1" applyAlignment="1">
      <alignment vertical="center"/>
    </xf>
    <xf numFmtId="0" fontId="30" fillId="0" borderId="19" xfId="5" applyFont="1" applyFill="1" applyBorder="1" applyAlignment="1">
      <alignment horizontal="center" vertical="center"/>
    </xf>
    <xf numFmtId="165" fontId="29" fillId="0" borderId="0" xfId="6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right" vertical="center"/>
    </xf>
    <xf numFmtId="0" fontId="30" fillId="0" borderId="0" xfId="5" applyFont="1" applyFill="1" applyBorder="1" applyAlignment="1">
      <alignment vertical="center"/>
    </xf>
    <xf numFmtId="0" fontId="30" fillId="0" borderId="0" xfId="5" applyFont="1" applyFill="1" applyBorder="1" applyAlignment="1">
      <alignment horizontal="center" vertical="center"/>
    </xf>
    <xf numFmtId="165" fontId="31" fillId="0" borderId="16" xfId="6" applyNumberFormat="1" applyFont="1" applyFill="1" applyBorder="1" applyAlignment="1">
      <alignment vertical="center"/>
    </xf>
    <xf numFmtId="0" fontId="32" fillId="0" borderId="16" xfId="5" applyFont="1" applyFill="1" applyBorder="1" applyAlignment="1">
      <alignment horizontal="right" vertical="center"/>
    </xf>
    <xf numFmtId="0" fontId="32" fillId="0" borderId="16" xfId="5" applyFont="1" applyFill="1" applyBorder="1" applyAlignment="1">
      <alignment vertical="center"/>
    </xf>
    <xf numFmtId="0" fontId="32" fillId="0" borderId="16" xfId="5" applyFont="1" applyFill="1" applyBorder="1" applyAlignment="1">
      <alignment vertical="center" readingOrder="2"/>
    </xf>
    <xf numFmtId="0" fontId="31" fillId="0" borderId="16" xfId="5" applyFont="1" applyFill="1" applyBorder="1" applyAlignment="1">
      <alignment horizontal="center" vertical="center" readingOrder="2"/>
    </xf>
    <xf numFmtId="0" fontId="31" fillId="0" borderId="16" xfId="5" applyFont="1" applyFill="1" applyBorder="1" applyAlignment="1">
      <alignment horizontal="center" vertical="center"/>
    </xf>
    <xf numFmtId="165" fontId="31" fillId="0" borderId="16" xfId="6" applyNumberFormat="1" applyFont="1" applyBorder="1"/>
    <xf numFmtId="0" fontId="22" fillId="3" borderId="0" xfId="4" applyFont="1" applyFill="1" applyBorder="1" applyAlignment="1">
      <alignment horizontal="right" vertical="center"/>
    </xf>
  </cellXfs>
  <cellStyles count="7">
    <cellStyle name="Comma" xfId="1" builtinId="3"/>
    <cellStyle name="Comma 2" xfId="6"/>
    <cellStyle name="Comma 3" xfId="3"/>
    <cellStyle name="Normal" xfId="0" builtinId="0"/>
    <cellStyle name="Normal 2" xfId="2"/>
    <cellStyle name="Normal 2 2" xfId="4"/>
    <cellStyle name="Normal 3" xfId="5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udget 2020 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9473A7"/>
      </a:accent1>
      <a:accent2>
        <a:srgbClr val="C4B2CF"/>
      </a:accent2>
      <a:accent3>
        <a:srgbClr val="A8C823"/>
      </a:accent3>
      <a:accent4>
        <a:srgbClr val="CEE56B"/>
      </a:accent4>
      <a:accent5>
        <a:srgbClr val="005A57"/>
      </a:accent5>
      <a:accent6>
        <a:srgbClr val="00A7A1"/>
      </a:accent6>
      <a:hlink>
        <a:srgbClr val="ED6964"/>
      </a:hlink>
      <a:folHlink>
        <a:srgbClr val="F5ABA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1013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1311279290</v>
      </c>
      <c r="C10" s="17">
        <f t="shared" si="0"/>
        <v>1299045382</v>
      </c>
      <c r="D10" s="17">
        <f t="shared" si="0"/>
        <v>1287167802</v>
      </c>
      <c r="E10" s="17">
        <f t="shared" si="0"/>
        <v>1188104830</v>
      </c>
      <c r="F10" s="17">
        <f>F14</f>
        <v>1111757312</v>
      </c>
      <c r="G10" s="18" t="s">
        <v>16</v>
      </c>
    </row>
    <row r="11" spans="1:10" ht="22.5" customHeight="1" thickBot="1">
      <c r="B11" s="19">
        <f t="shared" ref="B11:E11" si="1">B27</f>
        <v>43744611</v>
      </c>
      <c r="C11" s="19">
        <f t="shared" si="1"/>
        <v>42470496</v>
      </c>
      <c r="D11" s="19">
        <f t="shared" si="1"/>
        <v>41233491</v>
      </c>
      <c r="E11" s="19">
        <f t="shared" si="1"/>
        <v>16721417</v>
      </c>
      <c r="F11" s="19">
        <f>F27</f>
        <v>77222212</v>
      </c>
      <c r="G11" s="20" t="s">
        <v>17</v>
      </c>
    </row>
    <row r="12" spans="1:10" ht="22.5" customHeight="1" thickBot="1">
      <c r="B12" s="21">
        <f t="shared" ref="B12:E12" si="2">SUM(B10:B11)</f>
        <v>1355023901</v>
      </c>
      <c r="C12" s="21">
        <f t="shared" si="2"/>
        <v>1341515878</v>
      </c>
      <c r="D12" s="21">
        <f t="shared" si="2"/>
        <v>1328401293</v>
      </c>
      <c r="E12" s="21">
        <f t="shared" si="2"/>
        <v>1204826247</v>
      </c>
      <c r="F12" s="21">
        <f>SUM(F10:F11)</f>
        <v>1188979524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1311279290</v>
      </c>
      <c r="C14" s="21">
        <f t="shared" si="3"/>
        <v>1299045382</v>
      </c>
      <c r="D14" s="21">
        <f t="shared" si="3"/>
        <v>1287167802</v>
      </c>
      <c r="E14" s="21">
        <f t="shared" si="3"/>
        <v>1188104830</v>
      </c>
      <c r="F14" s="21">
        <f>SUM(F15:F25)</f>
        <v>1111757312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867728551</v>
      </c>
      <c r="C15" s="25">
        <f t="shared" si="4"/>
        <v>867728551</v>
      </c>
      <c r="D15" s="25">
        <f t="shared" si="4"/>
        <v>867728551</v>
      </c>
      <c r="E15" s="25">
        <f t="shared" si="4"/>
        <v>790382679</v>
      </c>
      <c r="F15" s="25">
        <f>F37</f>
        <v>745736369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23519960</v>
      </c>
      <c r="C16" s="26">
        <f t="shared" si="5"/>
        <v>23519960</v>
      </c>
      <c r="D16" s="26">
        <f t="shared" si="5"/>
        <v>23519960</v>
      </c>
      <c r="E16" s="26">
        <f t="shared" si="5"/>
        <v>21988017</v>
      </c>
      <c r="F16" s="26">
        <f>F79</f>
        <v>20845509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10385793</v>
      </c>
      <c r="C17" s="26">
        <f t="shared" si="6"/>
        <v>10083294</v>
      </c>
      <c r="D17" s="26">
        <f t="shared" si="6"/>
        <v>9789606</v>
      </c>
      <c r="E17" s="26">
        <f t="shared" si="6"/>
        <v>10477433</v>
      </c>
      <c r="F17" s="26">
        <f>F87</f>
        <v>8028143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244002489</v>
      </c>
      <c r="C18" s="26">
        <f t="shared" si="7"/>
        <v>236895621</v>
      </c>
      <c r="D18" s="26">
        <f t="shared" si="7"/>
        <v>229995746</v>
      </c>
      <c r="E18" s="26">
        <f t="shared" si="7"/>
        <v>223040798</v>
      </c>
      <c r="F18" s="26">
        <f>F95</f>
        <v>206038541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107767020</v>
      </c>
      <c r="C19" s="26">
        <f t="shared" si="8"/>
        <v>104628174</v>
      </c>
      <c r="D19" s="26">
        <f t="shared" si="8"/>
        <v>101580753</v>
      </c>
      <c r="E19" s="26">
        <f t="shared" si="8"/>
        <v>100666688</v>
      </c>
      <c r="F19" s="26">
        <f>F109</f>
        <v>90554149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8481896</v>
      </c>
      <c r="C21" s="26">
        <f t="shared" si="10"/>
        <v>8234850</v>
      </c>
      <c r="D21" s="26">
        <f t="shared" si="10"/>
        <v>7995000</v>
      </c>
      <c r="E21" s="26">
        <f t="shared" si="10"/>
        <v>10020372</v>
      </c>
      <c r="F21" s="26">
        <f>F144</f>
        <v>4262075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48505722</v>
      </c>
      <c r="C22" s="26">
        <f t="shared" si="11"/>
        <v>47092933</v>
      </c>
      <c r="D22" s="26">
        <f t="shared" si="11"/>
        <v>45721294</v>
      </c>
      <c r="E22" s="26">
        <f t="shared" si="11"/>
        <v>31523843</v>
      </c>
      <c r="F22" s="26">
        <f>F152</f>
        <v>36255886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887859</v>
      </c>
      <c r="C24" s="26">
        <f t="shared" si="13"/>
        <v>861999</v>
      </c>
      <c r="D24" s="26">
        <f t="shared" si="13"/>
        <v>836892</v>
      </c>
      <c r="E24" s="26">
        <f t="shared" si="13"/>
        <v>5000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36640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43744611</v>
      </c>
      <c r="C27" s="21">
        <f t="shared" si="15"/>
        <v>42470496</v>
      </c>
      <c r="D27" s="21">
        <f t="shared" si="15"/>
        <v>41233491</v>
      </c>
      <c r="E27" s="21">
        <f t="shared" si="15"/>
        <v>16721417</v>
      </c>
      <c r="F27" s="21">
        <f>SUM(F28:F35)</f>
        <v>77222212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43744611</v>
      </c>
      <c r="C32" s="26">
        <f t="shared" si="20"/>
        <v>42470496</v>
      </c>
      <c r="D32" s="26">
        <f t="shared" si="20"/>
        <v>41233491</v>
      </c>
      <c r="E32" s="26">
        <f t="shared" si="20"/>
        <v>16721417</v>
      </c>
      <c r="F32" s="26">
        <f>F229</f>
        <v>77222212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867728551</v>
      </c>
      <c r="C37" s="21">
        <f t="shared" si="24"/>
        <v>867728551</v>
      </c>
      <c r="D37" s="21">
        <f t="shared" si="24"/>
        <v>867728551</v>
      </c>
      <c r="E37" s="21">
        <f t="shared" si="24"/>
        <v>790382679</v>
      </c>
      <c r="F37" s="21">
        <f>SUM(F38:F39)</f>
        <v>745736369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341360247</v>
      </c>
      <c r="C38" s="28">
        <f t="shared" si="25"/>
        <v>341360247</v>
      </c>
      <c r="D38" s="28">
        <f t="shared" si="25"/>
        <v>341360247</v>
      </c>
      <c r="E38" s="28">
        <f t="shared" si="25"/>
        <v>319129849</v>
      </c>
      <c r="F38" s="28">
        <f>F41</f>
        <v>303154142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526368304</v>
      </c>
      <c r="C39" s="26">
        <f t="shared" si="26"/>
        <v>526368304</v>
      </c>
      <c r="D39" s="26">
        <f t="shared" si="26"/>
        <v>526368304</v>
      </c>
      <c r="E39" s="26">
        <f t="shared" si="26"/>
        <v>471252830</v>
      </c>
      <c r="F39" s="26">
        <f>F45</f>
        <v>442582227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341360247</v>
      </c>
      <c r="C41" s="21">
        <f t="shared" si="27"/>
        <v>341360247</v>
      </c>
      <c r="D41" s="21">
        <f t="shared" si="27"/>
        <v>341360247</v>
      </c>
      <c r="E41" s="21">
        <f t="shared" si="27"/>
        <v>319129849</v>
      </c>
      <c r="F41" s="21">
        <f>SUM(F42:F43)</f>
        <v>303154142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335999436</v>
      </c>
      <c r="C42" s="28">
        <v>335999436</v>
      </c>
      <c r="D42" s="28">
        <v>335999436</v>
      </c>
      <c r="E42" s="28">
        <v>314320416</v>
      </c>
      <c r="F42" s="28">
        <v>298130802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5360811</v>
      </c>
      <c r="C43" s="26">
        <v>5360811</v>
      </c>
      <c r="D43" s="26">
        <v>5360811</v>
      </c>
      <c r="E43" s="26">
        <v>4809433</v>
      </c>
      <c r="F43" s="26">
        <v>5023340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526368304</v>
      </c>
      <c r="C45" s="21">
        <f t="shared" si="28"/>
        <v>526368304</v>
      </c>
      <c r="D45" s="21">
        <f t="shared" si="28"/>
        <v>526368304</v>
      </c>
      <c r="E45" s="21">
        <f t="shared" si="28"/>
        <v>471252830</v>
      </c>
      <c r="F45" s="21">
        <f>SUM(F46:F77)</f>
        <v>442582227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9974760</v>
      </c>
      <c r="C46" s="28">
        <v>9974760</v>
      </c>
      <c r="D46" s="28">
        <v>9974760</v>
      </c>
      <c r="E46" s="28">
        <v>9760702</v>
      </c>
      <c r="F46" s="28">
        <v>8735215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11464304</v>
      </c>
      <c r="C47" s="26">
        <v>11464304</v>
      </c>
      <c r="D47" s="26">
        <v>11464304</v>
      </c>
      <c r="E47" s="26">
        <v>11202472</v>
      </c>
      <c r="F47" s="26">
        <v>10382274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37111072</v>
      </c>
      <c r="C48" s="26">
        <v>37111072</v>
      </c>
      <c r="D48" s="26">
        <v>37111072</v>
      </c>
      <c r="E48" s="26">
        <v>36329651</v>
      </c>
      <c r="F48" s="26">
        <v>33433704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11844000</v>
      </c>
      <c r="C49" s="26">
        <v>11844000</v>
      </c>
      <c r="D49" s="26">
        <v>11844000</v>
      </c>
      <c r="E49" s="26">
        <v>9905188</v>
      </c>
      <c r="F49" s="26">
        <v>9914000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16548600</v>
      </c>
      <c r="C53" s="26">
        <v>16548600</v>
      </c>
      <c r="D53" s="26">
        <v>16548600</v>
      </c>
      <c r="E53" s="26">
        <v>13037940</v>
      </c>
      <c r="F53" s="26">
        <v>12866949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12154500</v>
      </c>
      <c r="C54" s="26">
        <v>12154500</v>
      </c>
      <c r="D54" s="26">
        <v>12154500</v>
      </c>
      <c r="E54" s="26">
        <v>7149709</v>
      </c>
      <c r="F54" s="26">
        <v>8071979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1892080</v>
      </c>
      <c r="C57" s="26">
        <v>1892080</v>
      </c>
      <c r="D57" s="26">
        <v>1892080</v>
      </c>
      <c r="E57" s="26">
        <v>1404216</v>
      </c>
      <c r="F57" s="26">
        <v>1413964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60300000</v>
      </c>
      <c r="C58" s="26">
        <v>60300000</v>
      </c>
      <c r="D58" s="26">
        <v>60300000</v>
      </c>
      <c r="E58" s="26">
        <v>54271601</v>
      </c>
      <c r="F58" s="26">
        <v>47631349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343709</v>
      </c>
      <c r="C59" s="26">
        <v>343709</v>
      </c>
      <c r="D59" s="26">
        <v>343709</v>
      </c>
      <c r="E59" s="26">
        <v>163609</v>
      </c>
      <c r="F59" s="26">
        <v>167585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416461</v>
      </c>
      <c r="F61" s="26">
        <v>226015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612600</v>
      </c>
      <c r="C62" s="26">
        <v>612600</v>
      </c>
      <c r="D62" s="26">
        <v>612600</v>
      </c>
      <c r="E62" s="26">
        <v>90664</v>
      </c>
      <c r="F62" s="26">
        <v>586940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296400</v>
      </c>
      <c r="C64" s="26">
        <v>296400</v>
      </c>
      <c r="D64" s="26">
        <v>296400</v>
      </c>
      <c r="E64" s="26">
        <v>158400</v>
      </c>
      <c r="F64" s="26">
        <v>148500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352800</v>
      </c>
      <c r="C65" s="26">
        <v>352800</v>
      </c>
      <c r="D65" s="26">
        <v>352800</v>
      </c>
      <c r="E65" s="26">
        <v>306653</v>
      </c>
      <c r="F65" s="26">
        <v>306694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678900</v>
      </c>
      <c r="C66" s="26">
        <v>678900</v>
      </c>
      <c r="D66" s="26">
        <v>678900</v>
      </c>
      <c r="E66" s="26">
        <v>473980</v>
      </c>
      <c r="F66" s="26">
        <v>462080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133018036</v>
      </c>
      <c r="C67" s="26">
        <v>133018036</v>
      </c>
      <c r="D67" s="26">
        <v>133018036</v>
      </c>
      <c r="E67" s="26">
        <v>124306812</v>
      </c>
      <c r="F67" s="26">
        <v>117679030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727200</v>
      </c>
      <c r="C68" s="26">
        <v>727200</v>
      </c>
      <c r="D68" s="26">
        <v>727200</v>
      </c>
      <c r="E68" s="26">
        <v>766452</v>
      </c>
      <c r="F68" s="26">
        <v>583836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361169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219263245</v>
      </c>
      <c r="C71" s="26">
        <v>219263245</v>
      </c>
      <c r="D71" s="26">
        <v>219263245</v>
      </c>
      <c r="E71" s="26">
        <v>195272966</v>
      </c>
      <c r="F71" s="26">
        <v>182289812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1566000</v>
      </c>
      <c r="C75" s="26">
        <v>1566000</v>
      </c>
      <c r="D75" s="26">
        <v>1566000</v>
      </c>
      <c r="E75" s="26">
        <v>1538000</v>
      </c>
      <c r="F75" s="26">
        <v>1511300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8220098</v>
      </c>
      <c r="C77" s="26">
        <v>8220098</v>
      </c>
      <c r="D77" s="26">
        <v>8220098</v>
      </c>
      <c r="E77" s="26">
        <v>4336185</v>
      </c>
      <c r="F77" s="26">
        <v>6171001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23519960</v>
      </c>
      <c r="C79" s="21">
        <f t="shared" si="29"/>
        <v>23519960</v>
      </c>
      <c r="D79" s="21">
        <f t="shared" si="29"/>
        <v>23519960</v>
      </c>
      <c r="E79" s="21">
        <f t="shared" si="29"/>
        <v>21988017</v>
      </c>
      <c r="F79" s="21">
        <f>SUM(F80:F85)</f>
        <v>20845509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23519960</v>
      </c>
      <c r="C85" s="26">
        <v>23519960</v>
      </c>
      <c r="D85" s="26">
        <v>23519960</v>
      </c>
      <c r="E85" s="26">
        <v>21988017</v>
      </c>
      <c r="F85" s="26">
        <v>20845509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10385793</v>
      </c>
      <c r="C87" s="21">
        <f t="shared" si="30"/>
        <v>10083294</v>
      </c>
      <c r="D87" s="21">
        <f t="shared" si="30"/>
        <v>9789606</v>
      </c>
      <c r="E87" s="21">
        <f t="shared" si="30"/>
        <v>10477433</v>
      </c>
      <c r="F87" s="21">
        <f>SUM(F88:F93)</f>
        <v>8028143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1381292</v>
      </c>
      <c r="C88" s="28">
        <v>1341060</v>
      </c>
      <c r="D88" s="28">
        <v>1302000</v>
      </c>
      <c r="E88" s="28">
        <v>1768306</v>
      </c>
      <c r="F88" s="28">
        <v>1512830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1910</v>
      </c>
      <c r="C89" s="26">
        <v>1854</v>
      </c>
      <c r="D89" s="26">
        <v>1800</v>
      </c>
      <c r="E89" s="26">
        <v>1465</v>
      </c>
      <c r="F89" s="26">
        <v>430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3275853</v>
      </c>
      <c r="C90" s="26">
        <v>3180440</v>
      </c>
      <c r="D90" s="26">
        <v>3087806</v>
      </c>
      <c r="E90" s="26">
        <v>2881373</v>
      </c>
      <c r="F90" s="26">
        <v>3261199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5301848</v>
      </c>
      <c r="C91" s="26">
        <v>5147425</v>
      </c>
      <c r="D91" s="26">
        <v>4997500</v>
      </c>
      <c r="E91" s="26">
        <v>4938489</v>
      </c>
      <c r="F91" s="26">
        <v>2815987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424890</v>
      </c>
      <c r="C93" s="26">
        <v>412515</v>
      </c>
      <c r="D93" s="26">
        <v>400500</v>
      </c>
      <c r="E93" s="26">
        <v>887800</v>
      </c>
      <c r="F93" s="26">
        <v>437697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244002489</v>
      </c>
      <c r="C95" s="21">
        <f t="shared" si="31"/>
        <v>236895621</v>
      </c>
      <c r="D95" s="21">
        <f t="shared" si="31"/>
        <v>229995746</v>
      </c>
      <c r="E95" s="21">
        <f t="shared" si="31"/>
        <v>223040798</v>
      </c>
      <c r="F95" s="21">
        <f>SUM(F96:F107)</f>
        <v>206038541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2275631</v>
      </c>
      <c r="C96" s="28">
        <v>2209350</v>
      </c>
      <c r="D96" s="28">
        <v>2145000</v>
      </c>
      <c r="E96" s="28">
        <v>2636744</v>
      </c>
      <c r="F96" s="28">
        <v>1691705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106090</v>
      </c>
      <c r="C97" s="26">
        <v>103000</v>
      </c>
      <c r="D97" s="26">
        <v>100000</v>
      </c>
      <c r="E97" s="26">
        <v>105705</v>
      </c>
      <c r="F97" s="26">
        <v>46017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74394371</v>
      </c>
      <c r="C98" s="26">
        <v>72227545</v>
      </c>
      <c r="D98" s="26">
        <v>70123830</v>
      </c>
      <c r="E98" s="26">
        <v>72230000</v>
      </c>
      <c r="F98" s="26">
        <v>75133175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138484402</v>
      </c>
      <c r="C99" s="26">
        <v>134450876</v>
      </c>
      <c r="D99" s="26">
        <v>130534831</v>
      </c>
      <c r="E99" s="26">
        <v>122200000</v>
      </c>
      <c r="F99" s="26">
        <v>105940881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786763</v>
      </c>
      <c r="C100" s="26">
        <v>763848</v>
      </c>
      <c r="D100" s="26">
        <v>741600</v>
      </c>
      <c r="E100" s="26">
        <v>510752</v>
      </c>
      <c r="F100" s="26">
        <v>865336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11829937</v>
      </c>
      <c r="C101" s="26">
        <v>11485376</v>
      </c>
      <c r="D101" s="26">
        <v>11150850</v>
      </c>
      <c r="E101" s="26">
        <v>11717000</v>
      </c>
      <c r="F101" s="26">
        <v>10726850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9044051</v>
      </c>
      <c r="C102" s="26">
        <v>8780632</v>
      </c>
      <c r="D102" s="26">
        <v>8524885</v>
      </c>
      <c r="E102" s="26">
        <v>7500000</v>
      </c>
      <c r="F102" s="26">
        <v>5707512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761090</v>
      </c>
      <c r="C103" s="26">
        <v>738922</v>
      </c>
      <c r="D103" s="26">
        <v>717400</v>
      </c>
      <c r="E103" s="26">
        <v>703535</v>
      </c>
      <c r="F103" s="26">
        <v>604818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22226</v>
      </c>
      <c r="C104" s="26">
        <v>21579</v>
      </c>
      <c r="D104" s="26">
        <v>20950</v>
      </c>
      <c r="E104" s="26">
        <v>20010</v>
      </c>
      <c r="F104" s="26">
        <v>16525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769843</v>
      </c>
      <c r="C106" s="26">
        <v>747420</v>
      </c>
      <c r="D106" s="26">
        <v>725650</v>
      </c>
      <c r="E106" s="26">
        <v>700000</v>
      </c>
      <c r="F106" s="26">
        <v>1386630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5528085</v>
      </c>
      <c r="C107" s="26">
        <v>5367073</v>
      </c>
      <c r="D107" s="26">
        <v>5210750</v>
      </c>
      <c r="E107" s="26">
        <v>4717052</v>
      </c>
      <c r="F107" s="26">
        <v>3919092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107767020</v>
      </c>
      <c r="C109" s="21">
        <f t="shared" si="32"/>
        <v>104628174</v>
      </c>
      <c r="D109" s="21">
        <f t="shared" si="32"/>
        <v>101580753</v>
      </c>
      <c r="E109" s="21">
        <f t="shared" si="32"/>
        <v>100666688</v>
      </c>
      <c r="F109" s="21">
        <f>SUM(F110:F135)</f>
        <v>90554149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1392622</v>
      </c>
      <c r="C110" s="28">
        <v>1352060</v>
      </c>
      <c r="D110" s="28">
        <v>1312680</v>
      </c>
      <c r="E110" s="28">
        <v>1645296</v>
      </c>
      <c r="F110" s="28">
        <v>1312734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31143810</v>
      </c>
      <c r="C111" s="26">
        <v>30236709</v>
      </c>
      <c r="D111" s="26">
        <v>29356028</v>
      </c>
      <c r="E111" s="26">
        <v>30438943</v>
      </c>
      <c r="F111" s="26">
        <v>26927667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6947198</v>
      </c>
      <c r="C112" s="26">
        <v>6744852</v>
      </c>
      <c r="D112" s="26">
        <v>6548400</v>
      </c>
      <c r="E112" s="26">
        <v>7143349</v>
      </c>
      <c r="F112" s="26">
        <v>6599043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6482722</v>
      </c>
      <c r="C113" s="26">
        <v>6293905</v>
      </c>
      <c r="D113" s="26">
        <v>6110587</v>
      </c>
      <c r="E113" s="26">
        <v>6000000</v>
      </c>
      <c r="F113" s="26">
        <v>5918002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272439</v>
      </c>
      <c r="C114" s="26">
        <v>264504</v>
      </c>
      <c r="D114" s="26">
        <v>256800</v>
      </c>
      <c r="E114" s="26">
        <v>256800</v>
      </c>
      <c r="F114" s="26">
        <v>175150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163781</v>
      </c>
      <c r="C115" s="26">
        <v>159011</v>
      </c>
      <c r="D115" s="26">
        <v>154380</v>
      </c>
      <c r="E115" s="26">
        <v>84400</v>
      </c>
      <c r="F115" s="26">
        <v>40374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1684369</v>
      </c>
      <c r="C117" s="26">
        <v>1635310</v>
      </c>
      <c r="D117" s="26">
        <v>1587680</v>
      </c>
      <c r="E117" s="26">
        <v>1375524</v>
      </c>
      <c r="F117" s="26">
        <v>963067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5941</v>
      </c>
      <c r="C118" s="26">
        <v>5768</v>
      </c>
      <c r="D118" s="26">
        <v>5600</v>
      </c>
      <c r="E118" s="26">
        <v>12480</v>
      </c>
      <c r="F118" s="26">
        <v>6989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11580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899007</v>
      </c>
      <c r="C120" s="26">
        <v>872822</v>
      </c>
      <c r="D120" s="26">
        <v>847400</v>
      </c>
      <c r="E120" s="26">
        <v>712000</v>
      </c>
      <c r="F120" s="26">
        <v>544692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689585</v>
      </c>
      <c r="C121" s="26">
        <v>669500</v>
      </c>
      <c r="D121" s="26">
        <v>650000</v>
      </c>
      <c r="E121" s="26">
        <v>169000</v>
      </c>
      <c r="F121" s="26">
        <v>47948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416808</v>
      </c>
      <c r="C122" s="26">
        <v>404668</v>
      </c>
      <c r="D122" s="26">
        <v>392882</v>
      </c>
      <c r="E122" s="26">
        <v>1102700</v>
      </c>
      <c r="F122" s="26">
        <v>563258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64291</v>
      </c>
      <c r="C123" s="26">
        <v>62418</v>
      </c>
      <c r="D123" s="26">
        <v>60600</v>
      </c>
      <c r="E123" s="26">
        <v>57300</v>
      </c>
      <c r="F123" s="26">
        <v>18583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1865168</v>
      </c>
      <c r="C126" s="26">
        <v>1810843</v>
      </c>
      <c r="D126" s="26">
        <v>1758100</v>
      </c>
      <c r="E126" s="26">
        <v>1583880</v>
      </c>
      <c r="F126" s="26">
        <v>1141078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3000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2041634</v>
      </c>
      <c r="C128" s="26">
        <v>1982169</v>
      </c>
      <c r="D128" s="26">
        <v>1924436</v>
      </c>
      <c r="E128" s="26">
        <v>1872526</v>
      </c>
      <c r="F128" s="26">
        <v>934156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40314200</v>
      </c>
      <c r="C131" s="26">
        <v>39140000</v>
      </c>
      <c r="D131" s="26">
        <v>38000000</v>
      </c>
      <c r="E131" s="26">
        <v>38055080</v>
      </c>
      <c r="F131" s="26">
        <v>37418175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185658</v>
      </c>
      <c r="C133" s="26">
        <v>180250</v>
      </c>
      <c r="D133" s="26">
        <v>175000</v>
      </c>
      <c r="E133" s="26">
        <v>217700</v>
      </c>
      <c r="F133" s="26">
        <v>167439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5622770</v>
      </c>
      <c r="C134" s="26">
        <v>5459000</v>
      </c>
      <c r="D134" s="26">
        <v>5300000</v>
      </c>
      <c r="E134" s="26">
        <v>5304950</v>
      </c>
      <c r="F134" s="26">
        <v>5187410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7575017</v>
      </c>
      <c r="C135" s="26">
        <v>7354385</v>
      </c>
      <c r="D135" s="26">
        <v>7140180</v>
      </c>
      <c r="E135" s="26">
        <v>4620180</v>
      </c>
      <c r="F135" s="26">
        <v>2588384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8481896</v>
      </c>
      <c r="C144" s="21">
        <f t="shared" si="34"/>
        <v>8234850</v>
      </c>
      <c r="D144" s="21">
        <f t="shared" si="34"/>
        <v>7995000</v>
      </c>
      <c r="E144" s="21">
        <f t="shared" si="34"/>
        <v>10020372</v>
      </c>
      <c r="F144" s="21">
        <f>SUM(F145:F150)</f>
        <v>4262075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2572683</v>
      </c>
      <c r="C145" s="28">
        <v>2497750</v>
      </c>
      <c r="D145" s="28">
        <v>2425000</v>
      </c>
      <c r="E145" s="28">
        <v>3317166</v>
      </c>
      <c r="F145" s="28">
        <v>1471000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4848313</v>
      </c>
      <c r="C146" s="26">
        <v>4707100</v>
      </c>
      <c r="D146" s="26">
        <v>4570000</v>
      </c>
      <c r="E146" s="26">
        <v>5728206</v>
      </c>
      <c r="F146" s="26">
        <v>2384122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75000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1060900</v>
      </c>
      <c r="C149" s="26">
        <v>1030000</v>
      </c>
      <c r="D149" s="26">
        <v>1000000</v>
      </c>
      <c r="E149" s="26">
        <v>900000</v>
      </c>
      <c r="F149" s="26">
        <v>406953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48505722</v>
      </c>
      <c r="C152" s="21">
        <f t="shared" si="35"/>
        <v>47092933</v>
      </c>
      <c r="D152" s="21">
        <f t="shared" si="35"/>
        <v>45721294</v>
      </c>
      <c r="E152" s="21">
        <f t="shared" si="35"/>
        <v>31523843</v>
      </c>
      <c r="F152" s="21">
        <f>SUM(F153:F170)</f>
        <v>36255886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5304500</v>
      </c>
      <c r="C154" s="26">
        <v>5150000</v>
      </c>
      <c r="D154" s="26">
        <v>5000000</v>
      </c>
      <c r="E154" s="26">
        <v>5174258</v>
      </c>
      <c r="F154" s="26">
        <v>8738179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318270</v>
      </c>
      <c r="C155" s="26">
        <v>309000</v>
      </c>
      <c r="D155" s="26">
        <v>300000</v>
      </c>
      <c r="E155" s="26">
        <v>167000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169744</v>
      </c>
      <c r="C157" s="26">
        <v>164800</v>
      </c>
      <c r="D157" s="26">
        <v>160000</v>
      </c>
      <c r="E157" s="26">
        <v>156800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236156</v>
      </c>
      <c r="C158" s="26">
        <v>229278</v>
      </c>
      <c r="D158" s="26">
        <v>222600</v>
      </c>
      <c r="E158" s="26">
        <v>506360</v>
      </c>
      <c r="F158" s="26">
        <v>244820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1021371</v>
      </c>
      <c r="C159" s="26">
        <v>991622</v>
      </c>
      <c r="D159" s="26">
        <v>962740</v>
      </c>
      <c r="E159" s="26">
        <v>785940</v>
      </c>
      <c r="F159" s="26">
        <v>163834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175049</v>
      </c>
      <c r="C161" s="26">
        <v>169950</v>
      </c>
      <c r="D161" s="26">
        <v>165000</v>
      </c>
      <c r="E161" s="26">
        <v>155200</v>
      </c>
      <c r="F161" s="26">
        <v>59744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2922308</v>
      </c>
      <c r="C162" s="26">
        <v>2837192</v>
      </c>
      <c r="D162" s="26">
        <v>2754555</v>
      </c>
      <c r="E162" s="26">
        <v>2220950</v>
      </c>
      <c r="F162" s="26">
        <v>2095009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554745</v>
      </c>
      <c r="C164" s="26">
        <v>538587</v>
      </c>
      <c r="D164" s="26">
        <v>522900</v>
      </c>
      <c r="E164" s="26">
        <v>270945</v>
      </c>
      <c r="F164" s="26">
        <v>122980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10609</v>
      </c>
      <c r="C165" s="26">
        <v>10300</v>
      </c>
      <c r="D165" s="26">
        <v>10000</v>
      </c>
      <c r="E165" s="26">
        <v>60000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2099023</v>
      </c>
      <c r="C166" s="26">
        <v>2037886</v>
      </c>
      <c r="D166" s="26">
        <v>1978530</v>
      </c>
      <c r="E166" s="26">
        <v>1886390</v>
      </c>
      <c r="F166" s="26">
        <v>481343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16348</v>
      </c>
      <c r="C167" s="26">
        <v>15872</v>
      </c>
      <c r="D167" s="26">
        <v>15410</v>
      </c>
      <c r="E167" s="26">
        <v>130000</v>
      </c>
      <c r="F167" s="26">
        <v>2417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3850599</v>
      </c>
      <c r="C168" s="26">
        <v>3738446</v>
      </c>
      <c r="D168" s="26">
        <v>3629559</v>
      </c>
      <c r="E168" s="26">
        <v>3000000</v>
      </c>
      <c r="F168" s="26">
        <v>3313789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31827000</v>
      </c>
      <c r="C169" s="26">
        <v>30900000</v>
      </c>
      <c r="D169" s="26">
        <v>30000000</v>
      </c>
      <c r="E169" s="26">
        <v>17010000</v>
      </c>
      <c r="F169" s="26">
        <v>21033771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887859</v>
      </c>
      <c r="C178" s="21">
        <f t="shared" si="37"/>
        <v>861999</v>
      </c>
      <c r="D178" s="21">
        <f t="shared" si="37"/>
        <v>836892</v>
      </c>
      <c r="E178" s="21">
        <f t="shared" si="37"/>
        <v>5000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5000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887859</v>
      </c>
      <c r="C185" s="26">
        <v>861999</v>
      </c>
      <c r="D185" s="26">
        <v>836892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36640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36640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43744611</v>
      </c>
      <c r="C229" s="21">
        <f t="shared" si="43"/>
        <v>42470496</v>
      </c>
      <c r="D229" s="21">
        <f t="shared" si="43"/>
        <v>41233491</v>
      </c>
      <c r="E229" s="21">
        <f t="shared" si="43"/>
        <v>16721417</v>
      </c>
      <c r="F229" s="21">
        <f>SUM(F230:F243)</f>
        <v>77222212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1719556</v>
      </c>
      <c r="C230" s="28">
        <v>1669472</v>
      </c>
      <c r="D230" s="28">
        <v>1620847</v>
      </c>
      <c r="E230" s="28">
        <v>1421825</v>
      </c>
      <c r="F230" s="28">
        <v>734797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7551403</v>
      </c>
      <c r="C231" s="26">
        <v>7331459</v>
      </c>
      <c r="D231" s="26">
        <v>7117921</v>
      </c>
      <c r="E231" s="26">
        <v>5953056</v>
      </c>
      <c r="F231" s="26">
        <v>26987206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954810</v>
      </c>
      <c r="C233" s="26">
        <v>927000</v>
      </c>
      <c r="D233" s="26">
        <v>900000</v>
      </c>
      <c r="E233" s="26">
        <v>678805</v>
      </c>
      <c r="F233" s="26">
        <v>164247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2730518</v>
      </c>
      <c r="C235" s="26">
        <v>2650988</v>
      </c>
      <c r="D235" s="26">
        <v>2573775</v>
      </c>
      <c r="E235" s="26">
        <v>2162510</v>
      </c>
      <c r="F235" s="26">
        <v>40994899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605742</v>
      </c>
      <c r="C236" s="26">
        <v>588099</v>
      </c>
      <c r="D236" s="26">
        <v>570970</v>
      </c>
      <c r="E236" s="26">
        <v>319780</v>
      </c>
      <c r="F236" s="26">
        <v>14310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12874014</v>
      </c>
      <c r="C237" s="26">
        <v>12499043</v>
      </c>
      <c r="D237" s="26">
        <v>12134993</v>
      </c>
      <c r="E237" s="26">
        <v>5594759</v>
      </c>
      <c r="F237" s="26">
        <v>5140854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856980</v>
      </c>
      <c r="C238" s="26">
        <v>832019</v>
      </c>
      <c r="D238" s="26">
        <v>807785</v>
      </c>
      <c r="E238" s="26">
        <v>450682</v>
      </c>
      <c r="F238" s="26">
        <v>239804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5516680</v>
      </c>
      <c r="C239" s="26">
        <v>5356000</v>
      </c>
      <c r="D239" s="26">
        <v>5200000</v>
      </c>
      <c r="E239" s="26">
        <v>140000</v>
      </c>
      <c r="F239" s="26">
        <v>2242635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10934908</v>
      </c>
      <c r="C240" s="26">
        <v>10616416</v>
      </c>
      <c r="D240" s="26">
        <v>10307200</v>
      </c>
      <c r="E240" s="26">
        <v>0</v>
      </c>
      <c r="F240" s="26">
        <v>703460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6" priority="4"/>
  </conditionalFormatting>
  <conditionalFormatting sqref="I13">
    <cfRule type="duplicateValues" dxfId="5" priority="3"/>
  </conditionalFormatting>
  <conditionalFormatting sqref="I14:I15">
    <cfRule type="duplicateValues" dxfId="4" priority="2"/>
  </conditionalFormatting>
  <conditionalFormatting sqref="I16">
    <cfRule type="duplicateValues" dxfId="3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view="pageBreakPreview" zoomScale="110" zoomScaleNormal="100" zoomScaleSheetLayoutView="110" workbookViewId="0">
      <selection activeCell="G15" sqref="G15"/>
    </sheetView>
  </sheetViews>
  <sheetFormatPr defaultRowHeight="21"/>
  <cols>
    <col min="1" max="1" width="10.88671875" style="33" bestFit="1" customWidth="1"/>
    <col min="2" max="3" width="11.77734375" style="33" bestFit="1" customWidth="1"/>
    <col min="4" max="4" width="6" style="33" bestFit="1" customWidth="1"/>
    <col min="5" max="5" width="8.77734375" style="33" bestFit="1" customWidth="1"/>
    <col min="6" max="6" width="6.5546875" style="33" bestFit="1" customWidth="1"/>
    <col min="7" max="7" width="37.77734375" style="33" bestFit="1" customWidth="1"/>
    <col min="8" max="8" width="11.33203125" style="33" bestFit="1" customWidth="1"/>
    <col min="9" max="9" width="4.5546875" style="33" customWidth="1"/>
    <col min="10" max="10" width="12.5546875" style="33" customWidth="1"/>
    <col min="11" max="16384" width="8.88671875" style="32"/>
  </cols>
  <sheetData>
    <row r="1" spans="1:10" ht="31.5">
      <c r="A1" s="64" t="s">
        <v>225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7.5" customHeight="1"/>
    <row r="3" spans="1:10" ht="30" customHeight="1">
      <c r="A3" s="34">
        <v>2022</v>
      </c>
      <c r="B3" s="34">
        <v>2021</v>
      </c>
      <c r="C3" s="34">
        <v>2020</v>
      </c>
      <c r="D3" s="35" t="s">
        <v>226</v>
      </c>
      <c r="E3" s="36" t="s">
        <v>227</v>
      </c>
      <c r="F3" s="35" t="s">
        <v>228</v>
      </c>
      <c r="G3" s="37" t="s">
        <v>229</v>
      </c>
      <c r="H3" s="36" t="s">
        <v>230</v>
      </c>
      <c r="I3" s="36" t="s">
        <v>231</v>
      </c>
      <c r="J3" s="37" t="s">
        <v>232</v>
      </c>
    </row>
    <row r="4" spans="1:10" s="43" customFormat="1" ht="25.5" customHeight="1">
      <c r="A4" s="38"/>
      <c r="B4" s="39" t="s">
        <v>233</v>
      </c>
      <c r="C4" s="38"/>
      <c r="D4" s="40"/>
      <c r="E4" s="41"/>
      <c r="F4" s="40"/>
      <c r="G4" s="42"/>
      <c r="H4" s="41"/>
      <c r="I4" s="41"/>
      <c r="J4" s="42"/>
    </row>
    <row r="5" spans="1:10" s="48" customFormat="1" ht="9.75" customHeight="1" thickBot="1">
      <c r="A5" s="44"/>
      <c r="B5" s="44"/>
      <c r="C5" s="44"/>
      <c r="D5" s="45"/>
      <c r="E5" s="46"/>
      <c r="F5" s="45"/>
      <c r="G5" s="47"/>
      <c r="H5" s="46"/>
      <c r="I5" s="46"/>
      <c r="J5" s="47"/>
    </row>
    <row r="6" spans="1:10" ht="22.5" thickBot="1">
      <c r="A6" s="49">
        <v>0</v>
      </c>
      <c r="B6" s="49">
        <v>1139750</v>
      </c>
      <c r="C6" s="49">
        <v>6605250</v>
      </c>
      <c r="D6" s="50"/>
      <c r="E6" s="51"/>
      <c r="F6" s="50"/>
      <c r="G6" s="51"/>
      <c r="H6" s="52"/>
      <c r="I6" s="52"/>
      <c r="J6" s="51"/>
    </row>
    <row r="7" spans="1:10" ht="6.75" customHeight="1">
      <c r="A7" s="53"/>
      <c r="B7" s="53"/>
      <c r="C7" s="53"/>
      <c r="D7" s="54"/>
      <c r="E7" s="55"/>
      <c r="F7" s="54"/>
      <c r="G7" s="55"/>
      <c r="H7" s="56"/>
      <c r="I7" s="56"/>
      <c r="J7" s="55"/>
    </row>
    <row r="8" spans="1:10">
      <c r="A8" s="57">
        <v>0</v>
      </c>
      <c r="B8" s="57">
        <v>32500</v>
      </c>
      <c r="C8" s="57">
        <v>1267500</v>
      </c>
      <c r="D8" s="58" t="s">
        <v>234</v>
      </c>
      <c r="E8" s="59" t="s">
        <v>236</v>
      </c>
      <c r="F8" s="58" t="s">
        <v>235</v>
      </c>
      <c r="G8" s="60" t="s">
        <v>237</v>
      </c>
      <c r="H8" s="61" t="s">
        <v>248</v>
      </c>
      <c r="I8" s="62">
        <v>1013</v>
      </c>
      <c r="J8" s="59" t="s">
        <v>238</v>
      </c>
    </row>
    <row r="9" spans="1:10">
      <c r="A9" s="63">
        <v>0</v>
      </c>
      <c r="B9" s="63">
        <v>1000000</v>
      </c>
      <c r="C9" s="63">
        <v>3300000</v>
      </c>
      <c r="D9" s="58" t="s">
        <v>239</v>
      </c>
      <c r="E9" s="59" t="s">
        <v>240</v>
      </c>
      <c r="F9" s="58" t="s">
        <v>235</v>
      </c>
      <c r="G9" s="60" t="s">
        <v>241</v>
      </c>
      <c r="H9" s="61" t="s">
        <v>242</v>
      </c>
      <c r="I9" s="62">
        <v>1013</v>
      </c>
      <c r="J9" s="59" t="s">
        <v>238</v>
      </c>
    </row>
    <row r="10" spans="1:10">
      <c r="A10" s="63">
        <v>0</v>
      </c>
      <c r="B10" s="63">
        <v>75000</v>
      </c>
      <c r="C10" s="63">
        <v>1425000</v>
      </c>
      <c r="D10" s="58" t="s">
        <v>234</v>
      </c>
      <c r="E10" s="59" t="s">
        <v>243</v>
      </c>
      <c r="F10" s="58" t="s">
        <v>235</v>
      </c>
      <c r="G10" s="60" t="s">
        <v>244</v>
      </c>
      <c r="H10" s="61" t="s">
        <v>249</v>
      </c>
      <c r="I10" s="62">
        <v>1013</v>
      </c>
      <c r="J10" s="59" t="s">
        <v>245</v>
      </c>
    </row>
    <row r="11" spans="1:10">
      <c r="A11" s="63">
        <v>0</v>
      </c>
      <c r="B11" s="63">
        <v>32250</v>
      </c>
      <c r="C11" s="63">
        <v>612750</v>
      </c>
      <c r="D11" s="58" t="s">
        <v>234</v>
      </c>
      <c r="E11" s="59" t="s">
        <v>246</v>
      </c>
      <c r="F11" s="58" t="s">
        <v>235</v>
      </c>
      <c r="G11" s="60" t="s">
        <v>247</v>
      </c>
      <c r="H11" s="61" t="s">
        <v>250</v>
      </c>
      <c r="I11" s="62">
        <v>1013</v>
      </c>
      <c r="J11" s="59" t="s">
        <v>238</v>
      </c>
    </row>
  </sheetData>
  <mergeCells count="1">
    <mergeCell ref="A1:J1"/>
  </mergeCells>
  <conditionalFormatting sqref="H3:H7">
    <cfRule type="duplicateValues" dxfId="2" priority="4"/>
  </conditionalFormatting>
  <conditionalFormatting sqref="H8">
    <cfRule type="duplicateValues" dxfId="1" priority="3"/>
  </conditionalFormatting>
  <conditionalFormatting sqref="H9:H11">
    <cfRule type="duplicateValues" dxfId="0" priority="5"/>
  </conditionalFormatting>
  <pageMargins left="0.7" right="0.7" top="0.75" bottom="0.75" header="0.3" footer="0.3"/>
  <pageSetup paperSize="9" scale="9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BA_Budget</vt:lpstr>
      <vt:lpstr>PSIP</vt:lpstr>
      <vt:lpstr>BA_Budget!Print_Area</vt:lpstr>
      <vt:lpstr>PSIP!Print_Area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2019-11-27T19:32:16Z</dcterms:created>
  <dcterms:modified xsi:type="dcterms:W3CDTF">2020-01-06T06:34:07Z</dcterms:modified>
</cp:coreProperties>
</file>