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6 - Maldives International Arbitration Centre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C250" i="1"/>
  <c r="C34" i="1" s="1"/>
  <c r="F250" i="1"/>
  <c r="E250" i="1"/>
  <c r="D250" i="1"/>
  <c r="B250" i="1"/>
  <c r="D245" i="1"/>
  <c r="D33" i="1" s="1"/>
  <c r="B245" i="1"/>
  <c r="B33" i="1" s="1"/>
  <c r="F245" i="1"/>
  <c r="E245" i="1"/>
  <c r="C245" i="1"/>
  <c r="C229" i="1"/>
  <c r="C32" i="1" s="1"/>
  <c r="F229" i="1"/>
  <c r="E229" i="1"/>
  <c r="D229" i="1"/>
  <c r="B229" i="1"/>
  <c r="B221" i="1"/>
  <c r="B31" i="1" s="1"/>
  <c r="F221" i="1"/>
  <c r="E221" i="1"/>
  <c r="D221" i="1"/>
  <c r="C221" i="1"/>
  <c r="D216" i="1"/>
  <c r="D30" i="1" s="1"/>
  <c r="B216" i="1"/>
  <c r="B30" i="1" s="1"/>
  <c r="F216" i="1"/>
  <c r="E216" i="1"/>
  <c r="C216" i="1"/>
  <c r="F213" i="1"/>
  <c r="F29" i="1" s="1"/>
  <c r="F27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C95" i="1"/>
  <c r="C18" i="1" s="1"/>
  <c r="F95" i="1"/>
  <c r="E95" i="1"/>
  <c r="D95" i="1"/>
  <c r="B95" i="1"/>
  <c r="D87" i="1"/>
  <c r="D17" i="1" s="1"/>
  <c r="B87" i="1"/>
  <c r="B17" i="1" s="1"/>
  <c r="F87" i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C41" i="1"/>
  <c r="C38" i="1" s="1"/>
  <c r="C37" i="1" s="1"/>
  <c r="C15" i="1" s="1"/>
  <c r="C14" i="1" s="1"/>
  <c r="C10" i="1" s="1"/>
  <c r="C12" i="1" s="1"/>
  <c r="F41" i="1"/>
  <c r="D41" i="1"/>
  <c r="B41" i="1"/>
  <c r="E39" i="1"/>
  <c r="C39" i="1"/>
  <c r="F38" i="1"/>
  <c r="F37" i="1" s="1"/>
  <c r="F15" i="1" s="1"/>
  <c r="D38" i="1"/>
  <c r="D37" i="1" s="1"/>
  <c r="D15" i="1" s="1"/>
  <c r="D14" i="1" s="1"/>
  <c r="D10" i="1" s="1"/>
  <c r="D12" i="1" s="1"/>
  <c r="B38" i="1"/>
  <c r="B37" i="1" s="1"/>
  <c r="B15" i="1" s="1"/>
  <c r="F35" i="1"/>
  <c r="E35" i="1"/>
  <c r="D35" i="1"/>
  <c r="B35" i="1"/>
  <c r="F34" i="1"/>
  <c r="E34" i="1"/>
  <c r="D34" i="1"/>
  <c r="B34" i="1"/>
  <c r="F33" i="1"/>
  <c r="E33" i="1"/>
  <c r="C33" i="1"/>
  <c r="F32" i="1"/>
  <c r="E32" i="1"/>
  <c r="D32" i="1"/>
  <c r="B32" i="1"/>
  <c r="F31" i="1"/>
  <c r="E31" i="1"/>
  <c r="D31" i="1"/>
  <c r="C31" i="1"/>
  <c r="F30" i="1"/>
  <c r="E30" i="1"/>
  <c r="C30" i="1"/>
  <c r="E29" i="1"/>
  <c r="C29" i="1"/>
  <c r="F28" i="1"/>
  <c r="D28" i="1"/>
  <c r="B28" i="1"/>
  <c r="D27" i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F19" i="1"/>
  <c r="E19" i="1"/>
  <c r="C19" i="1"/>
  <c r="F18" i="1"/>
  <c r="E18" i="1"/>
  <c r="D18" i="1"/>
  <c r="B18" i="1"/>
  <c r="F17" i="1"/>
  <c r="E17" i="1"/>
  <c r="C17" i="1"/>
  <c r="F16" i="1"/>
  <c r="D16" i="1"/>
  <c r="B16" i="1"/>
  <c r="E15" i="1"/>
  <c r="E14" i="1" s="1"/>
  <c r="F14" i="1"/>
  <c r="F10" i="1" s="1"/>
  <c r="F12" i="1" s="1"/>
  <c r="B14" i="1"/>
  <c r="B10" i="1" s="1"/>
  <c r="F11" i="1"/>
  <c r="D11" i="1"/>
  <c r="E10" i="1"/>
  <c r="E12" i="1" s="1"/>
  <c r="B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<sst xmlns="http://schemas.openxmlformats.org/spreadsheetml/2006/main" count="254" uniqueCount="225">
  <si>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</si>
  <si>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</si>
  <si>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</si>
  <si>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</si>
  <si>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</si>
  <si>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</si>
  <si>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</si>
  <si>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</si>
  <si>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</si>
  <si>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</si>
  <si>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</si>
  <si>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</si>
  <si>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</si>
  <si>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</si>
  <si>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</si>
  <si>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</si>
  <si>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</si>
  <si>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</si>
  <si>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</si>
  <si>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</si>
  <si>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</si>
  <si>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</si>
  <si>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</si>
  <si>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</si>
  <si>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</si>
  <si>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</si>
  <si>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</si>
  <si>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</si>
  <si>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</si>
  <si>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</si>
  <si>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</si>
  <si>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</si>
  <si>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</si>
  <si>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</si>
  <si>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</si>
  <si>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</si>
  <si>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</si>
  <si>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</si>
  <si>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</si>
  <si>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</si>
  <si>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</si>
  <si>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</si>
  <si>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</si>
  <si>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</si>
  <si>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</si>
  <si>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</si>
  <si>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</si>
  <si>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</si>
  <si>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</si>
  <si>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</si>
  <si>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</si>
  <si>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</si>
  <si>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</si>
  <si>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</si>
  <si>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</si>
  <si>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</si>
  <si>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</si>
  <si>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</si>
  <si>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</si>
  <si>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</si>
  <si>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</si>
  <si>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</si>
  <si>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</si>
  <si>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</si>
  <si>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</si>
  <si>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</si>
  <si>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</si>
  <si>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</si>
  <si>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</si>
  <si>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</si>
  <si>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</si>
  <si>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</si>
  <si>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</si>
  <si>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</si>
  <si>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</si>
  <si>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</si>
  <si>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</si>
  <si>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</si>
  <si>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</si>
  <si>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</si>
  <si>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</si>
  <si>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</si>
  <si>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</si>
  <si>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</si>
  <si>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</si>
  <si>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</si>
  <si>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</si>
  <si>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</si>
  <si>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</si>
  <si>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</si>
  <si>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</si>
  <si>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</si>
  <si>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</si>
  <si>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</si>
  <si>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</si>
  <si>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</si>
  <si>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</si>
  <si>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</si>
  <si>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</si>
  <si>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</si>
  <si>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</si>
  <si>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</si>
  <si>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</si>
  <si>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</si>
  <si>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</si>
  <si>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</si>
  <si>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</si>
  <si>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</si>
  <si>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</si>
  <si>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</si>
  <si>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</si>
  <si>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</si>
  <si>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</si>
  <si>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</si>
  <si>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</si>
  <si>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</si>
  <si>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</si>
  <si>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</si>
  <si>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</si>
  <si>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</si>
  <si>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</si>
  <si>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</si>
  <si>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</si>
  <si>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</si>
  <si>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</si>
  <si>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</si>
  <si>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</si>
  <si>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</si>
  <si>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</si>
  <si>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</si>
  <si>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</si>
  <si>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</si>
  <si>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</si>
  <si>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</si>
  <si>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</si>
  <si>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</si>
  <si>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</si>
  <si>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</si>
  <si>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</si>
  <si>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</si>
  <si>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</si>
  <si>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</si>
  <si>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</si>
  <si>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</si>
  <si>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</si>
  <si>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</si>
  <si>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</si>
  <si>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</si>
  <si>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</si>
  <si>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</si>
  <si>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</si>
  <si>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</si>
  <si>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</si>
  <si>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</si>
  <si>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</si>
  <si>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</si>
  <si>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</si>
  <si>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</si>
  <si>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</si>
  <si>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</si>
  <si>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</si>
  <si>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</si>
  <si>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</si>
  <si>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</si>
  <si>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</si>
  <si>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</si>
  <si>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</si>
  <si>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</si>
  <si>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</si>
  <si>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</si>
  <si>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</si>
  <si>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</si>
  <si>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</si>
  <si>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</si>
  <si>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</si>
  <si>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</si>
  <si>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</si>
  <si>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</si>
  <si>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</si>
  <si>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</si>
  <si>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</si>
  <si>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</si>
  <si>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</si>
  <si>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</si>
  <si>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</si>
  <si>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</si>
  <si>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</si>
  <si>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</si>
  <si>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</si>
  <si>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</si>
  <si>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</si>
  <si>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</si>
  <si>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</si>
  <si>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</si>
  <si>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</si>
  <si>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</si>
  <si>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</si>
  <si>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</si>
  <si>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</si>
  <si>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</si>
  <si>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</si>
  <si>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</si>
  <si>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</si>
  <si>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</si>
  <si>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</si>
  <si>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</si>
  <si>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</si>
  <si>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</si>
  <si>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</si>
  <si>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</si>
  <si>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</si>
  <si>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</si>
  <si>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</si>
  <si>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</si>
  <si>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</si>
  <si>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</si>
  <si>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</si>
  <si>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</si>
  <si>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</si>
  <si>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</si>
  <si>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</si>
  <si>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</si>
  <si>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އިންޓަރނޭޝަނަލް އާބިޓްރޭޝަން ސެންޓަރ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</si>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</sst>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1535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9643148</v>
      </c>
      <c r="C10" s="17">
        <f t="shared" si="0"/>
        <v>9545778</v>
      </c>
      <c r="D10" s="17">
        <f t="shared" si="0"/>
        <v>9451250</v>
      </c>
      <c r="E10" s="17">
        <f t="shared" si="0"/>
        <v>3910951</v>
      </c>
      <c r="F10" s="17">
        <f>F14</f>
        <v>0</v>
      </c>
      <c r="G10" s="18" t="s">
        <v>16</v>
      </c>
    </row>
    <row r="11" spans="1:10" ht="22.5" customHeight="1" thickBot="1">
      <c r="B11" s="19">
        <f t="shared" ref="B11:E11" si="1">B27</f>
        <v>582170</v>
      </c>
      <c r="C11" s="19">
        <f t="shared" si="1"/>
        <v>565213</v>
      </c>
      <c r="D11" s="19">
        <f t="shared" si="1"/>
        <v>548750</v>
      </c>
      <c r="E11" s="19">
        <f t="shared" si="1"/>
        <v>1051700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10225318</v>
      </c>
      <c r="C12" s="21">
        <f t="shared" si="2"/>
        <v>10110991</v>
      </c>
      <c r="D12" s="21">
        <f t="shared" si="2"/>
        <v>10000000</v>
      </c>
      <c r="E12" s="21">
        <f t="shared" si="2"/>
        <v>4962651</v>
      </c>
      <c r="F12" s="21">
        <f>SUM(F10:F11)</f>
        <v>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9643148</v>
      </c>
      <c r="C14" s="21">
        <f t="shared" si="3"/>
        <v>9545778</v>
      </c>
      <c r="D14" s="21">
        <f t="shared" si="3"/>
        <v>9451250</v>
      </c>
      <c r="E14" s="21">
        <f t="shared" si="3"/>
        <v>3910951</v>
      </c>
      <c r="F14" s="21">
        <f>SUM(F15:F25)</f>
        <v>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6132813</v>
      </c>
      <c r="C15" s="25">
        <f t="shared" si="4"/>
        <v>6132813</v>
      </c>
      <c r="D15" s="25">
        <f t="shared" si="4"/>
        <v>6132813</v>
      </c>
      <c r="E15" s="25">
        <f t="shared" si="4"/>
        <v>477279</v>
      </c>
      <c r="F15" s="25">
        <f>F37</f>
        <v>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167509</v>
      </c>
      <c r="C16" s="26">
        <f t="shared" si="5"/>
        <v>167509</v>
      </c>
      <c r="D16" s="26">
        <f t="shared" si="5"/>
        <v>167509</v>
      </c>
      <c r="E16" s="26">
        <f t="shared" si="5"/>
        <v>24272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262939</v>
      </c>
      <c r="C17" s="26">
        <f t="shared" si="6"/>
        <v>255281</v>
      </c>
      <c r="D17" s="26">
        <f t="shared" si="6"/>
        <v>247846</v>
      </c>
      <c r="E17" s="26">
        <f t="shared" si="6"/>
        <v>185000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342672</v>
      </c>
      <c r="C18" s="26">
        <f t="shared" si="7"/>
        <v>332690</v>
      </c>
      <c r="D18" s="26">
        <f t="shared" si="7"/>
        <v>323000</v>
      </c>
      <c r="E18" s="26">
        <f t="shared" si="7"/>
        <v>258000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1403497</v>
      </c>
      <c r="C19" s="26">
        <f t="shared" si="8"/>
        <v>1362615</v>
      </c>
      <c r="D19" s="26">
        <f t="shared" si="8"/>
        <v>1322927</v>
      </c>
      <c r="E19" s="26">
        <f t="shared" si="8"/>
        <v>1651400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752343</v>
      </c>
      <c r="C21" s="26">
        <f t="shared" si="10"/>
        <v>730430</v>
      </c>
      <c r="D21" s="26">
        <f t="shared" si="10"/>
        <v>709155</v>
      </c>
      <c r="E21" s="26">
        <f t="shared" si="10"/>
        <v>1035000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581375</v>
      </c>
      <c r="C22" s="26">
        <f t="shared" si="11"/>
        <v>564440</v>
      </c>
      <c r="D22" s="26">
        <f t="shared" si="11"/>
        <v>548000</v>
      </c>
      <c r="E22" s="26">
        <f t="shared" si="11"/>
        <v>280000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582170</v>
      </c>
      <c r="C27" s="21">
        <f t="shared" si="15"/>
        <v>565213</v>
      </c>
      <c r="D27" s="21">
        <f t="shared" si="15"/>
        <v>548750</v>
      </c>
      <c r="E27" s="21">
        <f t="shared" si="15"/>
        <v>1051700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582170</v>
      </c>
      <c r="C32" s="26">
        <f t="shared" si="20"/>
        <v>565213</v>
      </c>
      <c r="D32" s="26">
        <f t="shared" si="20"/>
        <v>548750</v>
      </c>
      <c r="E32" s="26">
        <f t="shared" si="20"/>
        <v>1051700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6132813</v>
      </c>
      <c r="C37" s="21">
        <f t="shared" si="24"/>
        <v>6132813</v>
      </c>
      <c r="D37" s="21">
        <f t="shared" si="24"/>
        <v>6132813</v>
      </c>
      <c r="E37" s="21">
        <f t="shared" si="24"/>
        <v>477279</v>
      </c>
      <c r="F37" s="21">
        <f>SUM(F38:F39)</f>
        <v>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3589470</v>
      </c>
      <c r="C38" s="28">
        <f t="shared" si="25"/>
        <v>3589470</v>
      </c>
      <c r="D38" s="28">
        <f t="shared" si="25"/>
        <v>3589470</v>
      </c>
      <c r="E38" s="28">
        <f t="shared" si="25"/>
        <v>353141</v>
      </c>
      <c r="F38" s="28">
        <f>F41</f>
        <v>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2543343</v>
      </c>
      <c r="C39" s="26">
        <f t="shared" si="26"/>
        <v>2543343</v>
      </c>
      <c r="D39" s="26">
        <f t="shared" si="26"/>
        <v>2543343</v>
      </c>
      <c r="E39" s="26">
        <f t="shared" si="26"/>
        <v>124138</v>
      </c>
      <c r="F39" s="26">
        <f>F45</f>
        <v>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3589470</v>
      </c>
      <c r="C41" s="21">
        <f t="shared" si="27"/>
        <v>3589470</v>
      </c>
      <c r="D41" s="21">
        <f t="shared" si="27"/>
        <v>3589470</v>
      </c>
      <c r="E41" s="21">
        <f t="shared" si="27"/>
        <v>353141</v>
      </c>
      <c r="F41" s="21">
        <f>SUM(F42:F43)</f>
        <v>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2392980</v>
      </c>
      <c r="C42" s="28">
        <v>2392980</v>
      </c>
      <c r="D42" s="28">
        <v>2392980</v>
      </c>
      <c r="E42" s="28">
        <v>346737</v>
      </c>
      <c r="F42" s="28">
        <v>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1196490</v>
      </c>
      <c r="C43" s="26">
        <v>1196490</v>
      </c>
      <c r="D43" s="26">
        <v>1196490</v>
      </c>
      <c r="E43" s="26">
        <v>6404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2543343</v>
      </c>
      <c r="C45" s="21">
        <f t="shared" si="28"/>
        <v>2543343</v>
      </c>
      <c r="D45" s="21">
        <f t="shared" si="28"/>
        <v>2543343</v>
      </c>
      <c r="E45" s="21">
        <f t="shared" si="28"/>
        <v>124138</v>
      </c>
      <c r="F45" s="21">
        <f>SUM(F46:F77)</f>
        <v>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75000</v>
      </c>
      <c r="C49" s="26">
        <v>75000</v>
      </c>
      <c r="D49" s="26">
        <v>75000</v>
      </c>
      <c r="E49" s="26">
        <v>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720000</v>
      </c>
      <c r="C55" s="26">
        <v>720000</v>
      </c>
      <c r="D55" s="26">
        <v>720000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180000</v>
      </c>
      <c r="C58" s="26">
        <v>180000</v>
      </c>
      <c r="D58" s="26">
        <v>180000</v>
      </c>
      <c r="E58" s="26">
        <v>66500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837543</v>
      </c>
      <c r="C67" s="26">
        <v>837543</v>
      </c>
      <c r="D67" s="26">
        <v>837543</v>
      </c>
      <c r="E67" s="26">
        <v>28824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96000</v>
      </c>
      <c r="C68" s="26">
        <v>96000</v>
      </c>
      <c r="D68" s="26">
        <v>96000</v>
      </c>
      <c r="E68" s="26">
        <v>14467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6000</v>
      </c>
      <c r="C70" s="26">
        <v>6000</v>
      </c>
      <c r="D70" s="26">
        <v>6000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628800</v>
      </c>
      <c r="C71" s="26">
        <v>628800</v>
      </c>
      <c r="D71" s="26">
        <v>628800</v>
      </c>
      <c r="E71" s="26">
        <v>14347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167509</v>
      </c>
      <c r="C79" s="21">
        <f t="shared" si="29"/>
        <v>167509</v>
      </c>
      <c r="D79" s="21">
        <f t="shared" si="29"/>
        <v>167509</v>
      </c>
      <c r="E79" s="21">
        <f t="shared" si="29"/>
        <v>24272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167509</v>
      </c>
      <c r="C85" s="26">
        <v>167509</v>
      </c>
      <c r="D85" s="26">
        <v>167509</v>
      </c>
      <c r="E85" s="26">
        <v>24272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262939</v>
      </c>
      <c r="C87" s="21">
        <f t="shared" si="30"/>
        <v>255281</v>
      </c>
      <c r="D87" s="21">
        <f t="shared" si="30"/>
        <v>247846</v>
      </c>
      <c r="E87" s="21">
        <f t="shared" si="30"/>
        <v>185000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21054</v>
      </c>
      <c r="C89" s="26">
        <v>20441</v>
      </c>
      <c r="D89" s="26">
        <v>19846</v>
      </c>
      <c r="E89" s="26">
        <v>15000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212180</v>
      </c>
      <c r="C91" s="26">
        <v>206000</v>
      </c>
      <c r="D91" s="26">
        <v>200000</v>
      </c>
      <c r="E91" s="26">
        <v>150000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29705</v>
      </c>
      <c r="C93" s="26">
        <v>28840</v>
      </c>
      <c r="D93" s="26">
        <v>28000</v>
      </c>
      <c r="E93" s="26">
        <v>20000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342672</v>
      </c>
      <c r="C95" s="21">
        <f t="shared" si="31"/>
        <v>332690</v>
      </c>
      <c r="D95" s="21">
        <f t="shared" si="31"/>
        <v>323000</v>
      </c>
      <c r="E95" s="21">
        <f t="shared" si="31"/>
        <v>258000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265225</v>
      </c>
      <c r="C96" s="28">
        <v>257500</v>
      </c>
      <c r="D96" s="28">
        <v>250000</v>
      </c>
      <c r="E96" s="28">
        <v>200000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5000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</v>
      </c>
      <c r="C100" s="26">
        <v>1545</v>
      </c>
      <c r="D100" s="26">
        <v>1500</v>
      </c>
      <c r="E100" s="26">
        <v>1500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6896</v>
      </c>
      <c r="C103" s="26">
        <v>6695</v>
      </c>
      <c r="D103" s="26">
        <v>6500</v>
      </c>
      <c r="E103" s="26">
        <v>6500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15914</v>
      </c>
      <c r="C104" s="26">
        <v>15450</v>
      </c>
      <c r="D104" s="26">
        <v>15000</v>
      </c>
      <c r="E104" s="26">
        <v>10000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21218</v>
      </c>
      <c r="C105" s="26">
        <v>20600</v>
      </c>
      <c r="D105" s="26">
        <v>20000</v>
      </c>
      <c r="E105" s="26">
        <v>15000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26523</v>
      </c>
      <c r="C107" s="26">
        <v>25750</v>
      </c>
      <c r="D107" s="26">
        <v>25000</v>
      </c>
      <c r="E107" s="26">
        <v>20000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1403497</v>
      </c>
      <c r="C109" s="21">
        <f t="shared" si="32"/>
        <v>1362615</v>
      </c>
      <c r="D109" s="21">
        <f t="shared" si="32"/>
        <v>1322927</v>
      </c>
      <c r="E109" s="21">
        <f t="shared" si="32"/>
        <v>1651400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68959</v>
      </c>
      <c r="C110" s="28">
        <v>66950</v>
      </c>
      <c r="D110" s="28">
        <v>65000</v>
      </c>
      <c r="E110" s="28">
        <v>40000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95481</v>
      </c>
      <c r="C111" s="26">
        <v>92700</v>
      </c>
      <c r="D111" s="26">
        <v>90000</v>
      </c>
      <c r="E111" s="26">
        <v>48000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47741</v>
      </c>
      <c r="C112" s="26">
        <v>46350</v>
      </c>
      <c r="D112" s="26">
        <v>45000</v>
      </c>
      <c r="E112" s="26">
        <v>10000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159135</v>
      </c>
      <c r="C113" s="26">
        <v>154500</v>
      </c>
      <c r="D113" s="26">
        <v>150000</v>
      </c>
      <c r="E113" s="26">
        <v>75000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1200000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57289</v>
      </c>
      <c r="C116" s="26">
        <v>55620</v>
      </c>
      <c r="D116" s="26">
        <v>54000</v>
      </c>
      <c r="E116" s="26">
        <v>48000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67473</v>
      </c>
      <c r="C117" s="26">
        <v>65508</v>
      </c>
      <c r="D117" s="26">
        <v>63600</v>
      </c>
      <c r="E117" s="26">
        <v>42400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5305</v>
      </c>
      <c r="C118" s="26">
        <v>5150</v>
      </c>
      <c r="D118" s="26">
        <v>5000</v>
      </c>
      <c r="E118" s="26">
        <v>3000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47741</v>
      </c>
      <c r="C119" s="26">
        <v>46350</v>
      </c>
      <c r="D119" s="26">
        <v>45000</v>
      </c>
      <c r="E119" s="26">
        <v>45000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26523</v>
      </c>
      <c r="C120" s="26">
        <v>25750</v>
      </c>
      <c r="D120" s="26">
        <v>25000</v>
      </c>
      <c r="E120" s="26">
        <v>25000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63654</v>
      </c>
      <c r="C121" s="26">
        <v>61800</v>
      </c>
      <c r="D121" s="26">
        <v>60000</v>
      </c>
      <c r="E121" s="26">
        <v>50000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636887</v>
      </c>
      <c r="C125" s="26">
        <v>618337</v>
      </c>
      <c r="D125" s="26">
        <v>600327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5305</v>
      </c>
      <c r="C126" s="26">
        <v>5150</v>
      </c>
      <c r="D126" s="26">
        <v>5000</v>
      </c>
      <c r="E126" s="26">
        <v>5000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68959</v>
      </c>
      <c r="C129" s="26">
        <v>66950</v>
      </c>
      <c r="D129" s="26">
        <v>65000</v>
      </c>
      <c r="E129" s="26">
        <v>35000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53045</v>
      </c>
      <c r="C135" s="26">
        <v>51500</v>
      </c>
      <c r="D135" s="26">
        <v>50000</v>
      </c>
      <c r="E135" s="26">
        <v>25000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752343</v>
      </c>
      <c r="C144" s="21">
        <f t="shared" si="34"/>
        <v>730430</v>
      </c>
      <c r="D144" s="21">
        <f t="shared" si="34"/>
        <v>709155</v>
      </c>
      <c r="E144" s="21">
        <f t="shared" si="34"/>
        <v>1035000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633522</v>
      </c>
      <c r="C146" s="26">
        <v>615070</v>
      </c>
      <c r="D146" s="26">
        <v>597155</v>
      </c>
      <c r="E146" s="26">
        <v>35000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200000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118821</v>
      </c>
      <c r="C149" s="26">
        <v>115360</v>
      </c>
      <c r="D149" s="26">
        <v>112000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800000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581375</v>
      </c>
      <c r="C152" s="21">
        <f t="shared" si="35"/>
        <v>564440</v>
      </c>
      <c r="D152" s="21">
        <f t="shared" si="35"/>
        <v>548000</v>
      </c>
      <c r="E152" s="21">
        <f t="shared" si="35"/>
        <v>280000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371315</v>
      </c>
      <c r="C154" s="26">
        <v>360500</v>
      </c>
      <c r="D154" s="26">
        <v>350000</v>
      </c>
      <c r="E154" s="26">
        <v>200000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20000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90177</v>
      </c>
      <c r="C159" s="26">
        <v>87550</v>
      </c>
      <c r="D159" s="26">
        <v>85000</v>
      </c>
      <c r="E159" s="26">
        <v>25000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3000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68959</v>
      </c>
      <c r="C162" s="26">
        <v>66950</v>
      </c>
      <c r="D162" s="26">
        <v>65000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8487</v>
      </c>
      <c r="C164" s="26">
        <v>8240</v>
      </c>
      <c r="D164" s="26">
        <v>8000</v>
      </c>
      <c r="E164" s="26">
        <v>5000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15914</v>
      </c>
      <c r="C165" s="26">
        <v>15450</v>
      </c>
      <c r="D165" s="26">
        <v>15000</v>
      </c>
      <c r="E165" s="26">
        <v>5000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21218</v>
      </c>
      <c r="C166" s="26">
        <v>20600</v>
      </c>
      <c r="D166" s="26">
        <v>20000</v>
      </c>
      <c r="E166" s="26">
        <v>7000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582170</v>
      </c>
      <c r="C229" s="21">
        <f t="shared" si="43"/>
        <v>565213</v>
      </c>
      <c r="D229" s="21">
        <f t="shared" si="43"/>
        <v>548750</v>
      </c>
      <c r="E229" s="21">
        <f t="shared" si="43"/>
        <v>1051700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25462</v>
      </c>
      <c r="C230" s="28">
        <v>24720</v>
      </c>
      <c r="D230" s="28">
        <v>24000</v>
      </c>
      <c r="E230" s="28">
        <v>182600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23340</v>
      </c>
      <c r="C231" s="26">
        <v>22660</v>
      </c>
      <c r="D231" s="26">
        <v>22000</v>
      </c>
      <c r="E231" s="26">
        <v>6500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3183</v>
      </c>
      <c r="C233" s="26">
        <v>3090</v>
      </c>
      <c r="D233" s="26">
        <v>3000</v>
      </c>
      <c r="E233" s="26">
        <v>3000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3448</v>
      </c>
      <c r="C235" s="26">
        <v>3348</v>
      </c>
      <c r="D235" s="26">
        <v>3250</v>
      </c>
      <c r="E235" s="26">
        <v>9100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159135</v>
      </c>
      <c r="C236" s="26">
        <v>154500</v>
      </c>
      <c r="D236" s="26">
        <v>150000</v>
      </c>
      <c r="E236" s="26">
        <v>350000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367602</v>
      </c>
      <c r="C237" s="26">
        <v>356895</v>
      </c>
      <c r="D237" s="26">
        <v>346500</v>
      </c>
      <c r="E237" s="26">
        <v>500500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2019-11-27T19:51:44Z</dcterms:created>
  <dcterms:modified xsi:type="dcterms:W3CDTF">2019-12-10T20:00:33Z</dcterms:modified>
</cp:coreProperties>
</file>