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0 - Ministry of Transport &amp; Civil Aviation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<sst xmlns="http://schemas.openxmlformats.org/spreadsheetml/2006/main" count="254" uniqueCount="225">
  <si>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</si>
  <si>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</si>
  <si>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</si>
  <si>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</si>
  <si>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</si>
  <si>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</si>
  <si>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</si>
  <si>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</si>
  <si>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</si>
  <si>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</si>
  <si>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</si>
  <si>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</si>
  <si>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</si>
  <si>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</si>
  <si>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</si>
  <si>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</si>
  <si>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</si>
  <si>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</si>
  <si>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</si>
  <si>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</si>
  <si>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</si>
  <si>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</si>
  <si>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</si>
  <si>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</si>
  <si>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</si>
  <si>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</si>
  <si>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</si>
  <si>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</si>
  <si>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</si>
  <si>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</si>
  <si>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</si>
  <si>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</si>
  <si>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</si>
  <si>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</si>
  <si>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</si>
  <si>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</si>
  <si>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</si>
  <si>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</si>
  <si>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</si>
  <si>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</si>
  <si>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</si>
  <si>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</si>
  <si>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</si>
  <si>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</si>
  <si>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</si>
  <si>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</si>
  <si>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</si>
  <si>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</si>
  <si>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</si>
  <si>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</si>
  <si>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</si>
  <si>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</si>
  <si>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</si>
  <si>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</si>
  <si>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</si>
  <si>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</si>
  <si>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</si>
  <si>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</si>
  <si>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</si>
  <si>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</si>
  <si>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</si>
  <si>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</si>
  <si>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</si>
  <si>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</si>
  <si>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</si>
  <si>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</si>
  <si>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</si>
  <si>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</si>
  <si>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</si>
  <si>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</si>
  <si>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</si>
  <si>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</si>
  <si>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</si>
  <si>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</si>
  <si>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</si>
  <si>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</si>
  <si>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</si>
  <si>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</si>
  <si>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</si>
  <si>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</si>
  <si>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</si>
  <si>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</si>
  <si>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</si>
  <si>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</si>
  <si>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</si>
  <si>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</si>
  <si>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</si>
  <si>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</si>
  <si>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</si>
  <si>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</si>
  <si>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</si>
  <si>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</si>
  <si>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</si>
  <si>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</si>
  <si>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</si>
  <si>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</si>
  <si>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</si>
  <si>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</si>
  <si>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</si>
  <si>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</si>
  <si>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</si>
  <si>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</si>
  <si>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</si>
  <si>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</si>
  <si>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</si>
  <si>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</si>
  <si>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</si>
  <si>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</si>
  <si>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</si>
  <si>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</si>
  <si>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</si>
  <si>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</si>
  <si>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</si>
  <si>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</si>
  <si>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</si>
  <si>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</si>
  <si>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</si>
  <si>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</si>
  <si>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</si>
  <si>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</si>
  <si>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</si>
  <si>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</si>
  <si>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</si>
  <si>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</si>
  <si>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</si>
  <si>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</si>
  <si>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</si>
  <si>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</si>
  <si>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</si>
  <si>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</si>
  <si>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</si>
  <si>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</si>
  <si>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</si>
  <si>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</si>
  <si>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</si>
  <si>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</si>
  <si>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</si>
  <si>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</si>
  <si>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</si>
  <si>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</si>
  <si>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</si>
  <si>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</si>
  <si>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</si>
  <si>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</si>
  <si>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</si>
  <si>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</si>
  <si>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</si>
  <si>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</si>
  <si>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</si>
  <si>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</si>
  <si>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</si>
  <si>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</si>
  <si>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</si>
  <si>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</si>
  <si>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</si>
  <si>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</si>
  <si>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</si>
  <si>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</si>
  <si>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</si>
  <si>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</si>
  <si>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</si>
  <si>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</si>
  <si>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</si>
  <si>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</si>
  <si>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</si>
  <si>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</si>
  <si>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</si>
  <si>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</si>
  <si>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</si>
  <si>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</si>
  <si>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</si>
  <si>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</si>
  <si>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</si>
  <si>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</si>
  <si>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</si>
  <si>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</si>
  <si>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</si>
  <si>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</si>
  <si>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</si>
  <si>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</si>
  <si>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</si>
  <si>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</si>
  <si>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</si>
  <si>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</si>
  <si>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</si>
  <si>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</si>
  <si>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</si>
  <si>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</si>
  <si>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</si>
  <si>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</si>
  <si>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</si>
  <si>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</si>
  <si>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</si>
  <si>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</si>
  <si>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</si>
  <si>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</si>
  <si>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</si>
  <si>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</si>
  <si>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</si>
  <si>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</si>
  <si>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</si>
  <si>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</si>
  <si>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</si>
  <si>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</si>
  <si>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</si>
  <si>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</si>
  <si>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</si>
  <si>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</si>
  <si>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</si>
  <si>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</si>
  <si>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</si>
  <si>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</si>
  <si>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</si>
  <si>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</si>
  <si>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</si>
  <si>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</si>
  <si>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</si>
  <si>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</si>
  <si>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</si>
  <si>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</si>
  <si>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</si>
  <si>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</si>
  <si>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ޓްރާންސްޕޯޓް އޮތޯރިޓީ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</si>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</sst>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1232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14917958</v>
      </c>
      <c r="C10" s="17">
        <f t="shared" si="0"/>
        <v>14767787</v>
      </c>
      <c r="D10" s="17">
        <f t="shared" si="0"/>
        <v>14621993</v>
      </c>
      <c r="E10" s="17">
        <f t="shared" si="0"/>
        <v>22585173</v>
      </c>
      <c r="F10" s="17">
        <f>F14</f>
        <v>13470257</v>
      </c>
      <c r="G10" s="18" t="s">
        <v>16</v>
      </c>
    </row>
    <row r="11" spans="1:10" ht="22.5" customHeight="1" thickBot="1">
      <c r="B11" s="19">
        <f t="shared" ref="B11:E11" si="1">B27</f>
        <v>401020</v>
      </c>
      <c r="C11" s="19">
        <f t="shared" si="1"/>
        <v>389340</v>
      </c>
      <c r="D11" s="19">
        <f t="shared" si="1"/>
        <v>378000</v>
      </c>
      <c r="E11" s="19">
        <f t="shared" si="1"/>
        <v>730000</v>
      </c>
      <c r="F11" s="19">
        <f>F27</f>
        <v>451908</v>
      </c>
      <c r="G11" s="20" t="s">
        <v>17</v>
      </c>
    </row>
    <row r="12" spans="1:10" ht="22.5" customHeight="1" thickBot="1">
      <c r="B12" s="21">
        <f t="shared" ref="B12:E12" si="2">SUM(B10:B11)</f>
        <v>15318978</v>
      </c>
      <c r="C12" s="21">
        <f t="shared" si="2"/>
        <v>15157127</v>
      </c>
      <c r="D12" s="21">
        <f t="shared" si="2"/>
        <v>14999993</v>
      </c>
      <c r="E12" s="21">
        <f t="shared" si="2"/>
        <v>23315173</v>
      </c>
      <c r="F12" s="21">
        <f>SUM(F10:F11)</f>
        <v>13922165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14917958</v>
      </c>
      <c r="C14" s="21">
        <f t="shared" si="3"/>
        <v>14767787</v>
      </c>
      <c r="D14" s="21">
        <f t="shared" si="3"/>
        <v>14621993</v>
      </c>
      <c r="E14" s="21">
        <f t="shared" si="3"/>
        <v>22585173</v>
      </c>
      <c r="F14" s="21">
        <f>SUM(F15:F25)</f>
        <v>13470257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9415620</v>
      </c>
      <c r="C15" s="25">
        <f t="shared" si="4"/>
        <v>9415620</v>
      </c>
      <c r="D15" s="25">
        <f t="shared" si="4"/>
        <v>9415620</v>
      </c>
      <c r="E15" s="25">
        <f t="shared" si="4"/>
        <v>6585130</v>
      </c>
      <c r="F15" s="25">
        <f>F37</f>
        <v>6707131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346584</v>
      </c>
      <c r="C16" s="26">
        <f t="shared" si="5"/>
        <v>346584</v>
      </c>
      <c r="D16" s="26">
        <f t="shared" si="5"/>
        <v>346584</v>
      </c>
      <c r="E16" s="26">
        <f t="shared" si="5"/>
        <v>245836</v>
      </c>
      <c r="F16" s="26">
        <f>F79</f>
        <v>286478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446639</v>
      </c>
      <c r="C17" s="26">
        <f t="shared" si="6"/>
        <v>433630</v>
      </c>
      <c r="D17" s="26">
        <f t="shared" si="6"/>
        <v>421000</v>
      </c>
      <c r="E17" s="26">
        <f t="shared" si="6"/>
        <v>766137</v>
      </c>
      <c r="F17" s="26">
        <f>F87</f>
        <v>167744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510318</v>
      </c>
      <c r="C18" s="26">
        <f t="shared" si="7"/>
        <v>495454</v>
      </c>
      <c r="D18" s="26">
        <f t="shared" si="7"/>
        <v>481023</v>
      </c>
      <c r="E18" s="26">
        <f t="shared" si="7"/>
        <v>451159</v>
      </c>
      <c r="F18" s="26">
        <f>F95</f>
        <v>461014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3546097</v>
      </c>
      <c r="C19" s="26">
        <f t="shared" si="8"/>
        <v>3442812</v>
      </c>
      <c r="D19" s="26">
        <f t="shared" si="8"/>
        <v>3342536</v>
      </c>
      <c r="E19" s="26">
        <f t="shared" si="8"/>
        <v>9628136</v>
      </c>
      <c r="F19" s="26">
        <f>F109</f>
        <v>2431930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371317</v>
      </c>
      <c r="C22" s="26">
        <f t="shared" si="11"/>
        <v>360500</v>
      </c>
      <c r="D22" s="26">
        <f t="shared" si="11"/>
        <v>350000</v>
      </c>
      <c r="E22" s="26">
        <f t="shared" si="11"/>
        <v>4667775</v>
      </c>
      <c r="F22" s="26">
        <f>F152</f>
        <v>3182489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281383</v>
      </c>
      <c r="C24" s="26">
        <f t="shared" si="13"/>
        <v>273187</v>
      </c>
      <c r="D24" s="26">
        <f t="shared" si="13"/>
        <v>265230</v>
      </c>
      <c r="E24" s="26">
        <f t="shared" si="13"/>
        <v>241000</v>
      </c>
      <c r="F24" s="26">
        <f>F178</f>
        <v>233471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401020</v>
      </c>
      <c r="C27" s="21">
        <f t="shared" si="15"/>
        <v>389340</v>
      </c>
      <c r="D27" s="21">
        <f t="shared" si="15"/>
        <v>378000</v>
      </c>
      <c r="E27" s="21">
        <f t="shared" si="15"/>
        <v>730000</v>
      </c>
      <c r="F27" s="21">
        <f>SUM(F28:F35)</f>
        <v>451908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401020</v>
      </c>
      <c r="C32" s="26">
        <f t="shared" si="20"/>
        <v>389340</v>
      </c>
      <c r="D32" s="26">
        <f t="shared" si="20"/>
        <v>378000</v>
      </c>
      <c r="E32" s="26">
        <f t="shared" si="20"/>
        <v>730000</v>
      </c>
      <c r="F32" s="26">
        <f>F229</f>
        <v>451908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9415620</v>
      </c>
      <c r="C37" s="21">
        <f t="shared" si="24"/>
        <v>9415620</v>
      </c>
      <c r="D37" s="21">
        <f t="shared" si="24"/>
        <v>9415620</v>
      </c>
      <c r="E37" s="21">
        <f t="shared" si="24"/>
        <v>6585130</v>
      </c>
      <c r="F37" s="21">
        <f>SUM(F38:F39)</f>
        <v>6707131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4951206</v>
      </c>
      <c r="C38" s="28">
        <f t="shared" si="25"/>
        <v>4951206</v>
      </c>
      <c r="D38" s="28">
        <f t="shared" si="25"/>
        <v>4951206</v>
      </c>
      <c r="E38" s="28">
        <f t="shared" si="25"/>
        <v>3972767</v>
      </c>
      <c r="F38" s="28">
        <f>F41</f>
        <v>4685825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4464414</v>
      </c>
      <c r="C39" s="26">
        <f t="shared" si="26"/>
        <v>4464414</v>
      </c>
      <c r="D39" s="26">
        <f t="shared" si="26"/>
        <v>4464414</v>
      </c>
      <c r="E39" s="26">
        <f t="shared" si="26"/>
        <v>2612363</v>
      </c>
      <c r="F39" s="26">
        <f>F45</f>
        <v>2021306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4951206</v>
      </c>
      <c r="C41" s="21">
        <f t="shared" si="27"/>
        <v>4951206</v>
      </c>
      <c r="D41" s="21">
        <f t="shared" si="27"/>
        <v>4951206</v>
      </c>
      <c r="E41" s="21">
        <f t="shared" si="27"/>
        <v>3972767</v>
      </c>
      <c r="F41" s="21">
        <f>SUM(F42:F43)</f>
        <v>4685825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4725720</v>
      </c>
      <c r="C42" s="28">
        <v>4725720</v>
      </c>
      <c r="D42" s="28">
        <v>4725720</v>
      </c>
      <c r="E42" s="28">
        <v>3538383</v>
      </c>
      <c r="F42" s="28">
        <v>4096030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225486</v>
      </c>
      <c r="C43" s="26">
        <v>225486</v>
      </c>
      <c r="D43" s="26">
        <v>225486</v>
      </c>
      <c r="E43" s="26">
        <v>434384</v>
      </c>
      <c r="F43" s="26">
        <v>589795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4464414</v>
      </c>
      <c r="C45" s="21">
        <f t="shared" si="28"/>
        <v>4464414</v>
      </c>
      <c r="D45" s="21">
        <f t="shared" si="28"/>
        <v>4464414</v>
      </c>
      <c r="E45" s="21">
        <f t="shared" si="28"/>
        <v>2612363</v>
      </c>
      <c r="F45" s="21">
        <f>SUM(F46:F77)</f>
        <v>2021306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204000</v>
      </c>
      <c r="C49" s="26">
        <v>204000</v>
      </c>
      <c r="D49" s="26">
        <v>204000</v>
      </c>
      <c r="E49" s="26">
        <v>135000</v>
      </c>
      <c r="F49" s="26">
        <v>165000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7500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22752</v>
      </c>
      <c r="C57" s="26">
        <v>22752</v>
      </c>
      <c r="D57" s="26">
        <v>22752</v>
      </c>
      <c r="E57" s="26">
        <v>28891</v>
      </c>
      <c r="F57" s="26">
        <v>16073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150000</v>
      </c>
      <c r="C58" s="26">
        <v>150000</v>
      </c>
      <c r="D58" s="26">
        <v>150000</v>
      </c>
      <c r="E58" s="26">
        <v>150000</v>
      </c>
      <c r="F58" s="26">
        <v>201733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8667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1654002</v>
      </c>
      <c r="C67" s="26">
        <v>1654002</v>
      </c>
      <c r="D67" s="26">
        <v>1654002</v>
      </c>
      <c r="E67" s="26">
        <v>807198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28800</v>
      </c>
      <c r="C68" s="26">
        <v>28800</v>
      </c>
      <c r="D68" s="26">
        <v>28800</v>
      </c>
      <c r="E68" s="26">
        <v>21893</v>
      </c>
      <c r="F68" s="26">
        <v>25600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439200</v>
      </c>
      <c r="C69" s="26">
        <v>439200</v>
      </c>
      <c r="D69" s="26">
        <v>439200</v>
      </c>
      <c r="E69" s="26">
        <v>55275</v>
      </c>
      <c r="F69" s="26">
        <v>69275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1326000</v>
      </c>
      <c r="C71" s="26">
        <v>1326000</v>
      </c>
      <c r="D71" s="26">
        <v>1326000</v>
      </c>
      <c r="E71" s="26">
        <v>946546</v>
      </c>
      <c r="F71" s="26">
        <v>1050570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613200</v>
      </c>
      <c r="C75" s="26">
        <v>613200</v>
      </c>
      <c r="D75" s="26">
        <v>613200</v>
      </c>
      <c r="E75" s="26">
        <v>432433</v>
      </c>
      <c r="F75" s="26">
        <v>465800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26460</v>
      </c>
      <c r="C76" s="26">
        <v>26460</v>
      </c>
      <c r="D76" s="26">
        <v>26460</v>
      </c>
      <c r="E76" s="26">
        <v>26460</v>
      </c>
      <c r="F76" s="26">
        <v>19755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346584</v>
      </c>
      <c r="C79" s="21">
        <f t="shared" si="29"/>
        <v>346584</v>
      </c>
      <c r="D79" s="21">
        <f t="shared" si="29"/>
        <v>346584</v>
      </c>
      <c r="E79" s="21">
        <f t="shared" si="29"/>
        <v>245836</v>
      </c>
      <c r="F79" s="21">
        <f>SUM(F80:F85)</f>
        <v>286478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346584</v>
      </c>
      <c r="C85" s="26">
        <v>346584</v>
      </c>
      <c r="D85" s="26">
        <v>346584</v>
      </c>
      <c r="E85" s="26">
        <v>245836</v>
      </c>
      <c r="F85" s="26">
        <v>286478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446639</v>
      </c>
      <c r="C87" s="21">
        <f t="shared" si="30"/>
        <v>433630</v>
      </c>
      <c r="D87" s="21">
        <f t="shared" si="30"/>
        <v>421000</v>
      </c>
      <c r="E87" s="21">
        <f t="shared" si="30"/>
        <v>766137</v>
      </c>
      <c r="F87" s="21">
        <f>SUM(F88:F93)</f>
        <v>167744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63654</v>
      </c>
      <c r="C88" s="28">
        <v>61800</v>
      </c>
      <c r="D88" s="28">
        <v>60000</v>
      </c>
      <c r="E88" s="28">
        <v>120000</v>
      </c>
      <c r="F88" s="28">
        <v>31791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10609</v>
      </c>
      <c r="C89" s="26">
        <v>10300</v>
      </c>
      <c r="D89" s="26">
        <v>10000</v>
      </c>
      <c r="E89" s="26">
        <v>10000</v>
      </c>
      <c r="F89" s="26">
        <v>2363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105500</v>
      </c>
      <c r="F90" s="26">
        <v>67479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186718</v>
      </c>
      <c r="C91" s="26">
        <v>181280</v>
      </c>
      <c r="D91" s="26">
        <v>176000</v>
      </c>
      <c r="E91" s="26">
        <v>498565</v>
      </c>
      <c r="F91" s="26">
        <v>66111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79568</v>
      </c>
      <c r="C93" s="26">
        <v>77250</v>
      </c>
      <c r="D93" s="26">
        <v>75000</v>
      </c>
      <c r="E93" s="26">
        <v>32072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510318</v>
      </c>
      <c r="C95" s="21">
        <f t="shared" si="31"/>
        <v>495454</v>
      </c>
      <c r="D95" s="21">
        <f t="shared" si="31"/>
        <v>481023</v>
      </c>
      <c r="E95" s="21">
        <f t="shared" si="31"/>
        <v>451159</v>
      </c>
      <c r="F95" s="21">
        <f>SUM(F96:F107)</f>
        <v>461014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371315</v>
      </c>
      <c r="C96" s="28">
        <v>360500</v>
      </c>
      <c r="D96" s="28">
        <v>350000</v>
      </c>
      <c r="E96" s="28">
        <v>365000</v>
      </c>
      <c r="F96" s="28">
        <v>362532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21218</v>
      </c>
      <c r="C97" s="26">
        <v>20600</v>
      </c>
      <c r="D97" s="26">
        <v>20000</v>
      </c>
      <c r="E97" s="26">
        <v>16241</v>
      </c>
      <c r="F97" s="26">
        <v>18917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31827</v>
      </c>
      <c r="C99" s="26">
        <v>30900</v>
      </c>
      <c r="D99" s="26">
        <v>30000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42460</v>
      </c>
      <c r="C100" s="26">
        <v>41223</v>
      </c>
      <c r="D100" s="26">
        <v>40022</v>
      </c>
      <c r="E100" s="26">
        <v>39918</v>
      </c>
      <c r="F100" s="26">
        <v>41975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0</v>
      </c>
      <c r="C103" s="26">
        <v>0</v>
      </c>
      <c r="D103" s="26">
        <v>0</v>
      </c>
      <c r="E103" s="26">
        <v>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43498</v>
      </c>
      <c r="C107" s="26">
        <v>42231</v>
      </c>
      <c r="D107" s="26">
        <v>41001</v>
      </c>
      <c r="E107" s="26">
        <v>30000</v>
      </c>
      <c r="F107" s="26">
        <v>37590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3546097</v>
      </c>
      <c r="C109" s="21">
        <f t="shared" si="32"/>
        <v>3442812</v>
      </c>
      <c r="D109" s="21">
        <f t="shared" si="32"/>
        <v>3342536</v>
      </c>
      <c r="E109" s="21">
        <f t="shared" si="32"/>
        <v>9628136</v>
      </c>
      <c r="F109" s="21">
        <f>SUM(F110:F135)</f>
        <v>2431930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190962</v>
      </c>
      <c r="C110" s="28">
        <v>185400</v>
      </c>
      <c r="D110" s="28">
        <v>180000</v>
      </c>
      <c r="E110" s="28">
        <v>180000</v>
      </c>
      <c r="F110" s="28">
        <v>222642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636540</v>
      </c>
      <c r="C111" s="26">
        <v>618000</v>
      </c>
      <c r="D111" s="26">
        <v>600000</v>
      </c>
      <c r="E111" s="26">
        <v>232982</v>
      </c>
      <c r="F111" s="26">
        <v>215732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44558</v>
      </c>
      <c r="C112" s="26">
        <v>43260</v>
      </c>
      <c r="D112" s="26">
        <v>42000</v>
      </c>
      <c r="E112" s="26">
        <v>20000</v>
      </c>
      <c r="F112" s="26">
        <v>10534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328811</v>
      </c>
      <c r="C113" s="26">
        <v>319234</v>
      </c>
      <c r="D113" s="26">
        <v>309936</v>
      </c>
      <c r="E113" s="26">
        <v>476757</v>
      </c>
      <c r="F113" s="26">
        <v>528017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108212</v>
      </c>
      <c r="C117" s="26">
        <v>105060</v>
      </c>
      <c r="D117" s="26">
        <v>102000</v>
      </c>
      <c r="E117" s="26">
        <v>126029</v>
      </c>
      <c r="F117" s="26">
        <v>106111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6365</v>
      </c>
      <c r="C118" s="26">
        <v>6180</v>
      </c>
      <c r="D118" s="26">
        <v>6000</v>
      </c>
      <c r="E118" s="26">
        <v>2000</v>
      </c>
      <c r="F118" s="26">
        <v>1669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31827</v>
      </c>
      <c r="C119" s="26">
        <v>30900</v>
      </c>
      <c r="D119" s="26">
        <v>30000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42012</v>
      </c>
      <c r="C120" s="26">
        <v>40788</v>
      </c>
      <c r="D120" s="26">
        <v>39600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42966</v>
      </c>
      <c r="C121" s="26">
        <v>41715</v>
      </c>
      <c r="D121" s="26">
        <v>40500</v>
      </c>
      <c r="E121" s="26">
        <v>192311</v>
      </c>
      <c r="F121" s="26">
        <v>72603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6637065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891156</v>
      </c>
      <c r="C125" s="26">
        <v>865200</v>
      </c>
      <c r="D125" s="26">
        <v>840000</v>
      </c>
      <c r="E125" s="26">
        <v>782689</v>
      </c>
      <c r="F125" s="26">
        <v>399445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21218</v>
      </c>
      <c r="C126" s="26">
        <v>20600</v>
      </c>
      <c r="D126" s="26">
        <v>20000</v>
      </c>
      <c r="E126" s="26">
        <v>0</v>
      </c>
      <c r="F126" s="26">
        <v>4044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1193513</v>
      </c>
      <c r="C129" s="26">
        <v>1158750</v>
      </c>
      <c r="D129" s="26">
        <v>1125000</v>
      </c>
      <c r="E129" s="26">
        <v>975504</v>
      </c>
      <c r="F129" s="26">
        <v>864854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2799</v>
      </c>
      <c r="F133" s="26">
        <v>2829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7957</v>
      </c>
      <c r="C135" s="26">
        <v>7725</v>
      </c>
      <c r="D135" s="26">
        <v>7500</v>
      </c>
      <c r="E135" s="26">
        <v>0</v>
      </c>
      <c r="F135" s="26">
        <v>3450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371317</v>
      </c>
      <c r="C152" s="21">
        <f t="shared" si="35"/>
        <v>360500</v>
      </c>
      <c r="D152" s="21">
        <f t="shared" si="35"/>
        <v>350000</v>
      </c>
      <c r="E152" s="21">
        <f t="shared" si="35"/>
        <v>4667775</v>
      </c>
      <c r="F152" s="21">
        <f>SUM(F153:F170)</f>
        <v>3182489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</v>
      </c>
      <c r="C154" s="26">
        <v>51500</v>
      </c>
      <c r="D154" s="26">
        <v>50000</v>
      </c>
      <c r="E154" s="26">
        <v>794299</v>
      </c>
      <c r="F154" s="26">
        <v>1036021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1000000</v>
      </c>
      <c r="F155" s="26">
        <v>2086182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21218</v>
      </c>
      <c r="C158" s="26">
        <v>20600</v>
      </c>
      <c r="D158" s="26">
        <v>20000</v>
      </c>
      <c r="E158" s="26">
        <v>25000</v>
      </c>
      <c r="F158" s="26">
        <v>3550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26523</v>
      </c>
      <c r="C159" s="26">
        <v>25750</v>
      </c>
      <c r="D159" s="26">
        <v>25000</v>
      </c>
      <c r="E159" s="26">
        <v>20000</v>
      </c>
      <c r="F159" s="26">
        <v>25800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79568</v>
      </c>
      <c r="C160" s="26">
        <v>77250</v>
      </c>
      <c r="D160" s="26">
        <v>75000</v>
      </c>
      <c r="E160" s="26">
        <v>2790916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53045</v>
      </c>
      <c r="C161" s="26">
        <v>51500</v>
      </c>
      <c r="D161" s="26">
        <v>50000</v>
      </c>
      <c r="E161" s="26">
        <v>27560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95481</v>
      </c>
      <c r="C162" s="26">
        <v>92700</v>
      </c>
      <c r="D162" s="26">
        <v>90000</v>
      </c>
      <c r="E162" s="26">
        <v>0</v>
      </c>
      <c r="F162" s="26">
        <v>12190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10000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5305</v>
      </c>
      <c r="C165" s="26">
        <v>5150</v>
      </c>
      <c r="D165" s="26">
        <v>5000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37132</v>
      </c>
      <c r="C166" s="26">
        <v>36050</v>
      </c>
      <c r="D166" s="26">
        <v>35000</v>
      </c>
      <c r="E166" s="26">
        <v>0</v>
      </c>
      <c r="F166" s="26">
        <v>18746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281383</v>
      </c>
      <c r="C178" s="21">
        <f t="shared" si="37"/>
        <v>273187</v>
      </c>
      <c r="D178" s="21">
        <f t="shared" si="37"/>
        <v>265230</v>
      </c>
      <c r="E178" s="21">
        <f t="shared" si="37"/>
        <v>241000</v>
      </c>
      <c r="F178" s="21">
        <f>SUM(F179:F200)</f>
        <v>233471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281383</v>
      </c>
      <c r="C185" s="26">
        <v>273187</v>
      </c>
      <c r="D185" s="26">
        <v>265230</v>
      </c>
      <c r="E185" s="26">
        <v>241000</v>
      </c>
      <c r="F185" s="26">
        <v>233471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401020</v>
      </c>
      <c r="C229" s="21">
        <f t="shared" si="43"/>
        <v>389340</v>
      </c>
      <c r="D229" s="21">
        <f t="shared" si="43"/>
        <v>378000</v>
      </c>
      <c r="E229" s="21">
        <f t="shared" si="43"/>
        <v>730000</v>
      </c>
      <c r="F229" s="21">
        <f>SUM(F230:F243)</f>
        <v>451908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159135</v>
      </c>
      <c r="C230" s="28">
        <v>154500</v>
      </c>
      <c r="D230" s="28">
        <v>150000</v>
      </c>
      <c r="E230" s="28">
        <v>63600</v>
      </c>
      <c r="F230" s="28">
        <v>112821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159135</v>
      </c>
      <c r="C231" s="26">
        <v>154500</v>
      </c>
      <c r="D231" s="26">
        <v>150000</v>
      </c>
      <c r="E231" s="26">
        <v>250000</v>
      </c>
      <c r="F231" s="26">
        <v>237356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82750</v>
      </c>
      <c r="C236" s="26">
        <v>80340</v>
      </c>
      <c r="D236" s="26">
        <v>78000</v>
      </c>
      <c r="E236" s="26">
        <v>27931</v>
      </c>
      <c r="F236" s="26">
        <v>27931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388469</v>
      </c>
      <c r="F237" s="26">
        <v>73800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2019-11-27T19:39:23Z</dcterms:created>
  <dcterms:modified xsi:type="dcterms:W3CDTF">2019-12-10T19:58:03Z</dcterms:modified>
</cp:coreProperties>
</file>