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8 - Ministry of Economic Development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B250" i="1"/>
  <c r="B34" i="1" s="1"/>
  <c r="F250" i="1"/>
  <c r="E250" i="1"/>
  <c r="D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D221" i="1"/>
  <c r="D31" i="1" s="1"/>
  <c r="B221" i="1"/>
  <c r="B31" i="1" s="1"/>
  <c r="F221" i="1"/>
  <c r="E221" i="1"/>
  <c r="C221" i="1"/>
  <c r="F216" i="1"/>
  <c r="F30" i="1" s="1"/>
  <c r="D216" i="1"/>
  <c r="D30" i="1" s="1"/>
  <c r="D27" i="1" s="1"/>
  <c r="D11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E109" i="1"/>
  <c r="C109" i="1"/>
  <c r="C95" i="1"/>
  <c r="C18" i="1" s="1"/>
  <c r="F95" i="1"/>
  <c r="E95" i="1"/>
  <c r="D95" i="1"/>
  <c r="B95" i="1"/>
  <c r="B87" i="1"/>
  <c r="B17" i="1" s="1"/>
  <c r="F87" i="1"/>
  <c r="E87" i="1"/>
  <c r="D87" i="1"/>
  <c r="C87" i="1"/>
  <c r="C79" i="1"/>
  <c r="C16" i="1" s="1"/>
  <c r="F79" i="1"/>
  <c r="E79" i="1"/>
  <c r="D79" i="1"/>
  <c r="B79" i="1"/>
  <c r="D45" i="1"/>
  <c r="D39" i="1" s="1"/>
  <c r="B45" i="1"/>
  <c r="B39" i="1" s="1"/>
  <c r="F45" i="1"/>
  <c r="E45" i="1"/>
  <c r="C45" i="1"/>
  <c r="C41" i="1"/>
  <c r="C38" i="1" s="1"/>
  <c r="C37" i="1" s="1"/>
  <c r="F41" i="1"/>
  <c r="E41" i="1"/>
  <c r="D41" i="1"/>
  <c r="B41" i="1"/>
  <c r="F39" i="1"/>
  <c r="E39" i="1"/>
  <c r="C39" i="1"/>
  <c r="F38" i="1"/>
  <c r="F37" i="1" s="1"/>
  <c r="F15" i="1" s="1"/>
  <c r="E38" i="1"/>
  <c r="D38" i="1"/>
  <c r="D37" i="1" s="1"/>
  <c r="D15" i="1" s="1"/>
  <c r="D14" i="1" s="1"/>
  <c r="D10" i="1" s="1"/>
  <c r="D12" i="1" s="1"/>
  <c r="B38" i="1"/>
  <c r="B37" i="1" s="1"/>
  <c r="B15" i="1" s="1"/>
  <c r="E37" i="1"/>
  <c r="F35" i="1"/>
  <c r="E35" i="1"/>
  <c r="D35" i="1"/>
  <c r="C35" i="1"/>
  <c r="F34" i="1"/>
  <c r="E34" i="1"/>
  <c r="D34" i="1"/>
  <c r="C34" i="1"/>
  <c r="E33" i="1"/>
  <c r="C33" i="1"/>
  <c r="F32" i="1"/>
  <c r="D32" i="1"/>
  <c r="B32" i="1"/>
  <c r="F31" i="1"/>
  <c r="E31" i="1"/>
  <c r="C31" i="1"/>
  <c r="E30" i="1"/>
  <c r="C30" i="1"/>
  <c r="E29" i="1"/>
  <c r="C29" i="1"/>
  <c r="F28" i="1"/>
  <c r="D28" i="1"/>
  <c r="B28" i="1"/>
  <c r="F27" i="1"/>
  <c r="F11" i="1" s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F19" i="1"/>
  <c r="E19" i="1"/>
  <c r="C19" i="1"/>
  <c r="F18" i="1"/>
  <c r="E18" i="1"/>
  <c r="D18" i="1"/>
  <c r="B18" i="1"/>
  <c r="F17" i="1"/>
  <c r="E17" i="1"/>
  <c r="D17" i="1"/>
  <c r="C17" i="1"/>
  <c r="F16" i="1"/>
  <c r="E16" i="1"/>
  <c r="D16" i="1"/>
  <c r="B16" i="1"/>
  <c r="E15" i="1"/>
  <c r="E14" i="1" s="1"/>
  <c r="C15" i="1"/>
  <c r="F14" i="1"/>
  <c r="F10" i="1" s="1"/>
  <c r="B14" i="1"/>
  <c r="B10" i="1" s="1"/>
  <c r="E10" i="1"/>
  <c r="E12" i="1" s="1"/>
  <c r="B12" i="1" l="1"/>
  <c r="F12" i="1"/>
  <c r="C14" i="1"/>
  <c r="C10" i="1" s="1"/>
  <c r="C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<sst xmlns="http://schemas.openxmlformats.org/spreadsheetml/2006/main" count="254" uniqueCount="225">
  <si>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</si>
  <si>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</si>
  <si>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</si>
  <si>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</si>
  <si>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</si>
  <si>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</si>
  <si>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</si>
  <si>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</si>
  <si>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</si>
  <si>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</si>
  <si>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</si>
  <si>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</si>
  <si>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</si>
  <si>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</si>
  <si>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</si>
  <si>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</si>
  <si>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</si>
  <si>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</si>
  <si>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</si>
  <si>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</si>
  <si>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</si>
  <si>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</si>
  <si>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</si>
  <si>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</si>
  <si>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</si>
  <si>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</si>
  <si>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</si>
  <si>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</si>
  <si>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</si>
  <si>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</si>
  <si>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</si>
  <si>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</si>
  <si>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</si>
  <si>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</si>
  <si>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</si>
  <si>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</si>
  <si>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</si>
  <si>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</si>
  <si>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</si>
  <si>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</si>
  <si>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</si>
  <si>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</si>
  <si>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</si>
  <si>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</si>
  <si>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</si>
  <si>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</si>
  <si>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</si>
  <si>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</si>
  <si>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</si>
  <si>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</si>
  <si>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</si>
  <si>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</si>
  <si>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</si>
  <si>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</si>
  <si>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</si>
  <si>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</si>
  <si>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</si>
  <si>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</si>
  <si>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</si>
  <si>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</si>
  <si>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</si>
  <si>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</si>
  <si>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</si>
  <si>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</si>
  <si>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</si>
  <si>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</si>
  <si>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</si>
  <si>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</si>
  <si>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</si>
  <si>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</si>
  <si>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</si>
  <si>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</si>
  <si>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</si>
  <si>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</si>
  <si>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</si>
  <si>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</si>
  <si>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</si>
  <si>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</si>
  <si>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</si>
  <si>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</si>
  <si>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</si>
  <si>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</si>
  <si>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</si>
  <si>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</si>
  <si>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</si>
  <si>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</si>
  <si>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</si>
  <si>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</si>
  <si>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</si>
  <si>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</si>
  <si>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</si>
  <si>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</si>
  <si>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</si>
  <si>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</si>
  <si>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</si>
  <si>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</si>
  <si>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</si>
  <si>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</si>
  <si>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</si>
  <si>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</si>
  <si>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</si>
  <si>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</si>
  <si>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</si>
  <si>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</si>
  <si>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</si>
  <si>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</si>
  <si>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</si>
  <si>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</si>
  <si>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</si>
  <si>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</si>
  <si>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</si>
  <si>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</si>
  <si>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</si>
  <si>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</si>
  <si>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</si>
  <si>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</si>
  <si>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</si>
  <si>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</si>
  <si>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</si>
  <si>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</si>
  <si>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</si>
  <si>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</si>
  <si>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</si>
  <si>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</si>
  <si>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</si>
  <si>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</si>
  <si>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</si>
  <si>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</si>
  <si>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</si>
  <si>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</si>
  <si>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</si>
  <si>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</si>
  <si>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</si>
  <si>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</si>
  <si>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</si>
  <si>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</si>
  <si>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</si>
  <si>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</si>
  <si>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</si>
  <si>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</si>
  <si>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</si>
  <si>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</si>
  <si>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</si>
  <si>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</si>
  <si>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</si>
  <si>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</si>
  <si>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</si>
  <si>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</si>
  <si>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</si>
  <si>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</si>
  <si>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</si>
  <si>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</si>
  <si>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</si>
  <si>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</si>
  <si>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</si>
  <si>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</si>
  <si>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</si>
  <si>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</si>
  <si>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</si>
  <si>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</si>
  <si>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</si>
  <si>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</si>
  <si>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</si>
  <si>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</si>
  <si>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</si>
  <si>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</si>
  <si>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</si>
  <si>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</si>
  <si>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</si>
  <si>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</si>
  <si>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</si>
  <si>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</si>
  <si>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</si>
  <si>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</si>
  <si>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</si>
  <si>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</si>
  <si>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</si>
  <si>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</si>
  <si>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</si>
  <si>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</si>
  <si>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</si>
  <si>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</si>
  <si>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</si>
  <si>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</si>
  <si>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</si>
  <si>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</si>
  <si>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</si>
  <si>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</si>
  <si>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</si>
  <si>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</si>
  <si>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</si>
  <si>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</si>
  <si>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</si>
  <si>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</si>
  <si>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</si>
  <si>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</si>
  <si>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</si>
  <si>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</si>
  <si>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</si>
  <si>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</si>
  <si>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</si>
  <si>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</si>
  <si>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</si>
  <si>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</si>
  <si>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</si>
  <si>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</si>
  <si>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</si>
  <si>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</si>
  <si>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</si>
  <si>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</si>
  <si>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</si>
  <si>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</si>
  <si>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</si>
  <si>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</si>
  <si>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</si>
  <si>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</si>
  <si>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</si>
  <si>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</si>
  <si>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</si>
  <si>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</si>
  <si>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</si>
  <si>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</si>
  <si>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އިކޮނޮމިކް ޑިވެލޮޕްމަންޓް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</si>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</sst>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1202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136843609</v>
      </c>
      <c r="C10" s="17">
        <f t="shared" si="0"/>
        <v>135713730</v>
      </c>
      <c r="D10" s="17">
        <f t="shared" si="0"/>
        <v>113668040</v>
      </c>
      <c r="E10" s="17">
        <f t="shared" si="0"/>
        <v>46678738</v>
      </c>
      <c r="F10" s="17">
        <f>F14</f>
        <v>19925073</v>
      </c>
      <c r="G10" s="18" t="s">
        <v>16</v>
      </c>
    </row>
    <row r="11" spans="1:10" ht="22.5" customHeight="1" thickBot="1">
      <c r="B11" s="19">
        <f t="shared" ref="B11:E11" si="1">B27</f>
        <v>54208671</v>
      </c>
      <c r="C11" s="19">
        <f t="shared" si="1"/>
        <v>54164728</v>
      </c>
      <c r="D11" s="19">
        <f t="shared" si="1"/>
        <v>52422066</v>
      </c>
      <c r="E11" s="19">
        <f t="shared" si="1"/>
        <v>4095962</v>
      </c>
      <c r="F11" s="19">
        <f>F27</f>
        <v>531367</v>
      </c>
      <c r="G11" s="20" t="s">
        <v>17</v>
      </c>
    </row>
    <row r="12" spans="1:10" ht="22.5" customHeight="1" thickBot="1">
      <c r="B12" s="21">
        <f t="shared" ref="B12:E12" si="2">SUM(B10:B11)</f>
        <v>191052280</v>
      </c>
      <c r="C12" s="21">
        <f t="shared" si="2"/>
        <v>189878458</v>
      </c>
      <c r="D12" s="21">
        <f t="shared" si="2"/>
        <v>166090106</v>
      </c>
      <c r="E12" s="21">
        <f t="shared" si="2"/>
        <v>50774700</v>
      </c>
      <c r="F12" s="21">
        <f>SUM(F10:F11)</f>
        <v>20456440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136843609</v>
      </c>
      <c r="C14" s="21">
        <f t="shared" si="3"/>
        <v>135713730</v>
      </c>
      <c r="D14" s="21">
        <f t="shared" si="3"/>
        <v>113668040</v>
      </c>
      <c r="E14" s="21">
        <f t="shared" si="3"/>
        <v>46678738</v>
      </c>
      <c r="F14" s="21">
        <f>SUM(F15:F25)</f>
        <v>19925073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31999161</v>
      </c>
      <c r="C15" s="25">
        <f t="shared" si="4"/>
        <v>31999161</v>
      </c>
      <c r="D15" s="25">
        <f t="shared" si="4"/>
        <v>31999161</v>
      </c>
      <c r="E15" s="25">
        <f t="shared" si="4"/>
        <v>20683359</v>
      </c>
      <c r="F15" s="25">
        <f>F37</f>
        <v>13054872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1065505</v>
      </c>
      <c r="C16" s="26">
        <f t="shared" si="5"/>
        <v>1065505</v>
      </c>
      <c r="D16" s="26">
        <f t="shared" si="5"/>
        <v>1065505</v>
      </c>
      <c r="E16" s="26">
        <f t="shared" si="5"/>
        <v>800085</v>
      </c>
      <c r="F16" s="26">
        <f>F79</f>
        <v>562654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2751205</v>
      </c>
      <c r="C17" s="26">
        <f t="shared" si="6"/>
        <v>2678355</v>
      </c>
      <c r="D17" s="26">
        <f t="shared" si="6"/>
        <v>2607626</v>
      </c>
      <c r="E17" s="26">
        <f t="shared" si="6"/>
        <v>3074395</v>
      </c>
      <c r="F17" s="26">
        <f>F87</f>
        <v>432692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1487571</v>
      </c>
      <c r="C18" s="26">
        <f t="shared" si="7"/>
        <v>1444244</v>
      </c>
      <c r="D18" s="26">
        <f t="shared" si="7"/>
        <v>1402180</v>
      </c>
      <c r="E18" s="26">
        <f t="shared" si="7"/>
        <v>1570500</v>
      </c>
      <c r="F18" s="26">
        <f>F95</f>
        <v>720054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93663835</v>
      </c>
      <c r="C19" s="26">
        <f t="shared" si="8"/>
        <v>92694259</v>
      </c>
      <c r="D19" s="26">
        <f t="shared" si="8"/>
        <v>71995536</v>
      </c>
      <c r="E19" s="26">
        <f t="shared" si="8"/>
        <v>17902719</v>
      </c>
      <c r="F19" s="26">
        <f>F109</f>
        <v>3956772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2867072</v>
      </c>
      <c r="C21" s="26">
        <f t="shared" si="10"/>
        <v>2861953</v>
      </c>
      <c r="D21" s="26">
        <f t="shared" si="10"/>
        <v>1865650</v>
      </c>
      <c r="E21" s="26">
        <f t="shared" si="10"/>
        <v>688000</v>
      </c>
      <c r="F21" s="26">
        <f>F144</f>
        <v>149318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1462808</v>
      </c>
      <c r="C22" s="26">
        <f t="shared" si="11"/>
        <v>1454280</v>
      </c>
      <c r="D22" s="26">
        <f t="shared" si="11"/>
        <v>1746000</v>
      </c>
      <c r="E22" s="26">
        <f t="shared" si="11"/>
        <v>968789</v>
      </c>
      <c r="F22" s="26">
        <f>F152</f>
        <v>259725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1546452</v>
      </c>
      <c r="C24" s="26">
        <f t="shared" si="13"/>
        <v>1515973</v>
      </c>
      <c r="D24" s="26">
        <f t="shared" si="13"/>
        <v>986382</v>
      </c>
      <c r="E24" s="26">
        <f t="shared" si="13"/>
        <v>990891</v>
      </c>
      <c r="F24" s="26">
        <f>F178</f>
        <v>788986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54208671</v>
      </c>
      <c r="C27" s="21">
        <f t="shared" si="15"/>
        <v>54164728</v>
      </c>
      <c r="D27" s="21">
        <f t="shared" si="15"/>
        <v>52422066</v>
      </c>
      <c r="E27" s="21">
        <f t="shared" si="15"/>
        <v>4095962</v>
      </c>
      <c r="F27" s="21">
        <f>SUM(F28:F35)</f>
        <v>531367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101294</v>
      </c>
      <c r="F28" s="28">
        <f>F209</f>
        <v>323358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82975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4208671</v>
      </c>
      <c r="C32" s="26">
        <f t="shared" si="20"/>
        <v>4164728</v>
      </c>
      <c r="D32" s="26">
        <f t="shared" si="20"/>
        <v>2422066</v>
      </c>
      <c r="E32" s="26">
        <f t="shared" si="20"/>
        <v>3911693</v>
      </c>
      <c r="F32" s="26">
        <f>F229</f>
        <v>208009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50000000</v>
      </c>
      <c r="C35" s="26">
        <f t="shared" si="23"/>
        <v>50000000</v>
      </c>
      <c r="D35" s="26">
        <f t="shared" si="23"/>
        <v>50000000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31999161</v>
      </c>
      <c r="C37" s="21">
        <f t="shared" si="24"/>
        <v>31999161</v>
      </c>
      <c r="D37" s="21">
        <f t="shared" si="24"/>
        <v>31999161</v>
      </c>
      <c r="E37" s="21">
        <f t="shared" si="24"/>
        <v>20683359</v>
      </c>
      <c r="F37" s="21">
        <f>SUM(F38:F39)</f>
        <v>13054872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20024840</v>
      </c>
      <c r="C38" s="28">
        <f t="shared" si="25"/>
        <v>20024840</v>
      </c>
      <c r="D38" s="28">
        <f t="shared" si="25"/>
        <v>20024840</v>
      </c>
      <c r="E38" s="28">
        <f t="shared" si="25"/>
        <v>13694713</v>
      </c>
      <c r="F38" s="28">
        <f>F41</f>
        <v>8296043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11974321</v>
      </c>
      <c r="C39" s="26">
        <f t="shared" si="26"/>
        <v>11974321</v>
      </c>
      <c r="D39" s="26">
        <f t="shared" si="26"/>
        <v>11974321</v>
      </c>
      <c r="E39" s="26">
        <f t="shared" si="26"/>
        <v>6988646</v>
      </c>
      <c r="F39" s="26">
        <f>F45</f>
        <v>4758829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20024840</v>
      </c>
      <c r="C41" s="21">
        <f t="shared" si="27"/>
        <v>20024840</v>
      </c>
      <c r="D41" s="21">
        <f t="shared" si="27"/>
        <v>20024840</v>
      </c>
      <c r="E41" s="21">
        <f t="shared" si="27"/>
        <v>13694713</v>
      </c>
      <c r="F41" s="21">
        <f>SUM(F42:F43)</f>
        <v>8296043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19374340</v>
      </c>
      <c r="C42" s="28">
        <v>19374340</v>
      </c>
      <c r="D42" s="28">
        <v>19374340</v>
      </c>
      <c r="E42" s="28">
        <v>12627096</v>
      </c>
      <c r="F42" s="28">
        <v>8086606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650500</v>
      </c>
      <c r="C43" s="26">
        <v>650500</v>
      </c>
      <c r="D43" s="26">
        <v>650500</v>
      </c>
      <c r="E43" s="26">
        <v>1067617</v>
      </c>
      <c r="F43" s="26">
        <v>209437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11974321</v>
      </c>
      <c r="C45" s="21">
        <f t="shared" si="28"/>
        <v>11974321</v>
      </c>
      <c r="D45" s="21">
        <f t="shared" si="28"/>
        <v>11974321</v>
      </c>
      <c r="E45" s="21">
        <f t="shared" si="28"/>
        <v>6988646</v>
      </c>
      <c r="F45" s="21">
        <f>SUM(F46:F77)</f>
        <v>4758829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579000</v>
      </c>
      <c r="C49" s="26">
        <v>579000</v>
      </c>
      <c r="D49" s="26">
        <v>579000</v>
      </c>
      <c r="E49" s="26">
        <v>325800</v>
      </c>
      <c r="F49" s="26">
        <v>251000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90000</v>
      </c>
      <c r="C53" s="26">
        <v>90000</v>
      </c>
      <c r="D53" s="26">
        <v>90000</v>
      </c>
      <c r="E53" s="26">
        <v>90000</v>
      </c>
      <c r="F53" s="26">
        <v>97500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2500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6336</v>
      </c>
      <c r="C57" s="26">
        <v>6336</v>
      </c>
      <c r="D57" s="26">
        <v>6336</v>
      </c>
      <c r="E57" s="26">
        <v>10106</v>
      </c>
      <c r="F57" s="26">
        <v>9786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2118000</v>
      </c>
      <c r="C58" s="26">
        <v>2118000</v>
      </c>
      <c r="D58" s="26">
        <v>2118000</v>
      </c>
      <c r="E58" s="26">
        <v>1721517</v>
      </c>
      <c r="F58" s="26">
        <v>2315067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20626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3457419</v>
      </c>
      <c r="C67" s="26">
        <v>3457419</v>
      </c>
      <c r="D67" s="26">
        <v>3457419</v>
      </c>
      <c r="E67" s="26">
        <v>1933181</v>
      </c>
      <c r="F67" s="26">
        <v>56773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156000</v>
      </c>
      <c r="C68" s="26">
        <v>156000</v>
      </c>
      <c r="D68" s="26">
        <v>156000</v>
      </c>
      <c r="E68" s="26">
        <v>155567</v>
      </c>
      <c r="F68" s="26">
        <v>196383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86400</v>
      </c>
      <c r="C69" s="26">
        <v>86400</v>
      </c>
      <c r="D69" s="26">
        <v>86400</v>
      </c>
      <c r="E69" s="26">
        <v>58300</v>
      </c>
      <c r="F69" s="26">
        <v>45275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3162000</v>
      </c>
      <c r="C71" s="26">
        <v>3162000</v>
      </c>
      <c r="D71" s="26">
        <v>3162000</v>
      </c>
      <c r="E71" s="26">
        <v>1780950</v>
      </c>
      <c r="F71" s="26">
        <v>1191250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31475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1246800</v>
      </c>
      <c r="C75" s="26">
        <v>1246800</v>
      </c>
      <c r="D75" s="26">
        <v>1246800</v>
      </c>
      <c r="E75" s="26">
        <v>741923</v>
      </c>
      <c r="F75" s="26">
        <v>405920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161566</v>
      </c>
      <c r="C76" s="26">
        <v>161566</v>
      </c>
      <c r="D76" s="26">
        <v>161566</v>
      </c>
      <c r="E76" s="26">
        <v>162802</v>
      </c>
      <c r="F76" s="26">
        <v>137774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910800</v>
      </c>
      <c r="C77" s="26">
        <v>910800</v>
      </c>
      <c r="D77" s="26">
        <v>910800</v>
      </c>
      <c r="E77" s="26">
        <v>6000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1065505</v>
      </c>
      <c r="C79" s="21">
        <f t="shared" si="29"/>
        <v>1065505</v>
      </c>
      <c r="D79" s="21">
        <f t="shared" si="29"/>
        <v>1065505</v>
      </c>
      <c r="E79" s="21">
        <f t="shared" si="29"/>
        <v>800085</v>
      </c>
      <c r="F79" s="21">
        <f>SUM(F80:F85)</f>
        <v>562654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1065505</v>
      </c>
      <c r="C85" s="26">
        <v>1065505</v>
      </c>
      <c r="D85" s="26">
        <v>1065505</v>
      </c>
      <c r="E85" s="26">
        <v>800085</v>
      </c>
      <c r="F85" s="26">
        <v>562654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2751205</v>
      </c>
      <c r="C87" s="21">
        <f t="shared" si="30"/>
        <v>2678355</v>
      </c>
      <c r="D87" s="21">
        <f t="shared" si="30"/>
        <v>2607626</v>
      </c>
      <c r="E87" s="21">
        <f t="shared" si="30"/>
        <v>3074395</v>
      </c>
      <c r="F87" s="21">
        <f>SUM(F88:F93)</f>
        <v>432692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250000</v>
      </c>
      <c r="C88" s="28">
        <v>250000</v>
      </c>
      <c r="D88" s="28">
        <v>250000</v>
      </c>
      <c r="E88" s="28">
        <v>196007</v>
      </c>
      <c r="F88" s="28">
        <v>31756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5040</v>
      </c>
      <c r="C89" s="26">
        <v>4893</v>
      </c>
      <c r="D89" s="26">
        <v>4750</v>
      </c>
      <c r="E89" s="26">
        <v>56445</v>
      </c>
      <c r="F89" s="26">
        <v>16642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185173</v>
      </c>
      <c r="C90" s="26">
        <v>179780</v>
      </c>
      <c r="D90" s="26">
        <v>174544</v>
      </c>
      <c r="E90" s="26">
        <v>521943</v>
      </c>
      <c r="F90" s="26">
        <v>60255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2310992</v>
      </c>
      <c r="C91" s="26">
        <v>2243682</v>
      </c>
      <c r="D91" s="26">
        <v>2178332</v>
      </c>
      <c r="E91" s="26">
        <v>2300000</v>
      </c>
      <c r="F91" s="26">
        <v>324039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1487571</v>
      </c>
      <c r="C95" s="21">
        <f t="shared" si="31"/>
        <v>1444244</v>
      </c>
      <c r="D95" s="21">
        <f t="shared" si="31"/>
        <v>1402180</v>
      </c>
      <c r="E95" s="21">
        <f t="shared" si="31"/>
        <v>1570500</v>
      </c>
      <c r="F95" s="21">
        <f>SUM(F96:F107)</f>
        <v>720054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1013951</v>
      </c>
      <c r="C96" s="28">
        <v>984418</v>
      </c>
      <c r="D96" s="28">
        <v>955746</v>
      </c>
      <c r="E96" s="28">
        <v>1280000</v>
      </c>
      <c r="F96" s="28">
        <v>640034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72582</v>
      </c>
      <c r="C97" s="26">
        <v>70468</v>
      </c>
      <c r="D97" s="26">
        <v>68416</v>
      </c>
      <c r="E97" s="26">
        <v>39500</v>
      </c>
      <c r="F97" s="26">
        <v>16947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5601</v>
      </c>
      <c r="C98" s="26">
        <v>5438</v>
      </c>
      <c r="D98" s="26">
        <v>5280</v>
      </c>
      <c r="E98" s="26">
        <v>5000</v>
      </c>
      <c r="F98" s="26">
        <v>22158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288565</v>
      </c>
      <c r="C99" s="26">
        <v>280160</v>
      </c>
      <c r="D99" s="26">
        <v>272000</v>
      </c>
      <c r="E99" s="26">
        <v>110000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37025</v>
      </c>
      <c r="C100" s="26">
        <v>35947</v>
      </c>
      <c r="D100" s="26">
        <v>34900</v>
      </c>
      <c r="E100" s="26">
        <v>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0</v>
      </c>
      <c r="C103" s="26">
        <v>0</v>
      </c>
      <c r="D103" s="26">
        <v>0</v>
      </c>
      <c r="E103" s="26">
        <v>5000</v>
      </c>
      <c r="F103" s="26">
        <v>5408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69847</v>
      </c>
      <c r="C107" s="26">
        <v>67813</v>
      </c>
      <c r="D107" s="26">
        <v>65838</v>
      </c>
      <c r="E107" s="26">
        <v>131000</v>
      </c>
      <c r="F107" s="26">
        <v>35507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93663835</v>
      </c>
      <c r="C109" s="21">
        <f t="shared" si="32"/>
        <v>92694259</v>
      </c>
      <c r="D109" s="21">
        <f t="shared" si="32"/>
        <v>71995536</v>
      </c>
      <c r="E109" s="21">
        <f t="shared" si="32"/>
        <v>17902719</v>
      </c>
      <c r="F109" s="21">
        <f>SUM(F110:F135)</f>
        <v>3956772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735840</v>
      </c>
      <c r="C110" s="28">
        <v>714408</v>
      </c>
      <c r="D110" s="28">
        <v>693600</v>
      </c>
      <c r="E110" s="28">
        <v>448000</v>
      </c>
      <c r="F110" s="28">
        <v>276887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763848</v>
      </c>
      <c r="C111" s="26">
        <v>741600</v>
      </c>
      <c r="D111" s="26">
        <v>720000</v>
      </c>
      <c r="E111" s="26">
        <v>754673</v>
      </c>
      <c r="F111" s="26">
        <v>507403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150121</v>
      </c>
      <c r="C112" s="26">
        <v>145749</v>
      </c>
      <c r="D112" s="26">
        <v>141504</v>
      </c>
      <c r="E112" s="26">
        <v>88000</v>
      </c>
      <c r="F112" s="26">
        <v>27623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1183964</v>
      </c>
      <c r="C113" s="26">
        <v>1149480</v>
      </c>
      <c r="D113" s="26">
        <v>1116000</v>
      </c>
      <c r="E113" s="26">
        <v>1598077</v>
      </c>
      <c r="F113" s="26">
        <v>1116152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644180</v>
      </c>
      <c r="C114" s="26">
        <v>638000</v>
      </c>
      <c r="D114" s="26">
        <v>561000</v>
      </c>
      <c r="E114" s="26">
        <v>480000</v>
      </c>
      <c r="F114" s="26">
        <v>218833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2652</v>
      </c>
      <c r="C115" s="26">
        <v>2575</v>
      </c>
      <c r="D115" s="26">
        <v>2500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636540</v>
      </c>
      <c r="C116" s="26">
        <v>618000</v>
      </c>
      <c r="D116" s="26">
        <v>600000</v>
      </c>
      <c r="E116" s="26">
        <v>180000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318270</v>
      </c>
      <c r="C117" s="26">
        <v>309000</v>
      </c>
      <c r="D117" s="26">
        <v>300000</v>
      </c>
      <c r="E117" s="26">
        <v>222000</v>
      </c>
      <c r="F117" s="26">
        <v>241784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20369</v>
      </c>
      <c r="C118" s="26">
        <v>19776</v>
      </c>
      <c r="D118" s="26">
        <v>19200</v>
      </c>
      <c r="E118" s="26">
        <v>78700</v>
      </c>
      <c r="F118" s="26">
        <v>14518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2169308</v>
      </c>
      <c r="C119" s="26">
        <v>2165600</v>
      </c>
      <c r="D119" s="26">
        <v>870000</v>
      </c>
      <c r="E119" s="26">
        <v>6360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28008</v>
      </c>
      <c r="C120" s="26">
        <v>27192</v>
      </c>
      <c r="D120" s="26">
        <v>26400</v>
      </c>
      <c r="E120" s="26">
        <v>82157</v>
      </c>
      <c r="F120" s="26">
        <v>8554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3348514</v>
      </c>
      <c r="C121" s="26">
        <v>3325256</v>
      </c>
      <c r="D121" s="26">
        <v>3232676</v>
      </c>
      <c r="E121" s="26">
        <v>599210</v>
      </c>
      <c r="F121" s="26">
        <v>28869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58869200</v>
      </c>
      <c r="C125" s="26">
        <v>58131456</v>
      </c>
      <c r="D125" s="26">
        <v>52176863</v>
      </c>
      <c r="E125" s="26">
        <v>9753048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703397</v>
      </c>
      <c r="C126" s="26">
        <v>692067</v>
      </c>
      <c r="D126" s="26">
        <v>681067</v>
      </c>
      <c r="E126" s="26">
        <v>822350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1202613</v>
      </c>
      <c r="C129" s="26">
        <v>1198750</v>
      </c>
      <c r="D129" s="26">
        <v>850000</v>
      </c>
      <c r="E129" s="26">
        <v>105746</v>
      </c>
      <c r="F129" s="26">
        <v>3671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19116008</v>
      </c>
      <c r="C132" s="26">
        <v>19079700</v>
      </c>
      <c r="D132" s="26">
        <v>7860600</v>
      </c>
      <c r="E132" s="26">
        <v>1251611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11369</v>
      </c>
      <c r="F133" s="26">
        <v>424103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3272</v>
      </c>
      <c r="C134" s="26">
        <v>3177</v>
      </c>
      <c r="D134" s="26">
        <v>3084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3767731</v>
      </c>
      <c r="C135" s="26">
        <v>3732473</v>
      </c>
      <c r="D135" s="26">
        <v>2141042</v>
      </c>
      <c r="E135" s="26">
        <v>1421418</v>
      </c>
      <c r="F135" s="26">
        <v>1088375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2867072</v>
      </c>
      <c r="C144" s="21">
        <f t="shared" si="34"/>
        <v>2861953</v>
      </c>
      <c r="D144" s="21">
        <f t="shared" si="34"/>
        <v>1865650</v>
      </c>
      <c r="E144" s="21">
        <f t="shared" si="34"/>
        <v>688000</v>
      </c>
      <c r="F144" s="21">
        <f>SUM(F145:F150)</f>
        <v>149318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1175739</v>
      </c>
      <c r="C146" s="26">
        <v>1170620</v>
      </c>
      <c r="D146" s="26">
        <v>445650</v>
      </c>
      <c r="E146" s="26">
        <v>160000</v>
      </c>
      <c r="F146" s="26">
        <v>149318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1323531</v>
      </c>
      <c r="C147" s="26">
        <v>1323531</v>
      </c>
      <c r="D147" s="26">
        <v>1100000</v>
      </c>
      <c r="E147" s="26">
        <v>528000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367802</v>
      </c>
      <c r="C149" s="26">
        <v>367802</v>
      </c>
      <c r="D149" s="26">
        <v>320000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1462808</v>
      </c>
      <c r="C152" s="21">
        <f t="shared" si="35"/>
        <v>1454280</v>
      </c>
      <c r="D152" s="21">
        <f t="shared" si="35"/>
        <v>1746000</v>
      </c>
      <c r="E152" s="21">
        <f t="shared" si="35"/>
        <v>968789</v>
      </c>
      <c r="F152" s="21">
        <f>SUM(F153:F170)</f>
        <v>259725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1106090</v>
      </c>
      <c r="C154" s="26">
        <v>1103000</v>
      </c>
      <c r="D154" s="26">
        <v>1100000</v>
      </c>
      <c r="E154" s="26">
        <v>839948</v>
      </c>
      <c r="F154" s="26">
        <v>109233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5900</v>
      </c>
      <c r="F159" s="26">
        <v>96135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10609</v>
      </c>
      <c r="C161" s="26">
        <v>10300</v>
      </c>
      <c r="D161" s="26">
        <v>10000</v>
      </c>
      <c r="E161" s="26">
        <v>18525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123064</v>
      </c>
      <c r="C162" s="26">
        <v>119480</v>
      </c>
      <c r="D162" s="26">
        <v>116000</v>
      </c>
      <c r="E162" s="26">
        <v>99416</v>
      </c>
      <c r="F162" s="26">
        <v>38690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170000</v>
      </c>
      <c r="C165" s="26">
        <v>170000</v>
      </c>
      <c r="D165" s="26">
        <v>470000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53045</v>
      </c>
      <c r="C168" s="26">
        <v>51500</v>
      </c>
      <c r="D168" s="26">
        <v>50000</v>
      </c>
      <c r="E168" s="26">
        <v>5000</v>
      </c>
      <c r="F168" s="26">
        <v>15667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1546452</v>
      </c>
      <c r="C178" s="21">
        <f t="shared" si="37"/>
        <v>1515973</v>
      </c>
      <c r="D178" s="21">
        <f t="shared" si="37"/>
        <v>986382</v>
      </c>
      <c r="E178" s="21">
        <f t="shared" si="37"/>
        <v>990891</v>
      </c>
      <c r="F178" s="21">
        <f>SUM(F179:F200)</f>
        <v>788986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500000</v>
      </c>
      <c r="C182" s="26">
        <v>500000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1046452</v>
      </c>
      <c r="C185" s="26">
        <v>1015973</v>
      </c>
      <c r="D185" s="26">
        <v>986382</v>
      </c>
      <c r="E185" s="26">
        <v>990891</v>
      </c>
      <c r="F185" s="26">
        <v>788986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101294</v>
      </c>
      <c r="F209" s="21">
        <f>SUM(F210:F211)</f>
        <v>323358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101294</v>
      </c>
      <c r="F210" s="28">
        <v>323358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82975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82975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4208671</v>
      </c>
      <c r="C229" s="21">
        <f t="shared" si="43"/>
        <v>4164728</v>
      </c>
      <c r="D229" s="21">
        <f t="shared" si="43"/>
        <v>2422066</v>
      </c>
      <c r="E229" s="21">
        <f t="shared" si="43"/>
        <v>3911693</v>
      </c>
      <c r="F229" s="21">
        <f>SUM(F230:F243)</f>
        <v>208009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2726523</v>
      </c>
      <c r="C230" s="28">
        <v>2725750</v>
      </c>
      <c r="D230" s="28">
        <v>1025000</v>
      </c>
      <c r="E230" s="28">
        <v>820987</v>
      </c>
      <c r="F230" s="28">
        <v>60635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37132</v>
      </c>
      <c r="C231" s="26">
        <v>36050</v>
      </c>
      <c r="D231" s="26">
        <v>35000</v>
      </c>
      <c r="E231" s="26">
        <v>281728</v>
      </c>
      <c r="F231" s="26">
        <v>14734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1061</v>
      </c>
      <c r="C235" s="26">
        <v>1030</v>
      </c>
      <c r="D235" s="26">
        <v>1000</v>
      </c>
      <c r="E235" s="26">
        <v>37096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183606</v>
      </c>
      <c r="C236" s="26">
        <v>178258</v>
      </c>
      <c r="D236" s="26">
        <v>173066</v>
      </c>
      <c r="E236" s="26">
        <v>180000</v>
      </c>
      <c r="F236" s="26">
        <v>34344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1260349</v>
      </c>
      <c r="C237" s="26">
        <v>1223640</v>
      </c>
      <c r="D237" s="26">
        <v>1188000</v>
      </c>
      <c r="E237" s="26">
        <v>1841882</v>
      </c>
      <c r="F237" s="26">
        <v>98296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750000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50000000</v>
      </c>
      <c r="C259" s="21">
        <f t="shared" si="46"/>
        <v>50000000</v>
      </c>
      <c r="D259" s="21">
        <f t="shared" si="46"/>
        <v>50000000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50000000</v>
      </c>
      <c r="C261" s="26">
        <v>50000000</v>
      </c>
      <c r="D261" s="26">
        <v>50000000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2019-11-27T09:00:32Z</dcterms:created>
  <dcterms:modified xsi:type="dcterms:W3CDTF">2019-12-10T19:49:45Z</dcterms:modified>
</cp:coreProperties>
</file>