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2 - Ministry of Arts, Culture &amp; Heritage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9" i="1" l="1"/>
  <c r="C35" i="1" s="1"/>
  <c r="F259" i="1"/>
  <c r="E259" i="1"/>
  <c r="D259" i="1"/>
  <c r="B259" i="1"/>
  <c r="B250" i="1"/>
  <c r="B34" i="1" s="1"/>
  <c r="F250" i="1"/>
  <c r="E250" i="1"/>
  <c r="D250" i="1"/>
  <c r="C250" i="1"/>
  <c r="D245" i="1"/>
  <c r="D33" i="1" s="1"/>
  <c r="B245" i="1"/>
  <c r="B33" i="1" s="1"/>
  <c r="F245" i="1"/>
  <c r="E245" i="1"/>
  <c r="C245" i="1"/>
  <c r="E229" i="1"/>
  <c r="C229" i="1"/>
  <c r="F229" i="1"/>
  <c r="D229" i="1"/>
  <c r="B229" i="1"/>
  <c r="B221" i="1"/>
  <c r="F221" i="1"/>
  <c r="E221" i="1"/>
  <c r="D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E37" i="1" s="1"/>
  <c r="C41" i="1"/>
  <c r="C38" i="1" s="1"/>
  <c r="C37" i="1" s="1"/>
  <c r="F41" i="1"/>
  <c r="D41" i="1"/>
  <c r="B41" i="1"/>
  <c r="E39" i="1"/>
  <c r="C39" i="1"/>
  <c r="F38" i="1"/>
  <c r="F37" i="1" s="1"/>
  <c r="F15" i="1" s="1"/>
  <c r="F14" i="1" s="1"/>
  <c r="F10" i="1" s="1"/>
  <c r="F12" i="1" s="1"/>
  <c r="D38" i="1"/>
  <c r="B38" i="1"/>
  <c r="B37" i="1" s="1"/>
  <c r="B15" i="1" s="1"/>
  <c r="B14" i="1" s="1"/>
  <c r="B10" i="1" s="1"/>
  <c r="B12" i="1" s="1"/>
  <c r="F35" i="1"/>
  <c r="E35" i="1"/>
  <c r="D35" i="1"/>
  <c r="B35" i="1"/>
  <c r="F34" i="1"/>
  <c r="E34" i="1"/>
  <c r="D34" i="1"/>
  <c r="C34" i="1"/>
  <c r="F33" i="1"/>
  <c r="E33" i="1"/>
  <c r="C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D27" i="1" s="1"/>
  <c r="D11" i="1" s="1"/>
  <c r="C29" i="1"/>
  <c r="B29" i="1"/>
  <c r="F28" i="1"/>
  <c r="E28" i="1"/>
  <c r="E27" i="1" s="1"/>
  <c r="E11" i="1" s="1"/>
  <c r="D28" i="1"/>
  <c r="C28" i="1"/>
  <c r="C27" i="1" s="1"/>
  <c r="C11" i="1" s="1"/>
  <c r="B28" i="1"/>
  <c r="F27" i="1"/>
  <c r="B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5" i="1"/>
  <c r="C15" i="1"/>
  <c r="C14" i="1" s="1"/>
  <c r="F11" i="1"/>
  <c r="B11" i="1"/>
  <c r="C10" i="1"/>
  <c r="C12" i="1" s="1"/>
  <c r="E14" i="1" l="1"/>
  <c r="E10" i="1" s="1"/>
  <c r="E12" i="1" s="1"/>
  <c r="D37" i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<sst xmlns="http://schemas.openxmlformats.org/spreadsheetml/2006/main" count="254" uniqueCount="225">
  <si>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</si>
  <si>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</si>
  <si>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</si>
  <si>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</si>
  <si>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</si>
  <si>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</si>
  <si>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</si>
  <si>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</si>
  <si>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</si>
  <si>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</si>
  <si>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</si>
  <si>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</si>
  <si>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</si>
  <si>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</si>
  <si>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</si>
  <si>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</si>
  <si>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</si>
  <si>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</si>
  <si>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</si>
  <si>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</si>
  <si>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</si>
  <si>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</si>
  <si>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</si>
  <si>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</si>
  <si>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</si>
  <si>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</si>
  <si>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</si>
  <si>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</si>
  <si>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</si>
  <si>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</si>
  <si>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</si>
  <si>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</si>
  <si>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</si>
  <si>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</si>
  <si>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</si>
  <si>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</si>
  <si>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</si>
  <si>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</si>
  <si>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</si>
  <si>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</si>
  <si>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</si>
  <si>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</si>
  <si>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</si>
  <si>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</si>
  <si>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</si>
  <si>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</si>
  <si>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</si>
  <si>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</si>
  <si>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</si>
  <si>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</si>
  <si>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</si>
  <si>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</si>
  <si>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</si>
  <si>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</si>
  <si>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</si>
  <si>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</si>
  <si>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</si>
  <si>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</si>
  <si>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</si>
  <si>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</si>
  <si>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</si>
  <si>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</si>
  <si>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</si>
  <si>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</si>
  <si>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</si>
  <si>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</si>
  <si>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</si>
  <si>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</si>
  <si>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</si>
  <si>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</si>
  <si>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</si>
  <si>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</si>
  <si>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</si>
  <si>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</si>
  <si>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</si>
  <si>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</si>
  <si>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</si>
  <si>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</si>
  <si>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</si>
  <si>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</si>
  <si>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</si>
  <si>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</si>
  <si>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</si>
  <si>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</si>
  <si>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</si>
  <si>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</si>
  <si>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</si>
  <si>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</si>
  <si>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</si>
  <si>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</si>
  <si>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</si>
  <si>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</si>
  <si>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</si>
  <si>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</si>
  <si>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</si>
  <si>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</si>
  <si>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</si>
  <si>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</si>
  <si>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</si>
  <si>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</si>
  <si>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</si>
  <si>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</si>
  <si>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</si>
  <si>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</si>
  <si>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</si>
  <si>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</si>
  <si>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</si>
  <si>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</si>
  <si>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</si>
  <si>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</si>
  <si>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</si>
  <si>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</si>
  <si>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</si>
  <si>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</si>
  <si>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</si>
  <si>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</si>
  <si>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</si>
  <si>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</si>
  <si>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</si>
  <si>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</si>
  <si>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</si>
  <si>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</si>
  <si>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</si>
  <si>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</si>
  <si>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</si>
  <si>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</si>
  <si>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</si>
  <si>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</si>
  <si>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</si>
  <si>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</si>
  <si>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</si>
  <si>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</si>
  <si>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</si>
  <si>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</si>
  <si>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</si>
  <si>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</si>
  <si>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</si>
  <si>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</si>
  <si>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</si>
  <si>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</si>
  <si>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</si>
  <si>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</si>
  <si>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</si>
  <si>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</si>
  <si>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</si>
  <si>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</si>
  <si>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</si>
  <si>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</si>
  <si>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</si>
  <si>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</si>
  <si>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</si>
  <si>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</si>
  <si>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</si>
  <si>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</si>
  <si>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</si>
  <si>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</si>
  <si>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</si>
  <si>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</si>
  <si>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</si>
  <si>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</si>
  <si>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</si>
  <si>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</si>
  <si>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</si>
  <si>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</si>
  <si>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</si>
  <si>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</si>
  <si>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</si>
  <si>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</si>
  <si>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</si>
  <si>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</si>
  <si>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</si>
  <si>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</si>
  <si>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</si>
  <si>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</si>
  <si>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</si>
  <si>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</si>
  <si>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</si>
  <si>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</si>
  <si>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</si>
  <si>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</si>
  <si>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</si>
  <si>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</si>
  <si>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</si>
  <si>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</si>
  <si>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</si>
  <si>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</si>
  <si>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</si>
  <si>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</si>
  <si>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</si>
  <si>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</si>
  <si>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</si>
  <si>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</si>
  <si>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</si>
  <si>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</si>
  <si>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</si>
  <si>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</si>
  <si>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</si>
  <si>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</si>
  <si>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</si>
  <si>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</si>
  <si>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</si>
  <si>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</si>
  <si>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</si>
  <si>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</si>
  <si>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</si>
  <si>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</si>
  <si>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</si>
  <si>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</si>
  <si>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</si>
  <si>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</si>
  <si>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</si>
  <si>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</si>
  <si>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</si>
  <si>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</si>
  <si>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</si>
  <si>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</si>
  <si>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</si>
  <si>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</si>
  <si>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</si>
  <si>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</si>
  <si>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</si>
  <si>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</si>
  <si>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ޤައުމީ އަރްޝީފް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</si>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</sst>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1506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4899343</v>
      </c>
      <c r="C10" s="17">
        <f t="shared" si="0"/>
        <v>4844033</v>
      </c>
      <c r="D10" s="17">
        <f t="shared" si="0"/>
        <v>4790334</v>
      </c>
      <c r="E10" s="17">
        <f t="shared" si="0"/>
        <v>3889442</v>
      </c>
      <c r="F10" s="17">
        <f>F14</f>
        <v>3566798</v>
      </c>
      <c r="G10" s="18" t="s">
        <v>16</v>
      </c>
    </row>
    <row r="11" spans="1:10" ht="22.5" customHeight="1" thickBot="1">
      <c r="B11" s="19">
        <f t="shared" ref="B11:E11" si="1">B27</f>
        <v>26523</v>
      </c>
      <c r="C11" s="19">
        <f t="shared" si="1"/>
        <v>25750</v>
      </c>
      <c r="D11" s="19">
        <f t="shared" si="1"/>
        <v>25000</v>
      </c>
      <c r="E11" s="19">
        <f t="shared" si="1"/>
        <v>45000</v>
      </c>
      <c r="F11" s="19">
        <f>F27</f>
        <v>11688</v>
      </c>
      <c r="G11" s="20" t="s">
        <v>17</v>
      </c>
    </row>
    <row r="12" spans="1:10" ht="22.5" customHeight="1" thickBot="1">
      <c r="B12" s="21">
        <f t="shared" ref="B12:E12" si="2">SUM(B10:B11)</f>
        <v>4925866</v>
      </c>
      <c r="C12" s="21">
        <f t="shared" si="2"/>
        <v>4869783</v>
      </c>
      <c r="D12" s="21">
        <f t="shared" si="2"/>
        <v>4815334</v>
      </c>
      <c r="E12" s="21">
        <f t="shared" si="2"/>
        <v>3934442</v>
      </c>
      <c r="F12" s="21">
        <f>SUM(F10:F11)</f>
        <v>3578486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4899343</v>
      </c>
      <c r="C14" s="21">
        <f t="shared" si="3"/>
        <v>4844033</v>
      </c>
      <c r="D14" s="21">
        <f t="shared" si="3"/>
        <v>4790334</v>
      </c>
      <c r="E14" s="21">
        <f t="shared" si="3"/>
        <v>3889442</v>
      </c>
      <c r="F14" s="21">
        <f>SUM(F15:F25)</f>
        <v>3566798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2863090</v>
      </c>
      <c r="C15" s="25">
        <f t="shared" si="4"/>
        <v>2863090</v>
      </c>
      <c r="D15" s="25">
        <f t="shared" si="4"/>
        <v>2863090</v>
      </c>
      <c r="E15" s="25">
        <f t="shared" si="4"/>
        <v>2663903</v>
      </c>
      <c r="F15" s="25">
        <f>F37</f>
        <v>2954635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137285</v>
      </c>
      <c r="C16" s="26">
        <f t="shared" si="5"/>
        <v>137285</v>
      </c>
      <c r="D16" s="26">
        <f t="shared" si="5"/>
        <v>137285</v>
      </c>
      <c r="E16" s="26">
        <f t="shared" si="5"/>
        <v>116559</v>
      </c>
      <c r="F16" s="26">
        <f>F79</f>
        <v>131285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849</v>
      </c>
      <c r="C17" s="26">
        <f t="shared" si="6"/>
        <v>824</v>
      </c>
      <c r="D17" s="26">
        <f t="shared" si="6"/>
        <v>800</v>
      </c>
      <c r="E17" s="26">
        <f t="shared" si="6"/>
        <v>50000</v>
      </c>
      <c r="F17" s="26">
        <f>F87</f>
        <v>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117527</v>
      </c>
      <c r="C18" s="26">
        <f t="shared" si="7"/>
        <v>114104</v>
      </c>
      <c r="D18" s="26">
        <f t="shared" si="7"/>
        <v>110780</v>
      </c>
      <c r="E18" s="26">
        <f t="shared" si="7"/>
        <v>42320</v>
      </c>
      <c r="F18" s="26">
        <f>F95</f>
        <v>42905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1347922</v>
      </c>
      <c r="C19" s="26">
        <f t="shared" si="8"/>
        <v>1308663</v>
      </c>
      <c r="D19" s="26">
        <f t="shared" si="8"/>
        <v>1270547</v>
      </c>
      <c r="E19" s="26">
        <f t="shared" si="8"/>
        <v>951431</v>
      </c>
      <c r="F19" s="26">
        <f>F109</f>
        <v>431138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82572</v>
      </c>
      <c r="C21" s="26">
        <f t="shared" si="10"/>
        <v>80167</v>
      </c>
      <c r="D21" s="26">
        <f t="shared" si="10"/>
        <v>77832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318271</v>
      </c>
      <c r="C22" s="26">
        <f t="shared" si="11"/>
        <v>309000</v>
      </c>
      <c r="D22" s="26">
        <f t="shared" si="11"/>
        <v>300000</v>
      </c>
      <c r="E22" s="26">
        <f t="shared" si="11"/>
        <v>42700</v>
      </c>
      <c r="F22" s="26">
        <f>F152</f>
        <v>6835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31827</v>
      </c>
      <c r="C24" s="26">
        <f t="shared" si="13"/>
        <v>30900</v>
      </c>
      <c r="D24" s="26">
        <f t="shared" si="13"/>
        <v>30000</v>
      </c>
      <c r="E24" s="26">
        <f t="shared" si="13"/>
        <v>22529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26523</v>
      </c>
      <c r="C27" s="21">
        <f t="shared" si="15"/>
        <v>25750</v>
      </c>
      <c r="D27" s="21">
        <f t="shared" si="15"/>
        <v>25000</v>
      </c>
      <c r="E27" s="21">
        <f t="shared" si="15"/>
        <v>45000</v>
      </c>
      <c r="F27" s="21">
        <f>SUM(F28:F35)</f>
        <v>11688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26523</v>
      </c>
      <c r="C32" s="26">
        <f t="shared" si="20"/>
        <v>25750</v>
      </c>
      <c r="D32" s="26">
        <f t="shared" si="20"/>
        <v>25000</v>
      </c>
      <c r="E32" s="26">
        <f t="shared" si="20"/>
        <v>45000</v>
      </c>
      <c r="F32" s="26">
        <f>F229</f>
        <v>11688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2863090</v>
      </c>
      <c r="C37" s="21">
        <f t="shared" si="24"/>
        <v>2863090</v>
      </c>
      <c r="D37" s="21">
        <f t="shared" si="24"/>
        <v>2863090</v>
      </c>
      <c r="E37" s="21">
        <f t="shared" si="24"/>
        <v>2663903</v>
      </c>
      <c r="F37" s="21">
        <f>SUM(F38:F39)</f>
        <v>2954635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1743714</v>
      </c>
      <c r="C38" s="28">
        <f t="shared" si="25"/>
        <v>1743714</v>
      </c>
      <c r="D38" s="28">
        <f t="shared" si="25"/>
        <v>1743714</v>
      </c>
      <c r="E38" s="28">
        <f t="shared" si="25"/>
        <v>1732100</v>
      </c>
      <c r="F38" s="28">
        <f>F41</f>
        <v>1902089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1119376</v>
      </c>
      <c r="C39" s="26">
        <f t="shared" si="26"/>
        <v>1119376</v>
      </c>
      <c r="D39" s="26">
        <f t="shared" si="26"/>
        <v>1119376</v>
      </c>
      <c r="E39" s="26">
        <f t="shared" si="26"/>
        <v>931803</v>
      </c>
      <c r="F39" s="26">
        <f>F45</f>
        <v>1052546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1743714</v>
      </c>
      <c r="C41" s="21">
        <f t="shared" si="27"/>
        <v>1743714</v>
      </c>
      <c r="D41" s="21">
        <f t="shared" si="27"/>
        <v>1743714</v>
      </c>
      <c r="E41" s="21">
        <f t="shared" si="27"/>
        <v>1732100</v>
      </c>
      <c r="F41" s="21">
        <f>SUM(F42:F43)</f>
        <v>1902089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1660680</v>
      </c>
      <c r="C42" s="28">
        <v>1660680</v>
      </c>
      <c r="D42" s="28">
        <v>1660680</v>
      </c>
      <c r="E42" s="28">
        <v>1669023</v>
      </c>
      <c r="F42" s="28">
        <v>1902089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83034</v>
      </c>
      <c r="C43" s="26">
        <v>83034</v>
      </c>
      <c r="D43" s="26">
        <v>83034</v>
      </c>
      <c r="E43" s="26">
        <v>63077</v>
      </c>
      <c r="F43" s="26">
        <v>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1119376</v>
      </c>
      <c r="C45" s="21">
        <f t="shared" si="28"/>
        <v>1119376</v>
      </c>
      <c r="D45" s="21">
        <f t="shared" si="28"/>
        <v>1119376</v>
      </c>
      <c r="E45" s="21">
        <f t="shared" si="28"/>
        <v>931803</v>
      </c>
      <c r="F45" s="21">
        <f>SUM(F46:F77)</f>
        <v>1052546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51000</v>
      </c>
      <c r="C49" s="26">
        <v>51000</v>
      </c>
      <c r="D49" s="26">
        <v>51000</v>
      </c>
      <c r="E49" s="26">
        <v>54000</v>
      </c>
      <c r="F49" s="26">
        <v>57000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10800</v>
      </c>
      <c r="C57" s="26">
        <v>10800</v>
      </c>
      <c r="D57" s="26">
        <v>10800</v>
      </c>
      <c r="E57" s="26">
        <v>11055</v>
      </c>
      <c r="F57" s="26">
        <v>8715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180000</v>
      </c>
      <c r="C58" s="26">
        <v>180000</v>
      </c>
      <c r="D58" s="26">
        <v>180000</v>
      </c>
      <c r="E58" s="26">
        <v>162000</v>
      </c>
      <c r="F58" s="26">
        <v>253733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495138</v>
      </c>
      <c r="C67" s="26">
        <v>495138</v>
      </c>
      <c r="D67" s="26">
        <v>495138</v>
      </c>
      <c r="E67" s="26">
        <v>306128</v>
      </c>
      <c r="F67" s="26">
        <v>327414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28800</v>
      </c>
      <c r="C68" s="26">
        <v>28800</v>
      </c>
      <c r="D68" s="26">
        <v>28800</v>
      </c>
      <c r="E68" s="26">
        <v>27300</v>
      </c>
      <c r="F68" s="26">
        <v>35867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228000</v>
      </c>
      <c r="C71" s="26">
        <v>228000</v>
      </c>
      <c r="D71" s="26">
        <v>228000</v>
      </c>
      <c r="E71" s="26">
        <v>239083</v>
      </c>
      <c r="F71" s="26">
        <v>254317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102000</v>
      </c>
      <c r="C75" s="26">
        <v>102000</v>
      </c>
      <c r="D75" s="26">
        <v>102000</v>
      </c>
      <c r="E75" s="26">
        <v>108600</v>
      </c>
      <c r="F75" s="26">
        <v>115500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23638</v>
      </c>
      <c r="C76" s="26">
        <v>23638</v>
      </c>
      <c r="D76" s="26">
        <v>23638</v>
      </c>
      <c r="E76" s="26">
        <v>23637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137285</v>
      </c>
      <c r="C79" s="21">
        <f t="shared" si="29"/>
        <v>137285</v>
      </c>
      <c r="D79" s="21">
        <f t="shared" si="29"/>
        <v>137285</v>
      </c>
      <c r="E79" s="21">
        <f t="shared" si="29"/>
        <v>116559</v>
      </c>
      <c r="F79" s="21">
        <f>SUM(F80:F85)</f>
        <v>131285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137285</v>
      </c>
      <c r="C85" s="26">
        <v>137285</v>
      </c>
      <c r="D85" s="26">
        <v>137285</v>
      </c>
      <c r="E85" s="26">
        <v>116559</v>
      </c>
      <c r="F85" s="26">
        <v>131285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849</v>
      </c>
      <c r="C87" s="21">
        <f t="shared" si="30"/>
        <v>824</v>
      </c>
      <c r="D87" s="21">
        <f t="shared" si="30"/>
        <v>800</v>
      </c>
      <c r="E87" s="21">
        <f t="shared" si="30"/>
        <v>50000</v>
      </c>
      <c r="F87" s="21">
        <f>SUM(F88:F93)</f>
        <v>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849</v>
      </c>
      <c r="C89" s="26">
        <v>824</v>
      </c>
      <c r="D89" s="26">
        <v>800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50000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117527</v>
      </c>
      <c r="C95" s="21">
        <f t="shared" si="31"/>
        <v>114104</v>
      </c>
      <c r="D95" s="21">
        <f t="shared" si="31"/>
        <v>110780</v>
      </c>
      <c r="E95" s="21">
        <f t="shared" si="31"/>
        <v>42320</v>
      </c>
      <c r="F95" s="21">
        <f>SUM(F96:F107)</f>
        <v>42905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41229</v>
      </c>
      <c r="C96" s="28">
        <v>40028</v>
      </c>
      <c r="D96" s="28">
        <v>38862</v>
      </c>
      <c r="E96" s="28">
        <v>25720</v>
      </c>
      <c r="F96" s="28">
        <v>27871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5430</v>
      </c>
      <c r="C97" s="26">
        <v>5272</v>
      </c>
      <c r="D97" s="26">
        <v>5118</v>
      </c>
      <c r="E97" s="26">
        <v>3500</v>
      </c>
      <c r="F97" s="26">
        <v>12144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8487</v>
      </c>
      <c r="C100" s="26">
        <v>8240</v>
      </c>
      <c r="D100" s="26">
        <v>8000</v>
      </c>
      <c r="E100" s="26">
        <v>2000</v>
      </c>
      <c r="F100" s="26">
        <v>612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9336</v>
      </c>
      <c r="C103" s="26">
        <v>9064</v>
      </c>
      <c r="D103" s="26">
        <v>8800</v>
      </c>
      <c r="E103" s="26">
        <v>2300</v>
      </c>
      <c r="F103" s="26">
        <v>1014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53045</v>
      </c>
      <c r="C107" s="26">
        <v>51500</v>
      </c>
      <c r="D107" s="26">
        <v>50000</v>
      </c>
      <c r="E107" s="26">
        <v>8800</v>
      </c>
      <c r="F107" s="26">
        <v>1264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1347922</v>
      </c>
      <c r="C109" s="21">
        <f t="shared" si="32"/>
        <v>1308663</v>
      </c>
      <c r="D109" s="21">
        <f t="shared" si="32"/>
        <v>1270547</v>
      </c>
      <c r="E109" s="21">
        <f t="shared" si="32"/>
        <v>951431</v>
      </c>
      <c r="F109" s="21">
        <f>SUM(F110:F135)</f>
        <v>431138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15277</v>
      </c>
      <c r="C110" s="28">
        <v>14832</v>
      </c>
      <c r="D110" s="28">
        <v>14400</v>
      </c>
      <c r="E110" s="28">
        <v>34399</v>
      </c>
      <c r="F110" s="28">
        <v>13118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50923</v>
      </c>
      <c r="C111" s="26">
        <v>49440</v>
      </c>
      <c r="D111" s="26">
        <v>48000</v>
      </c>
      <c r="E111" s="26">
        <v>42000</v>
      </c>
      <c r="F111" s="26">
        <v>33092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17823</v>
      </c>
      <c r="C112" s="26">
        <v>17304</v>
      </c>
      <c r="D112" s="26">
        <v>16800</v>
      </c>
      <c r="E112" s="26">
        <v>26400</v>
      </c>
      <c r="F112" s="26">
        <v>8341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155316</v>
      </c>
      <c r="C113" s="26">
        <v>150792</v>
      </c>
      <c r="D113" s="26">
        <v>146400</v>
      </c>
      <c r="E113" s="26">
        <v>144000</v>
      </c>
      <c r="F113" s="26">
        <v>133814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572886</v>
      </c>
      <c r="C114" s="26">
        <v>556200</v>
      </c>
      <c r="D114" s="26">
        <v>540000</v>
      </c>
      <c r="E114" s="26">
        <v>540000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318270</v>
      </c>
      <c r="C116" s="26">
        <v>309000</v>
      </c>
      <c r="D116" s="26">
        <v>300000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7638</v>
      </c>
      <c r="C117" s="26">
        <v>7416</v>
      </c>
      <c r="D117" s="26">
        <v>7200</v>
      </c>
      <c r="E117" s="26">
        <v>3300</v>
      </c>
      <c r="F117" s="26">
        <v>2212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6365</v>
      </c>
      <c r="C120" s="26">
        <v>6180</v>
      </c>
      <c r="D120" s="26">
        <v>6000</v>
      </c>
      <c r="E120" s="26">
        <v>3748</v>
      </c>
      <c r="F120" s="26">
        <v>1077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5305</v>
      </c>
      <c r="C121" s="26">
        <v>5150</v>
      </c>
      <c r="D121" s="26">
        <v>5000</v>
      </c>
      <c r="E121" s="26">
        <v>3084</v>
      </c>
      <c r="F121" s="26">
        <v>2292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106090</v>
      </c>
      <c r="C122" s="26">
        <v>103000</v>
      </c>
      <c r="D122" s="26">
        <v>100000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92029</v>
      </c>
      <c r="C125" s="26">
        <v>89349</v>
      </c>
      <c r="D125" s="26">
        <v>86747</v>
      </c>
      <c r="E125" s="26">
        <v>152500</v>
      </c>
      <c r="F125" s="26">
        <v>235000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1300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2000</v>
      </c>
      <c r="F135" s="26">
        <v>892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82572</v>
      </c>
      <c r="C144" s="21">
        <f t="shared" si="34"/>
        <v>80167</v>
      </c>
      <c r="D144" s="21">
        <f t="shared" si="34"/>
        <v>77832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82572</v>
      </c>
      <c r="C146" s="26">
        <v>80167</v>
      </c>
      <c r="D146" s="26">
        <v>77832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318271</v>
      </c>
      <c r="C152" s="21">
        <f t="shared" si="35"/>
        <v>309000</v>
      </c>
      <c r="D152" s="21">
        <f t="shared" si="35"/>
        <v>300000</v>
      </c>
      <c r="E152" s="21">
        <f t="shared" si="35"/>
        <v>42700</v>
      </c>
      <c r="F152" s="21">
        <f>SUM(F153:F170)</f>
        <v>6835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25000</v>
      </c>
      <c r="F154" s="26">
        <v>5035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26523</v>
      </c>
      <c r="C159" s="26">
        <v>25750</v>
      </c>
      <c r="D159" s="26">
        <v>25000</v>
      </c>
      <c r="E159" s="26">
        <v>17700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26523</v>
      </c>
      <c r="C161" s="26">
        <v>25750</v>
      </c>
      <c r="D161" s="26">
        <v>25000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159135</v>
      </c>
      <c r="C162" s="26">
        <v>154500</v>
      </c>
      <c r="D162" s="26">
        <v>150000</v>
      </c>
      <c r="E162" s="26">
        <v>0</v>
      </c>
      <c r="F162" s="26">
        <v>1800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53045</v>
      </c>
      <c r="C166" s="26">
        <v>51500</v>
      </c>
      <c r="D166" s="26">
        <v>50000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31827</v>
      </c>
      <c r="C178" s="21">
        <f t="shared" si="37"/>
        <v>30900</v>
      </c>
      <c r="D178" s="21">
        <f t="shared" si="37"/>
        <v>30000</v>
      </c>
      <c r="E178" s="21">
        <f t="shared" si="37"/>
        <v>22529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31827</v>
      </c>
      <c r="C185" s="26">
        <v>30900</v>
      </c>
      <c r="D185" s="26">
        <v>30000</v>
      </c>
      <c r="E185" s="26">
        <v>22529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26523</v>
      </c>
      <c r="C229" s="21">
        <f t="shared" si="43"/>
        <v>25750</v>
      </c>
      <c r="D229" s="21">
        <f t="shared" si="43"/>
        <v>25000</v>
      </c>
      <c r="E229" s="21">
        <f t="shared" si="43"/>
        <v>45000</v>
      </c>
      <c r="F229" s="21">
        <f>SUM(F230:F243)</f>
        <v>11688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10609</v>
      </c>
      <c r="C230" s="28">
        <v>10300</v>
      </c>
      <c r="D230" s="28">
        <v>10000</v>
      </c>
      <c r="E230" s="28">
        <v>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0</v>
      </c>
      <c r="C231" s="26">
        <v>0</v>
      </c>
      <c r="D231" s="26">
        <v>0</v>
      </c>
      <c r="E231" s="26">
        <v>7500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22500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15914</v>
      </c>
      <c r="C237" s="26">
        <v>15450</v>
      </c>
      <c r="D237" s="26">
        <v>15000</v>
      </c>
      <c r="E237" s="26">
        <v>15000</v>
      </c>
      <c r="F237" s="26">
        <v>11688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2019-11-27T19:48:59Z</dcterms:created>
  <dcterms:modified xsi:type="dcterms:W3CDTF">2019-12-10T19:59:23Z</dcterms:modified>
</cp:coreProperties>
</file>