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7 - Ministry of Health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F33" i="1" s="1"/>
  <c r="D245" i="1"/>
  <c r="D33" i="1" s="1"/>
  <c r="B245" i="1"/>
  <c r="B33" i="1" s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D178" i="1"/>
  <c r="D24" i="1" s="1"/>
  <c r="B178" i="1"/>
  <c r="B24" i="1" s="1"/>
  <c r="F178" i="1"/>
  <c r="E178" i="1"/>
  <c r="C178" i="1"/>
  <c r="E172" i="1"/>
  <c r="E23" i="1" s="1"/>
  <c r="C172" i="1"/>
  <c r="C23" i="1" s="1"/>
  <c r="F172" i="1"/>
  <c r="D172" i="1"/>
  <c r="B172" i="1"/>
  <c r="B152" i="1"/>
  <c r="B22" i="1" s="1"/>
  <c r="F152" i="1"/>
  <c r="E152" i="1"/>
  <c r="D152" i="1"/>
  <c r="C152" i="1"/>
  <c r="C144" i="1"/>
  <c r="C21" i="1" s="1"/>
  <c r="F144" i="1"/>
  <c r="E144" i="1"/>
  <c r="D144" i="1"/>
  <c r="B144" i="1"/>
  <c r="B137" i="1"/>
  <c r="B20" i="1" s="1"/>
  <c r="F137" i="1"/>
  <c r="E137" i="1"/>
  <c r="D137" i="1"/>
  <c r="C137" i="1"/>
  <c r="C109" i="1"/>
  <c r="C19" i="1" s="1"/>
  <c r="F109" i="1"/>
  <c r="E109" i="1"/>
  <c r="D109" i="1"/>
  <c r="B109" i="1"/>
  <c r="D95" i="1"/>
  <c r="D18" i="1" s="1"/>
  <c r="B95" i="1"/>
  <c r="B18" i="1" s="1"/>
  <c r="F95" i="1"/>
  <c r="E95" i="1"/>
  <c r="C95" i="1"/>
  <c r="C87" i="1"/>
  <c r="C17" i="1" s="1"/>
  <c r="F87" i="1"/>
  <c r="E87" i="1"/>
  <c r="D87" i="1"/>
  <c r="B87" i="1"/>
  <c r="B79" i="1"/>
  <c r="B16" i="1" s="1"/>
  <c r="F79" i="1"/>
  <c r="E79" i="1"/>
  <c r="D79" i="1"/>
  <c r="C79" i="1"/>
  <c r="C45" i="1"/>
  <c r="C39" i="1" s="1"/>
  <c r="F45" i="1"/>
  <c r="E45" i="1"/>
  <c r="D45" i="1"/>
  <c r="B45" i="1"/>
  <c r="D41" i="1"/>
  <c r="D38" i="1" s="1"/>
  <c r="D37" i="1" s="1"/>
  <c r="D15" i="1" s="1"/>
  <c r="D14" i="1" s="1"/>
  <c r="D10" i="1" s="1"/>
  <c r="B41" i="1"/>
  <c r="B38" i="1" s="1"/>
  <c r="B37" i="1" s="1"/>
  <c r="B15" i="1" s="1"/>
  <c r="B14" i="1" s="1"/>
  <c r="B10" i="1" s="1"/>
  <c r="F41" i="1"/>
  <c r="E41" i="1"/>
  <c r="C41" i="1"/>
  <c r="F39" i="1"/>
  <c r="E39" i="1"/>
  <c r="D39" i="1"/>
  <c r="B39" i="1"/>
  <c r="F38" i="1"/>
  <c r="E38" i="1"/>
  <c r="E37" i="1" s="1"/>
  <c r="E15" i="1" s="1"/>
  <c r="C38" i="1"/>
  <c r="C37" i="1" s="1"/>
  <c r="C15" i="1" s="1"/>
  <c r="C14" i="1" s="1"/>
  <c r="C10" i="1" s="1"/>
  <c r="C12" i="1" s="1"/>
  <c r="F37" i="1"/>
  <c r="F35" i="1"/>
  <c r="E35" i="1"/>
  <c r="D35" i="1"/>
  <c r="C35" i="1"/>
  <c r="F34" i="1"/>
  <c r="E34" i="1"/>
  <c r="C34" i="1"/>
  <c r="E33" i="1"/>
  <c r="C33" i="1"/>
  <c r="F32" i="1"/>
  <c r="D32" i="1"/>
  <c r="B32" i="1"/>
  <c r="E31" i="1"/>
  <c r="C31" i="1"/>
  <c r="E30" i="1"/>
  <c r="C30" i="1"/>
  <c r="E29" i="1"/>
  <c r="C29" i="1"/>
  <c r="F28" i="1"/>
  <c r="F27" i="1" s="1"/>
  <c r="F11" i="1" s="1"/>
  <c r="D28" i="1"/>
  <c r="B28" i="1"/>
  <c r="B27" i="1" s="1"/>
  <c r="B11" i="1" s="1"/>
  <c r="F25" i="1"/>
  <c r="D25" i="1"/>
  <c r="B25" i="1"/>
  <c r="F24" i="1"/>
  <c r="E24" i="1"/>
  <c r="C24" i="1"/>
  <c r="F23" i="1"/>
  <c r="D23" i="1"/>
  <c r="B23" i="1"/>
  <c r="F22" i="1"/>
  <c r="E22" i="1"/>
  <c r="D22" i="1"/>
  <c r="C22" i="1"/>
  <c r="F21" i="1"/>
  <c r="E21" i="1"/>
  <c r="D21" i="1"/>
  <c r="B21" i="1"/>
  <c r="F20" i="1"/>
  <c r="E20" i="1"/>
  <c r="D20" i="1"/>
  <c r="C20" i="1"/>
  <c r="F19" i="1"/>
  <c r="E19" i="1"/>
  <c r="D19" i="1"/>
  <c r="B19" i="1"/>
  <c r="F18" i="1"/>
  <c r="E18" i="1"/>
  <c r="C18" i="1"/>
  <c r="F17" i="1"/>
  <c r="E17" i="1"/>
  <c r="D17" i="1"/>
  <c r="B17" i="1"/>
  <c r="F16" i="1"/>
  <c r="E16" i="1"/>
  <c r="D16" i="1"/>
  <c r="C16" i="1"/>
  <c r="F15" i="1"/>
  <c r="F14" i="1" s="1"/>
  <c r="F10" i="1" s="1"/>
  <c r="B12" i="1" l="1"/>
  <c r="F12" i="1"/>
  <c r="D27" i="1"/>
  <c r="D11" i="1" s="1"/>
  <c r="D12" i="1" s="1"/>
  <c r="E14" i="1"/>
  <c r="E10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<sst xmlns="http://schemas.openxmlformats.org/spreadsheetml/2006/main" count="254" uniqueCount="225">
  <si>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</si>
  <si>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</si>
  <si>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</si>
  <si>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</si>
  <si>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</si>
  <si>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</si>
  <si>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</si>
  <si>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</si>
  <si>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</si>
  <si>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</si>
  <si>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</si>
  <si>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</si>
  <si>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</si>
  <si>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</si>
  <si>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</si>
  <si>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</si>
  <si>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</si>
  <si>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</si>
  <si>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</si>
  <si>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</si>
  <si>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</si>
  <si>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</si>
  <si>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</si>
  <si>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</si>
  <si>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</si>
  <si>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</si>
  <si>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</si>
  <si>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</si>
  <si>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</si>
  <si>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</si>
  <si>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</si>
  <si>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</si>
  <si>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</si>
  <si>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</si>
  <si>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</si>
  <si>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</si>
  <si>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</si>
  <si>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</si>
  <si>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</si>
  <si>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</si>
  <si>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</si>
  <si>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</si>
  <si>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</si>
  <si>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</si>
  <si>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</si>
  <si>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</si>
  <si>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</si>
  <si>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</si>
  <si>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</si>
  <si>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</si>
  <si>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</si>
  <si>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</si>
  <si>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</si>
  <si>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</si>
  <si>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</si>
  <si>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</si>
  <si>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</si>
  <si>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</si>
  <si>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</si>
  <si>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</si>
  <si>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</si>
  <si>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</si>
  <si>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</si>
  <si>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</si>
  <si>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</si>
  <si>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</si>
  <si>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</si>
  <si>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</si>
  <si>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</si>
  <si>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</si>
  <si>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</si>
  <si>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</si>
  <si>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</si>
  <si>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</si>
  <si>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</si>
  <si>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</si>
  <si>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</si>
  <si>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</si>
  <si>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</si>
  <si>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</si>
  <si>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</si>
  <si>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</si>
  <si>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</si>
  <si>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</si>
  <si>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</si>
  <si>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</si>
  <si>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</si>
  <si>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</si>
  <si>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</si>
  <si>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</si>
  <si>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</si>
  <si>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</si>
  <si>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</si>
  <si>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</si>
  <si>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</si>
  <si>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</si>
  <si>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</si>
  <si>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</si>
  <si>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</si>
  <si>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</si>
  <si>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</si>
  <si>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</si>
  <si>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</si>
  <si>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</si>
  <si>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</si>
  <si>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</si>
  <si>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</si>
  <si>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</si>
  <si>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</si>
  <si>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</si>
  <si>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</si>
  <si>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</si>
  <si>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</si>
  <si>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</si>
  <si>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</si>
  <si>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</si>
  <si>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</si>
  <si>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</si>
  <si>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</si>
  <si>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</si>
  <si>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</si>
  <si>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</si>
  <si>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</si>
  <si>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</si>
  <si>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</si>
  <si>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</si>
  <si>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</si>
  <si>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</si>
  <si>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</si>
  <si>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</si>
  <si>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</si>
  <si>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</si>
  <si>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</si>
  <si>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</si>
  <si>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</si>
  <si>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</si>
  <si>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</si>
  <si>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</si>
  <si>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</si>
  <si>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</si>
  <si>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</si>
  <si>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</si>
  <si>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</si>
  <si>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</si>
  <si>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</si>
  <si>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</si>
  <si>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</si>
  <si>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</si>
  <si>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</si>
  <si>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</si>
  <si>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</si>
  <si>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</si>
  <si>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</si>
  <si>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</si>
  <si>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</si>
  <si>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</si>
  <si>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</si>
  <si>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</si>
  <si>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</si>
  <si>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</si>
  <si>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</si>
  <si>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</si>
  <si>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</si>
  <si>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</si>
  <si>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</si>
  <si>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</si>
  <si>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</si>
  <si>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</si>
  <si>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</si>
  <si>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</si>
  <si>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</si>
  <si>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</si>
  <si>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</si>
  <si>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</si>
  <si>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</si>
  <si>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</si>
  <si>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</si>
  <si>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</si>
  <si>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</si>
  <si>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</si>
  <si>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</si>
  <si>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</si>
  <si>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</si>
  <si>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</si>
  <si>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</si>
  <si>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</si>
  <si>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</si>
  <si>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</si>
  <si>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</si>
  <si>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</si>
  <si>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</si>
  <si>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</si>
  <si>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</si>
  <si>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</si>
  <si>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</si>
  <si>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</si>
  <si>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</si>
  <si>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</si>
  <si>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</si>
  <si>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</si>
  <si>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</si>
  <si>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</si>
  <si>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</si>
  <si>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</si>
  <si>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</si>
  <si>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</si>
  <si>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</si>
  <si>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</si>
  <si>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</si>
  <si>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</si>
  <si>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</si>
  <si>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</si>
  <si>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</si>
  <si>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</si>
  <si>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</si>
  <si>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</si>
  <si>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</si>
  <si>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</si>
  <si>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</si>
  <si>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</si>
  <si>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</si>
  <si>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</si>
  <si>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ޏ. އަތޮޅު ހޮސްޕިޓަލް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</si>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</sst>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1185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37705507</v>
      </c>
      <c r="C10" s="17">
        <f t="shared" si="0"/>
        <v>37458276</v>
      </c>
      <c r="D10" s="17">
        <f t="shared" si="0"/>
        <v>37218244</v>
      </c>
      <c r="E10" s="17">
        <f t="shared" si="0"/>
        <v>32475568</v>
      </c>
      <c r="F10" s="17">
        <f>F14</f>
        <v>28616561</v>
      </c>
      <c r="G10" s="18" t="s">
        <v>16</v>
      </c>
    </row>
    <row r="11" spans="1:10" ht="22.5" customHeight="1" thickBot="1">
      <c r="B11" s="19">
        <f t="shared" ref="B11:E11" si="1">B27</f>
        <v>2226787</v>
      </c>
      <c r="C11" s="19">
        <f t="shared" si="1"/>
        <v>2161929</v>
      </c>
      <c r="D11" s="19">
        <f t="shared" si="1"/>
        <v>2098960</v>
      </c>
      <c r="E11" s="19">
        <f t="shared" si="1"/>
        <v>337000</v>
      </c>
      <c r="F11" s="19">
        <f>F27</f>
        <v>39222</v>
      </c>
      <c r="G11" s="20" t="s">
        <v>17</v>
      </c>
    </row>
    <row r="12" spans="1:10" ht="22.5" customHeight="1" thickBot="1">
      <c r="B12" s="21">
        <f t="shared" ref="B12:E12" si="2">SUM(B10:B11)</f>
        <v>39932294</v>
      </c>
      <c r="C12" s="21">
        <f t="shared" si="2"/>
        <v>39620205</v>
      </c>
      <c r="D12" s="21">
        <f t="shared" si="2"/>
        <v>39317204</v>
      </c>
      <c r="E12" s="21">
        <f t="shared" si="2"/>
        <v>32812568</v>
      </c>
      <c r="F12" s="21">
        <f>SUM(F10:F11)</f>
        <v>28655783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37705507</v>
      </c>
      <c r="C14" s="21">
        <f t="shared" si="3"/>
        <v>37458276</v>
      </c>
      <c r="D14" s="21">
        <f t="shared" si="3"/>
        <v>37218244</v>
      </c>
      <c r="E14" s="21">
        <f t="shared" si="3"/>
        <v>32475568</v>
      </c>
      <c r="F14" s="21">
        <f>SUM(F15:F25)</f>
        <v>28616561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28567251</v>
      </c>
      <c r="C15" s="25">
        <f t="shared" si="4"/>
        <v>28567251</v>
      </c>
      <c r="D15" s="25">
        <f t="shared" si="4"/>
        <v>28567251</v>
      </c>
      <c r="E15" s="25">
        <f t="shared" si="4"/>
        <v>26934227</v>
      </c>
      <c r="F15" s="25">
        <f>F37</f>
        <v>25126850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650000</v>
      </c>
      <c r="C16" s="26">
        <f t="shared" si="5"/>
        <v>650000</v>
      </c>
      <c r="D16" s="26">
        <f t="shared" si="5"/>
        <v>650000</v>
      </c>
      <c r="E16" s="26">
        <f t="shared" si="5"/>
        <v>552262</v>
      </c>
      <c r="F16" s="26">
        <f>F79</f>
        <v>492957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415809</v>
      </c>
      <c r="C17" s="26">
        <f t="shared" si="6"/>
        <v>403698</v>
      </c>
      <c r="D17" s="26">
        <f t="shared" si="6"/>
        <v>391940</v>
      </c>
      <c r="E17" s="26">
        <f t="shared" si="6"/>
        <v>387951</v>
      </c>
      <c r="F17" s="26">
        <f>F87</f>
        <v>370500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668208</v>
      </c>
      <c r="C18" s="26">
        <f t="shared" si="7"/>
        <v>648746</v>
      </c>
      <c r="D18" s="26">
        <f t="shared" si="7"/>
        <v>629850</v>
      </c>
      <c r="E18" s="26">
        <f t="shared" si="7"/>
        <v>514030</v>
      </c>
      <c r="F18" s="26">
        <f>F95</f>
        <v>343526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3498932</v>
      </c>
      <c r="C19" s="26">
        <f t="shared" si="8"/>
        <v>3397021</v>
      </c>
      <c r="D19" s="26">
        <f t="shared" si="8"/>
        <v>3298077</v>
      </c>
      <c r="E19" s="26">
        <f t="shared" si="8"/>
        <v>3392002</v>
      </c>
      <c r="F19" s="26">
        <f>F109</f>
        <v>1655993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558882</v>
      </c>
      <c r="C20" s="26">
        <f t="shared" si="9"/>
        <v>542604</v>
      </c>
      <c r="D20" s="26">
        <f t="shared" si="9"/>
        <v>526800</v>
      </c>
      <c r="E20" s="26">
        <f t="shared" si="9"/>
        <v>251778</v>
      </c>
      <c r="F20" s="26">
        <f>F137</f>
        <v>506735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3346425</v>
      </c>
      <c r="C22" s="26">
        <f t="shared" si="11"/>
        <v>3248956</v>
      </c>
      <c r="D22" s="26">
        <f t="shared" si="11"/>
        <v>3154326</v>
      </c>
      <c r="E22" s="26">
        <f t="shared" si="11"/>
        <v>443318</v>
      </c>
      <c r="F22" s="26">
        <f>F152</f>
        <v>120000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2226787</v>
      </c>
      <c r="C27" s="21">
        <f t="shared" si="15"/>
        <v>2161929</v>
      </c>
      <c r="D27" s="21">
        <f t="shared" si="15"/>
        <v>2098960</v>
      </c>
      <c r="E27" s="21">
        <f t="shared" si="15"/>
        <v>337000</v>
      </c>
      <c r="F27" s="21">
        <f>SUM(F28:F35)</f>
        <v>39222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2226787</v>
      </c>
      <c r="C32" s="26">
        <f t="shared" si="20"/>
        <v>2161929</v>
      </c>
      <c r="D32" s="26">
        <f t="shared" si="20"/>
        <v>2098960</v>
      </c>
      <c r="E32" s="26">
        <f t="shared" si="20"/>
        <v>337000</v>
      </c>
      <c r="F32" s="26">
        <f>F229</f>
        <v>39222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28567251</v>
      </c>
      <c r="C37" s="21">
        <f t="shared" si="24"/>
        <v>28567251</v>
      </c>
      <c r="D37" s="21">
        <f t="shared" si="24"/>
        <v>28567251</v>
      </c>
      <c r="E37" s="21">
        <f t="shared" si="24"/>
        <v>26934227</v>
      </c>
      <c r="F37" s="21">
        <f>SUM(F38:F39)</f>
        <v>25126850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17035854</v>
      </c>
      <c r="C38" s="28">
        <f t="shared" si="25"/>
        <v>17035854</v>
      </c>
      <c r="D38" s="28">
        <f t="shared" si="25"/>
        <v>17035854</v>
      </c>
      <c r="E38" s="28">
        <f t="shared" si="25"/>
        <v>16438211</v>
      </c>
      <c r="F38" s="28">
        <f>F41</f>
        <v>15245364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11531397</v>
      </c>
      <c r="C39" s="26">
        <f t="shared" si="26"/>
        <v>11531397</v>
      </c>
      <c r="D39" s="26">
        <f t="shared" si="26"/>
        <v>11531397</v>
      </c>
      <c r="E39" s="26">
        <f t="shared" si="26"/>
        <v>10496016</v>
      </c>
      <c r="F39" s="26">
        <f>F45</f>
        <v>9881486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17035854</v>
      </c>
      <c r="C41" s="21">
        <f t="shared" si="27"/>
        <v>17035854</v>
      </c>
      <c r="D41" s="21">
        <f t="shared" si="27"/>
        <v>17035854</v>
      </c>
      <c r="E41" s="21">
        <f t="shared" si="27"/>
        <v>16438211</v>
      </c>
      <c r="F41" s="21">
        <f>SUM(F42:F43)</f>
        <v>15245364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12905940</v>
      </c>
      <c r="C42" s="28">
        <v>12905940</v>
      </c>
      <c r="D42" s="28">
        <v>12905940</v>
      </c>
      <c r="E42" s="28">
        <v>12466363</v>
      </c>
      <c r="F42" s="28">
        <v>11427145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4129914</v>
      </c>
      <c r="C43" s="26">
        <v>4129914</v>
      </c>
      <c r="D43" s="26">
        <v>4129914</v>
      </c>
      <c r="E43" s="26">
        <v>3971848</v>
      </c>
      <c r="F43" s="26">
        <v>3818219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11531397</v>
      </c>
      <c r="C45" s="21">
        <f t="shared" si="28"/>
        <v>11531397</v>
      </c>
      <c r="D45" s="21">
        <f t="shared" si="28"/>
        <v>11531397</v>
      </c>
      <c r="E45" s="21">
        <f t="shared" si="28"/>
        <v>10496016</v>
      </c>
      <c r="F45" s="21">
        <f>SUM(F46:F77)</f>
        <v>9881486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586800</v>
      </c>
      <c r="C48" s="26">
        <v>586800</v>
      </c>
      <c r="D48" s="26">
        <v>586800</v>
      </c>
      <c r="E48" s="26">
        <v>586800</v>
      </c>
      <c r="F48" s="26">
        <v>244500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372000</v>
      </c>
      <c r="C49" s="26">
        <v>372000</v>
      </c>
      <c r="D49" s="26">
        <v>372000</v>
      </c>
      <c r="E49" s="26">
        <v>345000</v>
      </c>
      <c r="F49" s="26">
        <v>383580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376200</v>
      </c>
      <c r="C54" s="26">
        <v>376200</v>
      </c>
      <c r="D54" s="26">
        <v>376200</v>
      </c>
      <c r="E54" s="26">
        <v>393440</v>
      </c>
      <c r="F54" s="26">
        <v>378680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1008000</v>
      </c>
      <c r="C56" s="26">
        <v>1008000</v>
      </c>
      <c r="D56" s="26">
        <v>1008000</v>
      </c>
      <c r="E56" s="26">
        <v>1012166</v>
      </c>
      <c r="F56" s="26">
        <v>900720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46800</v>
      </c>
      <c r="C57" s="26">
        <v>46800</v>
      </c>
      <c r="D57" s="26">
        <v>46800</v>
      </c>
      <c r="E57" s="26">
        <v>24100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524351</v>
      </c>
      <c r="C59" s="26">
        <v>524351</v>
      </c>
      <c r="D59" s="26">
        <v>524351</v>
      </c>
      <c r="E59" s="26">
        <v>565711</v>
      </c>
      <c r="F59" s="26">
        <v>452836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153000</v>
      </c>
      <c r="C62" s="26">
        <v>153000</v>
      </c>
      <c r="D62" s="26">
        <v>153000</v>
      </c>
      <c r="E62" s="26">
        <v>148500</v>
      </c>
      <c r="F62" s="26">
        <v>145500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353700</v>
      </c>
      <c r="C65" s="26">
        <v>353700</v>
      </c>
      <c r="D65" s="26">
        <v>353700</v>
      </c>
      <c r="E65" s="26">
        <v>279902</v>
      </c>
      <c r="F65" s="26">
        <v>402327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35400</v>
      </c>
      <c r="C68" s="26">
        <v>35400</v>
      </c>
      <c r="D68" s="26">
        <v>35400</v>
      </c>
      <c r="E68" s="26">
        <v>25967</v>
      </c>
      <c r="F68" s="26">
        <v>9192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1746950</v>
      </c>
      <c r="C69" s="26">
        <v>1746950</v>
      </c>
      <c r="D69" s="26">
        <v>1746950</v>
      </c>
      <c r="E69" s="26">
        <v>1350225</v>
      </c>
      <c r="F69" s="26">
        <v>1825475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5427240</v>
      </c>
      <c r="C71" s="26">
        <v>5427240</v>
      </c>
      <c r="D71" s="26">
        <v>5427240</v>
      </c>
      <c r="E71" s="26">
        <v>4932807</v>
      </c>
      <c r="F71" s="26">
        <v>4238335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836400</v>
      </c>
      <c r="C75" s="26">
        <v>836400</v>
      </c>
      <c r="D75" s="26">
        <v>836400</v>
      </c>
      <c r="E75" s="26">
        <v>777847</v>
      </c>
      <c r="F75" s="26">
        <v>879377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21156</v>
      </c>
      <c r="C76" s="26">
        <v>21156</v>
      </c>
      <c r="D76" s="26">
        <v>21156</v>
      </c>
      <c r="E76" s="26">
        <v>21151</v>
      </c>
      <c r="F76" s="26">
        <v>20964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43400</v>
      </c>
      <c r="C77" s="26">
        <v>43400</v>
      </c>
      <c r="D77" s="26">
        <v>43400</v>
      </c>
      <c r="E77" s="26">
        <v>32400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650000</v>
      </c>
      <c r="C79" s="21">
        <f t="shared" si="29"/>
        <v>650000</v>
      </c>
      <c r="D79" s="21">
        <f t="shared" si="29"/>
        <v>650000</v>
      </c>
      <c r="E79" s="21">
        <f t="shared" si="29"/>
        <v>552262</v>
      </c>
      <c r="F79" s="21">
        <f>SUM(F80:F85)</f>
        <v>492957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650000</v>
      </c>
      <c r="C85" s="26">
        <v>650000</v>
      </c>
      <c r="D85" s="26">
        <v>650000</v>
      </c>
      <c r="E85" s="26">
        <v>552262</v>
      </c>
      <c r="F85" s="26">
        <v>492957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415809</v>
      </c>
      <c r="C87" s="21">
        <f t="shared" si="30"/>
        <v>403698</v>
      </c>
      <c r="D87" s="21">
        <f t="shared" si="30"/>
        <v>391940</v>
      </c>
      <c r="E87" s="21">
        <f t="shared" si="30"/>
        <v>387951</v>
      </c>
      <c r="F87" s="21">
        <f>SUM(F88:F93)</f>
        <v>370500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30766</v>
      </c>
      <c r="C89" s="26">
        <v>29870</v>
      </c>
      <c r="D89" s="26">
        <v>29000</v>
      </c>
      <c r="E89" s="26">
        <v>7951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96542</v>
      </c>
      <c r="C90" s="26">
        <v>93730</v>
      </c>
      <c r="D90" s="26">
        <v>91000</v>
      </c>
      <c r="E90" s="26">
        <v>30000</v>
      </c>
      <c r="F90" s="26">
        <v>20000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288501</v>
      </c>
      <c r="C92" s="26">
        <v>280098</v>
      </c>
      <c r="D92" s="26">
        <v>271940</v>
      </c>
      <c r="E92" s="26">
        <v>350000</v>
      </c>
      <c r="F92" s="26">
        <v>350000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668208</v>
      </c>
      <c r="C95" s="21">
        <f t="shared" si="31"/>
        <v>648746</v>
      </c>
      <c r="D95" s="21">
        <f t="shared" si="31"/>
        <v>629850</v>
      </c>
      <c r="E95" s="21">
        <f t="shared" si="31"/>
        <v>514030</v>
      </c>
      <c r="F95" s="21">
        <f>SUM(F96:F107)</f>
        <v>343526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423723</v>
      </c>
      <c r="C96" s="28">
        <v>411382</v>
      </c>
      <c r="D96" s="28">
        <v>399400</v>
      </c>
      <c r="E96" s="28">
        <v>321802</v>
      </c>
      <c r="F96" s="28">
        <v>200000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10609</v>
      </c>
      <c r="C97" s="26">
        <v>10300</v>
      </c>
      <c r="D97" s="26">
        <v>10000</v>
      </c>
      <c r="E97" s="26">
        <v>10000</v>
      </c>
      <c r="F97" s="26">
        <v>5826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58350</v>
      </c>
      <c r="C98" s="26">
        <v>56650</v>
      </c>
      <c r="D98" s="26">
        <v>55000</v>
      </c>
      <c r="E98" s="26">
        <v>55000</v>
      </c>
      <c r="F98" s="26">
        <v>55000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95428</v>
      </c>
      <c r="C100" s="26">
        <v>92649</v>
      </c>
      <c r="D100" s="26">
        <v>89950</v>
      </c>
      <c r="E100" s="26">
        <v>51728</v>
      </c>
      <c r="F100" s="26">
        <v>30000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10079</v>
      </c>
      <c r="C101" s="26">
        <v>9785</v>
      </c>
      <c r="D101" s="26">
        <v>9500</v>
      </c>
      <c r="E101" s="26">
        <v>9500</v>
      </c>
      <c r="F101" s="26">
        <v>10210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53045</v>
      </c>
      <c r="C103" s="26">
        <v>51500</v>
      </c>
      <c r="D103" s="26">
        <v>50000</v>
      </c>
      <c r="E103" s="26">
        <v>50000</v>
      </c>
      <c r="F103" s="26">
        <v>32490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6365</v>
      </c>
      <c r="C104" s="26">
        <v>6180</v>
      </c>
      <c r="D104" s="26">
        <v>6000</v>
      </c>
      <c r="E104" s="26">
        <v>6000</v>
      </c>
      <c r="F104" s="26">
        <v>5000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10609</v>
      </c>
      <c r="C107" s="26">
        <v>10300</v>
      </c>
      <c r="D107" s="26">
        <v>10000</v>
      </c>
      <c r="E107" s="26">
        <v>10000</v>
      </c>
      <c r="F107" s="26">
        <v>5000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3498932</v>
      </c>
      <c r="C109" s="21">
        <f t="shared" si="32"/>
        <v>3397021</v>
      </c>
      <c r="D109" s="21">
        <f t="shared" si="32"/>
        <v>3298077</v>
      </c>
      <c r="E109" s="21">
        <f t="shared" si="32"/>
        <v>3392002</v>
      </c>
      <c r="F109" s="21">
        <f>SUM(F110:F135)</f>
        <v>1655993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82750</v>
      </c>
      <c r="C110" s="28">
        <v>80340</v>
      </c>
      <c r="D110" s="28">
        <v>78000</v>
      </c>
      <c r="E110" s="28">
        <v>95260</v>
      </c>
      <c r="F110" s="28">
        <v>70000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2546160</v>
      </c>
      <c r="C111" s="26">
        <v>2472000</v>
      </c>
      <c r="D111" s="26">
        <v>2400000</v>
      </c>
      <c r="E111" s="26">
        <v>2500000</v>
      </c>
      <c r="F111" s="26">
        <v>820068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0</v>
      </c>
      <c r="C112" s="26">
        <v>0</v>
      </c>
      <c r="D112" s="26">
        <v>0</v>
      </c>
      <c r="E112" s="26">
        <v>0</v>
      </c>
      <c r="F112" s="26">
        <v>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152770</v>
      </c>
      <c r="C113" s="26">
        <v>148320</v>
      </c>
      <c r="D113" s="26">
        <v>144000</v>
      </c>
      <c r="E113" s="26">
        <v>110000</v>
      </c>
      <c r="F113" s="26">
        <v>100000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2000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612272</v>
      </c>
      <c r="C117" s="26">
        <v>594439</v>
      </c>
      <c r="D117" s="26">
        <v>577125</v>
      </c>
      <c r="E117" s="26">
        <v>577125</v>
      </c>
      <c r="F117" s="26">
        <v>577029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11985</v>
      </c>
      <c r="C118" s="26">
        <v>11636</v>
      </c>
      <c r="D118" s="26">
        <v>11297</v>
      </c>
      <c r="E118" s="26">
        <v>11297</v>
      </c>
      <c r="F118" s="26">
        <v>5000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55188</v>
      </c>
      <c r="C120" s="26">
        <v>53581</v>
      </c>
      <c r="D120" s="26">
        <v>52020</v>
      </c>
      <c r="E120" s="26">
        <v>52020</v>
      </c>
      <c r="F120" s="26">
        <v>50000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10609</v>
      </c>
      <c r="C123" s="26">
        <v>10300</v>
      </c>
      <c r="D123" s="26">
        <v>10000</v>
      </c>
      <c r="E123" s="26">
        <v>10000</v>
      </c>
      <c r="F123" s="26">
        <v>5000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17914</v>
      </c>
      <c r="C128" s="26">
        <v>17392</v>
      </c>
      <c r="D128" s="26">
        <v>16885</v>
      </c>
      <c r="E128" s="26">
        <v>20135</v>
      </c>
      <c r="F128" s="26">
        <v>19831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2228</v>
      </c>
      <c r="C133" s="26">
        <v>2163</v>
      </c>
      <c r="D133" s="26">
        <v>2100</v>
      </c>
      <c r="E133" s="26">
        <v>5000</v>
      </c>
      <c r="F133" s="26">
        <v>2065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7056</v>
      </c>
      <c r="C135" s="26">
        <v>6850</v>
      </c>
      <c r="D135" s="26">
        <v>6650</v>
      </c>
      <c r="E135" s="26">
        <v>11165</v>
      </c>
      <c r="F135" s="26">
        <v>5000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558882</v>
      </c>
      <c r="C137" s="21">
        <f t="shared" si="33"/>
        <v>542604</v>
      </c>
      <c r="D137" s="21">
        <f t="shared" si="33"/>
        <v>526800</v>
      </c>
      <c r="E137" s="21">
        <f t="shared" si="33"/>
        <v>251778</v>
      </c>
      <c r="F137" s="21">
        <f>SUM(F138:F142)</f>
        <v>506735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558882</v>
      </c>
      <c r="C138" s="28">
        <v>542604</v>
      </c>
      <c r="D138" s="28">
        <v>526800</v>
      </c>
      <c r="E138" s="28">
        <v>251778</v>
      </c>
      <c r="F138" s="28">
        <v>506735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3346425</v>
      </c>
      <c r="C152" s="21">
        <f t="shared" si="35"/>
        <v>3248956</v>
      </c>
      <c r="D152" s="21">
        <f t="shared" si="35"/>
        <v>3154326</v>
      </c>
      <c r="E152" s="21">
        <f t="shared" si="35"/>
        <v>443318</v>
      </c>
      <c r="F152" s="21">
        <f>SUM(F153:F170)</f>
        <v>120000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2256534</v>
      </c>
      <c r="C154" s="26">
        <v>2190810</v>
      </c>
      <c r="D154" s="26">
        <v>2127000</v>
      </c>
      <c r="E154" s="26">
        <v>300000</v>
      </c>
      <c r="F154" s="26">
        <v>100000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111395</v>
      </c>
      <c r="C158" s="26">
        <v>108150</v>
      </c>
      <c r="D158" s="26">
        <v>105000</v>
      </c>
      <c r="E158" s="26">
        <v>15000</v>
      </c>
      <c r="F158" s="26">
        <v>20000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80628</v>
      </c>
      <c r="C159" s="26">
        <v>78280</v>
      </c>
      <c r="D159" s="26">
        <v>76000</v>
      </c>
      <c r="E159" s="26">
        <v>15208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180353</v>
      </c>
      <c r="C161" s="26">
        <v>175100</v>
      </c>
      <c r="D161" s="26">
        <v>170000</v>
      </c>
      <c r="E161" s="26">
        <v>7980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250718</v>
      </c>
      <c r="C162" s="26">
        <v>243416</v>
      </c>
      <c r="D162" s="26">
        <v>236326</v>
      </c>
      <c r="E162" s="26">
        <v>35000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74263</v>
      </c>
      <c r="C165" s="26">
        <v>72100</v>
      </c>
      <c r="D165" s="26">
        <v>70000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217485</v>
      </c>
      <c r="C166" s="26">
        <v>211150</v>
      </c>
      <c r="D166" s="26">
        <v>205000</v>
      </c>
      <c r="E166" s="26">
        <v>25000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21218</v>
      </c>
      <c r="C167" s="26">
        <v>20600</v>
      </c>
      <c r="D167" s="26">
        <v>20000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153831</v>
      </c>
      <c r="C168" s="26">
        <v>149350</v>
      </c>
      <c r="D168" s="26">
        <v>145000</v>
      </c>
      <c r="E168" s="26">
        <v>45130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2226787</v>
      </c>
      <c r="C229" s="21">
        <f t="shared" si="43"/>
        <v>2161929</v>
      </c>
      <c r="D229" s="21">
        <f t="shared" si="43"/>
        <v>2098960</v>
      </c>
      <c r="E229" s="21">
        <f t="shared" si="43"/>
        <v>337000</v>
      </c>
      <c r="F229" s="21">
        <f>SUM(F230:F243)</f>
        <v>39222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385637</v>
      </c>
      <c r="C230" s="28">
        <v>374405</v>
      </c>
      <c r="D230" s="28">
        <v>363500</v>
      </c>
      <c r="E230" s="28">
        <v>100000</v>
      </c>
      <c r="F230" s="28">
        <v>3075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959542</v>
      </c>
      <c r="C231" s="26">
        <v>931594</v>
      </c>
      <c r="D231" s="26">
        <v>904460</v>
      </c>
      <c r="E231" s="26">
        <v>164143</v>
      </c>
      <c r="F231" s="26">
        <v>33357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53045</v>
      </c>
      <c r="C233" s="26">
        <v>51500</v>
      </c>
      <c r="D233" s="26">
        <v>50000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13261</v>
      </c>
      <c r="C235" s="26">
        <v>12875</v>
      </c>
      <c r="D235" s="26">
        <v>12500</v>
      </c>
      <c r="E235" s="26">
        <v>3160</v>
      </c>
      <c r="F235" s="26">
        <v>2790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417464</v>
      </c>
      <c r="C237" s="26">
        <v>405305</v>
      </c>
      <c r="D237" s="26">
        <v>393500</v>
      </c>
      <c r="E237" s="26">
        <v>66722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2975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397838</v>
      </c>
      <c r="C239" s="26">
        <v>386250</v>
      </c>
      <c r="D239" s="26">
        <v>375000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2019-11-27T08:59:13Z</dcterms:created>
  <dcterms:modified xsi:type="dcterms:W3CDTF">2019-12-10T19:48:27Z</dcterms:modified>
</cp:coreProperties>
</file>