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moftstorage\Data\Tender\1. Projects\International\2020\1. Works\TES2020W003- Design and Build of Gdh. Faresmaathoda Airport\Addendum &amp; Clarification\Addendum\Addendum 4\Doc From MNPI\"/>
    </mc:Choice>
  </mc:AlternateContent>
  <bookViews>
    <workbookView xWindow="0" yWindow="0" windowWidth="28800" windowHeight="12435" tabRatio="930"/>
  </bookViews>
  <sheets>
    <sheet name="1200 (R1)" sheetId="128" r:id="rId1"/>
    <sheet name="Alternative option (R1)" sheetId="129" r:id="rId2"/>
  </sheets>
  <definedNames>
    <definedName name="_xlnm.Print_Area" localSheetId="0">'1200 (R1)'!$A$1:$F$36</definedName>
    <definedName name="_xlnm.Print_Titles" localSheetId="0">'1200 (R1)'!$3:$4</definedName>
  </definedNames>
  <calcPr calcId="162913"/>
</workbook>
</file>

<file path=xl/calcChain.xml><?xml version="1.0" encoding="utf-8"?>
<calcChain xmlns="http://schemas.openxmlformats.org/spreadsheetml/2006/main">
  <c r="F21" i="129" l="1"/>
  <c r="F8" i="129"/>
  <c r="F9" i="129"/>
  <c r="F10" i="129"/>
  <c r="F11" i="129"/>
  <c r="F12" i="129"/>
  <c r="F13" i="129"/>
  <c r="F14" i="129"/>
  <c r="F15" i="129"/>
  <c r="F16" i="129"/>
  <c r="F17" i="129"/>
  <c r="F7" i="129"/>
  <c r="F6" i="129"/>
  <c r="F6" i="128" l="1"/>
  <c r="F27" i="128" l="1"/>
  <c r="F28" i="128"/>
  <c r="F29" i="128"/>
  <c r="F30" i="128"/>
  <c r="F31" i="128"/>
  <c r="F32" i="128"/>
  <c r="F33" i="128"/>
  <c r="F34" i="128"/>
  <c r="F22" i="128"/>
  <c r="D14" i="128"/>
  <c r="D15" i="128" s="1"/>
  <c r="F15" i="128" s="1"/>
  <c r="D11" i="128"/>
  <c r="F11" i="128" s="1"/>
  <c r="F25" i="128"/>
  <c r="F26" i="128"/>
  <c r="F24" i="128"/>
  <c r="F20" i="128"/>
  <c r="F23" i="128"/>
  <c r="F16" i="128"/>
  <c r="F17" i="128"/>
  <c r="F18" i="128"/>
  <c r="F19" i="128"/>
  <c r="F21" i="128"/>
  <c r="F8" i="128"/>
  <c r="F10" i="128"/>
  <c r="D12" i="128" l="1"/>
  <c r="F12" i="128" s="1"/>
  <c r="F14" i="128"/>
  <c r="F13" i="128"/>
  <c r="F36" i="128" s="1"/>
</calcChain>
</file>

<file path=xl/sharedStrings.xml><?xml version="1.0" encoding="utf-8"?>
<sst xmlns="http://schemas.openxmlformats.org/spreadsheetml/2006/main" count="91" uniqueCount="59">
  <si>
    <t>Description</t>
  </si>
  <si>
    <t>Unit</t>
  </si>
  <si>
    <t>Qty</t>
  </si>
  <si>
    <t xml:space="preserve"> </t>
  </si>
  <si>
    <t>Sqm</t>
  </si>
  <si>
    <t>Sum</t>
  </si>
  <si>
    <t>Bill No:</t>
  </si>
  <si>
    <t xml:space="preserve">Faresmaathodaa Airport  Runway Length – 1200m </t>
  </si>
  <si>
    <t>Preliminaries</t>
  </si>
  <si>
    <t>This item shall include mobilization &amp; demomilization,  temorary facilities, site expenses,  enviornmental requirements travel expenses &amp; maintenance of  vessels, plant, machineries &amp; equipment,  insuarance costs &amp; all other  cost related to this item.</t>
  </si>
  <si>
    <t>This item shall include EIA related surveys, documentation to prepare and submit,  All types of survey, investigation required to prepare the design &amp; design drawings and approvals etc,  quality control including material testing at abroad and site laborartory established by contractor and construction supervision as required'</t>
  </si>
  <si>
    <t>Rate</t>
  </si>
  <si>
    <t>Amount (MVR)</t>
  </si>
  <si>
    <t>Design and Consultancy Services</t>
  </si>
  <si>
    <t>Airside Infrastructure</t>
  </si>
  <si>
    <t>Excavation and disposal, Sub grade, Embankment layers  &amp; Sub base  Preparation incuding,  backfill and compaction as per the approved drawing  &amp; specifications:-  Service Roads</t>
  </si>
  <si>
    <t>Base  Course Preparation incuding,  spreading, grading  and compaction as per the approved drawing  &amp; specifications:- Service Roads</t>
  </si>
  <si>
    <t xml:space="preserve">Wearing  Course  incuding,  Plant Mixing, Transport and compaction as per the approved drawing  &amp; specifications:-   Service Roads </t>
  </si>
  <si>
    <t xml:space="preserve">Laying the PVC duct Pipes under sub base  as per the Employer's requirement:-  Runway and Roads </t>
  </si>
  <si>
    <t>Landside Infrastructure</t>
  </si>
  <si>
    <t>Navigational Aids &amp; Met Equipment:-   as per design and  Employer's requirement</t>
  </si>
  <si>
    <t>Airfield Lighting System   as per design:-  and  Employer's requirement</t>
  </si>
  <si>
    <t>Boundary and Security Fencing with gate posts and gates:-  as per design and  Employer's requirement</t>
  </si>
  <si>
    <t>Supply and installation of Security Equipment</t>
  </si>
  <si>
    <t>Supply and installation of Ground Handling Equipment</t>
  </si>
  <si>
    <t>Operation &amp; Maintenance Sevices</t>
  </si>
  <si>
    <t>Supply Fire and rescue services equipment:-  shall meet Category 5.  System shall include all firefighting related equipment and accessories  as per the Employer's requirement</t>
  </si>
  <si>
    <t>Lightning Protection System as per the Employer's requirement</t>
  </si>
  <si>
    <t>Landscaping and Street Lighting as per the Employer's requirement</t>
  </si>
  <si>
    <t>Passenger Terminal</t>
  </si>
  <si>
    <t>Control Tower</t>
  </si>
  <si>
    <t>Staff Accommodation</t>
  </si>
  <si>
    <t>Restaurant Facilities</t>
  </si>
  <si>
    <t>Security Check Post</t>
  </si>
  <si>
    <t>Fire Garage with Fire Staff Accommodation in cluding Fire Pond and Pump Shed</t>
  </si>
  <si>
    <t>Total Labour &amp; Material</t>
  </si>
  <si>
    <t>Additions/Ommissions</t>
  </si>
  <si>
    <t>Excavation and disposal, Sub grade, Embankment layers  &amp; Sub base  Preparation incuding,  backfill and compaction as per the approved drawing  &amp; specifications:-  Runway including Turning Pads, Taxiways, Apron.</t>
  </si>
  <si>
    <t>Base  Course Preparation incuding,  spreading, grading  and compaction as per the approved drawing  &amp; specifications:-  Runway including Turning Pads, Taxiways, Apron.</t>
  </si>
  <si>
    <t>Wearing  Course  incuding,  Plant Mixing, Transport and compaction as per the approved drawing  &amp; specifications:-  Runway including Turning Pads, Taxiways, Apron.</t>
  </si>
  <si>
    <t>Cut , fill Grade and compaction:-   Shoulder 3 meter wide as per design slope, 22 meter  from edge of the shoulder  shall be graded  and compacted  as per the cross section of the strip including 35 meter wide general levelling to the edge of strip as per the approved drawing including Runway End Safety Area (RESA)</t>
  </si>
  <si>
    <t>Runway and Road marking and signage  as per design and  Employer's requirement</t>
  </si>
  <si>
    <t>Faresmaathodaa  Airport</t>
  </si>
  <si>
    <t>Alternative Option for Solar light system - Optional</t>
  </si>
  <si>
    <t xml:space="preserve">Genset powered Aerodrome Identification Signage (for airside &amp; land side) </t>
  </si>
  <si>
    <t>Genset powered Aerodrome Beacon ( 4 headed )</t>
  </si>
  <si>
    <t>Solar Powered APAPI (Abbreviated Precision Approach Path Indicator)</t>
  </si>
  <si>
    <t>Solar Powered Runway edge elevated lights</t>
  </si>
  <si>
    <t>Solar Powered Runway end lights</t>
  </si>
  <si>
    <t>Taxiway Edge Lights (Retro-Reflective Marker) Reflectors</t>
  </si>
  <si>
    <t>Turning Edge Lights (Retro-Reflective Marker) Reflectors</t>
  </si>
  <si>
    <t>Apron Edge Lights (Retro-Reflective Marker) Reflectors</t>
  </si>
  <si>
    <t xml:space="preserve">Genset powered Apron Flood Lights with Mast (with obstruction light)                                                         </t>
  </si>
  <si>
    <t>Solar Powered Taxiway Board – A &amp; B</t>
  </si>
  <si>
    <t>Solar Powered Illuminated Wind Direction Indicator (with obstruction light )</t>
  </si>
  <si>
    <t>Solar Powered Remote Switching and Monitoring System</t>
  </si>
  <si>
    <t>CCR (Constant Current Regulator) - not required</t>
  </si>
  <si>
    <t>Pricel shall include all civil works, such as trenching, filling and compaction, cable laying and concreting and placing of all foundations and as required to complete and handover the job.</t>
  </si>
  <si>
    <t>Price Proposal (R1)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</si>
</sst>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00_-;\-* #,##0.00_-;_-* &quot;-&quot;??_-;_-@_-"/>
  </numFmts>
  <fonts count="20" x14ac:knownFonts="1">
    <font>
      <sz val="10"/>
      <name val="Arial"/>
    </font>
    <font>
      <sz val="11"/>
      <color theme="1"/>
      <name val="Calibri"/>
      <family val="2"/>
      <scheme val="minor"/>
    </font>
    <font>
      <sz val="10"/>
      <name val="Arial"/>
      <family val="2"/>
    </font>
    <font>
      <sz val="10"/>
      <name val="Arial"/>
      <family val="2"/>
    </font>
    <font>
      <sz val="10"/>
      <name val="Calibri"/>
      <family val="2"/>
      <scheme val="minor"/>
    </font>
    <font>
      <sz val="11"/>
      <name val="Calibri"/>
      <family val="2"/>
      <scheme val="minor"/>
    </font>
    <font>
      <sz val="12"/>
      <name val="Calibri"/>
      <family val="2"/>
      <scheme val="minor"/>
    </font>
    <font>
      <b/>
      <sz val="14"/>
      <name val="Palatino Linotype"/>
      <family val="1"/>
    </font>
    <font>
      <b/>
      <i/>
      <sz val="11"/>
      <name val="Palatino Linotype"/>
      <family val="1"/>
    </font>
    <font>
      <sz val="10"/>
      <name val="Palatino Linotype"/>
      <family val="1"/>
    </font>
    <font>
      <b/>
      <i/>
      <sz val="10"/>
      <name val="Palatino Linotype"/>
      <family val="1"/>
    </font>
    <font>
      <b/>
      <i/>
      <sz val="12"/>
      <name val="Palatino Linotype"/>
      <family val="1"/>
    </font>
    <font>
      <b/>
      <i/>
      <sz val="9"/>
      <name val="Palatino Linotype"/>
      <family val="1"/>
    </font>
    <font>
      <b/>
      <i/>
      <sz val="14"/>
      <name val="Palatino Linotype"/>
      <family val="1"/>
    </font>
    <font>
      <b/>
      <sz val="12"/>
      <name val="Palatino Linotype"/>
      <family val="1"/>
    </font>
    <font>
      <b/>
      <sz val="16"/>
      <name val="Palatino Linotype"/>
      <family val="1"/>
    </font>
    <font>
      <b/>
      <sz val="16"/>
      <name val="Calibri"/>
      <family val="2"/>
      <scheme val="minor"/>
    </font>
    <font>
      <sz val="12"/>
      <name val="Palatino Linotype"/>
      <family val="1"/>
    </font>
    <font>
      <sz val="11"/>
      <name val="Palatino Linotype"/>
      <family val="1"/>
    </font>
    <font>
      <b/>
      <sz val="11"/>
      <name val="Palatino Linotype"/>
      <family val="1"/>
    </font>
  </fonts>
  <fills count="5">
    <fill>
      <patternFill patternType="none"/>
    </fill>
    <fill>
      <patternFill patternType="gray125"/>
    </fill>
    <fill>
      <patternFill patternType="solid">
        <fgColor indexed="65"/>
        <bgColor indexed="64"/>
      </patternFill>
    </fill>
    <fill>
      <patternFill patternType="solid">
        <fgColor theme="9" tint="0.79998168889431442"/>
        <bgColor indexed="64"/>
      </patternFill>
    </fill>
    <fill>
      <patternFill patternType="solid">
        <fgColor theme="0" tint="-4.9989318521683403E-2"/>
        <bgColor indexed="64"/>
      </patternFill>
    </fill>
  </fills>
  <borders count="19">
    <border>
      <left/>
      <right/>
      <top/>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0">
    <xf numFmtId="0" fontId="0" fillId="0" borderId="0"/>
    <xf numFmtId="164"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3" fillId="0" borderId="0"/>
    <xf numFmtId="164" fontId="2" fillId="0" borderId="0" applyFont="0" applyFill="0" applyBorder="0" applyAlignment="0" applyProtection="0"/>
    <xf numFmtId="0" fontId="2" fillId="0" borderId="0"/>
  </cellStyleXfs>
  <cellXfs count="78">
    <xf numFmtId="0" fontId="0" fillId="0" borderId="0" xfId="0"/>
    <xf numFmtId="0" fontId="4" fillId="0" borderId="0" xfId="0" applyFont="1" applyAlignment="1">
      <alignment horizontal="center"/>
    </xf>
    <xf numFmtId="0" fontId="4" fillId="0" borderId="0" xfId="0" applyFont="1"/>
    <xf numFmtId="0" fontId="5" fillId="0" borderId="0" xfId="0" applyFont="1" applyAlignment="1">
      <alignment vertical="center"/>
    </xf>
    <xf numFmtId="0" fontId="5" fillId="0" borderId="0" xfId="0" applyFont="1"/>
    <xf numFmtId="49" fontId="9" fillId="2" borderId="4" xfId="2" applyNumberFormat="1" applyFont="1" applyFill="1" applyBorder="1" applyAlignment="1">
      <alignment horizontal="center" vertical="center" wrapText="1"/>
    </xf>
    <xf numFmtId="49" fontId="9" fillId="0" borderId="7" xfId="2" applyNumberFormat="1" applyFont="1" applyFill="1" applyBorder="1" applyAlignment="1">
      <alignment horizontal="center"/>
    </xf>
    <xf numFmtId="49" fontId="7" fillId="0" borderId="1" xfId="2" applyNumberFormat="1" applyFont="1" applyFill="1" applyBorder="1" applyAlignment="1">
      <alignment horizontal="left" vertical="center"/>
    </xf>
    <xf numFmtId="0" fontId="17" fillId="2" borderId="3" xfId="1" applyNumberFormat="1" applyFont="1" applyFill="1" applyBorder="1" applyAlignment="1">
      <alignment horizontal="center" vertical="center"/>
    </xf>
    <xf numFmtId="0" fontId="17" fillId="0" borderId="3" xfId="1" applyNumberFormat="1" applyFont="1" applyFill="1" applyBorder="1" applyAlignment="1">
      <alignment horizontal="center" vertical="top"/>
    </xf>
    <xf numFmtId="49" fontId="17" fillId="0" borderId="1" xfId="2" applyNumberFormat="1" applyFont="1" applyFill="1" applyBorder="1" applyAlignment="1">
      <alignment horizontal="left" vertical="center" wrapText="1"/>
    </xf>
    <xf numFmtId="43" fontId="17" fillId="0" borderId="3" xfId="2" applyNumberFormat="1" applyFont="1" applyFill="1" applyBorder="1" applyAlignment="1">
      <alignment horizontal="left"/>
    </xf>
    <xf numFmtId="0" fontId="6" fillId="0" borderId="0" xfId="0" applyFont="1" applyAlignment="1">
      <alignment vertical="center"/>
    </xf>
    <xf numFmtId="43" fontId="17" fillId="2" borderId="3" xfId="2" applyNumberFormat="1" applyFont="1" applyFill="1" applyBorder="1" applyAlignment="1">
      <alignment horizontal="left"/>
    </xf>
    <xf numFmtId="0" fontId="17" fillId="2" borderId="3" xfId="1" applyNumberFormat="1" applyFont="1" applyFill="1" applyBorder="1" applyAlignment="1">
      <alignment horizontal="center" vertical="top"/>
    </xf>
    <xf numFmtId="0" fontId="17" fillId="2" borderId="14" xfId="1" applyNumberFormat="1" applyFont="1" applyFill="1" applyBorder="1" applyAlignment="1">
      <alignment horizontal="center" vertical="center"/>
    </xf>
    <xf numFmtId="49" fontId="17" fillId="2" borderId="3" xfId="2" applyNumberFormat="1" applyFont="1" applyFill="1" applyBorder="1" applyAlignment="1">
      <alignment horizontal="left" vertical="center" wrapText="1"/>
    </xf>
    <xf numFmtId="49" fontId="17" fillId="2" borderId="3" xfId="2" applyNumberFormat="1" applyFont="1" applyFill="1" applyBorder="1" applyAlignment="1">
      <alignment horizontal="center"/>
    </xf>
    <xf numFmtId="49" fontId="17" fillId="2" borderId="3" xfId="2" applyNumberFormat="1" applyFont="1" applyFill="1" applyBorder="1" applyAlignment="1">
      <alignment horizontal="center" wrapText="1"/>
    </xf>
    <xf numFmtId="3" fontId="17" fillId="0" borderId="3" xfId="1" applyNumberFormat="1" applyFont="1" applyFill="1" applyBorder="1" applyAlignment="1">
      <alignment horizontal="right"/>
    </xf>
    <xf numFmtId="49" fontId="17" fillId="2" borderId="3" xfId="2" applyNumberFormat="1" applyFont="1" applyFill="1" applyBorder="1" applyAlignment="1">
      <alignment horizontal="right" wrapText="1"/>
    </xf>
    <xf numFmtId="3" fontId="17" fillId="2" borderId="3" xfId="1" applyNumberFormat="1" applyFont="1" applyFill="1" applyBorder="1" applyAlignment="1">
      <alignment horizontal="right" vertical="center"/>
    </xf>
    <xf numFmtId="3" fontId="17" fillId="0" borderId="3" xfId="1" applyNumberFormat="1" applyFont="1" applyFill="1" applyBorder="1" applyAlignment="1">
      <alignment horizontal="right" vertical="center"/>
    </xf>
    <xf numFmtId="43" fontId="14" fillId="3" borderId="13" xfId="1" applyNumberFormat="1" applyFont="1" applyFill="1" applyBorder="1" applyAlignment="1">
      <alignment vertical="center"/>
    </xf>
    <xf numFmtId="0" fontId="17" fillId="2" borderId="4" xfId="1" applyNumberFormat="1" applyFont="1" applyFill="1" applyBorder="1" applyAlignment="1">
      <alignment horizontal="center" vertical="center"/>
    </xf>
    <xf numFmtId="49" fontId="7" fillId="0" borderId="9" xfId="2" applyNumberFormat="1" applyFont="1" applyFill="1" applyBorder="1" applyAlignment="1">
      <alignment horizontal="left" vertical="center"/>
    </xf>
    <xf numFmtId="43" fontId="10" fillId="0" borderId="15" xfId="2" applyFont="1" applyFill="1" applyBorder="1" applyAlignment="1">
      <alignment horizontal="right" vertical="center"/>
    </xf>
    <xf numFmtId="43" fontId="9" fillId="2" borderId="4" xfId="2" applyNumberFormat="1" applyFont="1" applyFill="1" applyBorder="1" applyAlignment="1">
      <alignment horizontal="left"/>
    </xf>
    <xf numFmtId="49" fontId="17" fillId="2" borderId="1" xfId="2" applyNumberFormat="1" applyFont="1" applyFill="1" applyBorder="1" applyAlignment="1">
      <alignment horizontal="left" vertical="center" wrapText="1"/>
    </xf>
    <xf numFmtId="3" fontId="17" fillId="2" borderId="3" xfId="1" applyNumberFormat="1" applyFont="1" applyFill="1" applyBorder="1" applyAlignment="1">
      <alignment horizontal="right"/>
    </xf>
    <xf numFmtId="49" fontId="7" fillId="2" borderId="8" xfId="2" applyNumberFormat="1" applyFont="1" applyFill="1" applyBorder="1" applyAlignment="1">
      <alignment horizontal="left" vertical="center"/>
    </xf>
    <xf numFmtId="49" fontId="9" fillId="2" borderId="3" xfId="2" applyNumberFormat="1" applyFont="1" applyFill="1" applyBorder="1" applyAlignment="1">
      <alignment horizontal="center"/>
    </xf>
    <xf numFmtId="49" fontId="17" fillId="2" borderId="8" xfId="2" applyNumberFormat="1" applyFont="1" applyFill="1" applyBorder="1" applyAlignment="1">
      <alignment horizontal="right"/>
    </xf>
    <xf numFmtId="49" fontId="17" fillId="2" borderId="8" xfId="2" applyNumberFormat="1" applyFont="1" applyFill="1" applyBorder="1" applyAlignment="1">
      <alignment horizontal="left" vertical="center" wrapText="1"/>
    </xf>
    <xf numFmtId="49" fontId="17" fillId="0" borderId="7" xfId="2" applyNumberFormat="1" applyFont="1" applyFill="1" applyBorder="1" applyAlignment="1">
      <alignment horizontal="center"/>
    </xf>
    <xf numFmtId="2" fontId="17" fillId="2" borderId="3" xfId="1" applyNumberFormat="1" applyFont="1" applyFill="1" applyBorder="1" applyAlignment="1">
      <alignment horizontal="center" vertical="top"/>
    </xf>
    <xf numFmtId="0" fontId="7" fillId="2" borderId="7" xfId="1" applyNumberFormat="1" applyFont="1" applyFill="1" applyBorder="1" applyAlignment="1">
      <alignment horizontal="left" vertical="center"/>
    </xf>
    <xf numFmtId="0" fontId="12" fillId="2" borderId="7" xfId="1" applyNumberFormat="1" applyFont="1" applyFill="1" applyBorder="1" applyAlignment="1">
      <alignment horizontal="center"/>
    </xf>
    <xf numFmtId="0" fontId="11" fillId="2" borderId="7" xfId="1" applyNumberFormat="1" applyFont="1" applyFill="1" applyBorder="1" applyAlignment="1">
      <alignment horizontal="right"/>
    </xf>
    <xf numFmtId="164" fontId="14" fillId="2" borderId="3" xfId="1" applyFont="1" applyFill="1" applyBorder="1" applyAlignment="1">
      <alignment horizontal="center"/>
    </xf>
    <xf numFmtId="49" fontId="17" fillId="2" borderId="1" xfId="2" applyNumberFormat="1" applyFont="1" applyFill="1" applyBorder="1" applyAlignment="1">
      <alignment horizontal="center" wrapText="1"/>
    </xf>
    <xf numFmtId="0" fontId="10" fillId="2" borderId="3" xfId="1" applyNumberFormat="1" applyFont="1" applyFill="1" applyBorder="1" applyAlignment="1">
      <alignment horizontal="center"/>
    </xf>
    <xf numFmtId="0" fontId="11" fillId="2" borderId="3" xfId="1" applyNumberFormat="1" applyFont="1" applyFill="1" applyBorder="1" applyAlignment="1">
      <alignment horizontal="right"/>
    </xf>
    <xf numFmtId="49" fontId="17" fillId="0" borderId="3" xfId="2" applyNumberFormat="1" applyFont="1" applyFill="1" applyBorder="1" applyAlignment="1">
      <alignment horizontal="right" wrapText="1"/>
    </xf>
    <xf numFmtId="0" fontId="10" fillId="2" borderId="14" xfId="1" applyNumberFormat="1" applyFont="1" applyFill="1" applyBorder="1" applyAlignment="1">
      <alignment horizontal="center"/>
    </xf>
    <xf numFmtId="0" fontId="11" fillId="2" borderId="14" xfId="1" applyNumberFormat="1" applyFont="1" applyFill="1" applyBorder="1" applyAlignment="1">
      <alignment horizontal="right"/>
    </xf>
    <xf numFmtId="164" fontId="14" fillId="2" borderId="14" xfId="1" applyFont="1" applyFill="1" applyBorder="1" applyAlignment="1">
      <alignment horizontal="center"/>
    </xf>
    <xf numFmtId="49" fontId="7" fillId="0" borderId="14" xfId="2" applyNumberFormat="1" applyFont="1" applyFill="1" applyBorder="1" applyAlignment="1">
      <alignment horizontal="left" vertical="center"/>
    </xf>
    <xf numFmtId="0" fontId="5" fillId="0" borderId="0" xfId="0" applyFont="1" applyAlignment="1"/>
    <xf numFmtId="0" fontId="6" fillId="0" borderId="0" xfId="0" applyFont="1" applyAlignment="1"/>
    <xf numFmtId="0" fontId="18" fillId="2" borderId="3" xfId="1" applyNumberFormat="1" applyFont="1" applyFill="1" applyBorder="1" applyAlignment="1">
      <alignment horizontal="center"/>
    </xf>
    <xf numFmtId="0" fontId="18" fillId="0" borderId="3" xfId="0" applyFont="1" applyBorder="1" applyAlignment="1">
      <alignment wrapText="1"/>
    </xf>
    <xf numFmtId="49" fontId="18" fillId="2" borderId="3" xfId="2" applyNumberFormat="1" applyFont="1" applyFill="1" applyBorder="1" applyAlignment="1">
      <alignment horizontal="center"/>
    </xf>
    <xf numFmtId="0" fontId="18" fillId="0" borderId="3" xfId="0" applyFont="1" applyBorder="1" applyAlignment="1">
      <alignment horizontal="center" wrapText="1"/>
    </xf>
    <xf numFmtId="3" fontId="18" fillId="2" borderId="3" xfId="1" applyNumberFormat="1" applyFont="1" applyFill="1" applyBorder="1" applyAlignment="1">
      <alignment horizontal="right"/>
    </xf>
    <xf numFmtId="43" fontId="18" fillId="2" borderId="3" xfId="2" applyNumberFormat="1" applyFont="1" applyFill="1" applyBorder="1" applyAlignment="1">
      <alignment horizontal="left"/>
    </xf>
    <xf numFmtId="49" fontId="18" fillId="2" borderId="3" xfId="2" applyNumberFormat="1" applyFont="1" applyFill="1" applyBorder="1" applyAlignment="1">
      <alignment horizontal="right"/>
    </xf>
    <xf numFmtId="43" fontId="18" fillId="0" borderId="3" xfId="2" applyNumberFormat="1" applyFont="1" applyFill="1" applyBorder="1" applyAlignment="1">
      <alignment horizontal="left"/>
    </xf>
    <xf numFmtId="49" fontId="18" fillId="0" borderId="3" xfId="2" applyNumberFormat="1" applyFont="1" applyFill="1" applyBorder="1" applyAlignment="1">
      <alignment horizontal="center"/>
    </xf>
    <xf numFmtId="3" fontId="18" fillId="0" borderId="3" xfId="1" applyNumberFormat="1" applyFont="1" applyFill="1" applyBorder="1" applyAlignment="1">
      <alignment horizontal="right"/>
    </xf>
    <xf numFmtId="0" fontId="18" fillId="0" borderId="3" xfId="1" applyNumberFormat="1" applyFont="1" applyFill="1" applyBorder="1" applyAlignment="1">
      <alignment horizontal="center"/>
    </xf>
    <xf numFmtId="0" fontId="18" fillId="2" borderId="14" xfId="1" applyNumberFormat="1" applyFont="1" applyFill="1" applyBorder="1" applyAlignment="1">
      <alignment horizontal="center"/>
    </xf>
    <xf numFmtId="0" fontId="8" fillId="2" borderId="14" xfId="1" applyNumberFormat="1" applyFont="1" applyFill="1" applyBorder="1" applyAlignment="1">
      <alignment horizontal="center"/>
    </xf>
    <xf numFmtId="0" fontId="8" fillId="2" borderId="14" xfId="1" applyNumberFormat="1" applyFont="1" applyFill="1" applyBorder="1" applyAlignment="1">
      <alignment horizontal="right"/>
    </xf>
    <xf numFmtId="164" fontId="19" fillId="2" borderId="14" xfId="1" applyFont="1" applyFill="1" applyBorder="1" applyAlignment="1">
      <alignment horizontal="center"/>
    </xf>
    <xf numFmtId="49" fontId="18" fillId="0" borderId="14" xfId="2" applyNumberFormat="1" applyFont="1" applyFill="1" applyBorder="1" applyAlignment="1">
      <alignment horizontal="left" wrapText="1"/>
    </xf>
    <xf numFmtId="0" fontId="13" fillId="3" borderId="10" xfId="1" applyNumberFormat="1" applyFont="1" applyFill="1" applyBorder="1" applyAlignment="1">
      <alignment horizontal="right" vertical="center"/>
    </xf>
    <xf numFmtId="0" fontId="13" fillId="3" borderId="11" xfId="1" applyNumberFormat="1" applyFont="1" applyFill="1" applyBorder="1" applyAlignment="1">
      <alignment horizontal="right" vertical="center"/>
    </xf>
    <xf numFmtId="0" fontId="13" fillId="3" borderId="12" xfId="1" applyNumberFormat="1" applyFont="1" applyFill="1" applyBorder="1" applyAlignment="1">
      <alignment horizontal="right" vertical="center"/>
    </xf>
    <xf numFmtId="49" fontId="15" fillId="2" borderId="0" xfId="2" applyNumberFormat="1" applyFont="1" applyFill="1" applyBorder="1" applyAlignment="1">
      <alignment horizontal="center" vertical="center" wrapText="1"/>
    </xf>
    <xf numFmtId="49" fontId="16" fillId="2" borderId="0" xfId="2" applyNumberFormat="1" applyFont="1" applyFill="1" applyBorder="1" applyAlignment="1">
      <alignment horizontal="center" vertical="center" wrapText="1"/>
    </xf>
    <xf numFmtId="49" fontId="15" fillId="2" borderId="6" xfId="2" applyNumberFormat="1" applyFont="1" applyFill="1" applyBorder="1" applyAlignment="1">
      <alignment horizontal="center" vertical="center" wrapText="1"/>
    </xf>
    <xf numFmtId="49" fontId="16" fillId="2" borderId="6" xfId="2" applyNumberFormat="1" applyFont="1" applyFill="1" applyBorder="1" applyAlignment="1">
      <alignment horizontal="center" vertical="center" wrapText="1"/>
    </xf>
    <xf numFmtId="164" fontId="8" fillId="4" borderId="2" xfId="1" applyFont="1" applyFill="1" applyBorder="1" applyAlignment="1">
      <alignment horizontal="center" vertical="center" wrapText="1"/>
    </xf>
    <xf numFmtId="164" fontId="8" fillId="4" borderId="5" xfId="1" applyFont="1" applyFill="1" applyBorder="1" applyAlignment="1">
      <alignment horizontal="center" vertical="center" wrapText="1"/>
    </xf>
    <xf numFmtId="49" fontId="15" fillId="2" borderId="18"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cellXfs>
  <cellStyles count="10">
    <cellStyle name="Comma" xfId="1" builtinId="3"/>
    <cellStyle name="Comma 2" xfId="3"/>
    <cellStyle name="Comma 3" xfId="4"/>
    <cellStyle name="Comma 4" xfId="5"/>
    <cellStyle name="Comma 5" xfId="8"/>
    <cellStyle name="Comma_BOQPRE~1" xfId="2"/>
    <cellStyle name="Normal" xfId="0" builtinId="0"/>
    <cellStyle name="Normal 2" xfId="7"/>
    <cellStyle name="Normal 3" xfId="9"/>
    <cellStyle name="Normal 4"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tabSelected="1" view="pageBreakPreview" zoomScale="115" zoomScaleNormal="115" zoomScaleSheetLayoutView="115" workbookViewId="0">
      <selection activeCell="J28" sqref="J28"/>
    </sheetView>
  </sheetViews>
  <sheetFormatPr defaultColWidth="9.140625" defaultRowHeight="12.75" x14ac:dyDescent="0.2"/>
  <cols>
    <col min="1" max="1" width="7.28515625" style="2" customWidth="1"/>
    <col min="2" max="2" width="58.140625" style="2" customWidth="1"/>
    <col min="3" max="3" width="6.28515625" style="1" bestFit="1" customWidth="1"/>
    <col min="4" max="4" width="8.42578125" style="2" bestFit="1" customWidth="1"/>
    <col min="5" max="5" width="7.85546875" style="2" customWidth="1"/>
    <col min="6" max="6" width="14.5703125" style="2" customWidth="1"/>
    <col min="7" max="16384" width="9.140625" style="2"/>
  </cols>
  <sheetData>
    <row r="1" spans="1:6" ht="24.95" customHeight="1" x14ac:dyDescent="0.2">
      <c r="A1" s="69" t="s">
        <v>58</v>
      </c>
      <c r="B1" s="70"/>
      <c r="C1" s="70"/>
      <c r="D1" s="70"/>
      <c r="E1" s="70"/>
      <c r="F1" s="70"/>
    </row>
    <row r="2" spans="1:6" s="3" customFormat="1" ht="24.95" customHeight="1" x14ac:dyDescent="0.2">
      <c r="A2" s="71" t="s">
        <v>7</v>
      </c>
      <c r="B2" s="72"/>
      <c r="C2" s="72"/>
      <c r="D2" s="72"/>
      <c r="E2" s="72"/>
      <c r="F2" s="72"/>
    </row>
    <row r="3" spans="1:6" s="3" customFormat="1" ht="15" x14ac:dyDescent="0.2">
      <c r="A3" s="73" t="s">
        <v>6</v>
      </c>
      <c r="B3" s="73" t="s">
        <v>0</v>
      </c>
      <c r="C3" s="73" t="s">
        <v>1</v>
      </c>
      <c r="D3" s="73" t="s">
        <v>2</v>
      </c>
      <c r="E3" s="73" t="s">
        <v>11</v>
      </c>
      <c r="F3" s="73" t="s">
        <v>12</v>
      </c>
    </row>
    <row r="4" spans="1:6" s="4" customFormat="1" ht="15" x14ac:dyDescent="0.25">
      <c r="A4" s="74"/>
      <c r="B4" s="74"/>
      <c r="C4" s="74"/>
      <c r="D4" s="74"/>
      <c r="E4" s="74"/>
      <c r="F4" s="74"/>
    </row>
    <row r="5" spans="1:6" s="3" customFormat="1" ht="20.100000000000001" customHeight="1" x14ac:dyDescent="0.3">
      <c r="A5" s="24">
        <v>1</v>
      </c>
      <c r="B5" s="25" t="s">
        <v>8</v>
      </c>
      <c r="C5" s="5" t="s">
        <v>3</v>
      </c>
      <c r="D5" s="26"/>
      <c r="E5" s="26"/>
      <c r="F5" s="27"/>
    </row>
    <row r="6" spans="1:6" s="3" customFormat="1" ht="90.75" customHeight="1" x14ac:dyDescent="0.35">
      <c r="A6" s="14">
        <v>1.1000000000000001</v>
      </c>
      <c r="B6" s="28" t="s">
        <v>9</v>
      </c>
      <c r="C6" s="17" t="s">
        <v>5</v>
      </c>
      <c r="D6" s="29"/>
      <c r="E6" s="29"/>
      <c r="F6" s="13">
        <f>D6*E6</f>
        <v>0</v>
      </c>
    </row>
    <row r="7" spans="1:6" s="3" customFormat="1" ht="20.100000000000001" customHeight="1" x14ac:dyDescent="0.35">
      <c r="A7" s="8">
        <v>2</v>
      </c>
      <c r="B7" s="30" t="s">
        <v>13</v>
      </c>
      <c r="C7" s="31"/>
      <c r="D7" s="32"/>
      <c r="E7" s="32"/>
      <c r="F7" s="13"/>
    </row>
    <row r="8" spans="1:6" s="3" customFormat="1" ht="126" x14ac:dyDescent="0.35">
      <c r="A8" s="14">
        <v>2.1</v>
      </c>
      <c r="B8" s="33" t="s">
        <v>10</v>
      </c>
      <c r="C8" s="17" t="s">
        <v>5</v>
      </c>
      <c r="D8" s="32"/>
      <c r="E8" s="32"/>
      <c r="F8" s="11">
        <f>D8*E8</f>
        <v>0</v>
      </c>
    </row>
    <row r="9" spans="1:6" s="3" customFormat="1" ht="20.100000000000001" customHeight="1" x14ac:dyDescent="0.35">
      <c r="A9" s="8">
        <v>3</v>
      </c>
      <c r="B9" s="7" t="s">
        <v>14</v>
      </c>
      <c r="C9" s="6"/>
      <c r="D9" s="19"/>
      <c r="E9" s="19"/>
      <c r="F9" s="11"/>
    </row>
    <row r="10" spans="1:6" s="3" customFormat="1" ht="90" x14ac:dyDescent="0.35">
      <c r="A10" s="14">
        <v>3.1</v>
      </c>
      <c r="B10" s="33" t="s">
        <v>37</v>
      </c>
      <c r="C10" s="34" t="s">
        <v>4</v>
      </c>
      <c r="D10" s="19">
        <v>46960</v>
      </c>
      <c r="E10" s="19"/>
      <c r="F10" s="11">
        <f>D10*E10</f>
        <v>0</v>
      </c>
    </row>
    <row r="11" spans="1:6" s="3" customFormat="1" ht="72" x14ac:dyDescent="0.35">
      <c r="A11" s="14">
        <v>3.2</v>
      </c>
      <c r="B11" s="33" t="s">
        <v>38</v>
      </c>
      <c r="C11" s="34" t="s">
        <v>4</v>
      </c>
      <c r="D11" s="19">
        <f>D10</f>
        <v>46960</v>
      </c>
      <c r="E11" s="19"/>
      <c r="F11" s="11">
        <f>D11*E11</f>
        <v>0</v>
      </c>
    </row>
    <row r="12" spans="1:6" s="3" customFormat="1" ht="51.95" customHeight="1" x14ac:dyDescent="0.35">
      <c r="A12" s="14">
        <v>3.3</v>
      </c>
      <c r="B12" s="33" t="s">
        <v>39</v>
      </c>
      <c r="C12" s="34" t="s">
        <v>4</v>
      </c>
      <c r="D12" s="19">
        <f>D11</f>
        <v>46960</v>
      </c>
      <c r="E12" s="19"/>
      <c r="F12" s="11">
        <f t="shared" ref="F12:F22" si="0">D12*E12</f>
        <v>0</v>
      </c>
    </row>
    <row r="13" spans="1:6" s="3" customFormat="1" ht="72" customHeight="1" x14ac:dyDescent="0.35">
      <c r="A13" s="14">
        <v>3.4</v>
      </c>
      <c r="B13" s="33" t="s">
        <v>15</v>
      </c>
      <c r="C13" s="34" t="s">
        <v>4</v>
      </c>
      <c r="D13" s="19">
        <v>2962</v>
      </c>
      <c r="E13" s="19"/>
      <c r="F13" s="11">
        <f t="shared" si="0"/>
        <v>0</v>
      </c>
    </row>
    <row r="14" spans="1:6" s="3" customFormat="1" ht="54" customHeight="1" x14ac:dyDescent="0.35">
      <c r="A14" s="14">
        <v>3.5</v>
      </c>
      <c r="B14" s="10" t="s">
        <v>16</v>
      </c>
      <c r="C14" s="34" t="s">
        <v>4</v>
      </c>
      <c r="D14" s="19">
        <f>D13</f>
        <v>2962</v>
      </c>
      <c r="E14" s="19"/>
      <c r="F14" s="11">
        <f t="shared" si="0"/>
        <v>0</v>
      </c>
    </row>
    <row r="15" spans="1:6" s="3" customFormat="1" ht="54" x14ac:dyDescent="0.35">
      <c r="A15" s="14">
        <v>3.6</v>
      </c>
      <c r="B15" s="10" t="s">
        <v>17</v>
      </c>
      <c r="C15" s="34" t="s">
        <v>4</v>
      </c>
      <c r="D15" s="19">
        <f>D14</f>
        <v>2962</v>
      </c>
      <c r="E15" s="19"/>
      <c r="F15" s="11">
        <f t="shared" si="0"/>
        <v>0</v>
      </c>
    </row>
    <row r="16" spans="1:6" s="3" customFormat="1" ht="108" customHeight="1" x14ac:dyDescent="0.35">
      <c r="A16" s="14">
        <v>3.7</v>
      </c>
      <c r="B16" s="10" t="s">
        <v>40</v>
      </c>
      <c r="C16" s="34" t="s">
        <v>4</v>
      </c>
      <c r="D16" s="19">
        <v>196486</v>
      </c>
      <c r="E16" s="19"/>
      <c r="F16" s="11">
        <f t="shared" si="0"/>
        <v>0</v>
      </c>
    </row>
    <row r="17" spans="1:6" s="3" customFormat="1" ht="36" x14ac:dyDescent="0.35">
      <c r="A17" s="14">
        <v>3.8</v>
      </c>
      <c r="B17" s="10" t="s">
        <v>18</v>
      </c>
      <c r="C17" s="34" t="s">
        <v>5</v>
      </c>
      <c r="D17" s="19"/>
      <c r="E17" s="19"/>
      <c r="F17" s="11">
        <f t="shared" si="0"/>
        <v>0</v>
      </c>
    </row>
    <row r="18" spans="1:6" s="12" customFormat="1" ht="36" customHeight="1" x14ac:dyDescent="0.35">
      <c r="A18" s="14">
        <v>3.9</v>
      </c>
      <c r="B18" s="10" t="s">
        <v>22</v>
      </c>
      <c r="C18" s="34" t="s">
        <v>5</v>
      </c>
      <c r="D18" s="19"/>
      <c r="E18" s="19"/>
      <c r="F18" s="11">
        <f t="shared" si="0"/>
        <v>0</v>
      </c>
    </row>
    <row r="19" spans="1:6" s="12" customFormat="1" ht="36" customHeight="1" x14ac:dyDescent="0.35">
      <c r="A19" s="35">
        <v>3.1</v>
      </c>
      <c r="B19" s="10" t="s">
        <v>21</v>
      </c>
      <c r="C19" s="34" t="s">
        <v>5</v>
      </c>
      <c r="D19" s="19"/>
      <c r="E19" s="19"/>
      <c r="F19" s="11">
        <f t="shared" si="0"/>
        <v>0</v>
      </c>
    </row>
    <row r="20" spans="1:6" s="12" customFormat="1" ht="36" customHeight="1" x14ac:dyDescent="0.35">
      <c r="A20" s="35">
        <v>3.11</v>
      </c>
      <c r="B20" s="10" t="s">
        <v>20</v>
      </c>
      <c r="C20" s="34" t="s">
        <v>5</v>
      </c>
      <c r="D20" s="19"/>
      <c r="E20" s="19"/>
      <c r="F20" s="11">
        <f t="shared" ref="F20" si="1">D20*E20</f>
        <v>0</v>
      </c>
    </row>
    <row r="21" spans="1:6" s="12" customFormat="1" ht="36" customHeight="1" x14ac:dyDescent="0.35">
      <c r="A21" s="9">
        <v>3.12</v>
      </c>
      <c r="B21" s="10" t="s">
        <v>41</v>
      </c>
      <c r="C21" s="34" t="s">
        <v>5</v>
      </c>
      <c r="D21" s="19"/>
      <c r="E21" s="19"/>
      <c r="F21" s="11">
        <f t="shared" si="0"/>
        <v>0</v>
      </c>
    </row>
    <row r="22" spans="1:6" s="3" customFormat="1" ht="20.100000000000001" customHeight="1" x14ac:dyDescent="0.35">
      <c r="A22" s="8">
        <v>4</v>
      </c>
      <c r="B22" s="36" t="s">
        <v>25</v>
      </c>
      <c r="C22" s="37"/>
      <c r="D22" s="38"/>
      <c r="E22" s="38"/>
      <c r="F22" s="39">
        <f t="shared" si="0"/>
        <v>0</v>
      </c>
    </row>
    <row r="23" spans="1:6" s="3" customFormat="1" ht="15" customHeight="1" x14ac:dyDescent="0.35">
      <c r="A23" s="8">
        <v>4.0999999999999996</v>
      </c>
      <c r="B23" s="16" t="s">
        <v>23</v>
      </c>
      <c r="C23" s="40" t="s">
        <v>5</v>
      </c>
      <c r="D23" s="20"/>
      <c r="E23" s="20"/>
      <c r="F23" s="11">
        <f t="shared" ref="F23:F24" si="2">D23*E23</f>
        <v>0</v>
      </c>
    </row>
    <row r="24" spans="1:6" s="3" customFormat="1" ht="69.75" customHeight="1" x14ac:dyDescent="0.35">
      <c r="A24" s="14">
        <v>4.2</v>
      </c>
      <c r="B24" s="16" t="s">
        <v>26</v>
      </c>
      <c r="C24" s="40" t="s">
        <v>5</v>
      </c>
      <c r="D24" s="20"/>
      <c r="E24" s="20"/>
      <c r="F24" s="11">
        <f t="shared" si="2"/>
        <v>0</v>
      </c>
    </row>
    <row r="25" spans="1:6" s="3" customFormat="1" ht="18" x14ac:dyDescent="0.35">
      <c r="A25" s="14">
        <v>4.4000000000000004</v>
      </c>
      <c r="B25" s="16" t="s">
        <v>24</v>
      </c>
      <c r="C25" s="40" t="s">
        <v>5</v>
      </c>
      <c r="D25" s="20"/>
      <c r="E25" s="20"/>
      <c r="F25" s="11">
        <f t="shared" ref="F25" si="3">D25*E25</f>
        <v>0</v>
      </c>
    </row>
    <row r="26" spans="1:6" s="3" customFormat="1" ht="36" customHeight="1" x14ac:dyDescent="0.35">
      <c r="A26" s="14">
        <v>4.7</v>
      </c>
      <c r="B26" s="16" t="s">
        <v>27</v>
      </c>
      <c r="C26" s="40" t="s">
        <v>5</v>
      </c>
      <c r="D26" s="20"/>
      <c r="E26" s="20"/>
      <c r="F26" s="13">
        <f>D26*E26</f>
        <v>0</v>
      </c>
    </row>
    <row r="27" spans="1:6" s="3" customFormat="1" ht="20.100000000000001" customHeight="1" x14ac:dyDescent="0.35">
      <c r="A27" s="8">
        <v>5</v>
      </c>
      <c r="B27" s="7" t="s">
        <v>19</v>
      </c>
      <c r="C27" s="41"/>
      <c r="D27" s="42"/>
      <c r="E27" s="42"/>
      <c r="F27" s="13">
        <f t="shared" ref="F27:F34" si="4">D27*E27</f>
        <v>0</v>
      </c>
    </row>
    <row r="28" spans="1:6" s="3" customFormat="1" ht="18" x14ac:dyDescent="0.35">
      <c r="A28" s="8">
        <v>5.0999999999999996</v>
      </c>
      <c r="B28" s="16" t="s">
        <v>29</v>
      </c>
      <c r="C28" s="17" t="s">
        <v>5</v>
      </c>
      <c r="D28" s="21"/>
      <c r="E28" s="21"/>
      <c r="F28" s="13">
        <f t="shared" si="4"/>
        <v>0</v>
      </c>
    </row>
    <row r="29" spans="1:6" s="3" customFormat="1" ht="18" x14ac:dyDescent="0.35">
      <c r="A29" s="8">
        <v>5.2</v>
      </c>
      <c r="B29" s="16" t="s">
        <v>30</v>
      </c>
      <c r="C29" s="17" t="s">
        <v>5</v>
      </c>
      <c r="D29" s="21"/>
      <c r="E29" s="21"/>
      <c r="F29" s="13">
        <f t="shared" si="4"/>
        <v>0</v>
      </c>
    </row>
    <row r="30" spans="1:6" s="3" customFormat="1" ht="36" x14ac:dyDescent="0.35">
      <c r="A30" s="14">
        <v>5.3</v>
      </c>
      <c r="B30" s="16" t="s">
        <v>34</v>
      </c>
      <c r="C30" s="17" t="s">
        <v>5</v>
      </c>
      <c r="D30" s="22"/>
      <c r="E30" s="22"/>
      <c r="F30" s="13">
        <f t="shared" si="4"/>
        <v>0</v>
      </c>
    </row>
    <row r="31" spans="1:6" s="3" customFormat="1" ht="18" x14ac:dyDescent="0.35">
      <c r="A31" s="8">
        <v>5.4</v>
      </c>
      <c r="B31" s="16" t="s">
        <v>31</v>
      </c>
      <c r="C31" s="17" t="s">
        <v>5</v>
      </c>
      <c r="D31" s="22"/>
      <c r="E31" s="22"/>
      <c r="F31" s="13">
        <f t="shared" si="4"/>
        <v>0</v>
      </c>
    </row>
    <row r="32" spans="1:6" s="3" customFormat="1" ht="18" x14ac:dyDescent="0.35">
      <c r="A32" s="8">
        <v>5.5</v>
      </c>
      <c r="B32" s="16" t="s">
        <v>32</v>
      </c>
      <c r="C32" s="17" t="s">
        <v>5</v>
      </c>
      <c r="D32" s="19"/>
      <c r="E32" s="19"/>
      <c r="F32" s="13">
        <f t="shared" si="4"/>
        <v>0</v>
      </c>
    </row>
    <row r="33" spans="1:6" s="3" customFormat="1" ht="18" x14ac:dyDescent="0.35">
      <c r="A33" s="8">
        <v>5.7</v>
      </c>
      <c r="B33" s="16" t="s">
        <v>33</v>
      </c>
      <c r="C33" s="17" t="s">
        <v>5</v>
      </c>
      <c r="D33" s="20"/>
      <c r="E33" s="20"/>
      <c r="F33" s="13">
        <f t="shared" si="4"/>
        <v>0</v>
      </c>
    </row>
    <row r="34" spans="1:6" s="3" customFormat="1" ht="36" customHeight="1" x14ac:dyDescent="0.35">
      <c r="A34" s="14">
        <v>5.9</v>
      </c>
      <c r="B34" s="16" t="s">
        <v>28</v>
      </c>
      <c r="C34" s="18" t="s">
        <v>5</v>
      </c>
      <c r="D34" s="20"/>
      <c r="E34" s="43"/>
      <c r="F34" s="13">
        <f t="shared" si="4"/>
        <v>0</v>
      </c>
    </row>
    <row r="35" spans="1:6" s="3" customFormat="1" ht="20.100000000000001" customHeight="1" thickBot="1" x14ac:dyDescent="0.4">
      <c r="A35" s="15">
        <v>6</v>
      </c>
      <c r="B35" s="47" t="s">
        <v>36</v>
      </c>
      <c r="C35" s="44"/>
      <c r="D35" s="45"/>
      <c r="E35" s="45"/>
      <c r="F35" s="46"/>
    </row>
    <row r="36" spans="1:6" s="3" customFormat="1" ht="24.95" customHeight="1" thickTop="1" thickBot="1" x14ac:dyDescent="0.25">
      <c r="A36" s="66" t="s">
        <v>35</v>
      </c>
      <c r="B36" s="67"/>
      <c r="C36" s="67"/>
      <c r="D36" s="67"/>
      <c r="E36" s="68"/>
      <c r="F36" s="23">
        <f>SUM(F6:F35)</f>
        <v>0</v>
      </c>
    </row>
    <row r="37" spans="1:6" s="3" customFormat="1" ht="15" customHeight="1" thickTop="1" x14ac:dyDescent="0.2">
      <c r="A37" s="2"/>
      <c r="B37" s="2"/>
      <c r="C37" s="1"/>
      <c r="D37" s="2"/>
      <c r="E37" s="2"/>
      <c r="F37" s="2"/>
    </row>
  </sheetData>
  <mergeCells count="9">
    <mergeCell ref="A36:E36"/>
    <mergeCell ref="A1:F1"/>
    <mergeCell ref="A2:F2"/>
    <mergeCell ref="A3:A4"/>
    <mergeCell ref="B3:B4"/>
    <mergeCell ref="C3:C4"/>
    <mergeCell ref="D3:D4"/>
    <mergeCell ref="E3:E4"/>
    <mergeCell ref="F3:F4"/>
  </mergeCells>
  <pageMargins left="0.70866141732283472" right="0.70866141732283472" top="0.74803149606299213" bottom="0.74803149606299213" header="0.31496062992125984" footer="0.31496062992125984"/>
  <pageSetup paperSize="9" scale="85" fitToHeight="0" orientation="portrait" r:id="rId1"/>
  <headerFooter>
    <oddFooter>&amp;C&amp;P&amp;RFaresmaathodaa Airport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zoomScale="115" zoomScaleNormal="145" zoomScaleSheetLayoutView="115" workbookViewId="0">
      <selection activeCell="I15" sqref="I15"/>
    </sheetView>
  </sheetViews>
  <sheetFormatPr defaultColWidth="9.140625" defaultRowHeight="12.75" x14ac:dyDescent="0.2"/>
  <cols>
    <col min="1" max="1" width="7.28515625" style="2" customWidth="1"/>
    <col min="2" max="2" width="73.85546875" style="2" customWidth="1"/>
    <col min="3" max="3" width="6.28515625" style="1" bestFit="1" customWidth="1"/>
    <col min="4" max="4" width="7.28515625" style="2" customWidth="1"/>
    <col min="5" max="5" width="7.85546875" style="2" customWidth="1"/>
    <col min="6" max="6" width="13.42578125" style="2" customWidth="1"/>
    <col min="7" max="16384" width="9.140625" style="2"/>
  </cols>
  <sheetData>
    <row r="1" spans="1:6" ht="24.95" customHeight="1" x14ac:dyDescent="0.2">
      <c r="A1" s="69" t="s">
        <v>58</v>
      </c>
      <c r="B1" s="70"/>
      <c r="C1" s="70"/>
      <c r="D1" s="70"/>
      <c r="E1" s="70"/>
      <c r="F1" s="70"/>
    </row>
    <row r="2" spans="1:6" s="3" customFormat="1" ht="24.95" customHeight="1" x14ac:dyDescent="0.2">
      <c r="A2" s="71" t="s">
        <v>42</v>
      </c>
      <c r="B2" s="72"/>
      <c r="C2" s="72"/>
      <c r="D2" s="72"/>
      <c r="E2" s="72"/>
      <c r="F2" s="72"/>
    </row>
    <row r="3" spans="1:6" s="3" customFormat="1" ht="24.95" customHeight="1" x14ac:dyDescent="0.2">
      <c r="A3" s="75" t="s">
        <v>43</v>
      </c>
      <c r="B3" s="76"/>
      <c r="C3" s="76"/>
      <c r="D3" s="76"/>
      <c r="E3" s="76"/>
      <c r="F3" s="77"/>
    </row>
    <row r="4" spans="1:6" s="3" customFormat="1" ht="15" x14ac:dyDescent="0.2">
      <c r="A4" s="73" t="s">
        <v>6</v>
      </c>
      <c r="B4" s="73" t="s">
        <v>0</v>
      </c>
      <c r="C4" s="73" t="s">
        <v>1</v>
      </c>
      <c r="D4" s="73" t="s">
        <v>2</v>
      </c>
      <c r="E4" s="73" t="s">
        <v>11</v>
      </c>
      <c r="F4" s="73" t="s">
        <v>12</v>
      </c>
    </row>
    <row r="5" spans="1:6" s="4" customFormat="1" ht="15" x14ac:dyDescent="0.25">
      <c r="A5" s="74"/>
      <c r="B5" s="74"/>
      <c r="C5" s="74"/>
      <c r="D5" s="74"/>
      <c r="E5" s="74"/>
      <c r="F5" s="74"/>
    </row>
    <row r="6" spans="1:6" s="48" customFormat="1" ht="20.100000000000001" customHeight="1" x14ac:dyDescent="0.3">
      <c r="A6" s="50">
        <v>1</v>
      </c>
      <c r="B6" s="51" t="s">
        <v>44</v>
      </c>
      <c r="C6" s="52"/>
      <c r="D6" s="53">
        <v>2</v>
      </c>
      <c r="E6" s="54"/>
      <c r="F6" s="55">
        <f>D6*E6</f>
        <v>0</v>
      </c>
    </row>
    <row r="7" spans="1:6" s="48" customFormat="1" ht="20.100000000000001" customHeight="1" x14ac:dyDescent="0.3">
      <c r="A7" s="50">
        <v>2</v>
      </c>
      <c r="B7" s="51" t="s">
        <v>45</v>
      </c>
      <c r="C7" s="52"/>
      <c r="D7" s="53">
        <v>1</v>
      </c>
      <c r="E7" s="56"/>
      <c r="F7" s="55">
        <f>D7*E7</f>
        <v>0</v>
      </c>
    </row>
    <row r="8" spans="1:6" s="48" customFormat="1" ht="20.100000000000001" customHeight="1" x14ac:dyDescent="0.3">
      <c r="A8" s="50">
        <v>3</v>
      </c>
      <c r="B8" s="51" t="s">
        <v>46</v>
      </c>
      <c r="C8" s="52"/>
      <c r="D8" s="53">
        <v>2</v>
      </c>
      <c r="E8" s="56"/>
      <c r="F8" s="55">
        <f t="shared" ref="F8:F17" si="0">D8*E8</f>
        <v>0</v>
      </c>
    </row>
    <row r="9" spans="1:6" s="48" customFormat="1" ht="20.100000000000001" customHeight="1" x14ac:dyDescent="0.3">
      <c r="A9" s="50">
        <v>4</v>
      </c>
      <c r="B9" s="51" t="s">
        <v>47</v>
      </c>
      <c r="C9" s="58"/>
      <c r="D9" s="53">
        <v>38</v>
      </c>
      <c r="E9" s="59"/>
      <c r="F9" s="55">
        <f t="shared" si="0"/>
        <v>0</v>
      </c>
    </row>
    <row r="10" spans="1:6" s="48" customFormat="1" ht="20.100000000000001" customHeight="1" x14ac:dyDescent="0.3">
      <c r="A10" s="50">
        <v>5</v>
      </c>
      <c r="B10" s="51" t="s">
        <v>48</v>
      </c>
      <c r="C10" s="58"/>
      <c r="D10" s="53">
        <v>12</v>
      </c>
      <c r="E10" s="59"/>
      <c r="F10" s="55">
        <f t="shared" si="0"/>
        <v>0</v>
      </c>
    </row>
    <row r="11" spans="1:6" s="48" customFormat="1" ht="20.100000000000001" customHeight="1" x14ac:dyDescent="0.3">
      <c r="A11" s="50">
        <v>6</v>
      </c>
      <c r="B11" s="51" t="s">
        <v>49</v>
      </c>
      <c r="C11" s="58"/>
      <c r="D11" s="53">
        <v>22</v>
      </c>
      <c r="E11" s="59"/>
      <c r="F11" s="55">
        <f t="shared" si="0"/>
        <v>0</v>
      </c>
    </row>
    <row r="12" spans="1:6" s="48" customFormat="1" ht="20.100000000000001" customHeight="1" x14ac:dyDescent="0.3">
      <c r="A12" s="50">
        <v>7</v>
      </c>
      <c r="B12" s="51" t="s">
        <v>50</v>
      </c>
      <c r="C12" s="58"/>
      <c r="D12" s="53">
        <v>12</v>
      </c>
      <c r="E12" s="59"/>
      <c r="F12" s="55">
        <f t="shared" si="0"/>
        <v>0</v>
      </c>
    </row>
    <row r="13" spans="1:6" s="48" customFormat="1" ht="20.100000000000001" customHeight="1" x14ac:dyDescent="0.3">
      <c r="A13" s="50">
        <v>8</v>
      </c>
      <c r="B13" s="51" t="s">
        <v>51</v>
      </c>
      <c r="C13" s="58"/>
      <c r="D13" s="53">
        <v>14</v>
      </c>
      <c r="E13" s="59"/>
      <c r="F13" s="55">
        <f t="shared" si="0"/>
        <v>0</v>
      </c>
    </row>
    <row r="14" spans="1:6" s="48" customFormat="1" ht="20.100000000000001" customHeight="1" x14ac:dyDescent="0.3">
      <c r="A14" s="50">
        <v>9</v>
      </c>
      <c r="B14" s="51" t="s">
        <v>52</v>
      </c>
      <c r="C14" s="58"/>
      <c r="D14" s="53">
        <v>2</v>
      </c>
      <c r="E14" s="59"/>
      <c r="F14" s="55">
        <f t="shared" si="0"/>
        <v>0</v>
      </c>
    </row>
    <row r="15" spans="1:6" s="48" customFormat="1" ht="20.100000000000001" customHeight="1" x14ac:dyDescent="0.3">
      <c r="A15" s="50">
        <v>10</v>
      </c>
      <c r="B15" s="51" t="s">
        <v>53</v>
      </c>
      <c r="C15" s="58"/>
      <c r="D15" s="53">
        <v>2</v>
      </c>
      <c r="E15" s="59"/>
      <c r="F15" s="55">
        <f t="shared" si="0"/>
        <v>0</v>
      </c>
    </row>
    <row r="16" spans="1:6" s="49" customFormat="1" ht="20.100000000000001" customHeight="1" x14ac:dyDescent="0.3">
      <c r="A16" s="50">
        <v>11</v>
      </c>
      <c r="B16" s="51" t="s">
        <v>54</v>
      </c>
      <c r="C16" s="58"/>
      <c r="D16" s="53">
        <v>1</v>
      </c>
      <c r="E16" s="59"/>
      <c r="F16" s="55">
        <f t="shared" si="0"/>
        <v>0</v>
      </c>
    </row>
    <row r="17" spans="1:6" s="49" customFormat="1" ht="20.100000000000001" customHeight="1" x14ac:dyDescent="0.3">
      <c r="A17" s="50">
        <v>12</v>
      </c>
      <c r="B17" s="51" t="s">
        <v>55</v>
      </c>
      <c r="C17" s="58"/>
      <c r="D17" s="53">
        <v>1</v>
      </c>
      <c r="E17" s="59"/>
      <c r="F17" s="55">
        <f t="shared" si="0"/>
        <v>0</v>
      </c>
    </row>
    <row r="18" spans="1:6" s="49" customFormat="1" ht="20.100000000000001" customHeight="1" x14ac:dyDescent="0.3">
      <c r="A18" s="50">
        <v>13</v>
      </c>
      <c r="B18" s="51" t="s">
        <v>56</v>
      </c>
      <c r="C18" s="58"/>
      <c r="D18" s="53" t="s">
        <v>3</v>
      </c>
      <c r="E18" s="59"/>
      <c r="F18" s="57"/>
    </row>
    <row r="19" spans="1:6" s="49" customFormat="1" ht="20.100000000000001" customHeight="1" x14ac:dyDescent="0.3">
      <c r="A19" s="60"/>
      <c r="B19" s="51"/>
      <c r="C19" s="58"/>
      <c r="D19" s="59"/>
      <c r="E19" s="59"/>
      <c r="F19" s="57"/>
    </row>
    <row r="20" spans="1:6" s="48" customFormat="1" ht="50.1" customHeight="1" thickBot="1" x14ac:dyDescent="0.4">
      <c r="A20" s="61"/>
      <c r="B20" s="65" t="s">
        <v>57</v>
      </c>
      <c r="C20" s="62"/>
      <c r="D20" s="63"/>
      <c r="E20" s="63"/>
      <c r="F20" s="64"/>
    </row>
    <row r="21" spans="1:6" s="3" customFormat="1" ht="24.95" customHeight="1" thickTop="1" thickBot="1" x14ac:dyDescent="0.25">
      <c r="A21" s="66" t="s">
        <v>35</v>
      </c>
      <c r="B21" s="67"/>
      <c r="C21" s="67"/>
      <c r="D21" s="67"/>
      <c r="E21" s="68"/>
      <c r="F21" s="23">
        <f>SUM(F6:F20)</f>
        <v>0</v>
      </c>
    </row>
    <row r="22" spans="1:6" s="3" customFormat="1" ht="15" customHeight="1" thickTop="1" x14ac:dyDescent="0.2">
      <c r="A22" s="2"/>
      <c r="B22" s="2"/>
      <c r="C22" s="1"/>
      <c r="D22" s="2"/>
      <c r="E22" s="2"/>
      <c r="F22" s="2"/>
    </row>
  </sheetData>
  <mergeCells count="10">
    <mergeCell ref="A21:E21"/>
    <mergeCell ref="A3:F3"/>
    <mergeCell ref="A1:F1"/>
    <mergeCell ref="A2:F2"/>
    <mergeCell ref="A4:A5"/>
    <mergeCell ref="B4:B5"/>
    <mergeCell ref="C4:C5"/>
    <mergeCell ref="D4:D5"/>
    <mergeCell ref="E4:E5"/>
    <mergeCell ref="F4:F5"/>
  </mergeCells>
  <pageMargins left="0.70866141732283472" right="0.70866141732283472" top="0.74803149606299213" bottom="0.74803149606299213" header="0.31496062992125984" footer="0.31496062992125984"/>
  <pageSetup paperSize="9" scale="75" orientation="portrait" horizontalDpi="4294967293" verticalDpi="1200" r:id="rId1"/>
  <headerFooter>
    <oddFooter>&amp;RFaresmaathoda Airport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1200 (R1)</vt:lpstr>
      <vt:lpstr>Alternative option (R1)</vt:lpstr>
      <vt:lpstr>'1200 (R1)'!Print_Area</vt:lpstr>
      <vt:lpstr>'1200 (R1)'!Print_Titles</vt:lpstr>
    </vt:vector>
  </TitlesOfParts>
  <Company>Mahreen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Mahreen</dc:creator>
  <cp:lastModifiedBy>Aminath Naaheen Ahmed</cp:lastModifiedBy>
  <cp:lastPrinted>2020-02-23T13:15:25Z</cp:lastPrinted>
  <dcterms:created xsi:type="dcterms:W3CDTF">2001-03-09T18:40:14Z</dcterms:created>
  <dcterms:modified xsi:type="dcterms:W3CDTF">2020-02-24T08:33:54Z</dcterms:modified>
</cp:coreProperties>
</file>