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7"/>
  <workbookPr defaultThemeVersion="166925"/>
  <mc:AlternateContent xmlns:mc="http://schemas.openxmlformats.org/markup-compatibility/2006">
    <mc:Choice Requires="x15">
      <x15ac:absPath xmlns:x15ac="http://schemas.microsoft.com/office/spreadsheetml/2010/11/ac" url="\\moftstorage\Data\Tender\1. Projects\06. 2025\01. Works\TES2025W-002 - Design and Build of Harbour Upgrade works at Gdh. Rathafandhoo\3. Tender Document\"/>
    </mc:Choice>
  </mc:AlternateContent>
  <xr:revisionPtr revIDLastSave="0" documentId="13_ncr:1_{73B8B27F-E6AA-4787-9B84-47ADB4D73CD2}" xr6:coauthVersionLast="36" xr6:coauthVersionMax="47" xr10:uidLastSave="{00000000-0000-0000-0000-000000000000}"/>
  <bookViews>
    <workbookView xWindow="0" yWindow="0" windowWidth="28800" windowHeight="14025" tabRatio="714" xr2:uid="{00000000-000D-0000-FFFF-FFFF00000000}"/>
  </bookViews>
  <sheets>
    <sheet name="Summary" sheetId="1" r:id="rId1"/>
    <sheet name="1 Prelimimaries" sheetId="3" r:id="rId2"/>
    <sheet name="2 Design and EIA" sheetId="9" r:id="rId3"/>
    <sheet name="3 Dredging &amp; filling" sheetId="4" r:id="rId4"/>
    <sheet name="4 Revetment Construction" sheetId="6" r:id="rId5"/>
    <sheet name="5 Breakwater Construction" sheetId="8" r:id="rId6"/>
    <sheet name="6 Quaywall" sheetId="10" r:id="rId7"/>
    <sheet name="7 RC Jetty" sheetId="11" r:id="rId8"/>
    <sheet name="8 Additions-Omissions" sheetId="7" r:id="rId9"/>
  </sheets>
  <definedNames>
    <definedName name="_xlnm.Print_Area" localSheetId="1">'1 Prelimimaries'!$A$1:$F$23</definedName>
    <definedName name="_xlnm.Print_Area" localSheetId="2">'2 Design and EIA'!$A$1:$F$12</definedName>
    <definedName name="_xlnm.Print_Area" localSheetId="0">Summary!$A$1:$C$35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2" i="1" l="1"/>
  <c r="B11" i="1"/>
  <c r="F23" i="3"/>
  <c r="C6" i="1" l="1"/>
  <c r="F11" i="11"/>
  <c r="C12" i="1" s="1"/>
  <c r="F23" i="7"/>
  <c r="C13" i="1"/>
  <c r="F10" i="4"/>
  <c r="C8" i="1" s="1"/>
  <c r="F34" i="10"/>
  <c r="C11" i="1" s="1"/>
  <c r="F19" i="8"/>
  <c r="C10" i="1" s="1"/>
  <c r="F17" i="6"/>
  <c r="C9" i="1" s="1"/>
  <c r="F12" i="9"/>
  <c r="C7" i="1" s="1"/>
  <c r="C15" i="1" l="1"/>
  <c r="C18" i="1" s="1"/>
  <c r="C19" i="1" s="1"/>
  <c r="B13" i="1"/>
  <c r="B10" i="1"/>
  <c r="B9" i="1"/>
  <c r="B8" i="1"/>
  <c r="B7" i="1"/>
  <c r="B6" i="1"/>
</calcChain>
</file>

<file path=xl/sharedStrings.xml><?xml version="1.0" encoding="utf-8"?>
<sst xmlns="http://schemas.openxmlformats.org/spreadsheetml/2006/main" count="191" uniqueCount="117">
  <si>
    <t>Item</t>
  </si>
  <si>
    <t>Description</t>
  </si>
  <si>
    <t>Unit</t>
  </si>
  <si>
    <t>Qty</t>
  </si>
  <si>
    <t>Rate (MVR)</t>
  </si>
  <si>
    <t>Amount (MVR)</t>
  </si>
  <si>
    <t>Sub total</t>
  </si>
  <si>
    <t>TOTAL</t>
  </si>
  <si>
    <t>Item No.</t>
  </si>
  <si>
    <t>SURVEY WORKS</t>
  </si>
  <si>
    <t>BILL NO. 01 - PRELIMINARIES</t>
  </si>
  <si>
    <t>Item No</t>
  </si>
  <si>
    <t>Bill Section</t>
  </si>
  <si>
    <t>Bill  No.01</t>
  </si>
  <si>
    <t>Bill  No.02</t>
  </si>
  <si>
    <t>Rate (MRF)</t>
  </si>
  <si>
    <t>Amount (MRF)</t>
  </si>
  <si>
    <t xml:space="preserve">GENERAL </t>
  </si>
  <si>
    <t xml:space="preserve">Revetment construction inclusive of all materials and workmanship as shown in the drawings </t>
  </si>
  <si>
    <t xml:space="preserve">DREDGING AND FILLING </t>
  </si>
  <si>
    <t xml:space="preserve"> m </t>
  </si>
  <si>
    <t>TOTAL OF BILL NO. 01</t>
  </si>
  <si>
    <t>Bill  No.03</t>
  </si>
  <si>
    <t>Bill  No.04</t>
  </si>
  <si>
    <t>TOTAL OF BILL NO. 04</t>
  </si>
  <si>
    <t>TOTAL OF BILL NO. 03</t>
  </si>
  <si>
    <t>TOTAL OF BILL NO. 02</t>
  </si>
  <si>
    <t>SECURITIES &amp; INSURANCE</t>
  </si>
  <si>
    <t>1.2.1</t>
  </si>
  <si>
    <t>AS-BUILT DRAWINGS</t>
  </si>
  <si>
    <t>Provide detailed in-survey prior to commencement of works</t>
  </si>
  <si>
    <t>Provide detailed out-survey upon completion</t>
  </si>
  <si>
    <t>GST</t>
  </si>
  <si>
    <t>Contractor should satisfy himself as to the accuracy of the quantities given in the Bills of Quantities</t>
  </si>
  <si>
    <t>Any adjustments that he may consider necessary should be written below and on similar continuation sheets if required and the net amount of the adjustments is to be carried to the summary</t>
  </si>
  <si>
    <t>Additions</t>
  </si>
  <si>
    <t>Omissions</t>
  </si>
  <si>
    <t>SUMMARY OF BILLS</t>
  </si>
  <si>
    <r>
      <rPr>
        <b/>
        <sz val="8"/>
        <color theme="1"/>
        <rFont val="Arial"/>
        <family val="2"/>
      </rPr>
      <t>SITE ESTABLISHMENT COST</t>
    </r>
    <r>
      <rPr>
        <sz val="8"/>
        <color theme="1"/>
        <rFont val="Arial"/>
        <family val="2"/>
      </rPr>
      <t xml:space="preserve">
Allow for mobilization &amp; demobilization of contractor's plant, equipment &amp; labour </t>
    </r>
  </si>
  <si>
    <r>
      <rPr>
        <b/>
        <sz val="8"/>
        <color theme="1"/>
        <rFont val="Arial"/>
        <family val="2"/>
      </rPr>
      <t>SITE MANAGEMENT</t>
    </r>
    <r>
      <rPr>
        <sz val="8"/>
        <color theme="1"/>
        <rFont val="Arial"/>
        <family val="2"/>
      </rPr>
      <t xml:space="preserve">
Allow for all on and off site management costs including costs of foreman and assistants, temporary services, telephone, fax, hoardings, fences and similar items.</t>
    </r>
  </si>
  <si>
    <t xml:space="preserve">Breakwater construction inclusive of all materials and workmanship as shown in the drawings </t>
  </si>
  <si>
    <t>4.1.1</t>
  </si>
  <si>
    <t>TOTAL OF BILL NO. 05</t>
  </si>
  <si>
    <t>Allow for dredging, transport and filling as per the lines and levels indicated in the drawings</t>
  </si>
  <si>
    <t>m</t>
  </si>
  <si>
    <t xml:space="preserve">REVETMENT CONSTRUCTION </t>
  </si>
  <si>
    <t xml:space="preserve">BREAKWATER CONSTRUCTION </t>
  </si>
  <si>
    <t>Bill  No.05</t>
  </si>
  <si>
    <t>BILL NO. 03 - DREDGING AND FILLING</t>
  </si>
  <si>
    <t>BILL NO. 04 - REVETMENT CONSTRUCTION</t>
  </si>
  <si>
    <t>5.1.1</t>
  </si>
  <si>
    <t>TOTAL OF BILL NO. 06</t>
  </si>
  <si>
    <t>Bill  No.06</t>
  </si>
  <si>
    <t>Installation of rock filter and armour layer to the slopes and levels indicated in the drawing</t>
  </si>
  <si>
    <t>Installation of rock filter and armour layer to the slopes and levels indicated in the  drawings and laying geotextile layer on prepared slopes. (Rate shall include for proper overlaps of geotextile as per manufacturers instruction, anchors etc complete.)</t>
  </si>
  <si>
    <t xml:space="preserve">Provide asbuilt drawings  quality assuarance documents material certificate technical brochures </t>
  </si>
  <si>
    <r>
      <rPr>
        <b/>
        <sz val="8"/>
        <color theme="1"/>
        <rFont val="Arial"/>
        <family val="2"/>
      </rPr>
      <t>DESIGN AND EIA</t>
    </r>
    <r>
      <rPr>
        <sz val="8"/>
        <color theme="1"/>
        <rFont val="Arial"/>
        <family val="2"/>
      </rPr>
      <t xml:space="preserve">
Provide design &amp; Consultancy service for Reclamation including cost of EIA and surveys required for EIA</t>
    </r>
  </si>
  <si>
    <t>5.2.1</t>
  </si>
  <si>
    <t xml:space="preserve">SUBMERGED BREAKWATER CONSTRUCTION </t>
  </si>
  <si>
    <t>5.3.1</t>
  </si>
  <si>
    <t xml:space="preserve">GROYNE CONSTRUCTION </t>
  </si>
  <si>
    <t>BILL NO. 05 - BREAKWATER CONSTRUCTION</t>
  </si>
  <si>
    <t>BILL NO. 02 - DESIGN &amp; EIA</t>
  </si>
  <si>
    <t>BILL NO. 06 - QUAY WALL STRUCTURE</t>
  </si>
  <si>
    <t>6.1.1</t>
  </si>
  <si>
    <t>6.2.1</t>
  </si>
  <si>
    <t>6.3.1</t>
  </si>
  <si>
    <t>6.4.1</t>
  </si>
  <si>
    <t>L-Section Quaywall</t>
  </si>
  <si>
    <t>Supply and install precast RC quaywall units as per detail drawing to the seafloor to a maximum specified depth of -3.5m MSL. Rates include the supply and installation of geotextile to the length of the quaywall</t>
  </si>
  <si>
    <t>Supply and install RC anchor blocks and fix anchor rods as per detail drawing</t>
  </si>
  <si>
    <t>Nos</t>
  </si>
  <si>
    <t>Supply and fix mooring rings in 5m intervals as per the detailed drawing</t>
  </si>
  <si>
    <t>SCOUR APRON</t>
  </si>
  <si>
    <t>Supply and place scouring apron at the toe of quay wall units</t>
  </si>
  <si>
    <t>Mooring Buoys</t>
  </si>
  <si>
    <t>Mooring buoys tied to concrete block by 4m long nylon rope and expoxy coated hook in the harbour basin including concrete works as speficied and shown on drawings</t>
  </si>
  <si>
    <t>TOTAL OF BILL NO. 07</t>
  </si>
  <si>
    <t>Cast in-situ concrete coping in quaywall to grades, levels as indicated in the detail drawings</t>
  </si>
  <si>
    <t xml:space="preserve">Harbour Lights  </t>
  </si>
  <si>
    <t>Supply and installation of two arm harbour lights along the harbour quay wall line at 25 m c/c</t>
  </si>
  <si>
    <t>Supply and placing navigational aids at a minimum nominal light range of 2 nautical miles as shown on harbour layout drawing as directed by engineer</t>
  </si>
  <si>
    <t>Construction of Pavement</t>
  </si>
  <si>
    <t>Surveying, compacting and levelling the paving area grounds as specified in the drawing.</t>
  </si>
  <si>
    <t>Supply and placement of 120mm thick reinforced concrete pavement to the length of harbour for 5m width</t>
  </si>
  <si>
    <t>Supply and placement of concrete kerbs to the length of harbour</t>
  </si>
  <si>
    <t>Drainage</t>
  </si>
  <si>
    <t>Construction of drains near the paving of harbour quay wall @ 40m intervals as per the drawing</t>
  </si>
  <si>
    <t>6.5.1</t>
  </si>
  <si>
    <t>6.5.2</t>
  </si>
  <si>
    <t>6.5.3</t>
  </si>
  <si>
    <t>6.4.2</t>
  </si>
  <si>
    <t>6.6.1.</t>
  </si>
  <si>
    <t>Bridge &amp; Jetties</t>
  </si>
  <si>
    <t xml:space="preserve">Jetty for small vessels </t>
  </si>
  <si>
    <t xml:space="preserve">construction of RC jetty along the breakwater </t>
  </si>
  <si>
    <t>7.1.1</t>
  </si>
  <si>
    <t>Design, supply and construction of 100m long, 2m wide reinforced concrete jetty( must include bollards and lights)</t>
  </si>
  <si>
    <t>sqm</t>
  </si>
  <si>
    <t>item</t>
  </si>
  <si>
    <t>Provision of performance security and insurance</t>
  </si>
  <si>
    <t>Allow for site establishment incl. accomodation, office, workshop etc.., site supervision and safety precautions at the site during the works.</t>
  </si>
  <si>
    <r>
      <t xml:space="preserve">ENVIRONMENTAL MONITORING/ MITIGATION
</t>
    </r>
    <r>
      <rPr>
        <sz val="8"/>
        <color theme="1"/>
        <rFont val="Arial"/>
        <family val="2"/>
      </rPr>
      <t xml:space="preserve">Implement necessary mitigation measures as outlined in the technical specifications and allow for environmental monitoring and submission of reports as per EIA requirements </t>
    </r>
  </si>
  <si>
    <r>
      <rPr>
        <b/>
        <sz val="8"/>
        <rFont val="Arial"/>
        <family val="2"/>
      </rPr>
      <t>DETAILED DESIGN</t>
    </r>
    <r>
      <rPr>
        <sz val="8"/>
        <rFont val="Arial"/>
        <family val="2"/>
      </rPr>
      <t xml:space="preserve">
Detailed design of the quay wall and coastal protection structures based on the preliminary design layout </t>
    </r>
  </si>
  <si>
    <r>
      <rPr>
        <b/>
        <sz val="8"/>
        <rFont val="Arial"/>
        <family val="2"/>
      </rPr>
      <t>EIA EXECUTION</t>
    </r>
    <r>
      <rPr>
        <sz val="8"/>
        <rFont val="Arial"/>
        <family val="2"/>
      </rPr>
      <t xml:space="preserve">
Carrying out an Environmental Impact Assessment (EIA) to the requirement of Environmental Protection Agency (EPA).  </t>
    </r>
  </si>
  <si>
    <t>1.4.1</t>
  </si>
  <si>
    <t>1.4.2</t>
  </si>
  <si>
    <t>1.5.1</t>
  </si>
  <si>
    <t>BILL NO. 07 - RC JETTY</t>
  </si>
  <si>
    <t>Bill  No.07</t>
  </si>
  <si>
    <t>Bill  No.08</t>
  </si>
  <si>
    <t>BILL NO. 08- ADDITIONS &amp; OMISSIONS</t>
  </si>
  <si>
    <t>DEMOLITION OF EXISTING STRUCTURES</t>
  </si>
  <si>
    <t>1.6.1</t>
  </si>
  <si>
    <t>removal of existing quaywall and shore protection structures</t>
  </si>
  <si>
    <t xml:space="preserve">scope includes 
-Dredging of new harbour basin to maximum specified depth -3.5m MSL
-Dredging of harbour channel to maximum specified depth -4.0m MSL
-Dredging of existing harbour basin to maximum specified depth -3.5m MSL
-spreading and levelling fill areas to the design level using dredged sand 
</t>
  </si>
  <si>
    <t>Design and Build of Harbour Upgrade works at Gdh. Rathafandhoo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</si>
</sst>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00_-;\-* #,##0.00_-;_-* &quot;-&quot;??_-;_-@_-"/>
  </numFmts>
  <fonts count="18" x14ac:knownFonts="1">
    <font>
      <sz val="11"/>
      <color theme="1"/>
      <name val="Calibri"/>
      <family val="2"/>
      <scheme val="minor"/>
    </font>
    <font>
      <sz val="11"/>
      <color theme="1"/>
      <name val="Calibri"/>
      <family val="2"/>
      <scheme val="minor"/>
    </font>
    <font>
      <b/>
      <sz val="9"/>
      <color theme="1"/>
      <name val="Arial"/>
      <family val="2"/>
    </font>
    <font>
      <sz val="9"/>
      <color theme="1"/>
      <name val="Arial"/>
      <family val="2"/>
    </font>
    <font>
      <sz val="12"/>
      <color theme="1"/>
      <name val="Calibri"/>
      <family val="2"/>
      <scheme val="minor"/>
    </font>
    <font>
      <sz val="8"/>
      <name val="Calibri"/>
      <family val="2"/>
      <scheme val="minor"/>
    </font>
    <font>
      <u/>
      <sz val="9"/>
      <color theme="1"/>
      <name val="Arial"/>
      <family val="2"/>
    </font>
    <font>
      <sz val="9"/>
      <color theme="0"/>
      <name val="Arial"/>
      <family val="2"/>
    </font>
    <font>
      <b/>
      <sz val="8"/>
      <color theme="1"/>
      <name val="Arial"/>
      <family val="2"/>
    </font>
    <font>
      <sz val="8"/>
      <color theme="1"/>
      <name val="Arial"/>
      <family val="2"/>
    </font>
    <font>
      <b/>
      <sz val="9"/>
      <name val="Calibri"/>
      <family val="2"/>
      <scheme val="minor"/>
    </font>
    <font>
      <sz val="9"/>
      <color theme="1"/>
      <name val="Calibri"/>
      <family val="2"/>
      <scheme val="minor"/>
    </font>
    <font>
      <b/>
      <sz val="9"/>
      <color theme="1"/>
      <name val="Calibri"/>
      <family val="2"/>
      <scheme val="minor"/>
    </font>
    <font>
      <sz val="8"/>
      <name val="Arial"/>
      <family val="2"/>
    </font>
    <font>
      <b/>
      <sz val="8"/>
      <name val="Arial"/>
      <family val="2"/>
    </font>
    <font>
      <sz val="9"/>
      <name val="Arial"/>
      <family val="2"/>
    </font>
    <font>
      <sz val="10"/>
      <name val="Times New Roman"/>
      <family val="1"/>
    </font>
    <font>
      <i/>
      <sz val="8"/>
      <name val="Arial"/>
      <family val="2"/>
    </font>
  </fonts>
  <fills count="2">
    <fill>
      <patternFill patternType="none"/>
    </fill>
    <fill>
      <patternFill patternType="gray125"/>
    </fill>
  </fills>
  <borders count="28">
    <border>
      <left/>
      <right/>
      <top/>
      <bottom/>
      <diagonal/>
    </border>
    <border>
      <left style="medium">
        <color auto="1"/>
      </left>
      <right style="medium">
        <color auto="1"/>
      </right>
      <top/>
      <bottom/>
      <diagonal/>
    </border>
    <border>
      <left/>
      <right style="medium">
        <color auto="1"/>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auto="1"/>
      </left>
      <right/>
      <top style="thin">
        <color auto="1"/>
      </top>
      <bottom/>
      <diagonal/>
    </border>
    <border>
      <left style="thin">
        <color auto="1"/>
      </left>
      <right/>
      <top/>
      <bottom style="thin">
        <color auto="1"/>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style="thin">
        <color auto="1"/>
      </left>
      <right/>
      <top/>
      <bottom/>
      <diagonal/>
    </border>
  </borders>
  <cellStyleXfs count="5">
    <xf numFmtId="0" fontId="0" fillId="0" borderId="0"/>
    <xf numFmtId="43" fontId="1" fillId="0" borderId="0" applyFont="0" applyFill="0" applyBorder="0" applyAlignment="0" applyProtection="0"/>
    <xf numFmtId="0" fontId="4" fillId="0" borderId="0"/>
    <xf numFmtId="43" fontId="4" fillId="0" borderId="0" applyFont="0" applyFill="0" applyBorder="0" applyAlignment="0" applyProtection="0"/>
    <xf numFmtId="164" fontId="1" fillId="0" borderId="0" applyFont="0" applyFill="0" applyBorder="0" applyAlignment="0" applyProtection="0"/>
  </cellStyleXfs>
  <cellXfs count="118">
    <xf numFmtId="0" fontId="0" fillId="0" borderId="0" xfId="0"/>
    <xf numFmtId="0" fontId="2" fillId="0" borderId="0" xfId="0" applyFont="1"/>
    <xf numFmtId="0" fontId="3" fillId="0" borderId="0" xfId="0" applyFont="1"/>
    <xf numFmtId="0" fontId="3" fillId="0" borderId="0" xfId="0" applyFont="1" applyAlignment="1">
      <alignment vertical="top"/>
    </xf>
    <xf numFmtId="0" fontId="6" fillId="0" borderId="0" xfId="0" applyFont="1"/>
    <xf numFmtId="0" fontId="7" fillId="0" borderId="0" xfId="0" applyFont="1"/>
    <xf numFmtId="3" fontId="3" fillId="0" borderId="0" xfId="0" applyNumberFormat="1" applyFont="1"/>
    <xf numFmtId="0" fontId="8" fillId="0" borderId="0" xfId="0" applyFont="1"/>
    <xf numFmtId="0" fontId="9" fillId="0" borderId="0" xfId="0" applyFont="1"/>
    <xf numFmtId="0" fontId="8" fillId="0" borderId="7" xfId="0" applyFont="1" applyBorder="1"/>
    <xf numFmtId="0" fontId="8" fillId="0" borderId="1" xfId="0" applyFont="1" applyBorder="1"/>
    <xf numFmtId="0" fontId="8" fillId="0" borderId="1" xfId="0" applyFont="1" applyBorder="1" applyAlignment="1">
      <alignment vertical="top"/>
    </xf>
    <xf numFmtId="0" fontId="9" fillId="0" borderId="1" xfId="0" applyFont="1" applyBorder="1" applyAlignment="1">
      <alignment wrapText="1"/>
    </xf>
    <xf numFmtId="0" fontId="9" fillId="0" borderId="1" xfId="0" applyFont="1" applyBorder="1" applyAlignment="1">
      <alignment vertical="top" wrapText="1"/>
    </xf>
    <xf numFmtId="43" fontId="9" fillId="0" borderId="1" xfId="1" applyFont="1" applyBorder="1" applyAlignment="1">
      <alignment vertical="top"/>
    </xf>
    <xf numFmtId="0" fontId="9" fillId="0" borderId="1" xfId="0" applyFont="1" applyBorder="1" applyAlignment="1">
      <alignment vertical="top"/>
    </xf>
    <xf numFmtId="0" fontId="9" fillId="0" borderId="1" xfId="0" applyFont="1" applyBorder="1" applyAlignment="1">
      <alignment horizontal="right" vertical="center"/>
    </xf>
    <xf numFmtId="0" fontId="8" fillId="0" borderId="1" xfId="0" applyFont="1" applyBorder="1" applyAlignment="1">
      <alignment wrapText="1"/>
    </xf>
    <xf numFmtId="0" fontId="9" fillId="0" borderId="9" xfId="0" applyFont="1" applyBorder="1"/>
    <xf numFmtId="0" fontId="8" fillId="0" borderId="10" xfId="0" applyFont="1" applyBorder="1"/>
    <xf numFmtId="0" fontId="8" fillId="0" borderId="10" xfId="0" applyFont="1" applyBorder="1" applyAlignment="1">
      <alignment vertical="top"/>
    </xf>
    <xf numFmtId="43" fontId="8" fillId="0" borderId="10" xfId="1" applyFont="1" applyBorder="1" applyAlignment="1">
      <alignment vertical="top"/>
    </xf>
    <xf numFmtId="43" fontId="8" fillId="0" borderId="7" xfId="1" applyFont="1" applyBorder="1" applyAlignment="1"/>
    <xf numFmtId="43" fontId="9" fillId="0" borderId="0" xfId="1" applyFont="1"/>
    <xf numFmtId="0" fontId="8" fillId="0" borderId="0" xfId="0" applyFont="1" applyAlignment="1">
      <alignment vertical="center"/>
    </xf>
    <xf numFmtId="0" fontId="8" fillId="0" borderId="9" xfId="0" applyFont="1" applyBorder="1" applyAlignment="1">
      <alignment horizontal="center" vertical="center" wrapText="1"/>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43" fontId="8" fillId="0" borderId="8" xfId="1" applyFont="1" applyBorder="1" applyAlignment="1">
      <alignment horizontal="center" vertical="center" wrapText="1"/>
    </xf>
    <xf numFmtId="0" fontId="8" fillId="0" borderId="23" xfId="0" applyFont="1" applyBorder="1" applyAlignment="1">
      <alignment horizontal="center" vertical="center" wrapText="1"/>
    </xf>
    <xf numFmtId="0" fontId="8" fillId="0" borderId="2" xfId="0" applyFont="1" applyBorder="1" applyAlignment="1">
      <alignment horizontal="center" vertical="center" wrapText="1"/>
    </xf>
    <xf numFmtId="43" fontId="8" fillId="0" borderId="2" xfId="1" applyFont="1" applyBorder="1" applyAlignment="1">
      <alignment horizontal="center" vertical="center" wrapText="1"/>
    </xf>
    <xf numFmtId="0" fontId="9" fillId="0" borderId="1" xfId="0" applyFont="1" applyBorder="1" applyAlignment="1">
      <alignment vertical="center" wrapText="1"/>
    </xf>
    <xf numFmtId="0" fontId="8" fillId="0" borderId="2" xfId="0" applyFont="1" applyBorder="1" applyAlignment="1">
      <alignment horizontal="justify" vertical="center" wrapText="1"/>
    </xf>
    <xf numFmtId="0" fontId="9" fillId="0" borderId="2" xfId="0" applyFont="1" applyBorder="1" applyAlignment="1">
      <alignment vertical="top" wrapText="1"/>
    </xf>
    <xf numFmtId="43" fontId="9" fillId="0" borderId="2" xfId="1" applyFont="1" applyBorder="1" applyAlignment="1">
      <alignment horizontal="right" vertical="center" wrapText="1"/>
    </xf>
    <xf numFmtId="0" fontId="8" fillId="0" borderId="1" xfId="0" applyFont="1" applyBorder="1" applyAlignment="1">
      <alignment vertical="center" wrapText="1"/>
    </xf>
    <xf numFmtId="43" fontId="9" fillId="0" borderId="2" xfId="1" applyFont="1" applyBorder="1" applyAlignment="1">
      <alignment vertical="top" wrapText="1"/>
    </xf>
    <xf numFmtId="0" fontId="9" fillId="0" borderId="2" xfId="0" applyFont="1" applyBorder="1" applyAlignment="1">
      <alignment horizontal="justify" vertical="center" wrapText="1"/>
    </xf>
    <xf numFmtId="43" fontId="9" fillId="0" borderId="2" xfId="1" applyFont="1" applyBorder="1" applyAlignment="1">
      <alignment vertical="center" wrapText="1"/>
    </xf>
    <xf numFmtId="43" fontId="9" fillId="0" borderId="1" xfId="1" applyFont="1" applyBorder="1" applyAlignment="1">
      <alignment vertical="center" wrapText="1"/>
    </xf>
    <xf numFmtId="0" fontId="9" fillId="0" borderId="1" xfId="0" applyFont="1" applyBorder="1" applyAlignment="1">
      <alignment horizontal="right" vertical="center" wrapText="1"/>
    </xf>
    <xf numFmtId="0" fontId="9" fillId="0" borderId="2" xfId="0" applyFont="1" applyBorder="1" applyAlignment="1">
      <alignment horizontal="right" vertical="center" wrapText="1"/>
    </xf>
    <xf numFmtId="0" fontId="8" fillId="0" borderId="1" xfId="0" applyFont="1" applyBorder="1" applyAlignment="1">
      <alignment horizontal="right" vertical="center" wrapText="1"/>
    </xf>
    <xf numFmtId="43" fontId="9" fillId="0" borderId="2" xfId="1" applyFont="1" applyBorder="1" applyAlignment="1">
      <alignment horizontal="justify" vertical="center" wrapText="1"/>
    </xf>
    <xf numFmtId="0" fontId="8" fillId="0" borderId="9" xfId="0" applyFont="1" applyBorder="1" applyAlignment="1">
      <alignment wrapText="1"/>
    </xf>
    <xf numFmtId="0" fontId="8" fillId="0" borderId="10" xfId="0" applyFont="1" applyBorder="1" applyAlignment="1">
      <alignment wrapText="1"/>
    </xf>
    <xf numFmtId="0" fontId="8" fillId="0" borderId="8" xfId="0" applyFont="1" applyBorder="1" applyAlignment="1">
      <alignment wrapText="1"/>
    </xf>
    <xf numFmtId="43" fontId="9" fillId="0" borderId="7" xfId="1" applyFont="1" applyBorder="1" applyAlignment="1">
      <alignment vertical="top" wrapText="1"/>
    </xf>
    <xf numFmtId="0" fontId="9" fillId="0" borderId="2" xfId="0" applyFont="1" applyBorder="1" applyAlignment="1">
      <alignment vertical="center" wrapText="1"/>
    </xf>
    <xf numFmtId="3" fontId="9" fillId="0" borderId="0" xfId="0" applyNumberFormat="1" applyFont="1"/>
    <xf numFmtId="0" fontId="10" fillId="0" borderId="11" xfId="0" applyFont="1" applyBorder="1"/>
    <xf numFmtId="0" fontId="10" fillId="0" borderId="12" xfId="0" applyFont="1" applyBorder="1"/>
    <xf numFmtId="0" fontId="10" fillId="0" borderId="13" xfId="0" applyFont="1" applyBorder="1"/>
    <xf numFmtId="0" fontId="11" fillId="0" borderId="14" xfId="0" applyFont="1" applyBorder="1"/>
    <xf numFmtId="0" fontId="11" fillId="0" borderId="3" xfId="0" applyFont="1" applyBorder="1"/>
    <xf numFmtId="43" fontId="11" fillId="0" borderId="15" xfId="0" applyNumberFormat="1" applyFont="1" applyBorder="1"/>
    <xf numFmtId="0" fontId="11" fillId="0" borderId="24" xfId="0" applyFont="1" applyBorder="1"/>
    <xf numFmtId="0" fontId="11" fillId="0" borderId="25" xfId="0" applyFont="1" applyBorder="1"/>
    <xf numFmtId="43" fontId="11" fillId="0" borderId="26" xfId="0" applyNumberFormat="1" applyFont="1" applyBorder="1"/>
    <xf numFmtId="0" fontId="11" fillId="0" borderId="27" xfId="0" applyFont="1" applyBorder="1"/>
    <xf numFmtId="0" fontId="11" fillId="0" borderId="18" xfId="0" applyFont="1" applyBorder="1"/>
    <xf numFmtId="0" fontId="12" fillId="0" borderId="4" xfId="0" applyFont="1" applyBorder="1"/>
    <xf numFmtId="43" fontId="12" fillId="0" borderId="19" xfId="0" applyNumberFormat="1" applyFont="1" applyBorder="1"/>
    <xf numFmtId="0" fontId="11" fillId="0" borderId="0" xfId="0" applyFont="1"/>
    <xf numFmtId="0" fontId="11" fillId="0" borderId="5" xfId="0" applyFont="1" applyBorder="1"/>
    <xf numFmtId="0" fontId="11" fillId="0" borderId="16" xfId="0" applyFont="1" applyBorder="1"/>
    <xf numFmtId="0" fontId="11" fillId="0" borderId="6" xfId="0" applyFont="1" applyBorder="1"/>
    <xf numFmtId="43" fontId="11" fillId="0" borderId="17" xfId="0" applyNumberFormat="1" applyFont="1" applyBorder="1"/>
    <xf numFmtId="0" fontId="11" fillId="0" borderId="20" xfId="0" applyFont="1" applyBorder="1"/>
    <xf numFmtId="0" fontId="12" fillId="0" borderId="21" xfId="0" applyFont="1" applyBorder="1"/>
    <xf numFmtId="43" fontId="12" fillId="0" borderId="22" xfId="0" applyNumberFormat="1" applyFont="1" applyBorder="1"/>
    <xf numFmtId="0" fontId="9" fillId="0" borderId="2" xfId="0" applyFont="1" applyBorder="1" applyAlignment="1">
      <alignment horizontal="center" vertical="center" wrapText="1"/>
    </xf>
    <xf numFmtId="0" fontId="9" fillId="0" borderId="1" xfId="0" applyFont="1" applyBorder="1" applyAlignment="1">
      <alignment horizontal="center" vertical="center" wrapText="1"/>
    </xf>
    <xf numFmtId="0" fontId="13" fillId="0" borderId="2" xfId="0" applyFont="1" applyBorder="1" applyAlignment="1">
      <alignment horizontal="center" vertical="center" wrapText="1"/>
    </xf>
    <xf numFmtId="0" fontId="14" fillId="0" borderId="0" xfId="0" applyFont="1"/>
    <xf numFmtId="0" fontId="13" fillId="0" borderId="0" xfId="0" applyFont="1"/>
    <xf numFmtId="43" fontId="13" fillId="0" borderId="0" xfId="1" applyFont="1"/>
    <xf numFmtId="0" fontId="14" fillId="0" borderId="0" xfId="0" applyFont="1" applyAlignment="1">
      <alignment vertical="center"/>
    </xf>
    <xf numFmtId="0" fontId="14" fillId="0" borderId="9"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8" xfId="0" applyFont="1" applyBorder="1" applyAlignment="1">
      <alignment horizontal="center" vertical="center" wrapText="1"/>
    </xf>
    <xf numFmtId="43" fontId="14" fillId="0" borderId="8" xfId="1" applyFont="1" applyBorder="1" applyAlignment="1">
      <alignment horizontal="center" vertical="center" wrapText="1"/>
    </xf>
    <xf numFmtId="0" fontId="14" fillId="0" borderId="23" xfId="0" applyFont="1" applyBorder="1" applyAlignment="1">
      <alignment horizontal="center" vertical="center" wrapText="1"/>
    </xf>
    <xf numFmtId="0" fontId="14" fillId="0" borderId="2" xfId="0" applyFont="1" applyBorder="1" applyAlignment="1">
      <alignment horizontal="center" vertical="center" wrapText="1"/>
    </xf>
    <xf numFmtId="43" fontId="14" fillId="0" borderId="2" xfId="1" applyFont="1" applyBorder="1" applyAlignment="1">
      <alignment horizontal="center" vertical="center" wrapText="1"/>
    </xf>
    <xf numFmtId="0" fontId="13" fillId="0" borderId="1" xfId="0" applyFont="1" applyBorder="1" applyAlignment="1">
      <alignment vertical="center" wrapText="1"/>
    </xf>
    <xf numFmtId="0" fontId="13" fillId="0" borderId="2" xfId="0" applyFont="1" applyBorder="1" applyAlignment="1">
      <alignment horizontal="justify" vertical="center"/>
    </xf>
    <xf numFmtId="0" fontId="14" fillId="0" borderId="2" xfId="0" applyFont="1" applyBorder="1" applyAlignment="1">
      <alignment horizontal="justify" vertical="center" wrapText="1"/>
    </xf>
    <xf numFmtId="0" fontId="13" fillId="0" borderId="2" xfId="0" applyFont="1" applyBorder="1" applyAlignment="1">
      <alignment vertical="top" wrapText="1"/>
    </xf>
    <xf numFmtId="43" fontId="13" fillId="0" borderId="2" xfId="1" applyFont="1" applyBorder="1" applyAlignment="1">
      <alignment horizontal="right" vertical="center" wrapText="1"/>
    </xf>
    <xf numFmtId="0" fontId="14" fillId="0" borderId="1" xfId="0" applyFont="1" applyBorder="1" applyAlignment="1">
      <alignment vertical="center" wrapText="1"/>
    </xf>
    <xf numFmtId="43" fontId="13" fillId="0" borderId="2" xfId="1" applyFont="1" applyBorder="1" applyAlignment="1">
      <alignment vertical="top" wrapText="1"/>
    </xf>
    <xf numFmtId="0" fontId="13" fillId="0" borderId="2" xfId="0" applyFont="1" applyBorder="1" applyAlignment="1">
      <alignment horizontal="justify" vertical="center" wrapText="1"/>
    </xf>
    <xf numFmtId="4" fontId="13" fillId="0" borderId="2" xfId="0" applyNumberFormat="1" applyFont="1" applyBorder="1" applyAlignment="1">
      <alignment horizontal="right" vertical="center" wrapText="1"/>
    </xf>
    <xf numFmtId="43" fontId="13" fillId="0" borderId="2" xfId="1" applyFont="1" applyBorder="1" applyAlignment="1">
      <alignment vertical="center" wrapText="1"/>
    </xf>
    <xf numFmtId="43" fontId="13" fillId="0" borderId="1" xfId="1" applyFont="1" applyBorder="1" applyAlignment="1">
      <alignment vertical="center" wrapText="1"/>
    </xf>
    <xf numFmtId="0" fontId="13" fillId="0" borderId="1" xfId="0" applyFont="1" applyBorder="1" applyAlignment="1">
      <alignment horizontal="right" vertical="center" wrapText="1"/>
    </xf>
    <xf numFmtId="0" fontId="14" fillId="0" borderId="1" xfId="0" applyFont="1" applyBorder="1" applyAlignment="1">
      <alignment horizontal="right" vertical="center" wrapText="1"/>
    </xf>
    <xf numFmtId="43" fontId="13" fillId="0" borderId="2" xfId="1" applyFont="1" applyBorder="1" applyAlignment="1">
      <alignment horizontal="justify" vertical="center" wrapText="1"/>
    </xf>
    <xf numFmtId="0" fontId="14" fillId="0" borderId="9" xfId="0" applyFont="1" applyBorder="1" applyAlignment="1">
      <alignment wrapText="1"/>
    </xf>
    <xf numFmtId="0" fontId="14" fillId="0" borderId="10" xfId="0" applyFont="1" applyBorder="1" applyAlignment="1">
      <alignment wrapText="1"/>
    </xf>
    <xf numFmtId="0" fontId="14" fillId="0" borderId="8" xfId="0" applyFont="1" applyBorder="1" applyAlignment="1">
      <alignment wrapText="1"/>
    </xf>
    <xf numFmtId="43" fontId="13" fillId="0" borderId="7" xfId="1" applyFont="1" applyBorder="1" applyAlignment="1">
      <alignment vertical="top" wrapText="1"/>
    </xf>
    <xf numFmtId="0" fontId="8" fillId="0" borderId="1" xfId="0" applyFont="1" applyBorder="1" applyAlignment="1">
      <alignment vertical="center"/>
    </xf>
    <xf numFmtId="4" fontId="13" fillId="0" borderId="2" xfId="0" applyNumberFormat="1" applyFont="1" applyBorder="1" applyAlignment="1">
      <alignment horizontal="center" vertical="center" wrapText="1"/>
    </xf>
    <xf numFmtId="43" fontId="9" fillId="0" borderId="1" xfId="1" applyFont="1" applyBorder="1" applyAlignment="1">
      <alignment vertical="center"/>
    </xf>
    <xf numFmtId="0" fontId="9" fillId="0" borderId="2" xfId="0" applyFont="1" applyBorder="1" applyAlignment="1">
      <alignment horizontal="center" vertical="top" wrapText="1"/>
    </xf>
    <xf numFmtId="43" fontId="15" fillId="0" borderId="0" xfId="0" applyNumberFormat="1" applyFont="1"/>
    <xf numFmtId="0" fontId="16" fillId="0" borderId="27" xfId="0" applyFont="1" applyBorder="1" applyAlignment="1">
      <alignment vertical="center" wrapText="1"/>
    </xf>
    <xf numFmtId="0" fontId="9" fillId="0" borderId="0" xfId="0" applyFont="1" applyAlignment="1">
      <alignment horizontal="justify" vertical="center" wrapText="1"/>
    </xf>
    <xf numFmtId="0" fontId="9" fillId="0" borderId="1" xfId="0" applyFont="1" applyBorder="1" applyAlignment="1">
      <alignment horizontal="center" vertical="center"/>
    </xf>
    <xf numFmtId="0" fontId="9" fillId="0" borderId="1" xfId="0" applyFont="1" applyBorder="1" applyAlignment="1">
      <alignment vertical="center"/>
    </xf>
    <xf numFmtId="43" fontId="9" fillId="0" borderId="1" xfId="1" applyFont="1" applyBorder="1" applyAlignment="1">
      <alignment horizontal="right" vertical="center"/>
    </xf>
    <xf numFmtId="43" fontId="9" fillId="0" borderId="1" xfId="1" applyFont="1" applyBorder="1" applyAlignment="1">
      <alignment horizontal="center" vertical="center"/>
    </xf>
    <xf numFmtId="0" fontId="8" fillId="0" borderId="2" xfId="0" applyFont="1" applyBorder="1" applyAlignment="1">
      <alignment horizontal="left" vertical="center" wrapText="1"/>
    </xf>
    <xf numFmtId="0" fontId="17" fillId="0" borderId="2" xfId="0" applyFont="1" applyBorder="1" applyAlignment="1">
      <alignment horizontal="justify" vertical="center" wrapText="1"/>
    </xf>
    <xf numFmtId="0" fontId="12" fillId="0" borderId="0" xfId="0" applyFont="1" applyAlignment="1">
      <alignment horizontal="center"/>
    </xf>
  </cellXfs>
  <cellStyles count="5">
    <cellStyle name="Comma" xfId="1" builtinId="3"/>
    <cellStyle name="Comma 2" xfId="4" xr:uid="{00000000-0005-0000-0000-000001000000}"/>
    <cellStyle name="Comma 4" xfId="3" xr:uid="{00000000-0005-0000-0000-000002000000}"/>
    <cellStyle name="Normal" xfId="0" builtinId="0"/>
    <cellStyle name="Normal 3" xfId="2"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C19"/>
  <sheetViews>
    <sheetView tabSelected="1" view="pageBreakPreview" zoomScale="145" zoomScaleNormal="100" zoomScaleSheetLayoutView="145" workbookViewId="0">
      <selection activeCell="A3" sqref="A3:C3"/>
    </sheetView>
  </sheetViews>
  <sheetFormatPr defaultColWidth="9.140625" defaultRowHeight="12" x14ac:dyDescent="0.2"/>
  <cols>
    <col min="1" max="1" width="10.85546875" style="64" bestFit="1" customWidth="1"/>
    <col min="2" max="2" width="53.5703125" style="64" customWidth="1"/>
    <col min="3" max="3" width="14.42578125" style="64" bestFit="1" customWidth="1"/>
    <col min="4" max="4" width="14.28515625" style="64" bestFit="1" customWidth="1"/>
    <col min="5" max="5" width="14.42578125" style="64" bestFit="1" customWidth="1"/>
    <col min="6" max="16384" width="9.140625" style="64"/>
  </cols>
  <sheetData>
    <row r="2" spans="1:3" x14ac:dyDescent="0.2">
      <c r="A2" s="117" t="s">
        <v>116</v>
      </c>
      <c r="B2" s="117"/>
      <c r="C2" s="117"/>
    </row>
    <row r="3" spans="1:3" x14ac:dyDescent="0.2">
      <c r="A3" s="117" t="s">
        <v>37</v>
      </c>
      <c r="B3" s="117"/>
      <c r="C3" s="117"/>
    </row>
    <row r="4" spans="1:3" ht="12.75" thickBot="1" x14ac:dyDescent="0.25"/>
    <row r="5" spans="1:3" x14ac:dyDescent="0.2">
      <c r="A5" s="51" t="s">
        <v>12</v>
      </c>
      <c r="B5" s="52" t="s">
        <v>1</v>
      </c>
      <c r="C5" s="53" t="s">
        <v>5</v>
      </c>
    </row>
    <row r="6" spans="1:3" x14ac:dyDescent="0.2">
      <c r="A6" s="54" t="s">
        <v>13</v>
      </c>
      <c r="B6" s="55" t="str">
        <f>'1 Prelimimaries'!A1</f>
        <v>BILL NO. 01 - PRELIMINARIES</v>
      </c>
      <c r="C6" s="56">
        <f>'1 Prelimimaries'!F23</f>
        <v>0</v>
      </c>
    </row>
    <row r="7" spans="1:3" x14ac:dyDescent="0.2">
      <c r="A7" s="57" t="s">
        <v>14</v>
      </c>
      <c r="B7" s="58" t="str">
        <f>'2 Design and EIA'!A1</f>
        <v>BILL NO. 02 - DESIGN &amp; EIA</v>
      </c>
      <c r="C7" s="59">
        <f>'2 Design and EIA'!F12</f>
        <v>0</v>
      </c>
    </row>
    <row r="8" spans="1:3" x14ac:dyDescent="0.2">
      <c r="A8" s="57" t="s">
        <v>22</v>
      </c>
      <c r="B8" s="58" t="str">
        <f>'3 Dredging &amp; filling'!A1</f>
        <v>BILL NO. 03 - DREDGING AND FILLING</v>
      </c>
      <c r="C8" s="59">
        <f>'3 Dredging &amp; filling'!F10</f>
        <v>0</v>
      </c>
    </row>
    <row r="9" spans="1:3" x14ac:dyDescent="0.2">
      <c r="A9" s="57" t="s">
        <v>23</v>
      </c>
      <c r="B9" s="58" t="str">
        <f>'4 Revetment Construction'!A1</f>
        <v>BILL NO. 04 - REVETMENT CONSTRUCTION</v>
      </c>
      <c r="C9" s="59">
        <f>'4 Revetment Construction'!F17</f>
        <v>0</v>
      </c>
    </row>
    <row r="10" spans="1:3" x14ac:dyDescent="0.2">
      <c r="A10" s="57" t="s">
        <v>47</v>
      </c>
      <c r="B10" s="58" t="str">
        <f>'5 Breakwater Construction'!A1</f>
        <v>BILL NO. 05 - BREAKWATER CONSTRUCTION</v>
      </c>
      <c r="C10" s="59">
        <f>'5 Breakwater Construction'!F19</f>
        <v>0</v>
      </c>
    </row>
    <row r="11" spans="1:3" x14ac:dyDescent="0.2">
      <c r="A11" s="57" t="s">
        <v>52</v>
      </c>
      <c r="B11" s="60" t="str">
        <f>'6 Quaywall'!A1</f>
        <v>BILL NO. 06 - QUAY WALL STRUCTURE</v>
      </c>
      <c r="C11" s="59">
        <f>'6 Quaywall'!F34</f>
        <v>0</v>
      </c>
    </row>
    <row r="12" spans="1:3" x14ac:dyDescent="0.2">
      <c r="A12" s="57" t="s">
        <v>109</v>
      </c>
      <c r="B12" s="60" t="str">
        <f>'7 RC Jetty'!A1</f>
        <v>BILL NO. 07 - RC JETTY</v>
      </c>
      <c r="C12" s="59">
        <f>'7 RC Jetty'!F11</f>
        <v>0</v>
      </c>
    </row>
    <row r="13" spans="1:3" x14ac:dyDescent="0.2">
      <c r="A13" s="57" t="s">
        <v>110</v>
      </c>
      <c r="B13" s="60" t="str">
        <f>'8 Additions-Omissions'!A1</f>
        <v>BILL NO. 08- ADDITIONS &amp; OMISSIONS</v>
      </c>
      <c r="C13" s="59">
        <f>'8 Additions-Omissions'!F23</f>
        <v>0</v>
      </c>
    </row>
    <row r="14" spans="1:3" x14ac:dyDescent="0.2">
      <c r="A14" s="57"/>
      <c r="B14" s="60"/>
      <c r="C14" s="59"/>
    </row>
    <row r="15" spans="1:3" x14ac:dyDescent="0.2">
      <c r="A15" s="61"/>
      <c r="B15" s="62" t="s">
        <v>6</v>
      </c>
      <c r="C15" s="63">
        <f>SUM(C6:C14)</f>
        <v>0</v>
      </c>
    </row>
    <row r="16" spans="1:3" ht="14.85" hidden="1" customHeight="1" x14ac:dyDescent="0.2">
      <c r="A16" s="54"/>
      <c r="B16" s="65"/>
      <c r="C16" s="56"/>
    </row>
    <row r="17" spans="1:3" hidden="1" x14ac:dyDescent="0.2">
      <c r="A17" s="66"/>
      <c r="B17" s="67"/>
      <c r="C17" s="68"/>
    </row>
    <row r="18" spans="1:3" x14ac:dyDescent="0.2">
      <c r="A18" s="57"/>
      <c r="B18" s="60" t="s">
        <v>32</v>
      </c>
      <c r="C18" s="59">
        <f>C15*0.08</f>
        <v>0</v>
      </c>
    </row>
    <row r="19" spans="1:3" ht="22.7" customHeight="1" thickBot="1" x14ac:dyDescent="0.25">
      <c r="A19" s="69"/>
      <c r="B19" s="70" t="s">
        <v>7</v>
      </c>
      <c r="C19" s="71">
        <f>C18+C15</f>
        <v>0</v>
      </c>
    </row>
  </sheetData>
  <mergeCells count="2">
    <mergeCell ref="A2:C2"/>
    <mergeCell ref="A3:C3"/>
  </mergeCells>
  <phoneticPr fontId="5" type="noConversion"/>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5"/>
  <sheetViews>
    <sheetView view="pageBreakPreview" topLeftCell="A5" zoomScale="130" zoomScaleNormal="100" zoomScaleSheetLayoutView="130" workbookViewId="0">
      <selection activeCell="D12" sqref="D12"/>
    </sheetView>
  </sheetViews>
  <sheetFormatPr defaultColWidth="8.85546875" defaultRowHeight="12" x14ac:dyDescent="0.2"/>
  <cols>
    <col min="1" max="1" width="8.85546875" style="2" bestFit="1" customWidth="1"/>
    <col min="2" max="2" width="33.85546875" style="2" bestFit="1" customWidth="1"/>
    <col min="3" max="4" width="7.85546875" style="2" customWidth="1"/>
    <col min="5" max="5" width="12" style="2" bestFit="1" customWidth="1"/>
    <col min="6" max="6" width="13" style="2" customWidth="1"/>
    <col min="7" max="7" width="8.85546875" style="2"/>
    <col min="8" max="8" width="8.85546875" style="5"/>
    <col min="9" max="16384" width="8.85546875" style="2"/>
  </cols>
  <sheetData>
    <row r="1" spans="1:6" x14ac:dyDescent="0.2">
      <c r="A1" s="7" t="s">
        <v>10</v>
      </c>
      <c r="B1" s="8"/>
      <c r="C1" s="8"/>
      <c r="D1" s="8"/>
      <c r="E1" s="8"/>
      <c r="F1" s="8"/>
    </row>
    <row r="2" spans="1:6" ht="12.75" thickBot="1" x14ac:dyDescent="0.25">
      <c r="A2" s="7"/>
      <c r="B2" s="8"/>
      <c r="C2" s="8"/>
      <c r="D2" s="8"/>
      <c r="E2" s="8"/>
      <c r="F2" s="8"/>
    </row>
    <row r="3" spans="1:6" ht="12.75" thickBot="1" x14ac:dyDescent="0.25">
      <c r="A3" s="9" t="s">
        <v>11</v>
      </c>
      <c r="B3" s="9" t="s">
        <v>1</v>
      </c>
      <c r="C3" s="9" t="s">
        <v>2</v>
      </c>
      <c r="D3" s="9" t="s">
        <v>3</v>
      </c>
      <c r="E3" s="9" t="s">
        <v>4</v>
      </c>
      <c r="F3" s="9" t="s">
        <v>5</v>
      </c>
    </row>
    <row r="4" spans="1:6" x14ac:dyDescent="0.2">
      <c r="A4" s="10"/>
      <c r="B4" s="10"/>
      <c r="C4" s="10"/>
      <c r="D4" s="10"/>
      <c r="E4" s="10"/>
      <c r="F4" s="10"/>
    </row>
    <row r="5" spans="1:6" ht="40.700000000000003" customHeight="1" x14ac:dyDescent="0.2">
      <c r="A5" s="11">
        <v>1.1000000000000001</v>
      </c>
      <c r="B5" s="12" t="s">
        <v>38</v>
      </c>
      <c r="C5" s="73" t="s">
        <v>0</v>
      </c>
      <c r="D5" s="32">
        <v>1</v>
      </c>
      <c r="E5" s="106"/>
      <c r="F5" s="106"/>
    </row>
    <row r="6" spans="1:6" ht="36.75" customHeight="1" x14ac:dyDescent="0.2">
      <c r="A6" s="11"/>
      <c r="B6" s="12" t="s">
        <v>101</v>
      </c>
      <c r="C6" s="73" t="s">
        <v>0</v>
      </c>
      <c r="D6" s="32">
        <v>1</v>
      </c>
      <c r="E6" s="106"/>
      <c r="F6" s="106"/>
    </row>
    <row r="7" spans="1:6" ht="11.45" customHeight="1" x14ac:dyDescent="0.2">
      <c r="A7" s="11"/>
      <c r="B7" s="12"/>
      <c r="C7" s="73"/>
      <c r="D7" s="32"/>
      <c r="E7" s="14"/>
      <c r="F7" s="14"/>
    </row>
    <row r="8" spans="1:6" x14ac:dyDescent="0.2">
      <c r="A8" s="10">
        <v>1.2</v>
      </c>
      <c r="B8" s="10" t="s">
        <v>27</v>
      </c>
      <c r="C8" s="111"/>
      <c r="D8" s="112"/>
      <c r="E8" s="14"/>
      <c r="F8" s="14"/>
    </row>
    <row r="9" spans="1:6" ht="22.5" x14ac:dyDescent="0.2">
      <c r="A9" s="16" t="s">
        <v>28</v>
      </c>
      <c r="B9" s="12" t="s">
        <v>100</v>
      </c>
      <c r="C9" s="111" t="s">
        <v>0</v>
      </c>
      <c r="D9" s="112">
        <v>1</v>
      </c>
      <c r="E9" s="14"/>
      <c r="F9" s="14"/>
    </row>
    <row r="10" spans="1:6" ht="15" customHeight="1" x14ac:dyDescent="0.2">
      <c r="A10" s="10"/>
      <c r="B10" s="12"/>
      <c r="C10" s="111"/>
      <c r="D10" s="112"/>
      <c r="E10" s="14"/>
      <c r="F10" s="14"/>
    </row>
    <row r="11" spans="1:6" ht="60" customHeight="1" x14ac:dyDescent="0.2">
      <c r="A11" s="11">
        <v>1.3</v>
      </c>
      <c r="B11" s="12" t="s">
        <v>39</v>
      </c>
      <c r="C11" s="73" t="s">
        <v>0</v>
      </c>
      <c r="D11" s="41">
        <v>1</v>
      </c>
      <c r="E11" s="113"/>
      <c r="F11" s="113"/>
    </row>
    <row r="12" spans="1:6" x14ac:dyDescent="0.2">
      <c r="A12" s="11"/>
      <c r="B12" s="12"/>
      <c r="C12" s="73"/>
      <c r="D12" s="32"/>
      <c r="E12" s="14"/>
      <c r="F12" s="14"/>
    </row>
    <row r="13" spans="1:6" x14ac:dyDescent="0.2">
      <c r="A13" s="10">
        <v>1.4</v>
      </c>
      <c r="B13" s="10" t="s">
        <v>9</v>
      </c>
      <c r="C13" s="111"/>
      <c r="D13" s="112"/>
      <c r="E13" s="14"/>
      <c r="F13" s="14"/>
    </row>
    <row r="14" spans="1:6" ht="22.5" x14ac:dyDescent="0.2">
      <c r="A14" s="16" t="s">
        <v>105</v>
      </c>
      <c r="B14" s="32" t="s">
        <v>30</v>
      </c>
      <c r="C14" s="111" t="s">
        <v>0</v>
      </c>
      <c r="D14" s="112">
        <v>1</v>
      </c>
      <c r="E14" s="14"/>
      <c r="F14" s="113"/>
    </row>
    <row r="15" spans="1:6" x14ac:dyDescent="0.2">
      <c r="A15" s="16" t="s">
        <v>106</v>
      </c>
      <c r="B15" s="32" t="s">
        <v>31</v>
      </c>
      <c r="C15" s="111" t="s">
        <v>0</v>
      </c>
      <c r="D15" s="112">
        <v>1</v>
      </c>
      <c r="E15" s="14"/>
      <c r="F15" s="113"/>
    </row>
    <row r="16" spans="1:6" x14ac:dyDescent="0.2">
      <c r="A16" s="10"/>
      <c r="B16" s="10"/>
      <c r="C16" s="111"/>
      <c r="D16" s="112"/>
      <c r="E16" s="14"/>
      <c r="F16" s="14"/>
    </row>
    <row r="17" spans="1:6" x14ac:dyDescent="0.2">
      <c r="A17" s="10">
        <v>1.5</v>
      </c>
      <c r="B17" s="10" t="s">
        <v>29</v>
      </c>
      <c r="C17" s="111"/>
      <c r="D17" s="112"/>
      <c r="E17" s="14"/>
      <c r="F17" s="14"/>
    </row>
    <row r="18" spans="1:6" ht="33.75" x14ac:dyDescent="0.2">
      <c r="A18" s="16" t="s">
        <v>107</v>
      </c>
      <c r="B18" s="12" t="s">
        <v>55</v>
      </c>
      <c r="C18" s="111" t="s">
        <v>0</v>
      </c>
      <c r="D18" s="112">
        <v>1</v>
      </c>
      <c r="E18" s="14"/>
      <c r="F18" s="113"/>
    </row>
    <row r="19" spans="1:6" x14ac:dyDescent="0.2">
      <c r="A19" s="10"/>
      <c r="B19" s="10"/>
      <c r="C19" s="15"/>
      <c r="D19" s="15"/>
      <c r="E19" s="14"/>
      <c r="F19" s="14"/>
    </row>
    <row r="20" spans="1:6" x14ac:dyDescent="0.2">
      <c r="A20" s="10">
        <v>1.6</v>
      </c>
      <c r="B20" s="10" t="s">
        <v>112</v>
      </c>
      <c r="C20" s="15"/>
      <c r="D20" s="15"/>
      <c r="E20" s="14"/>
      <c r="F20" s="14"/>
    </row>
    <row r="21" spans="1:6" ht="22.5" x14ac:dyDescent="0.2">
      <c r="A21" s="16" t="s">
        <v>113</v>
      </c>
      <c r="B21" s="12" t="s">
        <v>114</v>
      </c>
      <c r="C21" s="111" t="s">
        <v>0</v>
      </c>
      <c r="D21" s="112">
        <v>1</v>
      </c>
      <c r="E21" s="14"/>
      <c r="F21" s="14"/>
    </row>
    <row r="22" spans="1:6" ht="12.75" thickBot="1" x14ac:dyDescent="0.25">
      <c r="A22" s="10"/>
      <c r="B22" s="10"/>
      <c r="C22" s="15"/>
      <c r="D22" s="15"/>
      <c r="E22" s="14"/>
      <c r="F22" s="14"/>
    </row>
    <row r="23" spans="1:6" ht="23.1" customHeight="1" thickBot="1" x14ac:dyDescent="0.25">
      <c r="A23" s="18"/>
      <c r="B23" s="19" t="s">
        <v>21</v>
      </c>
      <c r="C23" s="20"/>
      <c r="D23" s="20"/>
      <c r="E23" s="21"/>
      <c r="F23" s="22">
        <f>SUM(F5,F6,F9,F11,F14,F15,F18)</f>
        <v>0</v>
      </c>
    </row>
    <row r="25" spans="1:6" x14ac:dyDescent="0.2">
      <c r="B25" s="4"/>
      <c r="C25" s="4"/>
      <c r="D25" s="4"/>
      <c r="E25" s="4"/>
    </row>
  </sheetData>
  <phoneticPr fontId="5" type="noConversion"/>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F43DB8-74CC-46C4-BC15-937354F4EB3E}">
  <dimension ref="A1:H14"/>
  <sheetViews>
    <sheetView view="pageBreakPreview" zoomScale="145" zoomScaleNormal="100" zoomScaleSheetLayoutView="145" workbookViewId="0">
      <selection activeCell="D9" sqref="D9"/>
    </sheetView>
  </sheetViews>
  <sheetFormatPr defaultColWidth="8.85546875" defaultRowHeight="12" x14ac:dyDescent="0.2"/>
  <cols>
    <col min="1" max="1" width="8.85546875" style="2" bestFit="1" customWidth="1"/>
    <col min="2" max="2" width="33.85546875" style="2" bestFit="1" customWidth="1"/>
    <col min="3" max="4" width="7.85546875" style="2" customWidth="1"/>
    <col min="5" max="5" width="12" style="2" bestFit="1" customWidth="1"/>
    <col min="6" max="6" width="13" style="2" customWidth="1"/>
    <col min="7" max="7" width="8.85546875" style="2"/>
    <col min="8" max="8" width="8.85546875" style="5"/>
    <col min="9" max="16384" width="8.85546875" style="2"/>
  </cols>
  <sheetData>
    <row r="1" spans="1:6" x14ac:dyDescent="0.2">
      <c r="A1" s="7" t="s">
        <v>62</v>
      </c>
      <c r="B1" s="8"/>
      <c r="C1" s="8"/>
      <c r="D1" s="8"/>
      <c r="E1" s="8"/>
      <c r="F1" s="8"/>
    </row>
    <row r="2" spans="1:6" ht="12.75" thickBot="1" x14ac:dyDescent="0.25">
      <c r="A2" s="7"/>
      <c r="B2" s="8"/>
      <c r="C2" s="8"/>
      <c r="D2" s="8"/>
      <c r="E2" s="8"/>
      <c r="F2" s="8"/>
    </row>
    <row r="3" spans="1:6" ht="12.75" thickBot="1" x14ac:dyDescent="0.25">
      <c r="A3" s="9" t="s">
        <v>11</v>
      </c>
      <c r="B3" s="9" t="s">
        <v>1</v>
      </c>
      <c r="C3" s="9" t="s">
        <v>2</v>
      </c>
      <c r="D3" s="9" t="s">
        <v>3</v>
      </c>
      <c r="E3" s="9" t="s">
        <v>4</v>
      </c>
      <c r="F3" s="9" t="s">
        <v>5</v>
      </c>
    </row>
    <row r="4" spans="1:6" x14ac:dyDescent="0.2">
      <c r="A4" s="10"/>
      <c r="B4" s="10"/>
      <c r="C4" s="10"/>
      <c r="D4" s="10"/>
      <c r="E4" s="10"/>
      <c r="F4" s="10"/>
    </row>
    <row r="5" spans="1:6" ht="54" customHeight="1" x14ac:dyDescent="0.2">
      <c r="A5" s="104">
        <v>2</v>
      </c>
      <c r="B5" s="12" t="s">
        <v>56</v>
      </c>
      <c r="C5" s="13"/>
      <c r="D5" s="13"/>
      <c r="E5" s="14"/>
      <c r="F5" s="14"/>
    </row>
    <row r="6" spans="1:6" ht="27.75" customHeight="1" x14ac:dyDescent="0.2">
      <c r="A6" s="11"/>
      <c r="B6" s="12"/>
      <c r="C6" s="13"/>
      <c r="D6" s="13"/>
      <c r="E6" s="14"/>
      <c r="F6" s="14"/>
    </row>
    <row r="7" spans="1:6" ht="48.2" customHeight="1" x14ac:dyDescent="0.2">
      <c r="A7" s="98">
        <v>2.1</v>
      </c>
      <c r="B7" s="93" t="s">
        <v>103</v>
      </c>
      <c r="C7" s="73" t="s">
        <v>0</v>
      </c>
      <c r="D7" s="112">
        <v>1</v>
      </c>
      <c r="E7" s="106"/>
      <c r="F7" s="113"/>
    </row>
    <row r="8" spans="1:6" ht="50.45" customHeight="1" x14ac:dyDescent="0.2">
      <c r="A8" s="98">
        <v>2.2000000000000002</v>
      </c>
      <c r="B8" s="93" t="s">
        <v>104</v>
      </c>
      <c r="C8" s="73" t="s">
        <v>0</v>
      </c>
      <c r="D8" s="112">
        <v>1</v>
      </c>
      <c r="E8" s="114"/>
      <c r="F8" s="113"/>
    </row>
    <row r="9" spans="1:6" ht="62.45" customHeight="1" x14ac:dyDescent="0.2">
      <c r="A9" s="11">
        <v>2.2999999999999998</v>
      </c>
      <c r="B9" s="17" t="s">
        <v>102</v>
      </c>
      <c r="C9" s="111" t="s">
        <v>0</v>
      </c>
      <c r="D9" s="112">
        <v>1</v>
      </c>
      <c r="E9" s="114"/>
      <c r="F9" s="113"/>
    </row>
    <row r="10" spans="1:6" ht="34.5" customHeight="1" x14ac:dyDescent="0.2">
      <c r="A10" s="97"/>
      <c r="B10" s="93"/>
      <c r="C10" s="73"/>
      <c r="D10" s="105"/>
      <c r="E10" s="106"/>
      <c r="F10" s="106"/>
    </row>
    <row r="11" spans="1:6" ht="16.5" customHeight="1" thickBot="1" x14ac:dyDescent="0.25">
      <c r="A11" s="11"/>
      <c r="B11" s="12"/>
      <c r="C11" s="13"/>
      <c r="D11" s="13"/>
      <c r="E11" s="14"/>
      <c r="F11" s="14"/>
    </row>
    <row r="12" spans="1:6" ht="23.1" customHeight="1" thickBot="1" x14ac:dyDescent="0.25">
      <c r="A12" s="18"/>
      <c r="B12" s="19" t="s">
        <v>26</v>
      </c>
      <c r="C12" s="20"/>
      <c r="D12" s="20"/>
      <c r="E12" s="21"/>
      <c r="F12" s="22">
        <f>SUM(F5:F11)</f>
        <v>0</v>
      </c>
    </row>
    <row r="14" spans="1:6" x14ac:dyDescent="0.2">
      <c r="B14" s="4"/>
      <c r="C14" s="4"/>
      <c r="D14" s="4"/>
      <c r="E14" s="4"/>
    </row>
  </sheetData>
  <pageMargins left="0.7" right="0.7" top="0.75" bottom="0.75" header="0.3" footer="0.3"/>
  <pageSetup paperSize="9"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3"/>
  <sheetViews>
    <sheetView view="pageBreakPreview" zoomScale="102" zoomScaleNormal="102" zoomScaleSheetLayoutView="102" workbookViewId="0">
      <selection activeCell="D7" sqref="D7"/>
    </sheetView>
  </sheetViews>
  <sheetFormatPr defaultColWidth="8.85546875" defaultRowHeight="12" x14ac:dyDescent="0.2"/>
  <cols>
    <col min="1" max="1" width="8.85546875" style="2" customWidth="1"/>
    <col min="2" max="2" width="37.140625" style="2" customWidth="1"/>
    <col min="3" max="3" width="7.85546875" style="2" customWidth="1"/>
    <col min="4" max="4" width="8.7109375" style="2" customWidth="1"/>
    <col min="5" max="5" width="10" style="2" bestFit="1" customWidth="1"/>
    <col min="6" max="6" width="13.5703125" style="2" bestFit="1" customWidth="1"/>
    <col min="7" max="16384" width="8.85546875" style="2"/>
  </cols>
  <sheetData>
    <row r="1" spans="1:8" x14ac:dyDescent="0.2">
      <c r="A1" s="75" t="s">
        <v>48</v>
      </c>
      <c r="B1" s="76"/>
      <c r="C1" s="76"/>
      <c r="D1" s="77"/>
      <c r="E1" s="77"/>
      <c r="F1" s="77"/>
    </row>
    <row r="2" spans="1:8" ht="12.75" thickBot="1" x14ac:dyDescent="0.25">
      <c r="A2" s="78"/>
      <c r="B2" s="76"/>
      <c r="C2" s="76"/>
      <c r="D2" s="77"/>
      <c r="E2" s="77"/>
      <c r="F2" s="77"/>
      <c r="H2" s="1"/>
    </row>
    <row r="3" spans="1:8" ht="12.75" thickBot="1" x14ac:dyDescent="0.25">
      <c r="A3" s="79" t="s">
        <v>8</v>
      </c>
      <c r="B3" s="80" t="s">
        <v>1</v>
      </c>
      <c r="C3" s="81" t="s">
        <v>2</v>
      </c>
      <c r="D3" s="81" t="s">
        <v>3</v>
      </c>
      <c r="E3" s="82" t="s">
        <v>15</v>
      </c>
      <c r="F3" s="82" t="s">
        <v>16</v>
      </c>
    </row>
    <row r="4" spans="1:8" x14ac:dyDescent="0.2">
      <c r="A4" s="83"/>
      <c r="B4" s="84"/>
      <c r="C4" s="84"/>
      <c r="D4" s="84"/>
      <c r="E4" s="85"/>
      <c r="F4" s="85"/>
    </row>
    <row r="5" spans="1:8" x14ac:dyDescent="0.2">
      <c r="A5" s="86"/>
      <c r="B5" s="87"/>
      <c r="C5" s="88"/>
      <c r="D5" s="89"/>
      <c r="E5" s="90"/>
      <c r="F5" s="90"/>
    </row>
    <row r="6" spans="1:8" x14ac:dyDescent="0.2">
      <c r="A6" s="91">
        <v>3</v>
      </c>
      <c r="B6" s="88" t="s">
        <v>19</v>
      </c>
      <c r="C6" s="88"/>
      <c r="D6" s="89"/>
      <c r="E6" s="90"/>
      <c r="F6" s="92"/>
    </row>
    <row r="7" spans="1:8" ht="22.5" x14ac:dyDescent="0.2">
      <c r="A7" s="86"/>
      <c r="B7" s="93" t="s">
        <v>43</v>
      </c>
      <c r="C7" s="93" t="s">
        <v>0</v>
      </c>
      <c r="D7" s="94">
        <v>1</v>
      </c>
      <c r="E7" s="95"/>
      <c r="F7" s="108"/>
      <c r="H7" s="3"/>
    </row>
    <row r="8" spans="1:8" ht="112.5" x14ac:dyDescent="0.2">
      <c r="A8" s="86"/>
      <c r="B8" s="116" t="s">
        <v>115</v>
      </c>
      <c r="C8" s="86"/>
      <c r="D8" s="86"/>
      <c r="E8" s="96"/>
      <c r="F8" s="96"/>
    </row>
    <row r="9" spans="1:8" ht="12.75" thickBot="1" x14ac:dyDescent="0.25">
      <c r="A9" s="98"/>
      <c r="B9" s="88"/>
      <c r="C9" s="93"/>
      <c r="D9" s="89"/>
      <c r="E9" s="99"/>
      <c r="F9" s="99"/>
    </row>
    <row r="10" spans="1:8" ht="12.75" thickBot="1" x14ac:dyDescent="0.25">
      <c r="A10" s="100"/>
      <c r="B10" s="101" t="s">
        <v>25</v>
      </c>
      <c r="C10" s="101"/>
      <c r="D10" s="101"/>
      <c r="E10" s="102"/>
      <c r="F10" s="103">
        <f>SUM(F7:F9)</f>
        <v>0</v>
      </c>
    </row>
    <row r="13" spans="1:8" x14ac:dyDescent="0.2">
      <c r="H13" s="6"/>
    </row>
  </sheetData>
  <pageMargins left="0.7" right="0.7" top="0.75" bottom="0.75" header="0.3" footer="0.3"/>
  <pageSetup paperSize="9"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20"/>
  <sheetViews>
    <sheetView view="pageBreakPreview" zoomScale="130" zoomScaleNormal="102" zoomScaleSheetLayoutView="130" workbookViewId="0">
      <selection activeCell="D10" sqref="D10"/>
    </sheetView>
  </sheetViews>
  <sheetFormatPr defaultColWidth="8.85546875" defaultRowHeight="12" x14ac:dyDescent="0.2"/>
  <cols>
    <col min="1" max="1" width="8.85546875" style="2" customWidth="1"/>
    <col min="2" max="2" width="37.140625" style="2" customWidth="1"/>
    <col min="3" max="4" width="7.85546875" style="2" customWidth="1"/>
    <col min="5" max="5" width="10" style="2" bestFit="1" customWidth="1"/>
    <col min="6" max="6" width="13" style="2" bestFit="1" customWidth="1"/>
    <col min="7" max="16384" width="8.85546875" style="2"/>
  </cols>
  <sheetData>
    <row r="1" spans="1:8" x14ac:dyDescent="0.2">
      <c r="A1" s="7" t="s">
        <v>49</v>
      </c>
      <c r="B1" s="8"/>
      <c r="C1" s="8"/>
      <c r="D1" s="23"/>
      <c r="E1" s="23"/>
      <c r="F1" s="23"/>
    </row>
    <row r="2" spans="1:8" ht="12.75" thickBot="1" x14ac:dyDescent="0.25">
      <c r="A2" s="24"/>
      <c r="B2" s="8"/>
      <c r="C2" s="8"/>
      <c r="D2" s="23"/>
      <c r="E2" s="23"/>
      <c r="F2" s="23"/>
      <c r="H2" s="1"/>
    </row>
    <row r="3" spans="1:8" ht="12.75" thickBot="1" x14ac:dyDescent="0.25">
      <c r="A3" s="25" t="s">
        <v>8</v>
      </c>
      <c r="B3" s="26" t="s">
        <v>1</v>
      </c>
      <c r="C3" s="27" t="s">
        <v>2</v>
      </c>
      <c r="D3" s="27" t="s">
        <v>3</v>
      </c>
      <c r="E3" s="28" t="s">
        <v>15</v>
      </c>
      <c r="F3" s="28" t="s">
        <v>16</v>
      </c>
    </row>
    <row r="4" spans="1:8" x14ac:dyDescent="0.2">
      <c r="A4" s="41"/>
      <c r="B4" s="30"/>
      <c r="C4" s="30"/>
      <c r="D4" s="30"/>
      <c r="E4" s="31"/>
      <c r="F4" s="31"/>
    </row>
    <row r="5" spans="1:8" x14ac:dyDescent="0.2">
      <c r="A5" s="36">
        <v>4</v>
      </c>
      <c r="B5" s="33" t="s">
        <v>17</v>
      </c>
      <c r="C5" s="33"/>
      <c r="D5" s="34"/>
      <c r="E5" s="35"/>
      <c r="F5" s="35"/>
    </row>
    <row r="6" spans="1:8" ht="22.5" x14ac:dyDescent="0.2">
      <c r="A6" s="32"/>
      <c r="B6" s="38" t="s">
        <v>18</v>
      </c>
      <c r="C6" s="38"/>
      <c r="D6" s="34"/>
      <c r="E6" s="35"/>
      <c r="F6" s="35"/>
    </row>
    <row r="7" spans="1:8" ht="23.1" customHeight="1" x14ac:dyDescent="0.2">
      <c r="A7" s="32"/>
      <c r="B7" s="38"/>
      <c r="C7" s="38"/>
      <c r="D7" s="34"/>
      <c r="E7" s="35"/>
      <c r="F7" s="35"/>
    </row>
    <row r="8" spans="1:8" x14ac:dyDescent="0.2">
      <c r="A8" s="36">
        <v>4.0999999999999996</v>
      </c>
      <c r="B8" s="33" t="s">
        <v>45</v>
      </c>
      <c r="C8" s="38"/>
      <c r="D8" s="34"/>
      <c r="E8" s="35"/>
      <c r="F8" s="35"/>
    </row>
    <row r="9" spans="1:8" ht="67.5" x14ac:dyDescent="0.2">
      <c r="A9" s="41" t="s">
        <v>41</v>
      </c>
      <c r="B9" s="38" t="s">
        <v>54</v>
      </c>
      <c r="C9" s="72" t="s">
        <v>44</v>
      </c>
      <c r="D9" s="74">
        <v>21</v>
      </c>
      <c r="E9" s="39"/>
      <c r="F9" s="39"/>
    </row>
    <row r="10" spans="1:8" x14ac:dyDescent="0.2">
      <c r="A10" s="41"/>
      <c r="B10" s="38"/>
      <c r="C10" s="49"/>
      <c r="D10" s="49"/>
      <c r="E10" s="39"/>
      <c r="F10" s="39"/>
    </row>
    <row r="11" spans="1:8" x14ac:dyDescent="0.2">
      <c r="A11" s="41"/>
      <c r="B11" s="38"/>
      <c r="C11" s="49"/>
      <c r="D11" s="49"/>
      <c r="E11" s="39"/>
      <c r="F11" s="39"/>
    </row>
    <row r="12" spans="1:8" x14ac:dyDescent="0.2">
      <c r="A12" s="41"/>
      <c r="B12" s="38"/>
      <c r="C12" s="49"/>
      <c r="D12" s="49"/>
      <c r="E12" s="39"/>
      <c r="F12" s="39"/>
    </row>
    <row r="13" spans="1:8" x14ac:dyDescent="0.2">
      <c r="A13" s="41"/>
      <c r="B13" s="38"/>
      <c r="C13" s="49"/>
      <c r="D13" s="49"/>
      <c r="E13" s="39"/>
      <c r="F13" s="39"/>
    </row>
    <row r="14" spans="1:8" x14ac:dyDescent="0.2">
      <c r="A14" s="41"/>
      <c r="B14" s="38"/>
      <c r="C14" s="49"/>
      <c r="D14" s="49"/>
      <c r="E14" s="39"/>
      <c r="F14" s="39"/>
    </row>
    <row r="15" spans="1:8" x14ac:dyDescent="0.2">
      <c r="A15" s="41"/>
      <c r="B15" s="38"/>
      <c r="C15" s="38"/>
      <c r="D15" s="42"/>
      <c r="E15" s="37"/>
      <c r="F15" s="37"/>
    </row>
    <row r="16" spans="1:8" ht="12.75" thickBot="1" x14ac:dyDescent="0.25">
      <c r="A16" s="43"/>
      <c r="B16" s="33"/>
      <c r="C16" s="38"/>
      <c r="D16" s="34"/>
      <c r="E16" s="44"/>
      <c r="F16" s="44"/>
    </row>
    <row r="17" spans="1:8" ht="12.75" thickBot="1" x14ac:dyDescent="0.25">
      <c r="A17" s="45"/>
      <c r="B17" s="46" t="s">
        <v>24</v>
      </c>
      <c r="C17" s="46"/>
      <c r="D17" s="46"/>
      <c r="E17" s="47"/>
      <c r="F17" s="48">
        <f>SUM(F9:F16)</f>
        <v>0</v>
      </c>
    </row>
    <row r="20" spans="1:8" x14ac:dyDescent="0.2">
      <c r="H20" s="6"/>
    </row>
  </sheetData>
  <pageMargins left="0.7" right="0.7" top="0.75" bottom="0.75" header="0.3" footer="0.3"/>
  <pageSetup paperSize="9"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22"/>
  <sheetViews>
    <sheetView view="pageBreakPreview" zoomScale="145" zoomScaleNormal="102" zoomScaleSheetLayoutView="145" workbookViewId="0">
      <selection activeCell="D15" sqref="D15"/>
    </sheetView>
  </sheetViews>
  <sheetFormatPr defaultColWidth="8.85546875" defaultRowHeight="12" x14ac:dyDescent="0.2"/>
  <cols>
    <col min="1" max="1" width="8.85546875" style="2" customWidth="1"/>
    <col min="2" max="2" width="37.140625" style="2" customWidth="1"/>
    <col min="3" max="4" width="7.85546875" style="2" customWidth="1"/>
    <col min="5" max="5" width="10" style="2" bestFit="1" customWidth="1"/>
    <col min="6" max="6" width="13" style="2" bestFit="1" customWidth="1"/>
    <col min="7" max="16384" width="8.85546875" style="2"/>
  </cols>
  <sheetData>
    <row r="1" spans="1:8" x14ac:dyDescent="0.2">
      <c r="A1" s="7" t="s">
        <v>61</v>
      </c>
      <c r="B1" s="8"/>
      <c r="C1" s="8"/>
      <c r="D1" s="23"/>
      <c r="E1" s="23"/>
      <c r="F1" s="23"/>
    </row>
    <row r="2" spans="1:8" ht="12.75" thickBot="1" x14ac:dyDescent="0.25">
      <c r="A2" s="24"/>
      <c r="B2" s="8"/>
      <c r="C2" s="8"/>
      <c r="D2" s="23"/>
      <c r="E2" s="23"/>
      <c r="F2" s="23"/>
      <c r="H2" s="1"/>
    </row>
    <row r="3" spans="1:8" ht="12.75" thickBot="1" x14ac:dyDescent="0.25">
      <c r="A3" s="25" t="s">
        <v>8</v>
      </c>
      <c r="B3" s="26" t="s">
        <v>1</v>
      </c>
      <c r="C3" s="27" t="s">
        <v>2</v>
      </c>
      <c r="D3" s="27" t="s">
        <v>3</v>
      </c>
      <c r="E3" s="28" t="s">
        <v>15</v>
      </c>
      <c r="F3" s="28" t="s">
        <v>16</v>
      </c>
    </row>
    <row r="4" spans="1:8" x14ac:dyDescent="0.2">
      <c r="A4" s="29"/>
      <c r="B4" s="30"/>
      <c r="C4" s="30"/>
      <c r="D4" s="30"/>
      <c r="E4" s="31"/>
      <c r="F4" s="31"/>
    </row>
    <row r="5" spans="1:8" x14ac:dyDescent="0.2">
      <c r="A5" s="36">
        <v>5</v>
      </c>
      <c r="B5" s="33" t="s">
        <v>17</v>
      </c>
      <c r="C5" s="33"/>
      <c r="D5" s="34"/>
      <c r="E5" s="35"/>
      <c r="F5" s="35"/>
    </row>
    <row r="6" spans="1:8" ht="22.5" x14ac:dyDescent="0.2">
      <c r="A6" s="32"/>
      <c r="B6" s="38" t="s">
        <v>40</v>
      </c>
      <c r="C6" s="38"/>
      <c r="D6" s="34"/>
      <c r="E6" s="35"/>
      <c r="F6" s="35"/>
    </row>
    <row r="7" spans="1:8" ht="23.1" customHeight="1" x14ac:dyDescent="0.2">
      <c r="A7" s="32"/>
      <c r="B7" s="38"/>
      <c r="C7" s="38"/>
      <c r="D7" s="34"/>
      <c r="E7" s="35"/>
      <c r="F7" s="35"/>
    </row>
    <row r="8" spans="1:8" x14ac:dyDescent="0.2">
      <c r="A8" s="36">
        <v>5.0999999999999996</v>
      </c>
      <c r="B8" s="33" t="s">
        <v>46</v>
      </c>
      <c r="C8" s="38"/>
      <c r="D8" s="34"/>
      <c r="E8" s="35"/>
      <c r="F8" s="35"/>
    </row>
    <row r="9" spans="1:8" ht="22.5" x14ac:dyDescent="0.2">
      <c r="A9" s="41" t="s">
        <v>50</v>
      </c>
      <c r="B9" s="38" t="s">
        <v>53</v>
      </c>
      <c r="C9" s="73" t="s">
        <v>20</v>
      </c>
      <c r="D9" s="73">
        <v>213</v>
      </c>
      <c r="E9" s="40"/>
      <c r="F9" s="40"/>
    </row>
    <row r="10" spans="1:8" x14ac:dyDescent="0.2">
      <c r="A10" s="41"/>
      <c r="B10" s="38"/>
      <c r="C10" s="73"/>
      <c r="D10" s="73"/>
      <c r="E10" s="40"/>
      <c r="F10" s="40"/>
    </row>
    <row r="11" spans="1:8" ht="28.9" customHeight="1" x14ac:dyDescent="0.2">
      <c r="A11" s="36">
        <v>5.2</v>
      </c>
      <c r="B11" s="115" t="s">
        <v>58</v>
      </c>
      <c r="C11" s="38"/>
      <c r="D11" s="34"/>
      <c r="E11" s="35"/>
      <c r="F11" s="35"/>
    </row>
    <row r="12" spans="1:8" ht="22.5" x14ac:dyDescent="0.2">
      <c r="A12" s="41" t="s">
        <v>57</v>
      </c>
      <c r="B12" s="38" t="s">
        <v>53</v>
      </c>
      <c r="C12" s="73" t="s">
        <v>20</v>
      </c>
      <c r="D12" s="73">
        <v>8</v>
      </c>
      <c r="E12" s="40"/>
      <c r="F12" s="40"/>
    </row>
    <row r="13" spans="1:8" x14ac:dyDescent="0.2">
      <c r="A13" s="41"/>
      <c r="B13" s="38"/>
      <c r="C13" s="73"/>
      <c r="D13" s="73"/>
      <c r="E13" s="40"/>
      <c r="F13" s="40"/>
    </row>
    <row r="14" spans="1:8" x14ac:dyDescent="0.2">
      <c r="A14" s="36">
        <v>5.3</v>
      </c>
      <c r="B14" s="33" t="s">
        <v>60</v>
      </c>
      <c r="C14" s="38"/>
      <c r="D14" s="34"/>
      <c r="E14" s="35"/>
      <c r="F14" s="35"/>
    </row>
    <row r="15" spans="1:8" ht="22.5" x14ac:dyDescent="0.2">
      <c r="A15" s="41" t="s">
        <v>59</v>
      </c>
      <c r="B15" s="38" t="s">
        <v>53</v>
      </c>
      <c r="C15" s="73" t="s">
        <v>20</v>
      </c>
      <c r="D15" s="73">
        <v>30</v>
      </c>
      <c r="E15" s="40"/>
      <c r="F15" s="40"/>
    </row>
    <row r="16" spans="1:8" x14ac:dyDescent="0.2">
      <c r="A16" s="41"/>
      <c r="B16" s="38"/>
      <c r="C16" s="73"/>
      <c r="D16" s="73"/>
      <c r="E16" s="40"/>
      <c r="F16" s="40"/>
    </row>
    <row r="17" spans="1:8" x14ac:dyDescent="0.2">
      <c r="A17" s="41"/>
      <c r="B17" s="38"/>
      <c r="C17" s="32"/>
      <c r="D17" s="32"/>
      <c r="E17" s="40"/>
      <c r="F17" s="40"/>
    </row>
    <row r="18" spans="1:8" ht="12.75" thickBot="1" x14ac:dyDescent="0.25">
      <c r="A18" s="43"/>
      <c r="B18" s="33"/>
      <c r="C18" s="38"/>
      <c r="D18" s="34"/>
      <c r="E18" s="44"/>
      <c r="F18" s="44"/>
    </row>
    <row r="19" spans="1:8" ht="12.75" thickBot="1" x14ac:dyDescent="0.25">
      <c r="A19" s="45"/>
      <c r="B19" s="46" t="s">
        <v>42</v>
      </c>
      <c r="C19" s="46"/>
      <c r="D19" s="46"/>
      <c r="E19" s="47"/>
      <c r="F19" s="48">
        <f>SUM(F7:F18)</f>
        <v>0</v>
      </c>
    </row>
    <row r="22" spans="1:8" x14ac:dyDescent="0.2">
      <c r="H22" s="6"/>
    </row>
  </sheetData>
  <pageMargins left="0.7" right="0.7" top="0.75" bottom="0.75" header="0.3" footer="0.3"/>
  <pageSetup paperSize="9"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3E3A7F-9E64-4E4B-91E2-CB4B5D531454}">
  <dimension ref="A1:H37"/>
  <sheetViews>
    <sheetView view="pageBreakPreview" topLeftCell="A16" zoomScale="130" zoomScaleNormal="102" zoomScaleSheetLayoutView="130" workbookViewId="0">
      <selection activeCell="H27" sqref="H27"/>
    </sheetView>
  </sheetViews>
  <sheetFormatPr defaultColWidth="8.85546875" defaultRowHeight="12" x14ac:dyDescent="0.2"/>
  <cols>
    <col min="1" max="1" width="8.85546875" style="2" customWidth="1"/>
    <col min="2" max="2" width="37.140625" style="2" customWidth="1"/>
    <col min="3" max="4" width="7.85546875" style="2" customWidth="1"/>
    <col min="5" max="5" width="10" style="2" bestFit="1" customWidth="1"/>
    <col min="6" max="6" width="13" style="2" bestFit="1" customWidth="1"/>
    <col min="7" max="16384" width="8.85546875" style="2"/>
  </cols>
  <sheetData>
    <row r="1" spans="1:8" x14ac:dyDescent="0.2">
      <c r="A1" s="7" t="s">
        <v>63</v>
      </c>
      <c r="B1" s="8"/>
      <c r="C1" s="8"/>
      <c r="D1" s="23"/>
      <c r="E1" s="23"/>
      <c r="F1" s="23"/>
    </row>
    <row r="2" spans="1:8" ht="12.75" thickBot="1" x14ac:dyDescent="0.25">
      <c r="A2" s="24"/>
      <c r="B2" s="8"/>
      <c r="C2" s="8"/>
      <c r="D2" s="23"/>
      <c r="E2" s="23"/>
      <c r="F2" s="23"/>
      <c r="H2" s="1"/>
    </row>
    <row r="3" spans="1:8" ht="12.75" thickBot="1" x14ac:dyDescent="0.25">
      <c r="A3" s="25" t="s">
        <v>8</v>
      </c>
      <c r="B3" s="26" t="s">
        <v>1</v>
      </c>
      <c r="C3" s="27" t="s">
        <v>2</v>
      </c>
      <c r="D3" s="27" t="s">
        <v>3</v>
      </c>
      <c r="E3" s="28" t="s">
        <v>15</v>
      </c>
      <c r="F3" s="28" t="s">
        <v>16</v>
      </c>
    </row>
    <row r="4" spans="1:8" x14ac:dyDescent="0.2">
      <c r="A4" s="29"/>
      <c r="B4" s="30"/>
      <c r="C4" s="30"/>
      <c r="D4" s="30"/>
      <c r="E4" s="31"/>
      <c r="F4" s="31"/>
    </row>
    <row r="5" spans="1:8" x14ac:dyDescent="0.2">
      <c r="A5" s="36">
        <v>6</v>
      </c>
      <c r="B5" s="33" t="s">
        <v>17</v>
      </c>
      <c r="C5" s="33"/>
      <c r="D5" s="34"/>
      <c r="E5" s="35"/>
      <c r="F5" s="35"/>
    </row>
    <row r="6" spans="1:8" ht="22.5" x14ac:dyDescent="0.2">
      <c r="A6" s="32"/>
      <c r="B6" s="38" t="s">
        <v>40</v>
      </c>
      <c r="C6" s="38"/>
      <c r="D6" s="34"/>
      <c r="E6" s="35"/>
      <c r="F6" s="35"/>
    </row>
    <row r="7" spans="1:8" ht="23.1" customHeight="1" x14ac:dyDescent="0.2">
      <c r="A7" s="32"/>
      <c r="B7" s="38"/>
      <c r="C7" s="38"/>
      <c r="D7" s="34"/>
      <c r="E7" s="35"/>
      <c r="F7" s="35"/>
    </row>
    <row r="8" spans="1:8" x14ac:dyDescent="0.2">
      <c r="A8" s="36">
        <v>6.1</v>
      </c>
      <c r="B8" s="33" t="s">
        <v>68</v>
      </c>
      <c r="C8" s="38"/>
      <c r="D8" s="34"/>
      <c r="E8" s="35"/>
      <c r="F8" s="35"/>
    </row>
    <row r="9" spans="1:8" ht="56.25" x14ac:dyDescent="0.2">
      <c r="A9" s="41" t="s">
        <v>64</v>
      </c>
      <c r="B9" s="38" t="s">
        <v>69</v>
      </c>
      <c r="C9" s="73" t="s">
        <v>20</v>
      </c>
      <c r="D9" s="73">
        <v>314</v>
      </c>
      <c r="E9" s="35"/>
      <c r="F9" s="35"/>
    </row>
    <row r="10" spans="1:8" ht="22.5" x14ac:dyDescent="0.2">
      <c r="A10" s="41" t="s">
        <v>65</v>
      </c>
      <c r="B10" s="38" t="s">
        <v>70</v>
      </c>
      <c r="C10" s="72" t="s">
        <v>71</v>
      </c>
      <c r="D10" s="72">
        <v>79</v>
      </c>
      <c r="E10" s="35"/>
      <c r="F10" s="35"/>
    </row>
    <row r="11" spans="1:8" ht="22.5" x14ac:dyDescent="0.2">
      <c r="A11" s="41" t="s">
        <v>66</v>
      </c>
      <c r="B11" s="38" t="s">
        <v>78</v>
      </c>
      <c r="C11" s="72" t="s">
        <v>44</v>
      </c>
      <c r="D11" s="72">
        <v>314</v>
      </c>
      <c r="E11" s="35"/>
      <c r="F11" s="35"/>
    </row>
    <row r="12" spans="1:8" ht="22.5" x14ac:dyDescent="0.2">
      <c r="A12" s="41" t="s">
        <v>67</v>
      </c>
      <c r="B12" s="38" t="s">
        <v>72</v>
      </c>
      <c r="C12" s="72" t="s">
        <v>71</v>
      </c>
      <c r="D12" s="72">
        <v>79</v>
      </c>
      <c r="E12" s="35"/>
      <c r="F12" s="35"/>
    </row>
    <row r="13" spans="1:8" x14ac:dyDescent="0.2">
      <c r="A13" s="41"/>
      <c r="B13" s="38"/>
      <c r="C13" s="73"/>
      <c r="D13" s="73"/>
      <c r="E13" s="40"/>
      <c r="F13" s="40"/>
    </row>
    <row r="14" spans="1:8" x14ac:dyDescent="0.2">
      <c r="A14" s="41"/>
      <c r="B14" s="38"/>
      <c r="C14" s="73"/>
      <c r="D14" s="73"/>
      <c r="E14" s="40"/>
      <c r="F14" s="40"/>
    </row>
    <row r="15" spans="1:8" x14ac:dyDescent="0.2">
      <c r="A15" s="36">
        <v>6.2</v>
      </c>
      <c r="B15" s="33" t="s">
        <v>73</v>
      </c>
      <c r="C15" s="38"/>
      <c r="D15" s="34"/>
      <c r="E15" s="35"/>
      <c r="F15" s="35"/>
    </row>
    <row r="16" spans="1:8" ht="22.5" x14ac:dyDescent="0.2">
      <c r="A16" s="41" t="s">
        <v>65</v>
      </c>
      <c r="B16" s="38" t="s">
        <v>74</v>
      </c>
      <c r="C16" s="73" t="s">
        <v>20</v>
      </c>
      <c r="D16" s="73">
        <v>314</v>
      </c>
      <c r="E16" s="40"/>
      <c r="F16" s="35"/>
    </row>
    <row r="17" spans="1:6" x14ac:dyDescent="0.2">
      <c r="A17" s="41"/>
      <c r="B17" s="38"/>
      <c r="C17" s="73"/>
      <c r="D17" s="73"/>
      <c r="E17" s="40"/>
      <c r="F17" s="40"/>
    </row>
    <row r="18" spans="1:6" x14ac:dyDescent="0.2">
      <c r="A18" s="36">
        <v>6.3</v>
      </c>
      <c r="B18" s="33" t="s">
        <v>75</v>
      </c>
      <c r="C18" s="38"/>
      <c r="D18" s="34"/>
      <c r="E18" s="35"/>
      <c r="F18" s="35"/>
    </row>
    <row r="19" spans="1:6" ht="45" x14ac:dyDescent="0.2">
      <c r="A19" s="41" t="s">
        <v>66</v>
      </c>
      <c r="B19" s="38" t="s">
        <v>76</v>
      </c>
      <c r="C19" s="73" t="s">
        <v>71</v>
      </c>
      <c r="D19" s="73">
        <v>10</v>
      </c>
      <c r="E19" s="40"/>
      <c r="F19" s="35"/>
    </row>
    <row r="20" spans="1:6" x14ac:dyDescent="0.2">
      <c r="A20" s="41"/>
      <c r="B20" s="38"/>
      <c r="C20" s="73"/>
      <c r="D20" s="73"/>
      <c r="E20" s="40"/>
      <c r="F20" s="40"/>
    </row>
    <row r="21" spans="1:6" x14ac:dyDescent="0.2">
      <c r="A21" s="41"/>
      <c r="B21" s="38"/>
      <c r="C21" s="73"/>
      <c r="D21" s="73"/>
      <c r="E21" s="40"/>
      <c r="F21" s="40"/>
    </row>
    <row r="22" spans="1:6" x14ac:dyDescent="0.2">
      <c r="A22" s="41">
        <v>6.4</v>
      </c>
      <c r="B22" s="33" t="s">
        <v>79</v>
      </c>
      <c r="C22" s="73"/>
      <c r="D22" s="73"/>
      <c r="E22" s="40"/>
      <c r="F22" s="40"/>
    </row>
    <row r="23" spans="1:6" ht="22.5" x14ac:dyDescent="0.2">
      <c r="A23" s="41" t="s">
        <v>67</v>
      </c>
      <c r="B23" s="38" t="s">
        <v>80</v>
      </c>
      <c r="C23" s="73" t="s">
        <v>71</v>
      </c>
      <c r="D23" s="73">
        <v>12</v>
      </c>
      <c r="E23" s="40"/>
      <c r="F23" s="35"/>
    </row>
    <row r="24" spans="1:6" ht="33.75" x14ac:dyDescent="0.2">
      <c r="A24" s="41" t="s">
        <v>91</v>
      </c>
      <c r="B24" s="38" t="s">
        <v>81</v>
      </c>
      <c r="C24" s="73" t="s">
        <v>71</v>
      </c>
      <c r="D24" s="73">
        <v>2</v>
      </c>
      <c r="E24" s="40"/>
      <c r="F24" s="35"/>
    </row>
    <row r="25" spans="1:6" x14ac:dyDescent="0.2">
      <c r="A25" s="36"/>
      <c r="B25" s="33"/>
      <c r="C25" s="38"/>
      <c r="D25" s="34"/>
      <c r="E25" s="35"/>
      <c r="F25" s="35"/>
    </row>
    <row r="26" spans="1:6" x14ac:dyDescent="0.2">
      <c r="A26" s="41">
        <v>6.5</v>
      </c>
      <c r="B26" s="33" t="s">
        <v>82</v>
      </c>
      <c r="C26" s="73"/>
      <c r="D26" s="73"/>
      <c r="E26" s="40"/>
      <c r="F26" s="40"/>
    </row>
    <row r="27" spans="1:6" ht="22.5" x14ac:dyDescent="0.2">
      <c r="A27" s="41" t="s">
        <v>88</v>
      </c>
      <c r="B27" s="38" t="s">
        <v>83</v>
      </c>
      <c r="C27" s="73" t="s">
        <v>98</v>
      </c>
      <c r="D27" s="73">
        <v>1550</v>
      </c>
      <c r="E27" s="40"/>
      <c r="F27" s="35"/>
    </row>
    <row r="28" spans="1:6" ht="33.75" x14ac:dyDescent="0.2">
      <c r="A28" s="41" t="s">
        <v>89</v>
      </c>
      <c r="B28" s="38" t="s">
        <v>84</v>
      </c>
      <c r="C28" s="73" t="s">
        <v>98</v>
      </c>
      <c r="D28" s="73">
        <v>1550</v>
      </c>
      <c r="E28" s="40"/>
      <c r="F28" s="35"/>
    </row>
    <row r="29" spans="1:6" ht="22.5" x14ac:dyDescent="0.2">
      <c r="A29" s="41" t="s">
        <v>90</v>
      </c>
      <c r="B29" s="38" t="s">
        <v>85</v>
      </c>
      <c r="C29" s="73" t="s">
        <v>44</v>
      </c>
      <c r="D29" s="72">
        <v>314</v>
      </c>
      <c r="E29" s="39"/>
      <c r="F29" s="35"/>
    </row>
    <row r="30" spans="1:6" x14ac:dyDescent="0.2">
      <c r="A30" s="41"/>
      <c r="B30" s="110"/>
      <c r="C30" s="73"/>
      <c r="D30" s="49"/>
      <c r="E30" s="39"/>
      <c r="F30" s="39"/>
    </row>
    <row r="31" spans="1:6" x14ac:dyDescent="0.2">
      <c r="A31" s="41">
        <v>6.6</v>
      </c>
      <c r="B31" s="33" t="s">
        <v>86</v>
      </c>
      <c r="C31" s="49"/>
      <c r="D31" s="49"/>
      <c r="E31" s="39"/>
      <c r="F31" s="39"/>
    </row>
    <row r="32" spans="1:6" ht="22.5" x14ac:dyDescent="0.2">
      <c r="A32" s="41" t="s">
        <v>92</v>
      </c>
      <c r="B32" s="38" t="s">
        <v>87</v>
      </c>
      <c r="C32" s="73" t="s">
        <v>0</v>
      </c>
      <c r="D32" s="73">
        <v>1</v>
      </c>
      <c r="E32" s="39"/>
      <c r="F32" s="35"/>
    </row>
    <row r="33" spans="1:8" ht="13.5" thickBot="1" x14ac:dyDescent="0.25">
      <c r="A33" s="43"/>
      <c r="B33" s="109"/>
      <c r="C33" s="38"/>
      <c r="D33" s="34"/>
      <c r="E33" s="44"/>
      <c r="F33" s="44"/>
    </row>
    <row r="34" spans="1:8" ht="12.75" thickBot="1" x14ac:dyDescent="0.25">
      <c r="A34" s="45"/>
      <c r="B34" s="46" t="s">
        <v>51</v>
      </c>
      <c r="C34" s="46"/>
      <c r="D34" s="46"/>
      <c r="E34" s="47"/>
      <c r="F34" s="48">
        <f>SUM(F5:F33)</f>
        <v>0</v>
      </c>
    </row>
    <row r="37" spans="1:8" x14ac:dyDescent="0.2">
      <c r="H37" s="6"/>
    </row>
  </sheetData>
  <pageMargins left="0.7" right="0.7" top="0.75" bottom="0.75" header="0.3" footer="0.3"/>
  <pageSetup paperSize="9"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7FE1A4-F5B3-48F3-916A-D02549D45A03}">
  <dimension ref="A1:H14"/>
  <sheetViews>
    <sheetView view="pageBreakPreview" zoomScale="130" zoomScaleNormal="102" zoomScaleSheetLayoutView="130" workbookViewId="0">
      <selection activeCell="F9" sqref="F9"/>
    </sheetView>
  </sheetViews>
  <sheetFormatPr defaultColWidth="8.85546875" defaultRowHeight="12" x14ac:dyDescent="0.2"/>
  <cols>
    <col min="1" max="1" width="8.85546875" style="2" customWidth="1"/>
    <col min="2" max="2" width="37.140625" style="2" customWidth="1"/>
    <col min="3" max="4" width="7.85546875" style="2" customWidth="1"/>
    <col min="5" max="5" width="10" style="2" bestFit="1" customWidth="1"/>
    <col min="6" max="6" width="13" style="2" bestFit="1" customWidth="1"/>
    <col min="7" max="16384" width="8.85546875" style="2"/>
  </cols>
  <sheetData>
    <row r="1" spans="1:8" x14ac:dyDescent="0.2">
      <c r="A1" s="7" t="s">
        <v>108</v>
      </c>
      <c r="B1" s="8"/>
      <c r="C1" s="8"/>
      <c r="D1" s="23"/>
      <c r="E1" s="23"/>
      <c r="F1" s="23"/>
    </row>
    <row r="2" spans="1:8" ht="12.75" thickBot="1" x14ac:dyDescent="0.25">
      <c r="A2" s="24"/>
      <c r="B2" s="8"/>
      <c r="C2" s="8"/>
      <c r="D2" s="23"/>
      <c r="E2" s="23"/>
      <c r="F2" s="23"/>
      <c r="H2" s="1"/>
    </row>
    <row r="3" spans="1:8" ht="12.75" thickBot="1" x14ac:dyDescent="0.25">
      <c r="A3" s="25" t="s">
        <v>8</v>
      </c>
      <c r="B3" s="26" t="s">
        <v>1</v>
      </c>
      <c r="C3" s="27" t="s">
        <v>2</v>
      </c>
      <c r="D3" s="27" t="s">
        <v>3</v>
      </c>
      <c r="E3" s="28" t="s">
        <v>15</v>
      </c>
      <c r="F3" s="28" t="s">
        <v>16</v>
      </c>
    </row>
    <row r="4" spans="1:8" x14ac:dyDescent="0.2">
      <c r="A4" s="29"/>
      <c r="B4" s="30"/>
      <c r="C4" s="30"/>
      <c r="D4" s="30"/>
      <c r="E4" s="31"/>
      <c r="F4" s="31"/>
    </row>
    <row r="5" spans="1:8" x14ac:dyDescent="0.2">
      <c r="A5" s="36">
        <v>7</v>
      </c>
      <c r="B5" s="33" t="s">
        <v>93</v>
      </c>
      <c r="C5" s="33"/>
      <c r="D5" s="34"/>
      <c r="E5" s="35"/>
      <c r="F5" s="35"/>
    </row>
    <row r="6" spans="1:8" x14ac:dyDescent="0.2">
      <c r="A6" s="32"/>
      <c r="B6" s="38" t="s">
        <v>95</v>
      </c>
      <c r="C6" s="38"/>
      <c r="D6" s="34"/>
      <c r="E6" s="35"/>
      <c r="F6" s="35"/>
    </row>
    <row r="7" spans="1:8" ht="23.1" customHeight="1" x14ac:dyDescent="0.2">
      <c r="A7" s="32"/>
      <c r="B7" s="38"/>
      <c r="C7" s="38"/>
      <c r="D7" s="34"/>
      <c r="E7" s="35"/>
      <c r="F7" s="35"/>
    </row>
    <row r="8" spans="1:8" x14ac:dyDescent="0.2">
      <c r="A8" s="36">
        <v>7.1</v>
      </c>
      <c r="B8" s="33" t="s">
        <v>94</v>
      </c>
      <c r="C8" s="38"/>
      <c r="D8" s="34"/>
      <c r="E8" s="35"/>
      <c r="F8" s="35"/>
    </row>
    <row r="9" spans="1:8" ht="33.75" x14ac:dyDescent="0.2">
      <c r="A9" s="41" t="s">
        <v>96</v>
      </c>
      <c r="B9" s="38" t="s">
        <v>97</v>
      </c>
      <c r="C9" s="73" t="s">
        <v>99</v>
      </c>
      <c r="D9" s="73">
        <v>1</v>
      </c>
      <c r="E9" s="35"/>
      <c r="F9" s="35"/>
    </row>
    <row r="10" spans="1:8" ht="12.75" thickBot="1" x14ac:dyDescent="0.25">
      <c r="A10" s="41"/>
      <c r="B10" s="38"/>
      <c r="C10" s="72"/>
      <c r="D10" s="107"/>
      <c r="E10" s="35"/>
      <c r="F10" s="35"/>
    </row>
    <row r="11" spans="1:8" ht="12.75" thickBot="1" x14ac:dyDescent="0.25">
      <c r="A11" s="45"/>
      <c r="B11" s="46" t="s">
        <v>51</v>
      </c>
      <c r="C11" s="46"/>
      <c r="D11" s="46"/>
      <c r="E11" s="47"/>
      <c r="F11" s="48">
        <f>SUM(F5:F10)</f>
        <v>0</v>
      </c>
    </row>
    <row r="14" spans="1:8" x14ac:dyDescent="0.2">
      <c r="H14" s="6"/>
    </row>
  </sheetData>
  <pageMargins left="0.7" right="0.7" top="0.75" bottom="0.75" header="0.3" footer="0.3"/>
  <pageSetup paperSize="9"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26"/>
  <sheetViews>
    <sheetView view="pageBreakPreview" zoomScale="102" zoomScaleNormal="102" zoomScaleSheetLayoutView="102" workbookViewId="0">
      <selection activeCell="B11" sqref="B11"/>
    </sheetView>
  </sheetViews>
  <sheetFormatPr defaultColWidth="8.85546875" defaultRowHeight="11.25" x14ac:dyDescent="0.2"/>
  <cols>
    <col min="1" max="1" width="8.85546875" style="8" customWidth="1"/>
    <col min="2" max="2" width="37.140625" style="8" customWidth="1"/>
    <col min="3" max="4" width="7.85546875" style="8" customWidth="1"/>
    <col min="5" max="5" width="10" style="8" bestFit="1" customWidth="1"/>
    <col min="6" max="6" width="13" style="8" bestFit="1" customWidth="1"/>
    <col min="7" max="16384" width="8.85546875" style="8"/>
  </cols>
  <sheetData>
    <row r="1" spans="1:8" x14ac:dyDescent="0.2">
      <c r="A1" s="7" t="s">
        <v>111</v>
      </c>
      <c r="D1" s="23"/>
      <c r="E1" s="23"/>
      <c r="F1" s="23"/>
    </row>
    <row r="2" spans="1:8" ht="12" thickBot="1" x14ac:dyDescent="0.25">
      <c r="A2" s="24"/>
      <c r="D2" s="23"/>
      <c r="E2" s="23"/>
      <c r="F2" s="23"/>
      <c r="H2" s="7"/>
    </row>
    <row r="3" spans="1:8" ht="12" thickBot="1" x14ac:dyDescent="0.25">
      <c r="A3" s="25" t="s">
        <v>8</v>
      </c>
      <c r="B3" s="26" t="s">
        <v>1</v>
      </c>
      <c r="C3" s="27" t="s">
        <v>2</v>
      </c>
      <c r="D3" s="27" t="s">
        <v>3</v>
      </c>
      <c r="E3" s="28" t="s">
        <v>15</v>
      </c>
      <c r="F3" s="28" t="s">
        <v>16</v>
      </c>
    </row>
    <row r="4" spans="1:8" x14ac:dyDescent="0.2">
      <c r="A4" s="29"/>
      <c r="B4" s="30"/>
      <c r="C4" s="30"/>
      <c r="D4" s="30"/>
      <c r="E4" s="31"/>
      <c r="F4" s="31"/>
    </row>
    <row r="5" spans="1:8" x14ac:dyDescent="0.2">
      <c r="A5" s="36">
        <v>8</v>
      </c>
      <c r="B5" s="33" t="s">
        <v>17</v>
      </c>
      <c r="C5" s="33"/>
      <c r="D5" s="34"/>
      <c r="E5" s="35"/>
      <c r="F5" s="35"/>
    </row>
    <row r="6" spans="1:8" ht="33.75" x14ac:dyDescent="0.2">
      <c r="A6" s="32">
        <v>8.1</v>
      </c>
      <c r="B6" s="38" t="s">
        <v>33</v>
      </c>
      <c r="C6" s="38"/>
      <c r="D6" s="34"/>
      <c r="E6" s="35"/>
      <c r="F6" s="35"/>
    </row>
    <row r="7" spans="1:8" ht="45" x14ac:dyDescent="0.2">
      <c r="A7" s="32">
        <v>8.1999999999999993</v>
      </c>
      <c r="B7" s="38" t="s">
        <v>34</v>
      </c>
      <c r="C7" s="38"/>
      <c r="D7" s="34"/>
      <c r="E7" s="35"/>
      <c r="F7" s="35"/>
    </row>
    <row r="8" spans="1:8" ht="23.1" customHeight="1" x14ac:dyDescent="0.2">
      <c r="A8" s="32"/>
      <c r="B8" s="38"/>
      <c r="C8" s="38"/>
      <c r="D8" s="34"/>
      <c r="E8" s="35"/>
      <c r="F8" s="35"/>
    </row>
    <row r="9" spans="1:8" x14ac:dyDescent="0.2">
      <c r="A9" s="36"/>
      <c r="B9" s="33" t="s">
        <v>35</v>
      </c>
      <c r="C9" s="38"/>
      <c r="D9" s="34"/>
      <c r="E9" s="35"/>
      <c r="F9" s="35"/>
    </row>
    <row r="10" spans="1:8" x14ac:dyDescent="0.2">
      <c r="A10" s="41">
        <v>1</v>
      </c>
      <c r="B10" s="38"/>
      <c r="C10" s="38"/>
      <c r="D10" s="42"/>
      <c r="E10" s="39"/>
      <c r="F10" s="39"/>
    </row>
    <row r="11" spans="1:8" x14ac:dyDescent="0.2">
      <c r="A11" s="41">
        <v>2</v>
      </c>
      <c r="B11" s="38"/>
      <c r="C11" s="38"/>
      <c r="D11" s="42"/>
      <c r="E11" s="39"/>
      <c r="F11" s="39"/>
    </row>
    <row r="12" spans="1:8" x14ac:dyDescent="0.2">
      <c r="A12" s="41">
        <v>3</v>
      </c>
      <c r="B12" s="38"/>
      <c r="C12" s="32"/>
      <c r="D12" s="32"/>
      <c r="E12" s="40"/>
      <c r="F12" s="40"/>
    </row>
    <row r="13" spans="1:8" x14ac:dyDescent="0.2">
      <c r="A13" s="32">
        <v>4</v>
      </c>
      <c r="B13" s="38"/>
      <c r="C13" s="32"/>
      <c r="D13" s="32"/>
      <c r="E13" s="40"/>
      <c r="F13" s="40"/>
    </row>
    <row r="14" spans="1:8" x14ac:dyDescent="0.2">
      <c r="A14" s="41">
        <v>5</v>
      </c>
      <c r="B14" s="38"/>
      <c r="C14" s="32"/>
      <c r="D14" s="32"/>
      <c r="E14" s="40"/>
      <c r="F14" s="40"/>
    </row>
    <row r="15" spans="1:8" x14ac:dyDescent="0.2">
      <c r="A15" s="41"/>
      <c r="B15" s="33" t="s">
        <v>36</v>
      </c>
      <c r="C15" s="49"/>
      <c r="D15" s="49"/>
      <c r="E15" s="39"/>
      <c r="F15" s="39"/>
    </row>
    <row r="16" spans="1:8" x14ac:dyDescent="0.2">
      <c r="A16" s="41">
        <v>1</v>
      </c>
      <c r="B16" s="33"/>
      <c r="C16" s="49"/>
      <c r="D16" s="49"/>
      <c r="E16" s="39"/>
      <c r="F16" s="39"/>
    </row>
    <row r="17" spans="1:8" x14ac:dyDescent="0.2">
      <c r="A17" s="41">
        <v>2</v>
      </c>
      <c r="B17" s="33"/>
      <c r="C17" s="49"/>
      <c r="D17" s="49"/>
      <c r="E17" s="39"/>
      <c r="F17" s="39"/>
    </row>
    <row r="18" spans="1:8" x14ac:dyDescent="0.2">
      <c r="A18" s="41">
        <v>3</v>
      </c>
      <c r="B18" s="33"/>
      <c r="C18" s="49"/>
      <c r="D18" s="49"/>
      <c r="E18" s="39"/>
      <c r="F18" s="39"/>
    </row>
    <row r="19" spans="1:8" x14ac:dyDescent="0.2">
      <c r="A19" s="41">
        <v>4</v>
      </c>
      <c r="B19" s="33"/>
      <c r="C19" s="49"/>
      <c r="D19" s="49"/>
      <c r="E19" s="39"/>
      <c r="F19" s="39"/>
    </row>
    <row r="20" spans="1:8" x14ac:dyDescent="0.2">
      <c r="A20" s="41">
        <v>5</v>
      </c>
      <c r="B20" s="38"/>
      <c r="C20" s="49"/>
      <c r="D20" s="49"/>
      <c r="E20" s="39"/>
      <c r="F20" s="39"/>
    </row>
    <row r="21" spans="1:8" x14ac:dyDescent="0.2">
      <c r="A21" s="41"/>
      <c r="B21" s="38"/>
      <c r="C21" s="38"/>
      <c r="D21" s="42"/>
      <c r="E21" s="37"/>
      <c r="F21" s="37"/>
    </row>
    <row r="22" spans="1:8" ht="12" thickBot="1" x14ac:dyDescent="0.25">
      <c r="A22" s="43"/>
      <c r="B22" s="33"/>
      <c r="C22" s="38"/>
      <c r="D22" s="34"/>
      <c r="E22" s="44"/>
      <c r="F22" s="44"/>
    </row>
    <row r="23" spans="1:8" ht="12" thickBot="1" x14ac:dyDescent="0.25">
      <c r="A23" s="45"/>
      <c r="B23" s="46" t="s">
        <v>77</v>
      </c>
      <c r="C23" s="46"/>
      <c r="D23" s="46"/>
      <c r="E23" s="47"/>
      <c r="F23" s="48">
        <f>SUM(F4:F22)</f>
        <v>0</v>
      </c>
    </row>
    <row r="26" spans="1:8" x14ac:dyDescent="0.2">
      <c r="H26" s="50"/>
    </row>
  </sheetData>
  <pageMargins left="0.7" right="0.7" top="0.75" bottom="0.75" header="0.3" footer="0.3"/>
  <pageSetup paperSize="9"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DD0BDB50B8274479396FBB75FBED7FA" ma:contentTypeVersion="15" ma:contentTypeDescription="Create a new document." ma:contentTypeScope="" ma:versionID="57aefe75075d69bf3da6f74e1c89102e">
  <xsd:schema xmlns:xsd="http://www.w3.org/2001/XMLSchema" xmlns:xs="http://www.w3.org/2001/XMLSchema" xmlns:p="http://schemas.microsoft.com/office/2006/metadata/properties" xmlns:ns2="86ade5c1-10a5-4a94-adcb-14169c07406a" xmlns:ns3="72230643-4871-4984-aa4c-f1d876381b9a" targetNamespace="http://schemas.microsoft.com/office/2006/metadata/properties" ma:root="true" ma:fieldsID="b9c088451f95c613f20128f6e6203256" ns2:_="" ns3:_="">
    <xsd:import namespace="86ade5c1-10a5-4a94-adcb-14169c07406a"/>
    <xsd:import namespace="72230643-4871-4984-aa4c-f1d876381b9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6ade5c1-10a5-4a94-adcb-14169c07406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098cfa18-03a5-4369-aa9b-d4ff38e5403c"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2230643-4871-4984-aa4c-f1d876381b9a"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653266d1-e754-4ddd-addf-130336cad291}" ma:internalName="TaxCatchAll" ma:showField="CatchAllData" ma:web="72230643-4871-4984-aa4c-f1d876381b9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72230643-4871-4984-aa4c-f1d876381b9a" xsi:nil="true"/>
    <lcf76f155ced4ddcb4097134ff3c332f xmlns="86ade5c1-10a5-4a94-adcb-14169c07406a">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7CA62EB-7366-40FC-883C-D229BD31022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6ade5c1-10a5-4a94-adcb-14169c07406a"/>
    <ds:schemaRef ds:uri="72230643-4871-4984-aa4c-f1d876381b9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9A5B523-40E4-4C7E-887D-AC82D246DF6A}">
  <ds:schemaRefs>
    <ds:schemaRef ds:uri="http://schemas.microsoft.com/office/2006/metadata/properties"/>
    <ds:schemaRef ds:uri="http://schemas.microsoft.com/office/infopath/2007/PartnerControls"/>
    <ds:schemaRef ds:uri="72230643-4871-4984-aa4c-f1d876381b9a"/>
    <ds:schemaRef ds:uri="86ade5c1-10a5-4a94-adcb-14169c07406a"/>
  </ds:schemaRefs>
</ds:datastoreItem>
</file>

<file path=customXml/itemProps3.xml><?xml version="1.0" encoding="utf-8"?>
<ds:datastoreItem xmlns:ds="http://schemas.openxmlformats.org/officeDocument/2006/customXml" ds:itemID="{1CA2DA3B-3075-4F30-976D-1739A8DFB3A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3</vt:i4>
      </vt:variant>
    </vt:vector>
  </HeadingPairs>
  <TitlesOfParts>
    <vt:vector size="12" baseType="lpstr">
      <vt:lpstr>Summary</vt:lpstr>
      <vt:lpstr>1 Prelimimaries</vt:lpstr>
      <vt:lpstr>2 Design and EIA</vt:lpstr>
      <vt:lpstr>3 Dredging &amp; filling</vt:lpstr>
      <vt:lpstr>4 Revetment Construction</vt:lpstr>
      <vt:lpstr>5 Breakwater Construction</vt:lpstr>
      <vt:lpstr>6 Quaywall</vt:lpstr>
      <vt:lpstr>7 RC Jetty</vt:lpstr>
      <vt:lpstr>8 Additions-Omissions</vt:lpstr>
      <vt:lpstr>'1 Prelimimaries'!Print_Area</vt:lpstr>
      <vt:lpstr>'2 Design and EIA'!Print_Area</vt:lpstr>
      <vt:lpstr>Summary!Print_Area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Thoaam</dc:creator>
  <cp:lastModifiedBy>Abdulla Maaz Waleed</cp:lastModifiedBy>
  <cp:lastPrinted>2020-08-30T06:57:01Z</cp:lastPrinted>
  <dcterms:created xsi:type="dcterms:W3CDTF">2019-11-23T07:33:27Z</dcterms:created>
  <dcterms:modified xsi:type="dcterms:W3CDTF">2025-07-02T06:10:07Z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0x0101008DD0BDB50B8274479396FBB75FBED7FA</vt:lpwstr>
  </property>
  <property fmtid="{D5CDD505-2E9C-101B-9397-08002B2CF9AE}" pid="3" name="MediaServiceImageTags">
    <vt:lpwstr/>
  </property>
</Properties>
</file>