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Objects="placeholders"/>
  <mc:AlternateContent xmlns:mc="http://schemas.openxmlformats.org/markup-compatibility/2006">
    <mc:Choice Requires="x15">
      <x15ac:absPath xmlns:x15ac="http://schemas.microsoft.com/office/spreadsheetml/2010/11/ac" url="U:\MoE Consultancy Project\3-PM\General Correspondences\PSIP Projects\4. N. Manadhoo School Remaining Works\PART 4\"/>
    </mc:Choice>
  </mc:AlternateContent>
  <xr:revisionPtr revIDLastSave="0" documentId="13_ncr:1_{5957C78C-3687-441E-A33D-2EF2EF663510}" xr6:coauthVersionLast="43" xr6:coauthVersionMax="46" xr10:uidLastSave="{00000000-0000-0000-0000-000000000000}"/>
  <bookViews>
    <workbookView xWindow="17445" yWindow="5760" windowWidth="20805" windowHeight="15705" tabRatio="832" activeTab="3" xr2:uid="{00000000-000D-0000-FFFF-FFFF00000000}"/>
  </bookViews>
  <sheets>
    <sheet name="Cover" sheetId="73" r:id="rId1"/>
    <sheet name="BOQ Summary" sheetId="62" r:id="rId2"/>
    <sheet name="Preamble" sheetId="74" r:id="rId3"/>
    <sheet name="BOQ for tender" sheetId="72" r:id="rId4"/>
  </sheets>
  <definedNames>
    <definedName name="_xlnm.Print_Area" localSheetId="3">'BOQ for tender'!$A$2:$K$866</definedName>
    <definedName name="_xlnm.Print_Area" localSheetId="1">'BOQ Summary'!$A$1:$F$30</definedName>
    <definedName name="_xlnm.Print_Area" localSheetId="0">Cover!$A$1:$I$53</definedName>
    <definedName name="_xlnm.Print_Area" localSheetId="2">Preamble!#REF!</definedName>
    <definedName name="_xlnm.Print_Titles" localSheetId="3">'BOQ for tender'!$6:$6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47" i="72" l="1"/>
  <c r="M348" i="72"/>
  <c r="H187" i="72" l="1"/>
  <c r="H109" i="72"/>
  <c r="H184" i="72"/>
  <c r="H180" i="72"/>
  <c r="A2" i="72" l="1"/>
  <c r="A3" i="62"/>
  <c r="C25" i="62" l="1"/>
  <c r="E827" i="72"/>
  <c r="E849" i="72" s="1"/>
  <c r="E826" i="72"/>
  <c r="E848" i="72" s="1"/>
  <c r="E825" i="72"/>
  <c r="E847" i="72" s="1"/>
  <c r="E824" i="72"/>
  <c r="E846" i="72" s="1"/>
  <c r="C18" i="62" s="1"/>
  <c r="E823" i="72"/>
  <c r="E845" i="72" s="1"/>
  <c r="E822" i="72"/>
  <c r="E844" i="72" s="1"/>
  <c r="E821" i="72"/>
  <c r="E843" i="72" s="1"/>
  <c r="E820" i="72"/>
  <c r="E842" i="72" s="1"/>
  <c r="E819" i="72"/>
  <c r="E841" i="72" s="1"/>
  <c r="E818" i="72"/>
  <c r="E840" i="72" s="1"/>
  <c r="E817" i="72"/>
  <c r="E839" i="72" s="1"/>
  <c r="E816" i="72"/>
  <c r="E838" i="72" s="1"/>
  <c r="E815" i="72"/>
  <c r="E837" i="72" s="1"/>
  <c r="E829" i="72"/>
  <c r="E851" i="72" s="1"/>
  <c r="C23" i="62" s="1"/>
  <c r="E828" i="72"/>
  <c r="E850" i="72" s="1"/>
  <c r="C22" i="62" s="1"/>
  <c r="E830" i="72"/>
  <c r="E852" i="72" s="1"/>
  <c r="C24" i="62" s="1"/>
  <c r="C13" i="62"/>
  <c r="C15" i="62"/>
  <c r="C19" i="62"/>
  <c r="C21" i="62"/>
  <c r="C17" i="62"/>
  <c r="C16" i="62"/>
  <c r="C20" i="62"/>
  <c r="C14" i="62"/>
  <c r="C12" i="62"/>
  <c r="C11" i="62"/>
  <c r="C10" i="62"/>
  <c r="C9" i="62"/>
  <c r="K1" i="72"/>
</calcChain>
</file>

<file path=xl/sharedStrings.xml><?xml version="1.0" encoding="utf-8"?>
<sst xmlns="http://schemas.openxmlformats.org/spreadsheetml/2006/main" count="912" uniqueCount="646">
  <si>
    <t>BILL OF QUANTITIES</t>
  </si>
  <si>
    <t>m</t>
  </si>
  <si>
    <t>m2</t>
  </si>
  <si>
    <t>m3</t>
  </si>
  <si>
    <t>TOTAL</t>
  </si>
  <si>
    <t>item</t>
  </si>
  <si>
    <t>GROUND FLOOR</t>
  </si>
  <si>
    <t>Bill №: 01 - PRELIMINARIES</t>
  </si>
  <si>
    <t>15.2.01</t>
  </si>
  <si>
    <t>OMISSIONS</t>
  </si>
  <si>
    <t>15.2.00</t>
  </si>
  <si>
    <t>ADDITIONS</t>
  </si>
  <si>
    <t>15.1.00</t>
  </si>
  <si>
    <t>15.0.00</t>
  </si>
  <si>
    <t>GENERAL</t>
  </si>
  <si>
    <t>nr</t>
  </si>
  <si>
    <t>13.2.00</t>
  </si>
  <si>
    <t>13.1.00</t>
  </si>
  <si>
    <t>13.0.00</t>
  </si>
  <si>
    <t>10.0.00</t>
  </si>
  <si>
    <t>WALL PAINTING</t>
  </si>
  <si>
    <t>9.1.00</t>
  </si>
  <si>
    <t>9.0.00</t>
  </si>
  <si>
    <t>8.3.00</t>
  </si>
  <si>
    <t>8.2.02</t>
  </si>
  <si>
    <t>8.2.01</t>
  </si>
  <si>
    <t>DOORS</t>
  </si>
  <si>
    <t>8.2.00</t>
  </si>
  <si>
    <t>8.1.00</t>
  </si>
  <si>
    <t>8.0.00</t>
  </si>
  <si>
    <t>7.2.00</t>
  </si>
  <si>
    <t>7.1.00</t>
  </si>
  <si>
    <t>7.0.00</t>
  </si>
  <si>
    <t>6.2.00</t>
  </si>
  <si>
    <t>6.0.00</t>
  </si>
  <si>
    <t>5.1.00</t>
  </si>
  <si>
    <t>5.0.00</t>
  </si>
  <si>
    <t>CEMENT SCREED</t>
  </si>
  <si>
    <t>PLASTERING</t>
  </si>
  <si>
    <t>4.3.00</t>
  </si>
  <si>
    <t>4.2.01</t>
  </si>
  <si>
    <t>4.2.00</t>
  </si>
  <si>
    <t>4.1.00</t>
  </si>
  <si>
    <t>4.0.00</t>
  </si>
  <si>
    <t>SLABS</t>
  </si>
  <si>
    <t>COLUMNS</t>
  </si>
  <si>
    <t>3.4.01</t>
  </si>
  <si>
    <t>3.4.00</t>
  </si>
  <si>
    <t>Quantity is measured to the edges of concrete foundation members. Rates shall be inclusive for any additional concrete required to place the formwork.</t>
  </si>
  <si>
    <t>3.2.00</t>
  </si>
  <si>
    <t>Allow for Concrete Testing.</t>
  </si>
  <si>
    <t>3.1.01</t>
  </si>
  <si>
    <t>3.1.00</t>
  </si>
  <si>
    <t>3.0.00</t>
  </si>
  <si>
    <t>Rate shall include for: dressing around and sealing to all penetrations.</t>
  </si>
  <si>
    <t>DAMP-PROOF MEMBRANE</t>
  </si>
  <si>
    <t>2.5.01</t>
  </si>
  <si>
    <t>FILLING</t>
  </si>
  <si>
    <t>2.5.00</t>
  </si>
  <si>
    <t>2.4.00</t>
  </si>
  <si>
    <t>SITE CLEARING</t>
  </si>
  <si>
    <t>2.2.00</t>
  </si>
  <si>
    <t xml:space="preserve">GENERAL </t>
  </si>
  <si>
    <t>2.1.00</t>
  </si>
  <si>
    <t>2.0.00</t>
  </si>
  <si>
    <t>1.6.00</t>
  </si>
  <si>
    <t>Insurance as stated in the general conditions.</t>
  </si>
  <si>
    <t>1.5.00</t>
  </si>
  <si>
    <t>Allow for clean-up upon completion of works.</t>
  </si>
  <si>
    <t>CLEAN-UP</t>
  </si>
  <si>
    <t>1.4.00</t>
  </si>
  <si>
    <t>Allow for sign board.</t>
  </si>
  <si>
    <t>SIGN BOARD</t>
  </si>
  <si>
    <t>1.3.00</t>
  </si>
  <si>
    <t>Allow for all on and off site management cost including costs of foreman and assistants, temporary services, telephone, fax, hoardings &amp; similar.</t>
  </si>
  <si>
    <t>SITE MANAGEMENT COSTS</t>
  </si>
  <si>
    <t>1.2.00</t>
  </si>
  <si>
    <t>Abbreviations</t>
  </si>
  <si>
    <t>GENERAL NOTES</t>
  </si>
  <si>
    <t>1.1.00</t>
  </si>
  <si>
    <t>1.0.00</t>
  </si>
  <si>
    <t>AMOUNT</t>
  </si>
  <si>
    <t>LABOUR RATE</t>
  </si>
  <si>
    <t>MATERIAL RATE</t>
  </si>
  <si>
    <t>QTY</t>
  </si>
  <si>
    <t>UNIT</t>
  </si>
  <si>
    <t>DESCRIPTION</t>
  </si>
  <si>
    <t>ITEM</t>
  </si>
  <si>
    <t>Male', Republic of Maldives</t>
  </si>
  <si>
    <t>SANITARY FITTINGS</t>
  </si>
  <si>
    <t>SUMMARY OF BILLS OF QUANTITIES</t>
  </si>
  <si>
    <t>%</t>
  </si>
  <si>
    <t>4.2.02</t>
  </si>
  <si>
    <t>14.0.00</t>
  </si>
  <si>
    <t>14.1.00</t>
  </si>
  <si>
    <t>14.2.00</t>
  </si>
  <si>
    <t>2.4.01</t>
  </si>
  <si>
    <t>FIRST FLOOR</t>
  </si>
  <si>
    <t>CAPPING</t>
  </si>
  <si>
    <t>GUTTER</t>
  </si>
  <si>
    <t>5.2.00</t>
  </si>
  <si>
    <t>5.2.01</t>
  </si>
  <si>
    <t>6.3.00</t>
  </si>
  <si>
    <t>m²</t>
  </si>
  <si>
    <t>7.2.01</t>
  </si>
  <si>
    <t>7.2.02</t>
  </si>
  <si>
    <t>WINDOWS</t>
  </si>
  <si>
    <t>7.3.00</t>
  </si>
  <si>
    <t>TOTAL OF BILL №: 01 - Carried Over To Summary</t>
  </si>
  <si>
    <t>TOTAL OF BILL №: 02 - Carried Over To Summary</t>
  </si>
  <si>
    <t>TOTAL OF BILL №: 03 - Carried Over To Summary</t>
  </si>
  <si>
    <t>TOTAL OF BILL №: 04 - Carried Over To Summary</t>
  </si>
  <si>
    <t>TOTAL OF BILL №: 05 - Carried Over To Summary</t>
  </si>
  <si>
    <t>TOTAL OF BILL №: 06 - Carried Over To Summary</t>
  </si>
  <si>
    <t>TOTAL OF BILL №: 07 - Carried Over To Summary</t>
  </si>
  <si>
    <t>TOTAL OF BILL №: 08 - Carried Over To Summary</t>
  </si>
  <si>
    <t>TOTAL OF BILL №: 10 - Carried Over To Summary</t>
  </si>
  <si>
    <t xml:space="preserve">FLOOR TILING </t>
  </si>
  <si>
    <t>9.2.00</t>
  </si>
  <si>
    <t>9.2.01</t>
  </si>
  <si>
    <t>9.2.02</t>
  </si>
  <si>
    <t>9.2.03</t>
  </si>
  <si>
    <t>9.2.04</t>
  </si>
  <si>
    <t>9.2.05</t>
  </si>
  <si>
    <t>9.3.00</t>
  </si>
  <si>
    <t>TOTAL OF BILL №: 09 - Carried Over To Summary</t>
  </si>
  <si>
    <t>10.1.00</t>
  </si>
  <si>
    <t>10.2.00</t>
  </si>
  <si>
    <t>10.2.01</t>
  </si>
  <si>
    <t>10.2.02</t>
  </si>
  <si>
    <t>10.3.00</t>
  </si>
  <si>
    <t>12.1.00</t>
  </si>
  <si>
    <t>12.2.00</t>
  </si>
  <si>
    <t>12.3.00</t>
  </si>
  <si>
    <t>TOTAL OF BILL №: 12 - Carried Over To Summary</t>
  </si>
  <si>
    <t>15.4.00</t>
  </si>
  <si>
    <t>16.0.00</t>
  </si>
  <si>
    <t>16.1.00</t>
  </si>
  <si>
    <t>16.2.00</t>
  </si>
  <si>
    <t>16.2.01</t>
  </si>
  <si>
    <t>16.2.02</t>
  </si>
  <si>
    <t>16.2.03</t>
  </si>
  <si>
    <t>16.2.04</t>
  </si>
  <si>
    <t>16.2.05</t>
  </si>
  <si>
    <t>16.2.06</t>
  </si>
  <si>
    <t>16.2.07</t>
  </si>
  <si>
    <t>16.3.00</t>
  </si>
  <si>
    <t>TOTAL OF BILL №: 16 - Carried Over To Summary</t>
  </si>
  <si>
    <t>x</t>
  </si>
  <si>
    <t>BEAMS</t>
  </si>
  <si>
    <t>mm Beam B1</t>
  </si>
  <si>
    <t>t</t>
  </si>
  <si>
    <t>inc.</t>
  </si>
  <si>
    <t>mm</t>
  </si>
  <si>
    <t>SS</t>
  </si>
  <si>
    <t>GI</t>
  </si>
  <si>
    <t xml:space="preserve"> - metre</t>
  </si>
  <si>
    <t xml:space="preserve"> - numbers</t>
  </si>
  <si>
    <t xml:space="preserve"> - cubic metres</t>
  </si>
  <si>
    <t xml:space="preserve"> - square metres</t>
  </si>
  <si>
    <t xml:space="preserve"> - linear metre</t>
  </si>
  <si>
    <t xml:space="preserve"> - tons</t>
  </si>
  <si>
    <t xml:space="preserve"> - including</t>
  </si>
  <si>
    <t xml:space="preserve"> - millimetre</t>
  </si>
  <si>
    <t xml:space="preserve"> - stainless steel</t>
  </si>
  <si>
    <t xml:space="preserve"> - galvanized iron</t>
  </si>
  <si>
    <t>TOTAL OF BILL №: 13 - Carried Over To Summary</t>
  </si>
  <si>
    <t>TOTAL OF BILL №: 14 - Carried Over To Summary</t>
  </si>
  <si>
    <t>TOTAL OF BILL №: 15 - Carried Over To Summary</t>
  </si>
  <si>
    <t>mm Beam RB1</t>
  </si>
  <si>
    <t>Rates shall include for: leveling, grading, trimming, compacting to faces of excavation, keep sides plumb, backfilling, consolidating, and disposing surplus soil.</t>
  </si>
  <si>
    <t xml:space="preserve">(a) </t>
  </si>
  <si>
    <t>Rates shall include for: placing in position, making good after removal of formwork, mortar touch up to all concrete and casting in all required items; additional concrete required to conform to structural and excavated tolerances</t>
  </si>
  <si>
    <t xml:space="preserve">(b) </t>
  </si>
  <si>
    <t>Mix ratio for reinforced concrete shall be 1:2:3 and lean concrete shall be 1:2:6.</t>
  </si>
  <si>
    <t xml:space="preserve">(c) </t>
  </si>
  <si>
    <t>All structural concrete shall be GRADE C30 and lean concrete shall be GRADE C15</t>
  </si>
  <si>
    <t>Rates shall include for: cleaning out cavities, forming rebated reveals and pointing and cleaning down to reveals where necessary; fractional size blocks, all necessary machine cutting, cutting or forming chases or edges of floor slabs, cutting or leavingholes and openings as recesses for and building in pipes, conduits, sleeves and similar as required for all trades; leaving surfaces rough or raking out joints for plastering and flashing, bedding frames or plates, building in joists, bearers or similar, temporary supports to openings, templates, reinforcement in walls and for all necessary making good.</t>
  </si>
  <si>
    <t>Rates shall include for: all labour in framing, notching and fitting around projections, pipes, light fittings, hatches, grilles and similar and complete with cleats, packers, wedges and similar and all nails and screws.</t>
  </si>
  <si>
    <t>Rates shall include for: all fabrication work, welding, marking, drilling for bolts incl. those securing timbers, steel plates, bolts, nuts and any type of washer, riveted work, counter sinking and tapping for bolts or machine screws.</t>
  </si>
  <si>
    <t>Rates shall include for fabrication and erection and temporary supports and fixing into position.</t>
  </si>
  <si>
    <t>Rates shall include for locks, latches, closers, push plates, pull handles, bolts, kick plates, hinges and all door &amp; window hardware.</t>
  </si>
  <si>
    <t>Rates shall include for door frames, mullions, transoms, trims, glazing, tinting, timber panels, boardings, framing, lining, fastenings and all fixings.</t>
  </si>
  <si>
    <t xml:space="preserve">(d) </t>
  </si>
  <si>
    <t xml:space="preserve">(e) </t>
  </si>
  <si>
    <t xml:space="preserve">(f) </t>
  </si>
  <si>
    <t xml:space="preserve">(g) </t>
  </si>
  <si>
    <t>Sizes are given overall outside dimensions of actual doors and windows.</t>
  </si>
  <si>
    <t>Thickness and sizes of glass panels are shown on the Drawings and doors and windows schedule</t>
  </si>
  <si>
    <t>Rates shall include for all painting as specified</t>
  </si>
  <si>
    <t>Rates shall include all items specified in the door schedule and specification.</t>
  </si>
  <si>
    <t>Rates shall include for: the provision, erection and removal of scaffolding, preparation, wall putty application, rubbing down between coats and similar work, the protection and/or masking floors, fittings and similar work, removing and replacing door &amp; window furniture.</t>
  </si>
  <si>
    <t>All painting work shall be carried in accordance with the Specifications.</t>
  </si>
  <si>
    <t>Rates shall include for: fixing, bedding, grouting, and pointing materials; making good around pipes, sanitary fixtures, and similar; cleaning down and polishing.</t>
  </si>
  <si>
    <t>Rates shall include for: fair edges, dressing over angel fillets, roof sealant, turning into grooves, all other labours, circular edges, nails, screws and other fixings and laps.</t>
  </si>
  <si>
    <t>Rates shall include for: sockets, running joints, connectors, elbows, junctions, valves, reducers, expansion joints; backnuts and similar; incidental fittings, clips, saddles, brackets, straps, hangers, screws, nails and fixing complete including cutting and forming holes; excavating, laying pipes and backfilling trenches.</t>
  </si>
  <si>
    <t>All pipe work and fittings shall be uPVC.</t>
  </si>
  <si>
    <t xml:space="preserve">(h) </t>
  </si>
  <si>
    <t>Design, provide and  install electrical network for the entire building complete in accordance to standards set by the local governing body STELCO.</t>
  </si>
  <si>
    <t>The cost shall include for: screws, nails, bolts, nuts, standard cable fixing or supporting clips, brackets, straps, rivets, plugs and all incidental accessories.</t>
  </si>
  <si>
    <t>Rates for electrical isolators, conduits, fittings, equipment and similar items shall include for: all fixings to various building surfaces.</t>
  </si>
  <si>
    <t>A light fixture is measured as one point; switch end of wire is not included in the quantity.</t>
  </si>
  <si>
    <t>A point wiring for power points is measured (regardless of 1 gang, 2 gang etc) as one point for each socket outlet; other end of wire is not included in the quantity.</t>
  </si>
  <si>
    <t>Rates shall include for: screws, nails, bolts, nuts, standard cable fixing or supporting clips, brackets, straps, rivets, plugs and all incidental accessories</t>
  </si>
  <si>
    <t>Rates for cable conduits, fittings, equipment and similar items shall include for: all fixings to various building surfaces</t>
  </si>
  <si>
    <t xml:space="preserve">Rates shall include for all necessary electrical wiring and accessories required for completion </t>
  </si>
  <si>
    <t xml:space="preserve">All items shall be supply and complete installation </t>
  </si>
  <si>
    <t>Bill №: 03 - INSITU CONCRETE WORKS</t>
  </si>
  <si>
    <t>REINFORCED INSITU CONCRETE</t>
  </si>
  <si>
    <t>Rates shall include for: concrete, formwork, reinforcement, cleaning, fabrication, placing, the provision for all necessary temporary fixings and supports including tie wires and chair supports, laps, distribution bars and wastage.</t>
  </si>
  <si>
    <t>Rates shall include for: all necessary boarding, supports, erecting, framing, temporary cambering, cutting, perforations for reinforcing bars, bolts, straps, ties, hangers, pipes and removal of formwork.</t>
  </si>
  <si>
    <t>Rates shall include for: cleaning, fabrication, placing the provision for all necessary temporary fixings and supports including tie wires and chair supports, laps, distribution bars and wastage.</t>
  </si>
  <si>
    <t>All reinforcing bars shall be high strength bars.</t>
  </si>
  <si>
    <t>Slab soffits to be finished fairfaced, use plasteciser and formwork with reducing agent.</t>
  </si>
  <si>
    <t>Waterproofing shall be added to all areas specified.</t>
  </si>
  <si>
    <t xml:space="preserve">(i) </t>
  </si>
  <si>
    <t>Bill №: 04 - MASONRY</t>
  </si>
  <si>
    <t>All solid timber doors are teak timber or equivalent.</t>
  </si>
  <si>
    <t>Thickness and sizes of glass panels are shown on the Drawings and doors and windows schedule.</t>
  </si>
  <si>
    <r>
      <rPr>
        <b/>
        <sz val="11"/>
        <color indexed="8"/>
        <rFont val="Calibri"/>
        <family val="2"/>
        <scheme val="minor"/>
      </rPr>
      <t>TOTAL</t>
    </r>
    <r>
      <rPr>
        <b/>
        <sz val="11"/>
        <color theme="1"/>
        <rFont val="Calibri"/>
        <family val="2"/>
        <scheme val="minor"/>
      </rPr>
      <t xml:space="preserve">  AMOUNT</t>
    </r>
  </si>
  <si>
    <t>MASS CONCRETE</t>
  </si>
  <si>
    <t>INSURANCE,  BONDS, GUARANTEES AND WARRANTIES</t>
  </si>
  <si>
    <t>“Welding” is deemed to be in accordance with the specification and for the material to which it is to be used. Gusset plates, shoe plates, ends, caps, cleats, brackets, stiffeners, bolts, etc.,are required to be included to the rate of the associated steel work in which they occur.</t>
  </si>
  <si>
    <t>For the description of materials and  workmanship refer to the Specification of  works,  pricing Preambles and Drawings.</t>
  </si>
  <si>
    <t>Contractor shall submit shop drawings for approval prior to fabrication.</t>
  </si>
  <si>
    <t>Unless specified otherwise, rate shall include for: All shop fabrication work, marking, delivery, unloading, hoisting, erecting and fixing as per   detail drawings, All welds &amp; allowance for rolling margin, the weight of weld metal in welded constructions, members of any length, cutting to size and shape and joints in the running length, grinding to a smooth finish, unless otherwise required, Machine drilled bolt, holes, bolts, nuts and washers, cleats, shoe and gusset plates and all other connections, Wire brushing to clean all the steel surfaces (except stainless steel) after fabrication and spray painting with two coats of quick drying metal primer zinc phosphate &amp; two coats of matt anti corrosive paint with final paint, all necessary accessories  and preparation and submission of Shop Drawings and As Built Drawings as specified.</t>
  </si>
  <si>
    <t>Cement block wall, bricks laid to form alternate courses of headers and stretchers, laid on and inc. mortar. (EXTERNAL WALLS)</t>
  </si>
  <si>
    <t xml:space="preserve">mm thk full height </t>
  </si>
  <si>
    <t>Cement block wall, bricks laid to form alternate courses of headers and stretchers, laid on and inc. mortar  (INTERNAL WALLS).</t>
  </si>
  <si>
    <t>15.2.02</t>
  </si>
  <si>
    <t>FIRE EXTINGUISHERS (Confirming to BS EN 3-10)</t>
  </si>
  <si>
    <t>Supply and installation of 9 Lt. water Extinguishers.</t>
  </si>
  <si>
    <t>mm thk Concrete Slab on ground</t>
  </si>
  <si>
    <t>STEEL TRUSS</t>
  </si>
  <si>
    <t>TRUSS TR1</t>
  </si>
  <si>
    <t>The following items and description and the drawings are given as a guidance as to the nature of the information required to be returned by the contractor. Should they not be appropriate the contractor should provide a similar BOQ using the Additions/Ommisions sheets provided at the back of this BOQ.</t>
  </si>
  <si>
    <t>The contractors are requested to refer Conditions of Contract, Special Conditions of Contract, Drawings and Specification and other relevant documents related to this tender prior to pricing of the following items</t>
  </si>
  <si>
    <t xml:space="preserve">The contractor shall provide a schedule of all builder's work in connection with details of such items as necessary, along with the tender.  </t>
  </si>
  <si>
    <t>Rates for materials/ plants/ equipments not approved for duty free facilities to be quoted on duty paid basis.</t>
  </si>
  <si>
    <t>All equipments shall be guaranteed for a period of 12 months from the date of commissioning or date of practical completion of the project which ever later</t>
  </si>
  <si>
    <t>The rate shall include for insurance during handling, rehandling, transport, storage until ready for installation, delivery of equipments up to the point of installation and until handing over.</t>
  </si>
  <si>
    <t>The rates shall include for comprehensive maintenance during defects liability period of 12 months from the date of handing over</t>
  </si>
  <si>
    <t xml:space="preserve">(j) </t>
  </si>
  <si>
    <t xml:space="preserve">(k) </t>
  </si>
  <si>
    <t xml:space="preserve">(l) </t>
  </si>
  <si>
    <t xml:space="preserve">(m) </t>
  </si>
  <si>
    <t>COLD WATER SUPPLY SYSTEM</t>
  </si>
  <si>
    <t>Internal Piping</t>
  </si>
  <si>
    <t>mm Dia. PPR PN 10</t>
  </si>
  <si>
    <t>mm  Dia. PPR PN10</t>
  </si>
  <si>
    <t>SEWER AND WASTE WATER DRAINAGE SYSTEM</t>
  </si>
  <si>
    <t>mm Dia. uPVC pipe - type 600</t>
  </si>
  <si>
    <t>mm Dia. uPVC pipe - type 600 Under ground installation</t>
  </si>
  <si>
    <t>All the sanitary fittings &amp; fixtures installed under this contract shall be Client/Architecture specified</t>
  </si>
  <si>
    <t>MAIN DISTRIBUTION, SUB DISTRIBUTION AND DISTRIBUTION SYSTEM</t>
  </si>
  <si>
    <t>Distribution Boards ( DB )</t>
  </si>
  <si>
    <t xml:space="preserve">Distribution Panel for each floor as shown on the drawing, complete with all incoming and outgoing MCBs, RCCBs, etc any other item required to working order, wall mounted wall mount steel powder coated, IP44 enclouser with neutral link, earth bar and required accessories, all complete as per the specifications &amp; drawings.  </t>
  </si>
  <si>
    <t>All under ground cables directly buried in ground/ in the trenches as appilcable, to be laid properly and covered with cable tiles, protection tapes, etc for mechanical protection, PVC sleeves may use if required. Rate shall include for all necessary works/accessories such as excavation, sand layers, cable tiles, warning strips and back filling with approved quality earth,properly compacted, to the satisfication of the Engineer.</t>
  </si>
  <si>
    <t>All above ground cables shall be laid on cable tray/ trucnking /conduits as appilcable and covered by tray covers, etc. for mechanical protection. PVC sleeves may use if required. Rate shall include for all necessary works/ accessories such as galvernized brackets, supporting materials, fittings, nails, cable ties, earthing, etc, trays shall be of required sizes, GI powder coated, and shotted, to the satisfication of Engineer</t>
  </si>
  <si>
    <t>MAIN / SUB CABLING</t>
  </si>
  <si>
    <t>POINT WIRING AND FITTINGS</t>
  </si>
  <si>
    <t>Rate shall include for supply &amp; installation of cable, conduits for point wiring in concealed installations including switches, power outlet, isolators, etc, all as specified</t>
  </si>
  <si>
    <t>Supply and Installation of 2 x 1C 1.5mm2 PVC/PVC/Cu + 2.5mm2 PVC/Cu earth cable c/w uPVC conduit, junction boxes etc. for light point wiring</t>
  </si>
  <si>
    <t>Supply and Installation of 2 x 1C 2.5mm2 PVC/PVC/Cu + 2.5mm2 PVC/Cu  earth cable c/w uPVC conduit, junction boxes etc. for  following Socket outlet/isolator point wiring</t>
  </si>
  <si>
    <t>FIXTURES</t>
  </si>
  <si>
    <t>The tenderer shall submit the following information on the  items/equipments quoted for together with the tender.</t>
  </si>
  <si>
    <t>a.  make</t>
  </si>
  <si>
    <t>b.  model No.</t>
  </si>
  <si>
    <t>c.  technical data</t>
  </si>
  <si>
    <t>d.  country of manufacture</t>
  </si>
  <si>
    <t>e.  delivery period</t>
  </si>
  <si>
    <t>f.   lead time for manufacturing.</t>
  </si>
  <si>
    <t>g.  port of shipping</t>
  </si>
  <si>
    <t>h.  CIF value of each item in foreign currency.</t>
  </si>
  <si>
    <t xml:space="preserve">j.   Optional items and their additional  cost. (additional cost </t>
  </si>
  <si>
    <t xml:space="preserve">     to be submitted separately)</t>
  </si>
  <si>
    <t xml:space="preserve">k.  Schedule of items to be carried out by others connected to </t>
  </si>
  <si>
    <t xml:space="preserve">     installation of  generators/transformers/Electrical panels </t>
  </si>
  <si>
    <t xml:space="preserve">     such as some builders work  and electrical connection.</t>
  </si>
  <si>
    <t>l.   Details of all special features</t>
  </si>
  <si>
    <t>m. schedule attached to specification.</t>
  </si>
  <si>
    <t>Rate shall include for necessary chasings, trenching, conduits, cables, cable trays, fittings and clips, cutting holes and chases in brick work/ block work/ concrete work complete with all necessary accessories such as sockets, connections, cable glands and boxes, hardware clips, soldering and jointing materials etc., for proper installing and laying of cables.</t>
  </si>
  <si>
    <t>All under ground cables directly buried in ground/run in trenches to be properly laid and covered with cable tiles/trench covers. Rate for under ground cables shall include for all necessary excavation, sand layers, concrete tiles, warning strips and back filling with approved quality earth properly compacted, hot dipped galvenized brackets for trenches, accessories, etc as applicable.</t>
  </si>
  <si>
    <t>Rate for all electrical panels shall include for supply and installation of all necessary MCCBs, MCBS, EFRs, ELCBs, auxiliary contacts, Voltmeters, ammeters, Digital analyser,kWh meters, indicator lamps, selector switches, copper bus bars, inter locks, aligning and grounding of the panel, inter connectors, internal wiring connections to switch gear,steel channels and necessary hardware fixing insulating materials,all in fully enclosed metal clad panels and distribution boards completed as shown in drawing. They shall comply with the specifications andI.E.E.regulations and be complete to working order to the approval of local authorities.</t>
  </si>
  <si>
    <t xml:space="preserve">Rate shall include for supply, installation, maintaining, testing and commissioning of the system for power and lighting according to drawings and specifications to working order. </t>
  </si>
  <si>
    <t>All materials, equipment wiring shall confirm to local codes, specifications, standards/latest I.E.E. regulations ( BS 7671 ).</t>
  </si>
  <si>
    <t xml:space="preserve">(n) </t>
  </si>
  <si>
    <t xml:space="preserve">(o) </t>
  </si>
  <si>
    <t xml:space="preserve">(p) </t>
  </si>
  <si>
    <t xml:space="preserve">(q) </t>
  </si>
  <si>
    <t xml:space="preserve">(r) </t>
  </si>
  <si>
    <t>Clear the area of site from rubbish and vegetable matters, stumps, roots. Rates shall include for removal of trees and tree stumps</t>
  </si>
  <si>
    <t>Compacted earth filling under ground slab</t>
  </si>
  <si>
    <t>3.3.00</t>
  </si>
  <si>
    <t>3.5.01</t>
  </si>
  <si>
    <t>3.6.00</t>
  </si>
  <si>
    <t>3.6.01</t>
  </si>
  <si>
    <t>BLOCK WORK</t>
  </si>
  <si>
    <t>Bill №: 05 - STRUCTURAL METAL WORKS</t>
  </si>
  <si>
    <t>5.2.02</t>
  </si>
  <si>
    <t>5.2.03</t>
  </si>
  <si>
    <t>5.3.00</t>
  </si>
  <si>
    <t>Bill №: 06 - CARPENTRY</t>
  </si>
  <si>
    <t>DOWN PIPE</t>
  </si>
  <si>
    <t>6.1.000</t>
  </si>
  <si>
    <t>Bill №: 07 - ROOFING</t>
  </si>
  <si>
    <t>7.3.01</t>
  </si>
  <si>
    <t>7.4.00</t>
  </si>
  <si>
    <t>7.4.01</t>
  </si>
  <si>
    <t>7.5.00</t>
  </si>
  <si>
    <t>7.5.01</t>
  </si>
  <si>
    <t>7.6.00</t>
  </si>
  <si>
    <t>12.0.00</t>
  </si>
  <si>
    <t>12.2.01</t>
  </si>
  <si>
    <t>13.2.01</t>
  </si>
  <si>
    <t>15.3.00</t>
  </si>
  <si>
    <t>15.3.01</t>
  </si>
  <si>
    <t>15.3.02</t>
  </si>
  <si>
    <t>15.3.03</t>
  </si>
  <si>
    <t>15.4.01</t>
  </si>
  <si>
    <t>15.4.02</t>
  </si>
  <si>
    <t>15.4.03</t>
  </si>
  <si>
    <t>15.4.04</t>
  </si>
  <si>
    <t>15.4.05</t>
  </si>
  <si>
    <t>15.4.06</t>
  </si>
  <si>
    <t>15.4.07</t>
  </si>
  <si>
    <t>15.4.08</t>
  </si>
  <si>
    <t>15.5.00</t>
  </si>
  <si>
    <t>16.3.01</t>
  </si>
  <si>
    <t>16.4.00</t>
  </si>
  <si>
    <t>17.0.00</t>
  </si>
  <si>
    <t>17.1.01</t>
  </si>
  <si>
    <t>17.2.00</t>
  </si>
  <si>
    <t>17.3.00</t>
  </si>
  <si>
    <t>14.2.01</t>
  </si>
  <si>
    <t>14.3.00</t>
  </si>
  <si>
    <t>2.2.01</t>
  </si>
  <si>
    <t>ROOF FRAMING</t>
  </si>
  <si>
    <t>Emulsion paint finish including putty application on brick walls as specified (INTERNAL SURFACES)</t>
  </si>
  <si>
    <t xml:space="preserve">mm thk cement plaster on external surface as specified on the drawing. Waterproofed with Sika product or equivalent. </t>
  </si>
  <si>
    <t>mm thk cement plaster on internal surface as specified on the drawing</t>
  </si>
  <si>
    <t>mm thk cement screed waterproofed with SIKA product or equivalent</t>
  </si>
  <si>
    <r>
      <t>m</t>
    </r>
    <r>
      <rPr>
        <vertAlign val="superscript"/>
        <sz val="10"/>
        <rFont val="Calibri"/>
        <family val="2"/>
        <scheme val="minor"/>
      </rPr>
      <t>2</t>
    </r>
  </si>
  <si>
    <r>
      <t>m</t>
    </r>
    <r>
      <rPr>
        <vertAlign val="superscript"/>
        <sz val="10"/>
        <rFont val="Calibri"/>
        <family val="2"/>
        <scheme val="minor"/>
      </rPr>
      <t>3</t>
    </r>
  </si>
  <si>
    <r>
      <t xml:space="preserve">Installation of ceramic, floor mounted type </t>
    </r>
    <r>
      <rPr>
        <b/>
        <sz val="10"/>
        <rFont val="Calibri"/>
        <family val="2"/>
        <scheme val="minor"/>
      </rPr>
      <t xml:space="preserve">Normal </t>
    </r>
    <r>
      <rPr>
        <sz val="10"/>
        <rFont val="Calibri"/>
        <family val="2"/>
        <scheme val="minor"/>
      </rPr>
      <t>W</t>
    </r>
    <r>
      <rPr>
        <b/>
        <sz val="10"/>
        <rFont val="Calibri"/>
        <family val="2"/>
        <scheme val="minor"/>
      </rPr>
      <t>ater Closet</t>
    </r>
    <r>
      <rPr>
        <sz val="10"/>
        <rFont val="Calibri"/>
        <family val="2"/>
        <scheme val="minor"/>
      </rPr>
      <t xml:space="preserve"> complete with 'S or P' (accordingly) traps and cistern of approved make and inclusive of flexible hose &amp; all connections and accessories to the working order.</t>
    </r>
  </si>
  <si>
    <r>
      <t xml:space="preserve">Installation of ceramic, floor mounted type </t>
    </r>
    <r>
      <rPr>
        <b/>
        <sz val="10"/>
        <rFont val="Calibri"/>
        <family val="2"/>
        <scheme val="minor"/>
      </rPr>
      <t xml:space="preserve">Disable water closet </t>
    </r>
    <r>
      <rPr>
        <sz val="10"/>
        <rFont val="Calibri"/>
        <family val="2"/>
        <scheme val="minor"/>
      </rPr>
      <t>complete with 'S or P' (accordingly) traps and cistern of approved make and inclusive of horizontal &amp;vertical  straight Grab Bar, flexible hose &amp; all connections and accessories to the working order.</t>
    </r>
  </si>
  <si>
    <r>
      <t>(</t>
    </r>
    <r>
      <rPr>
        <b/>
        <sz val="10"/>
        <rFont val="Calibri"/>
        <family val="2"/>
        <scheme val="minor"/>
      </rPr>
      <t>600X600)mm mirror</t>
    </r>
    <r>
      <rPr>
        <sz val="10"/>
        <rFont val="Calibri"/>
        <family val="2"/>
        <scheme val="minor"/>
      </rPr>
      <t xml:space="preserve"> with 4 hole nails, silver cap screwed  fixed to wall with back board.</t>
    </r>
  </si>
  <si>
    <r>
      <t xml:space="preserve">Installation of uPVC trapped </t>
    </r>
    <r>
      <rPr>
        <b/>
        <sz val="10"/>
        <rFont val="Calibri"/>
        <family val="2"/>
        <scheme val="minor"/>
      </rPr>
      <t>floor gulley</t>
    </r>
    <r>
      <rPr>
        <sz val="10"/>
        <rFont val="Calibri"/>
        <family val="2"/>
        <scheme val="minor"/>
      </rPr>
      <t>, 150 x 150mm stainless steel cover flushed with floor level, inclusive of necessary water proofing work including material.</t>
    </r>
  </si>
  <si>
    <t>CLIENT : MINISTRY OF EDUCATION, GOVERNEMNT OF MALDIVES</t>
  </si>
  <si>
    <t>ROOF LEVEL 01</t>
  </si>
  <si>
    <t>3.5.00</t>
  </si>
  <si>
    <t>ROOF LEVEL 02</t>
  </si>
  <si>
    <t>Lysaght roofing sheet to specification</t>
  </si>
  <si>
    <t>50mm mineral wool insulation with reflective layers on both installed as per suppliers specifications with recommended lap length and air gap tape. Rate shall include for BRC mesh over purlins to support insulation layer.</t>
  </si>
  <si>
    <t>Lysaght ridge cap as per roofing sheet suppliers assembly</t>
  </si>
  <si>
    <t>mm Homogenous Non-slip tiles</t>
  </si>
  <si>
    <t>Epoxy floor paint</t>
  </si>
  <si>
    <t xml:space="preserve">WALL TILING </t>
  </si>
  <si>
    <t>mm Homogenous tiles</t>
  </si>
  <si>
    <t>Weatherbound paint finish as specified (EXTERNAL SURFACES)</t>
  </si>
  <si>
    <t>CEILING PAINTING</t>
  </si>
  <si>
    <t>3.5.02</t>
  </si>
  <si>
    <t>mm thk Concrete Slab</t>
  </si>
  <si>
    <t>3.6.02</t>
  </si>
  <si>
    <t>3.7.00</t>
  </si>
  <si>
    <t>3.7.01</t>
  </si>
  <si>
    <t>3.8.00</t>
  </si>
  <si>
    <t>4.2.04</t>
  </si>
  <si>
    <t>OTHER WORKS</t>
  </si>
  <si>
    <t>3.8.01</t>
  </si>
  <si>
    <t>3.9.00</t>
  </si>
  <si>
    <t>mm thk Concrete Slab for vanity at toilet</t>
  </si>
  <si>
    <t>mm thk full planter wall</t>
  </si>
  <si>
    <t>mm thk 2450mm height (toilets)</t>
  </si>
  <si>
    <t xml:space="preserve">mm thk 900mm height </t>
  </si>
  <si>
    <t>STAGE</t>
  </si>
  <si>
    <t>mm thk capping beam on top of stage walls</t>
  </si>
  <si>
    <t>TRUSS TR2</t>
  </si>
  <si>
    <t>TRUSS TR3</t>
  </si>
  <si>
    <t xml:space="preserve"> 'C'  Purlins at 1200 c/c</t>
  </si>
  <si>
    <t>mm timber battens</t>
  </si>
  <si>
    <t>mm timber rafters</t>
  </si>
  <si>
    <t>Staircase to stage</t>
  </si>
  <si>
    <t>MAIN AND LOWER ROOF COVERING</t>
  </si>
  <si>
    <t>Zinc Aluminium downpipes to dimensions specified</t>
  </si>
  <si>
    <t>mm Zinc Aluminium gutter to dimensions specified</t>
  </si>
  <si>
    <t>STEEL ROOF FRAMING</t>
  </si>
  <si>
    <t>STEEL STAGE FRAMING</t>
  </si>
  <si>
    <t>RHS at 400 c/c</t>
  </si>
  <si>
    <t>W01 - Aluminium window as per drawing</t>
  </si>
  <si>
    <t>W02 - Aluminium window as per drawing</t>
  </si>
  <si>
    <t>W03 - Aluminium window as per drawing</t>
  </si>
  <si>
    <t>W04 -Aluminium fixed window as per drawing</t>
  </si>
  <si>
    <t>V01 - Aluminium window as per drawing</t>
  </si>
  <si>
    <t>D1 - Aluminium panel door on Aluminium frame (double swing)</t>
  </si>
  <si>
    <t>D2 - Aluminium panel door on Aluminium frame (double swing)</t>
  </si>
  <si>
    <t>D3 - Aluminium panel door on Aluminium frame (single swing)</t>
  </si>
  <si>
    <t>D6 - Aluminium panel door on Aluminium frame (double swing)</t>
  </si>
  <si>
    <t>D4 - Aluminium panel door on Aluminium frame (single swing)</t>
  </si>
  <si>
    <t>D5 - PVC frame and panel door (single swing)</t>
  </si>
  <si>
    <t>Cement board ceiling</t>
  </si>
  <si>
    <t>Emulsion paint finish including putty application on slab soffit</t>
  </si>
  <si>
    <t>Cold water main Piping (From existing supply)</t>
  </si>
  <si>
    <t>12.2.02</t>
  </si>
  <si>
    <t>Sewer and Waste Piping</t>
  </si>
  <si>
    <t xml:space="preserve"> DB</t>
  </si>
  <si>
    <t>13.2.02</t>
  </si>
  <si>
    <t>Cabling from main supply to DB</t>
  </si>
  <si>
    <t>13.3.00</t>
  </si>
  <si>
    <t>13.3.01</t>
  </si>
  <si>
    <t>13.3.02</t>
  </si>
  <si>
    <t>A Twin Socket Outlet</t>
  </si>
  <si>
    <t>Speaker</t>
  </si>
  <si>
    <t>13.4.00</t>
  </si>
  <si>
    <t xml:space="preserve">Rate shall include supply and installation of following lighting fixtures, socket outlets as specified and detailed, fixed in position including all fixing accessories, supports and connect to power. </t>
  </si>
  <si>
    <t>Outdoor wall light</t>
  </si>
  <si>
    <t>Ceiling Down light (18W)</t>
  </si>
  <si>
    <t>Ceiling Fan (52" - 54")</t>
  </si>
  <si>
    <t>Single gang Light switch</t>
  </si>
  <si>
    <t>2gang Light switch</t>
  </si>
  <si>
    <t>Ceiling fan switch</t>
  </si>
  <si>
    <t>Supply and installation of 2Kg CO2 Extinguishers</t>
  </si>
  <si>
    <t>14.2.02</t>
  </si>
  <si>
    <t>11.0.00</t>
  </si>
  <si>
    <t>11.1.00</t>
  </si>
  <si>
    <t>11.2.00</t>
  </si>
  <si>
    <t>11.2.01</t>
  </si>
  <si>
    <t>11.2.02</t>
  </si>
  <si>
    <t>11.3.00</t>
  </si>
  <si>
    <t>11.3.01</t>
  </si>
  <si>
    <t>11.3.02</t>
  </si>
  <si>
    <t>11.4.00</t>
  </si>
  <si>
    <t>RAMP RAILING</t>
  </si>
  <si>
    <t>11.4.01</t>
  </si>
  <si>
    <t>GROUND to FIRST FLOOR</t>
  </si>
  <si>
    <t>11.5.00</t>
  </si>
  <si>
    <t>11.5.01</t>
  </si>
  <si>
    <t>11.6.00</t>
  </si>
  <si>
    <t>11.6.01</t>
  </si>
  <si>
    <t>11.6.02</t>
  </si>
  <si>
    <t>11.7.00</t>
  </si>
  <si>
    <t>TOTAL OF BILL №: 11 - Carried Over To Summary</t>
  </si>
  <si>
    <t>STAIRCASE RAILING</t>
  </si>
  <si>
    <t>50mm dia GI pipe hand railing with 25mm dia GI pipe as per drawing</t>
  </si>
  <si>
    <r>
      <t xml:space="preserve">Installation of ceramic  </t>
    </r>
    <r>
      <rPr>
        <b/>
        <sz val="10"/>
        <rFont val="Calibri"/>
        <family val="2"/>
        <scheme val="minor"/>
      </rPr>
      <t>Normal wash basin wall mounted on counter</t>
    </r>
    <r>
      <rPr>
        <sz val="10"/>
        <rFont val="Calibri"/>
        <family val="2"/>
        <scheme val="minor"/>
      </rPr>
      <t xml:space="preserve"> complete with brackets, chromium plated mixer tap, waste outlet, waste plug, chromium plated chain, chromium plated bottle trap, flexible hose and angle valve inclusive of all the connections. </t>
    </r>
  </si>
  <si>
    <t>FIRE ALARM SYSTEM</t>
  </si>
  <si>
    <t>Supply and installation of Fire alarm control panel</t>
  </si>
  <si>
    <t>Supply and installation of smoke detector</t>
  </si>
  <si>
    <t>Supply and installation of Manual call point</t>
  </si>
  <si>
    <t>Supply and installation of sounder</t>
  </si>
  <si>
    <t>Supply and installation of bell</t>
  </si>
  <si>
    <t>Supply and installation of exit sign light</t>
  </si>
  <si>
    <t>Supply and installation of emergency light</t>
  </si>
  <si>
    <t>4 x 55W PLL lamps</t>
  </si>
  <si>
    <t>4gang Light switch</t>
  </si>
  <si>
    <t>3.8.02</t>
  </si>
  <si>
    <t>4.2.05</t>
  </si>
  <si>
    <t>4.2.07</t>
  </si>
  <si>
    <t>5.2.04</t>
  </si>
  <si>
    <t>5.2.05</t>
  </si>
  <si>
    <t>6.2.01</t>
  </si>
  <si>
    <t>6.2.02</t>
  </si>
  <si>
    <t>6.2.03</t>
  </si>
  <si>
    <t>6.3.01</t>
  </si>
  <si>
    <t>6.4.00</t>
  </si>
  <si>
    <t>Bill №: 08 - WINDOWS, SCREENS &amp; LIGHTS</t>
  </si>
  <si>
    <t>8.2.03</t>
  </si>
  <si>
    <t>8.2.04</t>
  </si>
  <si>
    <t>8.2.05</t>
  </si>
  <si>
    <t>Bill №: 09 - DOORS, SHUTTERS &amp; HATCHES</t>
  </si>
  <si>
    <t>9.2.06</t>
  </si>
  <si>
    <t>Bill №: 10 - STAIRS, WALKWAYS AND BALUSTRADES</t>
  </si>
  <si>
    <t>10.3.01</t>
  </si>
  <si>
    <t>10.4.00</t>
  </si>
  <si>
    <t>Bill №: 11 - FLOOR, WALL, CEILING, AND ROOF FINISHINGS</t>
  </si>
  <si>
    <t>11.4.02</t>
  </si>
  <si>
    <t>11.4.03</t>
  </si>
  <si>
    <t>Bill №: 12 - SUSPENDED CEILING</t>
  </si>
  <si>
    <t>Bill №: 13 - PAINTING &amp; DECORATIONS</t>
  </si>
  <si>
    <t>13.2.03</t>
  </si>
  <si>
    <t>13.2.04</t>
  </si>
  <si>
    <t>Bill №: 14 - HYDRAULICS AND DRAINAGE</t>
  </si>
  <si>
    <t>14.2.03</t>
  </si>
  <si>
    <t>14.3.01</t>
  </si>
  <si>
    <t>14.3.02</t>
  </si>
  <si>
    <t>14.3.03</t>
  </si>
  <si>
    <t>14.3.04</t>
  </si>
  <si>
    <t>14.4.00</t>
  </si>
  <si>
    <t>14.4.01</t>
  </si>
  <si>
    <t>14.4.02</t>
  </si>
  <si>
    <t>14.4.03</t>
  </si>
  <si>
    <t>14.4.04</t>
  </si>
  <si>
    <t>14.4.05</t>
  </si>
  <si>
    <t>14.4.06</t>
  </si>
  <si>
    <t>14.5.00</t>
  </si>
  <si>
    <t>Bill №: 15 - MECHANICAL &amp; ELECTRICAL SERVICES</t>
  </si>
  <si>
    <t>Bill №: 16 - INSULATION, FIRE STOPPING &amp; FIRE PROTECTION</t>
  </si>
  <si>
    <t>16.3.02</t>
  </si>
  <si>
    <t>Bill №:  17 - ADDITIONS AND OMMISIONS</t>
  </si>
  <si>
    <t>17.1.00</t>
  </si>
  <si>
    <t>17.1.02</t>
  </si>
  <si>
    <t>17.1.03</t>
  </si>
  <si>
    <t>17.1.04</t>
  </si>
  <si>
    <t>17.1.05</t>
  </si>
  <si>
    <t>17.1.06</t>
  </si>
  <si>
    <t>17.1.07</t>
  </si>
  <si>
    <t>17.1.08</t>
  </si>
  <si>
    <t>17.1.09</t>
  </si>
  <si>
    <t>17.1.10</t>
  </si>
  <si>
    <t>17.1.11</t>
  </si>
  <si>
    <t>17.1.12</t>
  </si>
  <si>
    <t>17.1.13</t>
  </si>
  <si>
    <t>17.1.14</t>
  </si>
  <si>
    <t>17.1.15</t>
  </si>
  <si>
    <t>17.1.16</t>
  </si>
  <si>
    <t>17.2.01</t>
  </si>
  <si>
    <t>17.2.02</t>
  </si>
  <si>
    <t>17.2.03</t>
  </si>
  <si>
    <t>17.2.04</t>
  </si>
  <si>
    <t>17.2.05</t>
  </si>
  <si>
    <t>17.2.06</t>
  </si>
  <si>
    <t>17.2.07</t>
  </si>
  <si>
    <t>17.2.08</t>
  </si>
  <si>
    <t>17.2.09</t>
  </si>
  <si>
    <t>17.2.10</t>
  </si>
  <si>
    <t>17.2.11</t>
  </si>
  <si>
    <t>17.2.12</t>
  </si>
  <si>
    <t>17.2.13</t>
  </si>
  <si>
    <t>17.2.14</t>
  </si>
  <si>
    <t>17.2.15</t>
  </si>
  <si>
    <t>17.2.16</t>
  </si>
  <si>
    <t>TOTAL OF BILL №: 17 - Carried Over To Summary</t>
  </si>
  <si>
    <t>SUSPENDED CEILING</t>
  </si>
  <si>
    <t>Suspended acoustic ceiling system with aluminium framing</t>
  </si>
  <si>
    <t>FLOOR PAINTING</t>
  </si>
  <si>
    <t>Elastometric paint</t>
  </si>
  <si>
    <t>11.6.03</t>
  </si>
  <si>
    <t>V02 - Aluminium window as per drawing</t>
  </si>
  <si>
    <t>8.2.06</t>
  </si>
  <si>
    <t>Frames and sashes to be 25-60 micron white powder coated aluminium unless other wise specified.</t>
  </si>
  <si>
    <t>3.8.03</t>
  </si>
  <si>
    <t>RC Fins</t>
  </si>
  <si>
    <t>RC capping</t>
  </si>
  <si>
    <t>RC bench</t>
  </si>
  <si>
    <t>PUBLIC ADDRESS SYSTEM</t>
  </si>
  <si>
    <t xml:space="preserve">Rate shall include supply and installation of full system as approved by the Engineer, fixed in position including all fixing accessories, supports and connect to power. </t>
  </si>
  <si>
    <t>Public address system</t>
  </si>
  <si>
    <t>Wall Speakers</t>
  </si>
  <si>
    <t>15.5.01</t>
  </si>
  <si>
    <t>15.5.02</t>
  </si>
  <si>
    <t>15.6.00</t>
  </si>
  <si>
    <t>RC fins as per detailed drawing</t>
  </si>
  <si>
    <t>Computer network outlet</t>
  </si>
  <si>
    <t>Telephone outlet</t>
  </si>
  <si>
    <t>15.4.09</t>
  </si>
  <si>
    <t>15.4.10</t>
  </si>
  <si>
    <t>mm thk Concrete Wall (catwalk)</t>
  </si>
  <si>
    <t>mm thk Concrete Wall (balcony)</t>
  </si>
  <si>
    <t>nos</t>
  </si>
  <si>
    <t>TR3 ( as per the trawing detail )</t>
  </si>
  <si>
    <t>TR2  ( as per the trawing detail )</t>
  </si>
  <si>
    <t>TR1 ( as per the trawing detail )</t>
  </si>
  <si>
    <t>TRUSS TR4</t>
  </si>
  <si>
    <t>TR4 ( as per the trawing detail )</t>
  </si>
  <si>
    <t>TRUSS TR5</t>
  </si>
  <si>
    <t>TR5 ( as per the trawing detail )</t>
  </si>
  <si>
    <t>TRUSS TR6</t>
  </si>
  <si>
    <t>TR6 ( as per the trawing detail )</t>
  </si>
  <si>
    <t>5.2.06</t>
  </si>
  <si>
    <t>6mm thick 150mmx100mm MS paltte facia welded to truss End pulings</t>
  </si>
  <si>
    <t>5.2.07</t>
  </si>
  <si>
    <t>STEEL STAGE DRAWERS</t>
  </si>
  <si>
    <t>RC WALLS 1.2m H</t>
  </si>
  <si>
    <t>Polythene damp proof membrane (500 gauge) laid on blinding layer.  For consultant approve.</t>
  </si>
  <si>
    <t>15.4.11</t>
  </si>
  <si>
    <t>13A socket, 2gang</t>
  </si>
  <si>
    <r>
      <t xml:space="preserve">Installation of ceramic </t>
    </r>
    <r>
      <rPr>
        <b/>
        <sz val="10"/>
        <rFont val="Calibri"/>
        <family val="2"/>
        <scheme val="minor"/>
      </rPr>
      <t xml:space="preserve">Disable wash basin wall mounted with out semi pedestal </t>
    </r>
    <r>
      <rPr>
        <sz val="10"/>
        <rFont val="Calibri"/>
        <family val="2"/>
        <scheme val="minor"/>
      </rPr>
      <t>complete with brackets, chromium plated mixer tap, waste outlet, waste plug, chromium plated chain, chromium plated bottle trap, flexible hose and angle valve inclusive of all the connections.</t>
    </r>
  </si>
  <si>
    <t>14.3.05</t>
  </si>
  <si>
    <t>STAGE TOP RAILING  (as per the details)</t>
  </si>
  <si>
    <t>STAGE RAMP RAILING (as per the details)</t>
  </si>
  <si>
    <t>GROUND FLOOR MAIN RAMP RAILING (as per the details)</t>
  </si>
  <si>
    <t>Marine grade wood stage (stage flooring, see detail)</t>
  </si>
  <si>
    <t>1.5m width 6m long pullout storage drawer with steel framing.</t>
  </si>
  <si>
    <t>2.4.02</t>
  </si>
  <si>
    <t>2.4.03</t>
  </si>
  <si>
    <t>3.5.08</t>
  </si>
  <si>
    <t>3.5.09</t>
  </si>
  <si>
    <t>3.3.02</t>
  </si>
  <si>
    <t>3.6.03</t>
  </si>
  <si>
    <t>mm Beam RB2</t>
  </si>
  <si>
    <t>EXCAVATION &amp; FILLING</t>
  </si>
  <si>
    <t>Excavation for 2 columns</t>
  </si>
  <si>
    <t>Rate shall include for: levelling, grading, trimming, compacting and backfilling.</t>
  </si>
  <si>
    <t>3.2.01</t>
  </si>
  <si>
    <t>mm Lean Concrete (for 2 Foundation pads)</t>
  </si>
  <si>
    <t>SUB-STRUCTURE</t>
  </si>
  <si>
    <t>FOUNDATION PADS</t>
  </si>
  <si>
    <t>FOUNDATION BEAMS</t>
  </si>
  <si>
    <t>3.3.03</t>
  </si>
  <si>
    <t>mm Foundation beam, FB1</t>
  </si>
  <si>
    <t>3.3.04</t>
  </si>
  <si>
    <t>Drilling existing Tie beams to connect new beam</t>
  </si>
  <si>
    <t xml:space="preserve">Concrete 2 columns </t>
  </si>
  <si>
    <t>DRILLING EXISTING SLAB &amp; CAST NEW CONCRETE</t>
  </si>
  <si>
    <t>Rate shall give to do the drilling under the supervision of the consultant and join the new column to exisiting RC slab.</t>
  </si>
  <si>
    <t>4.2.03</t>
  </si>
  <si>
    <t>4.2.06</t>
  </si>
  <si>
    <t>5.2.08</t>
  </si>
  <si>
    <t>5.2.09</t>
  </si>
  <si>
    <t>5.2.10</t>
  </si>
  <si>
    <t>6.3.02</t>
  </si>
  <si>
    <t>10.2.03</t>
  </si>
  <si>
    <t>11.2.03</t>
  </si>
  <si>
    <t>11.2.04</t>
  </si>
  <si>
    <t>HALL AT N.MANADHOO SCHOOL REMAINING WORKS</t>
  </si>
  <si>
    <t>x  300mm, 2 Foundation pads,</t>
  </si>
  <si>
    <t>Bill №: 02 -  EXCAVATION AND FILLING</t>
  </si>
  <si>
    <t>2.6.00</t>
  </si>
  <si>
    <t>mm timber fascia board lower roof</t>
  </si>
  <si>
    <t>mm timber fascia board Upper roof</t>
  </si>
  <si>
    <t>6.2.04</t>
  </si>
  <si>
    <t>Item</t>
  </si>
  <si>
    <t>Description</t>
  </si>
  <si>
    <t>Unit</t>
  </si>
  <si>
    <t>Qty</t>
  </si>
  <si>
    <t>Material
Rate</t>
  </si>
  <si>
    <t>Labour
Rate</t>
  </si>
  <si>
    <t>Total</t>
  </si>
  <si>
    <t>PREAMBLE TO BILL OF QUANTITY</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</si>
  <si>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</si>
  <si>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</si>
  <si>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</si>
  <si>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</si>
  <si>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</si>
  <si>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</si>
  <si>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</si>
  <si>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</si>
  <si>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</si>
  <si>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</si>
  <si>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</si>
  <si>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</si>
  <si>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</si>
  <si>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</si>
  <si>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</si>
  <si>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</si>
  <si>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PREAMBLE TO BILL OF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</si>
</sst>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0.0"/>
    <numFmt numFmtId="167" formatCode="_(&quot;MRF&quot;* #,##0.00_);_(&quot;MRF&quot;* \(#,##0.00\);_(&quot;MRF&quot;* &quot;-&quot;??_);_(@_)"/>
    <numFmt numFmtId="168" formatCode="_(* #,##0.0_);_(* \(#,##0.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i/>
      <sz val="14"/>
      <color theme="1"/>
      <name val="Calibri"/>
      <family val="2"/>
      <scheme val="minor"/>
    </font>
    <font>
      <b/>
      <sz val="20"/>
      <color theme="1"/>
      <name val="Calibri"/>
      <family val="2"/>
      <scheme val="minor"/>
    </font>
    <font>
      <sz val="10"/>
      <name val="Calibri"/>
      <family val="2"/>
      <scheme val="minor"/>
    </font>
    <font>
      <b/>
      <u/>
      <sz val="10"/>
      <name val="Calibri"/>
      <family val="2"/>
      <scheme val="minor"/>
    </font>
    <font>
      <sz val="10"/>
      <color rgb="FFFF0000"/>
      <name val="Calibri"/>
      <family val="2"/>
      <scheme val="minor"/>
    </font>
    <font>
      <sz val="20"/>
      <color theme="1"/>
      <name val="Calibri"/>
      <family val="2"/>
      <scheme val="minor"/>
    </font>
    <font>
      <b/>
      <sz val="11"/>
      <color indexed="8"/>
      <name val="Calibri"/>
      <family val="2"/>
      <scheme val="minor"/>
    </font>
    <font>
      <b/>
      <sz val="10"/>
      <name val="Calibri"/>
      <family val="2"/>
      <scheme val="minor"/>
    </font>
    <font>
      <sz val="8"/>
      <name val="Arial"/>
      <family val="2"/>
    </font>
    <font>
      <b/>
      <sz val="10"/>
      <color rgb="FFFF0000"/>
      <name val="Calibri"/>
      <family val="2"/>
      <scheme val="minor"/>
    </font>
    <font>
      <u/>
      <sz val="10"/>
      <name val="Calibri"/>
      <family val="2"/>
      <scheme val="minor"/>
    </font>
    <font>
      <vertAlign val="superscript"/>
      <sz val="10"/>
      <name val="Calibri"/>
      <family val="2"/>
      <scheme val="minor"/>
    </font>
    <font>
      <sz val="10"/>
      <color rgb="FFFF0000"/>
      <name val="Arial"/>
      <family val="2"/>
    </font>
    <font>
      <sz val="10"/>
      <color rgb="FF00FF99"/>
      <name val="Calibri"/>
      <family val="2"/>
      <scheme val="minor"/>
    </font>
    <font>
      <b/>
      <u/>
      <sz val="12"/>
      <color theme="1"/>
      <name val="Times New Roman"/>
      <family val="1"/>
    </font>
    <font>
      <sz val="9"/>
      <color theme="1"/>
      <name val="Times New Roman"/>
      <family val="1"/>
    </font>
    <font>
      <b/>
      <sz val="12"/>
      <color theme="1"/>
      <name val="Times New Roman"/>
      <family val="1"/>
    </font>
    <font>
      <sz val="11"/>
      <name val="Times New Roman"/>
      <family val="1"/>
    </font>
    <font>
      <b/>
      <u/>
      <sz val="11"/>
      <name val="Times New Roman"/>
      <family val="1"/>
    </font>
    <font>
      <b/>
      <sz val="11"/>
      <name val="Times New Roman"/>
      <family val="1"/>
    </font>
    <font>
      <sz val="11"/>
      <color theme="1"/>
      <name val="Times New Roman"/>
      <family val="1"/>
    </font>
    <font>
      <b/>
      <sz val="11"/>
      <color theme="1"/>
      <name val="Times New Roman"/>
      <family val="1"/>
    </font>
    <font>
      <b/>
      <sz val="9"/>
      <color theme="1"/>
      <name val="Times New Roman"/>
      <family val="1"/>
    </font>
    <font>
      <b/>
      <u/>
      <sz val="9"/>
      <color theme="1"/>
      <name val="Times New Roman"/>
      <family val="1"/>
    </font>
    <font>
      <sz val="9"/>
      <name val="Times New Roman"/>
      <family val="1"/>
    </font>
    <font>
      <b/>
      <sz val="9"/>
      <name val="Times New Roman"/>
      <family val="1"/>
    </font>
    <font>
      <b/>
      <u/>
      <sz val="9"/>
      <name val="Times New Roman"/>
      <family val="1"/>
    </font>
    <font>
      <sz val="10"/>
      <name val="Times New Roman"/>
      <family val="1"/>
    </font>
    <font>
      <b/>
      <u/>
      <sz val="10"/>
      <name val="Times New Roman"/>
      <family val="1"/>
    </font>
    <font>
      <u/>
      <sz val="10"/>
      <name val="Times New Roman"/>
      <family val="1"/>
    </font>
    <font>
      <sz val="9"/>
      <color rgb="FFFF0000"/>
      <name val="Times New Roman"/>
      <family val="1"/>
    </font>
    <font>
      <b/>
      <sz val="9"/>
      <color indexed="9"/>
      <name val="Times New Roman"/>
      <family val="1"/>
    </font>
    <font>
      <b/>
      <sz val="1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7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diagonal/>
    </border>
    <border>
      <left style="thin">
        <color indexed="64"/>
      </left>
      <right style="thin">
        <color theme="0"/>
      </right>
      <top/>
      <bottom/>
      <diagonal/>
    </border>
    <border>
      <left style="thin">
        <color indexed="64"/>
      </left>
      <right style="thin">
        <color indexed="64"/>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top/>
      <bottom style="thin">
        <color theme="0"/>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indexed="64"/>
      </left>
      <right/>
      <top style="thin">
        <color theme="0"/>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indexed="64"/>
      </left>
      <right style="hair">
        <color indexed="64"/>
      </right>
      <top/>
      <bottom/>
      <diagonal/>
    </border>
    <border>
      <left style="hair">
        <color auto="1"/>
      </left>
      <right style="medium">
        <color indexed="64"/>
      </right>
      <top/>
      <bottom/>
      <diagonal/>
    </border>
    <border>
      <left style="medium">
        <color indexed="64"/>
      </left>
      <right style="hair">
        <color auto="1"/>
      </right>
      <top/>
      <bottom/>
      <diagonal/>
    </border>
    <border>
      <left style="medium">
        <color auto="1"/>
      </left>
      <right style="hair">
        <color auto="1"/>
      </right>
      <top/>
      <bottom style="medium">
        <color auto="1"/>
      </bottom>
      <diagonal/>
    </border>
    <border>
      <left style="hair">
        <color indexed="64"/>
      </left>
      <right style="hair">
        <color indexed="64"/>
      </right>
      <top/>
      <bottom style="medium">
        <color auto="1"/>
      </bottom>
      <diagonal/>
    </border>
    <border>
      <left style="hair">
        <color auto="1"/>
      </left>
      <right style="medium">
        <color auto="1"/>
      </right>
      <top/>
      <bottom style="medium">
        <color auto="1"/>
      </bottom>
      <diagonal/>
    </border>
  </borders>
  <cellStyleXfs count="101">
    <xf numFmtId="0" fontId="0" fillId="0" borderId="0"/>
    <xf numFmtId="165" fontId="8" fillId="0" borderId="0" applyFont="0" applyFill="0" applyBorder="0" applyAlignment="0" applyProtection="0"/>
    <xf numFmtId="165" fontId="9" fillId="0" borderId="0" applyFont="0" applyFill="0" applyBorder="0" applyAlignment="0" applyProtection="0"/>
    <xf numFmtId="16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5" fontId="2" fillId="0" borderId="0" applyFont="0" applyFill="0" applyBorder="0" applyAlignment="0" applyProtection="0"/>
    <xf numFmtId="40" fontId="25" fillId="0" borderId="0" applyFont="0" applyFill="0" applyBorder="0" applyAlignment="0" applyProtection="0"/>
    <xf numFmtId="165" fontId="8" fillId="0" borderId="0" applyFont="0" applyFill="0" applyBorder="0" applyAlignment="0" applyProtection="0"/>
    <xf numFmtId="40" fontId="25" fillId="0" borderId="0" applyFont="0" applyFill="0" applyBorder="0" applyAlignment="0" applyProtection="0"/>
    <xf numFmtId="0" fontId="25" fillId="0" borderId="0"/>
    <xf numFmtId="0" fontId="8" fillId="0" borderId="0"/>
    <xf numFmtId="0" fontId="1" fillId="0" borderId="0"/>
  </cellStyleXfs>
  <cellXfs count="599">
    <xf numFmtId="0" fontId="0" fillId="0" borderId="0" xfId="0"/>
    <xf numFmtId="0" fontId="13" fillId="0" borderId="0" xfId="0" applyFont="1" applyAlignment="1">
      <alignment horizontal="center" vertical="center"/>
    </xf>
    <xf numFmtId="0" fontId="14" fillId="0" borderId="4" xfId="0" applyFont="1" applyBorder="1"/>
    <xf numFmtId="165" fontId="12" fillId="0" borderId="0" xfId="0" applyNumberFormat="1" applyFont="1"/>
    <xf numFmtId="165" fontId="14" fillId="0" borderId="0" xfId="0" applyNumberFormat="1" applyFont="1"/>
    <xf numFmtId="0" fontId="11" fillId="0" borderId="4" xfId="0" applyFont="1" applyBorder="1"/>
    <xf numFmtId="165" fontId="16" fillId="0" borderId="5" xfId="0" applyNumberFormat="1" applyFont="1" applyBorder="1" applyAlignment="1">
      <alignment vertical="center"/>
    </xf>
    <xf numFmtId="0" fontId="11" fillId="0" borderId="5" xfId="0" applyFont="1" applyBorder="1" applyAlignment="1">
      <alignment vertical="center"/>
    </xf>
    <xf numFmtId="10" fontId="11" fillId="0" borderId="16" xfId="15" applyNumberFormat="1" applyFont="1" applyBorder="1" applyAlignment="1">
      <alignment vertical="center"/>
    </xf>
    <xf numFmtId="165" fontId="10" fillId="0" borderId="16" xfId="1" applyFont="1" applyBorder="1" applyAlignment="1">
      <alignment vertical="center"/>
    </xf>
    <xf numFmtId="165" fontId="10" fillId="0" borderId="4" xfId="1" applyFont="1" applyBorder="1" applyAlignment="1">
      <alignment vertical="center"/>
    </xf>
    <xf numFmtId="0" fontId="19" fillId="0" borderId="0" xfId="0" applyFont="1"/>
    <xf numFmtId="0" fontId="19" fillId="0" borderId="0" xfId="0" applyFont="1" applyAlignment="1">
      <alignment horizontal="left" wrapText="1"/>
    </xf>
    <xf numFmtId="0" fontId="20" fillId="0" borderId="0" xfId="0" applyFont="1"/>
    <xf numFmtId="0" fontId="19" fillId="0" borderId="0" xfId="0" applyFont="1" applyAlignment="1">
      <alignment wrapText="1"/>
    </xf>
    <xf numFmtId="0" fontId="21" fillId="0" borderId="0" xfId="0" applyFont="1"/>
    <xf numFmtId="0" fontId="19" fillId="0" borderId="0" xfId="11" applyFont="1"/>
    <xf numFmtId="0" fontId="19" fillId="0" borderId="3" xfId="0" applyFont="1" applyBorder="1"/>
    <xf numFmtId="0" fontId="19" fillId="0" borderId="1" xfId="0" applyFont="1" applyBorder="1"/>
    <xf numFmtId="0" fontId="19" fillId="0" borderId="0" xfId="0" applyFont="1" applyAlignment="1">
      <alignment horizontal="center" vertical="center"/>
    </xf>
    <xf numFmtId="0" fontId="19" fillId="0" borderId="15" xfId="0" applyFont="1" applyBorder="1" applyAlignment="1">
      <alignment vertical="center"/>
    </xf>
    <xf numFmtId="0" fontId="19" fillId="0" borderId="9" xfId="0" applyFont="1" applyBorder="1" applyAlignment="1">
      <alignment vertical="center"/>
    </xf>
    <xf numFmtId="0" fontId="19" fillId="0" borderId="17" xfId="0" applyFont="1" applyBorder="1" applyAlignment="1">
      <alignment vertical="center"/>
    </xf>
    <xf numFmtId="165" fontId="19" fillId="0" borderId="0" xfId="0" applyNumberFormat="1" applyFont="1"/>
    <xf numFmtId="165" fontId="19" fillId="0" borderId="0" xfId="1" applyFont="1"/>
    <xf numFmtId="0" fontId="19" fillId="0" borderId="17" xfId="0" applyFont="1" applyBorder="1" applyAlignment="1">
      <alignment horizontal="left" indent="1"/>
    </xf>
    <xf numFmtId="0" fontId="19" fillId="0" borderId="9" xfId="0" applyFont="1" applyBorder="1"/>
    <xf numFmtId="0" fontId="19" fillId="0" borderId="10" xfId="0" applyFont="1" applyBorder="1" applyAlignment="1">
      <alignment vertical="center"/>
    </xf>
    <xf numFmtId="0" fontId="19" fillId="0" borderId="0" xfId="0" applyFont="1" applyAlignment="1">
      <alignment horizontal="left" indent="1"/>
    </xf>
    <xf numFmtId="10" fontId="19" fillId="0" borderId="0" xfId="0" applyNumberFormat="1" applyFont="1"/>
    <xf numFmtId="0" fontId="19" fillId="3" borderId="0" xfId="0" applyFont="1" applyFill="1"/>
    <xf numFmtId="0" fontId="19" fillId="0" borderId="2" xfId="0" applyFont="1" applyBorder="1"/>
    <xf numFmtId="0" fontId="24" fillId="0" borderId="0" xfId="0" applyFont="1"/>
    <xf numFmtId="0" fontId="8" fillId="0" borderId="9" xfId="62" applyBorder="1" applyAlignment="1">
      <alignment horizontal="center" vertical="center"/>
    </xf>
    <xf numFmtId="0" fontId="8" fillId="0" borderId="0" xfId="0" applyFont="1" applyAlignment="1">
      <alignment horizontal="left" vertical="center"/>
    </xf>
    <xf numFmtId="0" fontId="19" fillId="0" borderId="9" xfId="0" applyFont="1" applyBorder="1" applyAlignment="1">
      <alignment vertical="top"/>
    </xf>
    <xf numFmtId="0" fontId="19" fillId="0" borderId="18" xfId="0" applyFont="1" applyBorder="1" applyAlignment="1">
      <alignment horizontal="right"/>
    </xf>
    <xf numFmtId="0" fontId="19" fillId="0" borderId="19" xfId="0" applyFont="1" applyBorder="1" applyAlignment="1">
      <alignment horizontal="right"/>
    </xf>
    <xf numFmtId="0" fontId="19" fillId="0" borderId="20" xfId="0" applyFont="1" applyBorder="1"/>
    <xf numFmtId="165" fontId="19" fillId="0" borderId="0" xfId="1" applyFont="1" applyAlignment="1">
      <alignment vertical="top"/>
    </xf>
    <xf numFmtId="165" fontId="24" fillId="0" borderId="0" xfId="0" applyNumberFormat="1" applyFont="1" applyAlignment="1">
      <alignment vertical="top"/>
    </xf>
    <xf numFmtId="0" fontId="19" fillId="3" borderId="6" xfId="0" applyFont="1" applyFill="1" applyBorder="1"/>
    <xf numFmtId="0" fontId="24" fillId="0" borderId="18" xfId="0" applyFont="1" applyBorder="1" applyAlignment="1">
      <alignment horizontal="right"/>
    </xf>
    <xf numFmtId="0" fontId="24" fillId="0" borderId="19" xfId="0" applyFont="1" applyBorder="1" applyAlignment="1">
      <alignment horizontal="right"/>
    </xf>
    <xf numFmtId="0" fontId="24" fillId="0" borderId="20" xfId="0" applyFont="1" applyBorder="1"/>
    <xf numFmtId="0" fontId="24" fillId="0" borderId="0" xfId="0" applyFont="1" applyAlignment="1">
      <alignment horizontal="center" vertical="center"/>
    </xf>
    <xf numFmtId="0" fontId="24" fillId="3" borderId="0" xfId="0" applyFont="1" applyFill="1"/>
    <xf numFmtId="0" fontId="19" fillId="0" borderId="0" xfId="0" applyFont="1" applyAlignment="1">
      <alignment horizontal="center" vertical="top"/>
    </xf>
    <xf numFmtId="0" fontId="19" fillId="0" borderId="20" xfId="0" applyFont="1" applyBorder="1" applyAlignment="1">
      <alignment horizontal="center"/>
    </xf>
    <xf numFmtId="0" fontId="19" fillId="0" borderId="0" xfId="0" applyFont="1" applyAlignment="1">
      <alignment horizontal="center"/>
    </xf>
    <xf numFmtId="0" fontId="24" fillId="0" borderId="0" xfId="0" applyFont="1" applyAlignment="1">
      <alignment horizontal="center" vertical="top"/>
    </xf>
    <xf numFmtId="0" fontId="24" fillId="0" borderId="2" xfId="0" applyFont="1" applyBorder="1"/>
    <xf numFmtId="0" fontId="24" fillId="0" borderId="21" xfId="0" applyFont="1" applyBorder="1" applyAlignment="1">
      <alignment horizontal="right"/>
    </xf>
    <xf numFmtId="0" fontId="24" fillId="0" borderId="22" xfId="0" applyFont="1" applyBorder="1" applyAlignment="1">
      <alignment horizontal="right"/>
    </xf>
    <xf numFmtId="0" fontId="24" fillId="0" borderId="23" xfId="0" applyFont="1" applyBorder="1"/>
    <xf numFmtId="0" fontId="24" fillId="0" borderId="2" xfId="0" applyFont="1" applyBorder="1" applyAlignment="1">
      <alignment horizontal="center" vertical="center"/>
    </xf>
    <xf numFmtId="0" fontId="24" fillId="0" borderId="8" xfId="0" applyFont="1" applyBorder="1" applyAlignment="1">
      <alignment horizontal="center" vertical="top"/>
    </xf>
    <xf numFmtId="0" fontId="24" fillId="0" borderId="24" xfId="0" applyFont="1" applyBorder="1" applyAlignment="1">
      <alignment horizontal="right"/>
    </xf>
    <xf numFmtId="0" fontId="24" fillId="0" borderId="25" xfId="0" applyFont="1" applyBorder="1" applyAlignment="1">
      <alignment horizontal="right"/>
    </xf>
    <xf numFmtId="0" fontId="24" fillId="0" borderId="26" xfId="0" applyFont="1" applyBorder="1" applyAlignment="1">
      <alignment vertical="center"/>
    </xf>
    <xf numFmtId="0" fontId="24" fillId="0" borderId="1" xfId="0" applyFont="1" applyBorder="1" applyAlignment="1">
      <alignment vertical="center"/>
    </xf>
    <xf numFmtId="0" fontId="24" fillId="0" borderId="8" xfId="0" applyFont="1" applyBorder="1" applyAlignment="1">
      <alignment horizontal="center" vertical="center"/>
    </xf>
    <xf numFmtId="165" fontId="24" fillId="3" borderId="6" xfId="1" applyFont="1" applyFill="1" applyBorder="1" applyAlignment="1">
      <alignment horizontal="center" vertical="center"/>
    </xf>
    <xf numFmtId="0" fontId="24" fillId="2" borderId="8" xfId="0" applyFont="1" applyFill="1" applyBorder="1" applyAlignment="1">
      <alignment horizontal="right" vertical="top"/>
    </xf>
    <xf numFmtId="0" fontId="24" fillId="2" borderId="27" xfId="0" applyFont="1" applyFill="1" applyBorder="1" applyAlignment="1">
      <alignment horizontal="right"/>
    </xf>
    <xf numFmtId="0" fontId="24" fillId="2" borderId="25" xfId="0" applyFont="1" applyFill="1" applyBorder="1" applyAlignment="1">
      <alignment horizontal="right"/>
    </xf>
    <xf numFmtId="0" fontId="24" fillId="2" borderId="26" xfId="0" applyFont="1" applyFill="1" applyBorder="1" applyAlignment="1">
      <alignment vertical="center"/>
    </xf>
    <xf numFmtId="0" fontId="19" fillId="2" borderId="1" xfId="0" applyFont="1" applyFill="1" applyBorder="1" applyAlignment="1">
      <alignment vertical="center"/>
    </xf>
    <xf numFmtId="0" fontId="19" fillId="2" borderId="8" xfId="0" applyFont="1" applyFill="1" applyBorder="1" applyAlignment="1">
      <alignment horizontal="center" vertical="center"/>
    </xf>
    <xf numFmtId="165" fontId="19" fillId="2" borderId="8" xfId="1" applyFont="1" applyFill="1" applyBorder="1" applyAlignment="1">
      <alignment vertical="top"/>
    </xf>
    <xf numFmtId="0" fontId="24" fillId="2" borderId="8" xfId="0" applyFont="1" applyFill="1" applyBorder="1" applyAlignment="1">
      <alignment vertical="top"/>
    </xf>
    <xf numFmtId="0" fontId="19" fillId="3" borderId="6" xfId="0" applyFont="1" applyFill="1" applyBorder="1" applyAlignment="1">
      <alignment vertical="center"/>
    </xf>
    <xf numFmtId="0" fontId="19" fillId="0" borderId="0" xfId="0" applyFont="1" applyAlignment="1">
      <alignment vertical="center"/>
    </xf>
    <xf numFmtId="0" fontId="19" fillId="0" borderId="9" xfId="0" applyFont="1" applyBorder="1" applyAlignment="1">
      <alignment horizontal="right" vertical="top"/>
    </xf>
    <xf numFmtId="0" fontId="19" fillId="0" borderId="28" xfId="0" applyFont="1" applyBorder="1"/>
    <xf numFmtId="0" fontId="19" fillId="0" borderId="12" xfId="0" applyFont="1" applyBorder="1"/>
    <xf numFmtId="0" fontId="19" fillId="0" borderId="9" xfId="0" applyFont="1" applyBorder="1" applyAlignment="1">
      <alignment horizontal="center" vertical="center"/>
    </xf>
    <xf numFmtId="165" fontId="19" fillId="0" borderId="9" xfId="1" applyFont="1" applyBorder="1" applyAlignment="1">
      <alignment vertical="top"/>
    </xf>
    <xf numFmtId="0" fontId="24" fillId="0" borderId="9" xfId="0" applyFont="1" applyBorder="1" applyAlignment="1">
      <alignment vertical="top"/>
    </xf>
    <xf numFmtId="0" fontId="24" fillId="0" borderId="9" xfId="0" applyFont="1" applyBorder="1" applyAlignment="1">
      <alignment horizontal="right" vertical="top"/>
    </xf>
    <xf numFmtId="0" fontId="20" fillId="0" borderId="18" xfId="0" applyFont="1" applyBorder="1"/>
    <xf numFmtId="0" fontId="20" fillId="0" borderId="20" xfId="0" applyFont="1" applyBorder="1"/>
    <xf numFmtId="0" fontId="24" fillId="0" borderId="9" xfId="0" applyFont="1" applyBorder="1" applyAlignment="1">
      <alignment horizontal="center" vertical="center"/>
    </xf>
    <xf numFmtId="165" fontId="24" fillId="0" borderId="9" xfId="1" applyFont="1" applyBorder="1" applyAlignment="1">
      <alignment vertical="top"/>
    </xf>
    <xf numFmtId="0" fontId="24" fillId="3" borderId="6" xfId="0" applyFont="1" applyFill="1" applyBorder="1"/>
    <xf numFmtId="0" fontId="27" fillId="0" borderId="20" xfId="0" applyFont="1" applyBorder="1"/>
    <xf numFmtId="0" fontId="19" fillId="0" borderId="20" xfId="0" applyFont="1" applyBorder="1" applyAlignment="1">
      <alignment horizontal="left"/>
    </xf>
    <xf numFmtId="0" fontId="19" fillId="0" borderId="29" xfId="0" applyFont="1" applyBorder="1" applyAlignment="1">
      <alignment horizontal="right"/>
    </xf>
    <xf numFmtId="0" fontId="19" fillId="0" borderId="20" xfId="0" applyFont="1" applyBorder="1" applyAlignment="1">
      <alignment horizontal="left" vertical="center" wrapText="1"/>
    </xf>
    <xf numFmtId="165" fontId="24" fillId="0" borderId="9" xfId="0" applyNumberFormat="1" applyFont="1" applyBorder="1" applyAlignment="1">
      <alignment vertical="top"/>
    </xf>
    <xf numFmtId="0" fontId="24" fillId="2" borderId="27" xfId="0" applyFont="1" applyFill="1" applyBorder="1" applyAlignment="1">
      <alignment vertical="center"/>
    </xf>
    <xf numFmtId="0" fontId="24" fillId="2" borderId="1" xfId="0" applyFont="1" applyFill="1" applyBorder="1" applyAlignment="1">
      <alignment vertical="center"/>
    </xf>
    <xf numFmtId="0" fontId="24" fillId="2" borderId="8" xfId="0" applyFont="1" applyFill="1" applyBorder="1" applyAlignment="1">
      <alignment horizontal="center" vertical="center"/>
    </xf>
    <xf numFmtId="165" fontId="24" fillId="2" borderId="8" xfId="1" applyFont="1" applyFill="1" applyBorder="1" applyAlignment="1">
      <alignment vertical="top"/>
    </xf>
    <xf numFmtId="165" fontId="24" fillId="2" borderId="8" xfId="0" applyNumberFormat="1" applyFont="1" applyFill="1" applyBorder="1" applyAlignment="1">
      <alignment vertical="top"/>
    </xf>
    <xf numFmtId="0" fontId="24" fillId="3" borderId="6" xfId="0" applyFont="1" applyFill="1" applyBorder="1" applyAlignment="1">
      <alignment vertical="center"/>
    </xf>
    <xf numFmtId="0" fontId="24" fillId="0" borderId="0" xfId="0" applyFont="1" applyAlignment="1">
      <alignment vertical="center"/>
    </xf>
    <xf numFmtId="0" fontId="19" fillId="0" borderId="56" xfId="0" applyFont="1" applyBorder="1" applyAlignment="1">
      <alignment vertical="top"/>
    </xf>
    <xf numFmtId="0" fontId="19" fillId="0" borderId="57" xfId="0" applyFont="1" applyBorder="1" applyAlignment="1">
      <alignment horizontal="right"/>
    </xf>
    <xf numFmtId="0" fontId="19" fillId="0" borderId="49" xfId="0" applyFont="1" applyBorder="1" applyAlignment="1">
      <alignment horizontal="right"/>
    </xf>
    <xf numFmtId="0" fontId="19" fillId="0" borderId="50" xfId="0" applyFont="1" applyBorder="1"/>
    <xf numFmtId="0" fontId="19" fillId="0" borderId="58" xfId="0" applyFont="1" applyBorder="1"/>
    <xf numFmtId="0" fontId="19" fillId="0" borderId="56" xfId="0" applyFont="1" applyBorder="1" applyAlignment="1">
      <alignment horizontal="center" vertical="center"/>
    </xf>
    <xf numFmtId="165" fontId="19" fillId="0" borderId="56" xfId="1" applyFont="1" applyBorder="1" applyAlignment="1">
      <alignment vertical="top"/>
    </xf>
    <xf numFmtId="0" fontId="24" fillId="0" borderId="56" xfId="0" applyFont="1" applyBorder="1" applyAlignment="1">
      <alignment vertical="top"/>
    </xf>
    <xf numFmtId="0" fontId="24" fillId="0" borderId="36" xfId="0" applyFont="1" applyBorder="1" applyAlignment="1">
      <alignment horizontal="right" vertical="top"/>
    </xf>
    <xf numFmtId="0" fontId="20" fillId="0" borderId="37" xfId="0" applyFont="1" applyBorder="1"/>
    <xf numFmtId="0" fontId="24" fillId="0" borderId="38" xfId="0" applyFont="1" applyBorder="1" applyAlignment="1">
      <alignment horizontal="right"/>
    </xf>
    <xf numFmtId="0" fontId="20" fillId="0" borderId="39" xfId="0" applyFont="1" applyBorder="1"/>
    <xf numFmtId="0" fontId="24" fillId="0" borderId="40" xfId="0" applyFont="1" applyBorder="1"/>
    <xf numFmtId="0" fontId="24" fillId="0" borderId="36" xfId="0" applyFont="1" applyBorder="1" applyAlignment="1">
      <alignment horizontal="center" vertical="center"/>
    </xf>
    <xf numFmtId="165" fontId="24" fillId="0" borderId="36" xfId="1" applyFont="1" applyBorder="1" applyAlignment="1">
      <alignment vertical="top"/>
    </xf>
    <xf numFmtId="0" fontId="24" fillId="0" borderId="36" xfId="0" applyFont="1" applyBorder="1" applyAlignment="1">
      <alignment vertical="top"/>
    </xf>
    <xf numFmtId="0" fontId="19" fillId="0" borderId="36" xfId="0" applyFont="1" applyBorder="1" applyAlignment="1">
      <alignment horizontal="right" vertical="top"/>
    </xf>
    <xf numFmtId="0" fontId="19" fillId="0" borderId="42" xfId="0" applyFont="1" applyBorder="1" applyAlignment="1">
      <alignment horizontal="right"/>
    </xf>
    <xf numFmtId="0" fontId="19" fillId="0" borderId="38" xfId="0" applyFont="1" applyBorder="1" applyAlignment="1">
      <alignment horizontal="right"/>
    </xf>
    <xf numFmtId="0" fontId="19" fillId="0" borderId="38" xfId="0" applyFont="1" applyBorder="1" applyAlignment="1">
      <alignment horizontal="right" vertical="top"/>
    </xf>
    <xf numFmtId="0" fontId="19" fillId="0" borderId="39" xfId="0" applyFont="1" applyBorder="1" applyAlignment="1">
      <alignment vertical="center" wrapText="1"/>
    </xf>
    <xf numFmtId="0" fontId="19" fillId="0" borderId="40" xfId="0" applyFont="1" applyBorder="1" applyAlignment="1">
      <alignment vertical="center"/>
    </xf>
    <xf numFmtId="0" fontId="19" fillId="0" borderId="36" xfId="0" applyFont="1" applyBorder="1" applyAlignment="1">
      <alignment horizontal="center" vertical="center"/>
    </xf>
    <xf numFmtId="165" fontId="19" fillId="0" borderId="36" xfId="1" applyFont="1" applyBorder="1" applyAlignment="1">
      <alignment vertical="top"/>
    </xf>
    <xf numFmtId="0" fontId="19" fillId="0" borderId="37" xfId="0" applyFont="1" applyBorder="1" applyAlignment="1">
      <alignment horizontal="right"/>
    </xf>
    <xf numFmtId="0" fontId="19" fillId="0" borderId="39" xfId="0" applyFont="1" applyBorder="1"/>
    <xf numFmtId="0" fontId="19" fillId="0" borderId="40" xfId="0" applyFont="1" applyBorder="1"/>
    <xf numFmtId="0" fontId="19" fillId="4" borderId="36" xfId="0" applyFont="1" applyFill="1" applyBorder="1" applyAlignment="1">
      <alignment horizontal="right" vertical="top"/>
    </xf>
    <xf numFmtId="0" fontId="19" fillId="4" borderId="42" xfId="0" applyFont="1" applyFill="1" applyBorder="1" applyAlignment="1">
      <alignment horizontal="right"/>
    </xf>
    <xf numFmtId="0" fontId="19" fillId="4" borderId="38" xfId="0" applyFont="1" applyFill="1" applyBorder="1" applyAlignment="1">
      <alignment horizontal="right"/>
    </xf>
    <xf numFmtId="0" fontId="19" fillId="4" borderId="39" xfId="0" applyFont="1" applyFill="1" applyBorder="1" applyAlignment="1">
      <alignment vertical="top" wrapText="1"/>
    </xf>
    <xf numFmtId="0" fontId="19" fillId="4" borderId="40" xfId="0" applyFont="1" applyFill="1" applyBorder="1" applyAlignment="1">
      <alignment vertical="center"/>
    </xf>
    <xf numFmtId="0" fontId="19" fillId="4" borderId="36" xfId="0" applyFont="1" applyFill="1" applyBorder="1" applyAlignment="1">
      <alignment horizontal="center" vertical="center"/>
    </xf>
    <xf numFmtId="165" fontId="19" fillId="4" borderId="36" xfId="1" applyFont="1" applyFill="1" applyBorder="1" applyAlignment="1">
      <alignment vertical="top"/>
    </xf>
    <xf numFmtId="165" fontId="24" fillId="4" borderId="36" xfId="0" applyNumberFormat="1" applyFont="1" applyFill="1" applyBorder="1" applyAlignment="1">
      <alignment vertical="top"/>
    </xf>
    <xf numFmtId="0" fontId="19" fillId="4" borderId="6" xfId="0" applyFont="1" applyFill="1" applyBorder="1" applyAlignment="1">
      <alignment vertical="center"/>
    </xf>
    <xf numFmtId="0" fontId="19" fillId="4" borderId="0" xfId="0" applyFont="1" applyFill="1" applyAlignment="1">
      <alignment vertical="center"/>
    </xf>
    <xf numFmtId="165" fontId="24" fillId="0" borderId="36" xfId="0" applyNumberFormat="1" applyFont="1" applyBorder="1" applyAlignment="1">
      <alignment vertical="top"/>
    </xf>
    <xf numFmtId="0" fontId="19" fillId="0" borderId="36" xfId="0" applyFont="1" applyBorder="1" applyAlignment="1">
      <alignment vertical="top"/>
    </xf>
    <xf numFmtId="0" fontId="19" fillId="0" borderId="39" xfId="0" applyFont="1" applyBorder="1" applyAlignment="1">
      <alignment vertical="top" wrapText="1"/>
    </xf>
    <xf numFmtId="0" fontId="19" fillId="0" borderId="40" xfId="0" applyFont="1" applyBorder="1" applyAlignment="1">
      <alignment vertical="top"/>
    </xf>
    <xf numFmtId="0" fontId="19" fillId="0" borderId="0" xfId="0" applyFont="1" applyAlignment="1">
      <alignment vertical="top"/>
    </xf>
    <xf numFmtId="0" fontId="19" fillId="4" borderId="37" xfId="0" applyFont="1" applyFill="1" applyBorder="1" applyAlignment="1">
      <alignment horizontal="right"/>
    </xf>
    <xf numFmtId="0" fontId="19" fillId="4" borderId="39" xfId="0" applyFont="1" applyFill="1" applyBorder="1" applyAlignment="1">
      <alignment horizontal="left"/>
    </xf>
    <xf numFmtId="0" fontId="19" fillId="4" borderId="40" xfId="0" applyFont="1" applyFill="1" applyBorder="1"/>
    <xf numFmtId="0" fontId="19" fillId="4" borderId="6" xfId="0" applyFont="1" applyFill="1" applyBorder="1"/>
    <xf numFmtId="0" fontId="19" fillId="4" borderId="0" xfId="0" applyFont="1" applyFill="1"/>
    <xf numFmtId="0" fontId="19" fillId="0" borderId="39" xfId="0" applyFont="1" applyBorder="1" applyAlignment="1">
      <alignment vertical="center"/>
    </xf>
    <xf numFmtId="0" fontId="19" fillId="4" borderId="40" xfId="0" applyFont="1" applyFill="1" applyBorder="1" applyAlignment="1">
      <alignment horizontal="left"/>
    </xf>
    <xf numFmtId="0" fontId="19" fillId="0" borderId="39" xfId="0" applyFont="1" applyBorder="1" applyAlignment="1">
      <alignment horizontal="left"/>
    </xf>
    <xf numFmtId="0" fontId="19" fillId="0" borderId="40" xfId="0" applyFont="1" applyBorder="1" applyAlignment="1">
      <alignment horizontal="left"/>
    </xf>
    <xf numFmtId="0" fontId="19" fillId="0" borderId="51" xfId="0" applyFont="1" applyBorder="1" applyAlignment="1">
      <alignment vertical="top"/>
    </xf>
    <xf numFmtId="0" fontId="19" fillId="0" borderId="52" xfId="0" applyFont="1" applyBorder="1" applyAlignment="1">
      <alignment horizontal="right"/>
    </xf>
    <xf numFmtId="0" fontId="19" fillId="0" borderId="53" xfId="0" applyFont="1" applyBorder="1" applyAlignment="1">
      <alignment horizontal="right"/>
    </xf>
    <xf numFmtId="0" fontId="19" fillId="0" borderId="54" xfId="0" applyFont="1" applyBorder="1"/>
    <xf numFmtId="0" fontId="19" fillId="0" borderId="55" xfId="0" applyFont="1" applyBorder="1"/>
    <xf numFmtId="0" fontId="19" fillId="0" borderId="51" xfId="0" applyFont="1" applyBorder="1" applyAlignment="1">
      <alignment horizontal="center" vertical="center"/>
    </xf>
    <xf numFmtId="165" fontId="19" fillId="0" borderId="51" xfId="1" applyFont="1" applyBorder="1" applyAlignment="1">
      <alignment vertical="top"/>
    </xf>
    <xf numFmtId="0" fontId="24" fillId="0" borderId="51" xfId="0" applyFont="1" applyBorder="1" applyAlignment="1">
      <alignment vertical="top"/>
    </xf>
    <xf numFmtId="0" fontId="20" fillId="0" borderId="19" xfId="0" applyFont="1" applyBorder="1"/>
    <xf numFmtId="0" fontId="19" fillId="0" borderId="19" xfId="0" applyFont="1" applyBorder="1" applyAlignment="1">
      <alignment horizontal="right" vertical="top"/>
    </xf>
    <xf numFmtId="0" fontId="19" fillId="0" borderId="20" xfId="0" applyFont="1" applyBorder="1" applyAlignment="1">
      <alignment vertical="justify"/>
    </xf>
    <xf numFmtId="0" fontId="19" fillId="0" borderId="0" xfId="0" applyFont="1" applyAlignment="1">
      <alignment vertical="justify"/>
    </xf>
    <xf numFmtId="0" fontId="19" fillId="4" borderId="9" xfId="0" applyFont="1" applyFill="1" applyBorder="1" applyAlignment="1">
      <alignment vertical="top"/>
    </xf>
    <xf numFmtId="0" fontId="19" fillId="4" borderId="29" xfId="0" applyFont="1" applyFill="1" applyBorder="1" applyAlignment="1">
      <alignment horizontal="right"/>
    </xf>
    <xf numFmtId="0" fontId="19" fillId="4" borderId="19" xfId="0" applyFont="1" applyFill="1" applyBorder="1" applyAlignment="1">
      <alignment horizontal="right"/>
    </xf>
    <xf numFmtId="0" fontId="19" fillId="4" borderId="19" xfId="0" applyFont="1" applyFill="1" applyBorder="1" applyAlignment="1">
      <alignment horizontal="right" vertical="top"/>
    </xf>
    <xf numFmtId="0" fontId="19" fillId="4" borderId="20" xfId="0" applyFont="1" applyFill="1" applyBorder="1" applyAlignment="1">
      <alignment vertical="justify"/>
    </xf>
    <xf numFmtId="0" fontId="19" fillId="4" borderId="0" xfId="0" applyFont="1" applyFill="1" applyAlignment="1">
      <alignment vertical="justify"/>
    </xf>
    <xf numFmtId="0" fontId="19" fillId="4" borderId="9" xfId="0" applyFont="1" applyFill="1" applyBorder="1" applyAlignment="1">
      <alignment horizontal="center" vertical="center"/>
    </xf>
    <xf numFmtId="165" fontId="19" fillId="4" borderId="9" xfId="1" applyFont="1" applyFill="1" applyBorder="1" applyAlignment="1">
      <alignment vertical="top"/>
    </xf>
    <xf numFmtId="0" fontId="24" fillId="4" borderId="9" xfId="0" applyFont="1" applyFill="1" applyBorder="1" applyAlignment="1">
      <alignment vertical="top"/>
    </xf>
    <xf numFmtId="165" fontId="24" fillId="4" borderId="9" xfId="0" applyNumberFormat="1" applyFont="1" applyFill="1" applyBorder="1" applyAlignment="1">
      <alignment vertical="top"/>
    </xf>
    <xf numFmtId="0" fontId="19" fillId="4" borderId="18" xfId="0" applyFont="1" applyFill="1" applyBorder="1" applyAlignment="1">
      <alignment horizontal="right"/>
    </xf>
    <xf numFmtId="0" fontId="19" fillId="4" borderId="20" xfId="0" applyFont="1" applyFill="1" applyBorder="1"/>
    <xf numFmtId="0" fontId="19" fillId="4" borderId="9" xfId="0" applyFont="1" applyFill="1" applyBorder="1" applyAlignment="1">
      <alignment horizontal="right" vertical="top"/>
    </xf>
    <xf numFmtId="0" fontId="19" fillId="4" borderId="20" xfId="0" applyFont="1" applyFill="1" applyBorder="1" applyAlignment="1">
      <alignment horizontal="left"/>
    </xf>
    <xf numFmtId="0" fontId="24" fillId="4" borderId="9" xfId="0" applyFont="1" applyFill="1" applyBorder="1" applyAlignment="1">
      <alignment horizontal="right" vertical="top"/>
    </xf>
    <xf numFmtId="0" fontId="20" fillId="4" borderId="18" xfId="0" applyFont="1" applyFill="1" applyBorder="1"/>
    <xf numFmtId="0" fontId="20" fillId="4" borderId="19" xfId="0" applyFont="1" applyFill="1" applyBorder="1"/>
    <xf numFmtId="0" fontId="24" fillId="4" borderId="19" xfId="0" applyFont="1" applyFill="1" applyBorder="1" applyAlignment="1">
      <alignment horizontal="right"/>
    </xf>
    <xf numFmtId="0" fontId="20" fillId="4" borderId="20" xfId="0" applyFont="1" applyFill="1" applyBorder="1"/>
    <xf numFmtId="0" fontId="24" fillId="4" borderId="0" xfId="0" applyFont="1" applyFill="1"/>
    <xf numFmtId="0" fontId="19" fillId="4" borderId="20" xfId="0" applyFont="1" applyFill="1" applyBorder="1" applyAlignment="1">
      <alignment vertical="top" wrapText="1"/>
    </xf>
    <xf numFmtId="0" fontId="19" fillId="4" borderId="19" xfId="0" applyFont="1" applyFill="1" applyBorder="1" applyAlignment="1">
      <alignment horizontal="right" vertical="center"/>
    </xf>
    <xf numFmtId="0" fontId="19" fillId="4" borderId="20" xfId="0" applyFont="1" applyFill="1" applyBorder="1" applyAlignment="1">
      <alignment horizontal="left" vertical="center"/>
    </xf>
    <xf numFmtId="0" fontId="24" fillId="4" borderId="6" xfId="0" applyFont="1" applyFill="1" applyBorder="1"/>
    <xf numFmtId="0" fontId="24" fillId="4" borderId="19" xfId="0" applyFont="1" applyFill="1" applyBorder="1" applyAlignment="1">
      <alignment horizontal="left"/>
    </xf>
    <xf numFmtId="0" fontId="24" fillId="4" borderId="20" xfId="0" applyFont="1" applyFill="1" applyBorder="1" applyAlignment="1">
      <alignment horizontal="left"/>
    </xf>
    <xf numFmtId="0" fontId="19" fillId="4" borderId="9" xfId="0" applyFont="1" applyFill="1" applyBorder="1" applyAlignment="1">
      <alignment horizontal="right" vertical="center"/>
    </xf>
    <xf numFmtId="0" fontId="19" fillId="4" borderId="18" xfId="0" applyFont="1" applyFill="1" applyBorder="1" applyAlignment="1">
      <alignment horizontal="right" vertical="center"/>
    </xf>
    <xf numFmtId="165" fontId="19" fillId="4" borderId="9" xfId="1" applyFont="1" applyFill="1" applyBorder="1" applyAlignment="1">
      <alignment vertical="center"/>
    </xf>
    <xf numFmtId="165" fontId="24" fillId="4" borderId="9" xfId="0" applyNumberFormat="1" applyFont="1" applyFill="1" applyBorder="1" applyAlignment="1">
      <alignment vertical="center"/>
    </xf>
    <xf numFmtId="0" fontId="19" fillId="4" borderId="10" xfId="0" applyFont="1" applyFill="1" applyBorder="1" applyAlignment="1">
      <alignment horizontal="center" vertical="center"/>
    </xf>
    <xf numFmtId="0" fontId="19" fillId="4" borderId="14" xfId="0" applyFont="1" applyFill="1" applyBorder="1" applyAlignment="1">
      <alignment horizontal="center" vertical="center"/>
    </xf>
    <xf numFmtId="0" fontId="21" fillId="4" borderId="6" xfId="0" applyFont="1" applyFill="1" applyBorder="1"/>
    <xf numFmtId="0" fontId="21" fillId="4" borderId="0" xfId="0" applyFont="1" applyFill="1"/>
    <xf numFmtId="0" fontId="19" fillId="3" borderId="41" xfId="0" applyFont="1" applyFill="1" applyBorder="1"/>
    <xf numFmtId="0" fontId="19" fillId="0" borderId="38" xfId="0" applyFont="1" applyBorder="1" applyAlignment="1">
      <alignment horizontal="justify" vertical="justify"/>
    </xf>
    <xf numFmtId="0" fontId="19" fillId="4" borderId="43" xfId="0" applyFont="1" applyFill="1" applyBorder="1" applyAlignment="1">
      <alignment horizontal="right" vertical="top"/>
    </xf>
    <xf numFmtId="0" fontId="19" fillId="4" borderId="44" xfId="0" applyFont="1" applyFill="1" applyBorder="1" applyAlignment="1">
      <alignment horizontal="right" vertical="center"/>
    </xf>
    <xf numFmtId="0" fontId="19" fillId="4" borderId="45" xfId="0" applyFont="1" applyFill="1" applyBorder="1" applyAlignment="1">
      <alignment horizontal="right" vertical="center"/>
    </xf>
    <xf numFmtId="0" fontId="19" fillId="4" borderId="46" xfId="0" applyFont="1" applyFill="1" applyBorder="1" applyAlignment="1">
      <alignment horizontal="left" vertical="center"/>
    </xf>
    <xf numFmtId="0" fontId="19" fillId="4" borderId="47" xfId="0" applyFont="1" applyFill="1" applyBorder="1"/>
    <xf numFmtId="0" fontId="19" fillId="0" borderId="43" xfId="0" applyFont="1" applyBorder="1" applyAlignment="1">
      <alignment horizontal="center" vertical="top"/>
    </xf>
    <xf numFmtId="165" fontId="19" fillId="4" borderId="43" xfId="1" applyFont="1" applyFill="1" applyBorder="1" applyAlignment="1">
      <alignment vertical="top"/>
    </xf>
    <xf numFmtId="165" fontId="24" fillId="4" borderId="43" xfId="0" applyNumberFormat="1" applyFont="1" applyFill="1" applyBorder="1" applyAlignment="1">
      <alignment vertical="top"/>
    </xf>
    <xf numFmtId="0" fontId="19" fillId="4" borderId="48" xfId="0" applyFont="1" applyFill="1" applyBorder="1"/>
    <xf numFmtId="0" fontId="19" fillId="0" borderId="30" xfId="0" applyFont="1" applyBorder="1" applyAlignment="1">
      <alignment vertical="top"/>
    </xf>
    <xf numFmtId="0" fontId="19" fillId="0" borderId="31" xfId="0" applyFont="1" applyBorder="1" applyAlignment="1">
      <alignment horizontal="right"/>
    </xf>
    <xf numFmtId="0" fontId="19" fillId="0" borderId="32" xfId="0" applyFont="1" applyBorder="1" applyAlignment="1">
      <alignment horizontal="right"/>
    </xf>
    <xf numFmtId="0" fontId="19" fillId="0" borderId="49" xfId="0" applyFont="1" applyBorder="1"/>
    <xf numFmtId="0" fontId="19" fillId="0" borderId="30" xfId="0" applyFont="1" applyBorder="1" applyAlignment="1">
      <alignment horizontal="center" vertical="center"/>
    </xf>
    <xf numFmtId="165" fontId="19" fillId="0" borderId="30" xfId="1" applyFont="1" applyBorder="1" applyAlignment="1">
      <alignment vertical="top"/>
    </xf>
    <xf numFmtId="0" fontId="24" fillId="0" borderId="30" xfId="0" applyFont="1" applyBorder="1" applyAlignment="1">
      <alignment vertical="top"/>
    </xf>
    <xf numFmtId="0" fontId="19" fillId="3" borderId="35" xfId="0" applyFont="1" applyFill="1" applyBorder="1"/>
    <xf numFmtId="0" fontId="19" fillId="0" borderId="34" xfId="0" applyFont="1" applyBorder="1"/>
    <xf numFmtId="0" fontId="20" fillId="0" borderId="38" xfId="0" applyFont="1" applyBorder="1"/>
    <xf numFmtId="0" fontId="24" fillId="0" borderId="39" xfId="0" applyFont="1" applyBorder="1"/>
    <xf numFmtId="0" fontId="24" fillId="3" borderId="41" xfId="0" applyFont="1" applyFill="1" applyBorder="1"/>
    <xf numFmtId="0" fontId="19" fillId="0" borderId="39" xfId="0" applyFont="1" applyBorder="1" applyAlignment="1">
      <alignment vertical="justify"/>
    </xf>
    <xf numFmtId="0" fontId="19" fillId="0" borderId="38" xfId="0" applyFont="1" applyBorder="1"/>
    <xf numFmtId="0" fontId="24" fillId="0" borderId="43" xfId="0" applyFont="1" applyBorder="1" applyAlignment="1">
      <alignment horizontal="right" vertical="top"/>
    </xf>
    <xf numFmtId="0" fontId="20" fillId="0" borderId="44" xfId="0" applyFont="1" applyBorder="1"/>
    <xf numFmtId="0" fontId="24" fillId="0" borderId="45" xfId="0" applyFont="1" applyBorder="1" applyAlignment="1">
      <alignment horizontal="right"/>
    </xf>
    <xf numFmtId="0" fontId="19" fillId="0" borderId="45" xfId="0" applyFont="1" applyBorder="1" applyAlignment="1">
      <alignment vertical="center" wrapText="1"/>
    </xf>
    <xf numFmtId="0" fontId="24" fillId="0" borderId="46" xfId="0" applyFont="1" applyBorder="1"/>
    <xf numFmtId="0" fontId="24" fillId="0" borderId="43" xfId="0" applyFont="1" applyBorder="1" applyAlignment="1">
      <alignment horizontal="center" vertical="center"/>
    </xf>
    <xf numFmtId="165" fontId="24" fillId="0" borderId="43" xfId="1" applyFont="1" applyBorder="1" applyAlignment="1">
      <alignment vertical="top"/>
    </xf>
    <xf numFmtId="0" fontId="24" fillId="0" borderId="43" xfId="0" applyFont="1" applyBorder="1" applyAlignment="1">
      <alignment vertical="top"/>
    </xf>
    <xf numFmtId="0" fontId="24" fillId="3" borderId="48" xfId="0" applyFont="1" applyFill="1" applyBorder="1"/>
    <xf numFmtId="0" fontId="24" fillId="0" borderId="47" xfId="0" applyFont="1" applyBorder="1"/>
    <xf numFmtId="0" fontId="19" fillId="0" borderId="43" xfId="0" applyFont="1" applyBorder="1" applyAlignment="1">
      <alignment horizontal="right" vertical="top"/>
    </xf>
    <xf numFmtId="0" fontId="19" fillId="0" borderId="44" xfId="0" applyFont="1" applyBorder="1" applyAlignment="1">
      <alignment vertical="center" wrapText="1"/>
    </xf>
    <xf numFmtId="0" fontId="19" fillId="0" borderId="45" xfId="0" applyFont="1" applyBorder="1" applyAlignment="1">
      <alignment horizontal="right"/>
    </xf>
    <xf numFmtId="0" fontId="19" fillId="0" borderId="46" xfId="0" applyFont="1" applyBorder="1" applyAlignment="1">
      <alignment vertical="center"/>
    </xf>
    <xf numFmtId="0" fontId="19" fillId="0" borderId="43" xfId="0" applyFont="1" applyBorder="1" applyAlignment="1">
      <alignment horizontal="center" vertical="center"/>
    </xf>
    <xf numFmtId="165" fontId="19" fillId="0" borderId="43" xfId="1" applyFont="1" applyBorder="1" applyAlignment="1">
      <alignment vertical="top"/>
    </xf>
    <xf numFmtId="0" fontId="19" fillId="3" borderId="48" xfId="0" applyFont="1" applyFill="1" applyBorder="1" applyAlignment="1">
      <alignment vertical="center"/>
    </xf>
    <xf numFmtId="0" fontId="19" fillId="0" borderId="47" xfId="0" applyFont="1" applyBorder="1" applyAlignment="1">
      <alignment vertical="center"/>
    </xf>
    <xf numFmtId="165" fontId="19" fillId="3" borderId="6" xfId="1" applyFont="1" applyFill="1" applyBorder="1"/>
    <xf numFmtId="0" fontId="19" fillId="4" borderId="20" xfId="0" applyFont="1" applyFill="1" applyBorder="1" applyAlignment="1">
      <alignment vertical="center" wrapText="1"/>
    </xf>
    <xf numFmtId="0" fontId="19" fillId="0" borderId="54" xfId="0" applyFont="1" applyBorder="1" applyAlignment="1">
      <alignment horizontal="left"/>
    </xf>
    <xf numFmtId="165" fontId="24" fillId="0" borderId="51" xfId="0" applyNumberFormat="1" applyFont="1" applyBorder="1" applyAlignment="1">
      <alignment vertical="top"/>
    </xf>
    <xf numFmtId="0" fontId="20" fillId="0" borderId="20" xfId="0" applyFont="1" applyBorder="1" applyAlignment="1">
      <alignment vertical="top" wrapText="1"/>
    </xf>
    <xf numFmtId="0" fontId="19" fillId="0" borderId="6" xfId="0" applyFont="1" applyBorder="1" applyAlignment="1">
      <alignment vertical="top"/>
    </xf>
    <xf numFmtId="0" fontId="19" fillId="0" borderId="20" xfId="0" applyFont="1" applyBorder="1" applyAlignment="1">
      <alignment vertical="top" wrapText="1"/>
    </xf>
    <xf numFmtId="0" fontId="21" fillId="3" borderId="6" xfId="0" applyFont="1" applyFill="1" applyBorder="1"/>
    <xf numFmtId="0" fontId="20" fillId="4" borderId="20" xfId="0" applyFont="1" applyFill="1" applyBorder="1" applyAlignment="1">
      <alignment vertical="top" wrapText="1"/>
    </xf>
    <xf numFmtId="0" fontId="19" fillId="4" borderId="7" xfId="0" applyFont="1" applyFill="1" applyBorder="1"/>
    <xf numFmtId="0" fontId="19" fillId="4" borderId="6" xfId="0" applyFont="1" applyFill="1" applyBorder="1" applyAlignment="1">
      <alignment vertical="top"/>
    </xf>
    <xf numFmtId="0" fontId="19" fillId="4" borderId="19" xfId="0" applyFont="1" applyFill="1" applyBorder="1" applyAlignment="1">
      <alignment horizontal="left"/>
    </xf>
    <xf numFmtId="0" fontId="19" fillId="0" borderId="6" xfId="0" applyFont="1" applyBorder="1" applyAlignment="1">
      <alignment horizontal="right" vertical="top"/>
    </xf>
    <xf numFmtId="0" fontId="19" fillId="0" borderId="19" xfId="0" applyFont="1" applyBorder="1" applyAlignment="1">
      <alignment horizontal="left"/>
    </xf>
    <xf numFmtId="0" fontId="19" fillId="0" borderId="7" xfId="0" applyFont="1" applyBorder="1"/>
    <xf numFmtId="0" fontId="19" fillId="4" borderId="19" xfId="0" applyFont="1" applyFill="1" applyBorder="1" applyAlignment="1">
      <alignment horizontal="center"/>
    </xf>
    <xf numFmtId="165" fontId="19" fillId="0" borderId="6" xfId="1" applyFont="1" applyBorder="1" applyAlignment="1">
      <alignment vertical="top"/>
    </xf>
    <xf numFmtId="0" fontId="19" fillId="0" borderId="6" xfId="0" applyFont="1" applyBorder="1" applyAlignment="1">
      <alignment horizontal="center" vertical="center"/>
    </xf>
    <xf numFmtId="0" fontId="20" fillId="0" borderId="18" xfId="0" applyFont="1" applyBorder="1" applyAlignment="1">
      <alignment horizontal="left"/>
    </xf>
    <xf numFmtId="0" fontId="20" fillId="0" borderId="20" xfId="0" applyFont="1" applyBorder="1" applyAlignment="1">
      <alignment horizontal="left"/>
    </xf>
    <xf numFmtId="165" fontId="19" fillId="0" borderId="9" xfId="0" applyNumberFormat="1" applyFont="1" applyBorder="1" applyAlignment="1">
      <alignment horizontal="center" vertical="center"/>
    </xf>
    <xf numFmtId="0" fontId="19" fillId="4" borderId="19" xfId="0" applyFont="1" applyFill="1" applyBorder="1" applyAlignment="1">
      <alignment horizontal="center" vertical="center"/>
    </xf>
    <xf numFmtId="165" fontId="19" fillId="0" borderId="20" xfId="25" applyFont="1" applyBorder="1" applyAlignment="1">
      <alignment horizontal="justify" wrapText="1"/>
    </xf>
    <xf numFmtId="165" fontId="19" fillId="0" borderId="9" xfId="25" applyFont="1" applyBorder="1" applyAlignment="1">
      <alignment horizontal="center" vertical="center"/>
    </xf>
    <xf numFmtId="0" fontId="19" fillId="0" borderId="20" xfId="0" applyFont="1" applyBorder="1" applyAlignment="1">
      <alignment vertical="center" wrapText="1"/>
    </xf>
    <xf numFmtId="165" fontId="19" fillId="3" borderId="6" xfId="0" applyNumberFormat="1" applyFont="1" applyFill="1" applyBorder="1"/>
    <xf numFmtId="0" fontId="24" fillId="0" borderId="20" xfId="0" applyFont="1" applyBorder="1" applyAlignment="1">
      <alignment vertical="center"/>
    </xf>
    <xf numFmtId="0" fontId="24" fillId="0" borderId="29" xfId="0" applyFont="1" applyBorder="1" applyAlignment="1">
      <alignment horizontal="right"/>
    </xf>
    <xf numFmtId="0" fontId="19" fillId="0" borderId="0" xfId="1" applyNumberFormat="1" applyFont="1" applyAlignment="1">
      <alignment vertical="top"/>
    </xf>
    <xf numFmtId="0" fontId="19" fillId="0" borderId="20" xfId="1" applyNumberFormat="1" applyFont="1" applyBorder="1" applyAlignment="1">
      <alignment vertical="top" wrapText="1"/>
    </xf>
    <xf numFmtId="165" fontId="20" fillId="0" borderId="20" xfId="25" applyFont="1" applyBorder="1" applyAlignment="1">
      <alignment horizontal="justify" wrapText="1"/>
    </xf>
    <xf numFmtId="165" fontId="19" fillId="0" borderId="20" xfId="25" applyFont="1" applyBorder="1" applyAlignment="1">
      <alignment horizontal="left" vertical="top" wrapText="1"/>
    </xf>
    <xf numFmtId="0" fontId="19" fillId="4" borderId="6" xfId="0" applyFont="1" applyFill="1" applyBorder="1" applyAlignment="1">
      <alignment horizontal="right" vertical="top"/>
    </xf>
    <xf numFmtId="0" fontId="24" fillId="0" borderId="6" xfId="0" applyFont="1" applyBorder="1" applyAlignment="1">
      <alignment horizontal="right" vertical="top"/>
    </xf>
    <xf numFmtId="0" fontId="19" fillId="0" borderId="0" xfId="0" applyFont="1" applyAlignment="1">
      <alignment horizontal="left"/>
    </xf>
    <xf numFmtId="165" fontId="19" fillId="0" borderId="9" xfId="1" applyFont="1" applyBorder="1" applyAlignment="1">
      <alignment vertical="center"/>
    </xf>
    <xf numFmtId="0" fontId="19" fillId="0" borderId="18" xfId="0" applyFont="1" applyBorder="1" applyAlignment="1">
      <alignment horizontal="right" vertical="top"/>
    </xf>
    <xf numFmtId="0" fontId="19" fillId="0" borderId="20" xfId="0" applyFont="1" applyBorder="1" applyAlignment="1">
      <alignment horizontal="left" vertical="top" wrapText="1"/>
    </xf>
    <xf numFmtId="165" fontId="21" fillId="3" borderId="6" xfId="0" applyNumberFormat="1" applyFont="1" applyFill="1" applyBorder="1"/>
    <xf numFmtId="0" fontId="19" fillId="0" borderId="2" xfId="0" applyFont="1" applyBorder="1" applyAlignment="1">
      <alignment horizontal="left"/>
    </xf>
    <xf numFmtId="0" fontId="19" fillId="0" borderId="10" xfId="0" applyFont="1" applyBorder="1" applyAlignment="1">
      <alignment horizontal="center" vertical="center"/>
    </xf>
    <xf numFmtId="165" fontId="19" fillId="0" borderId="10" xfId="1" applyFont="1" applyBorder="1" applyAlignment="1">
      <alignment vertical="top"/>
    </xf>
    <xf numFmtId="165" fontId="24" fillId="0" borderId="10" xfId="0" applyNumberFormat="1" applyFont="1" applyBorder="1" applyAlignment="1">
      <alignment vertical="top"/>
    </xf>
    <xf numFmtId="0" fontId="19" fillId="0" borderId="60" xfId="0" applyFont="1" applyBorder="1" applyAlignment="1">
      <alignment horizontal="right" vertical="top"/>
    </xf>
    <xf numFmtId="0" fontId="19" fillId="0" borderId="14" xfId="0" applyFont="1" applyBorder="1" applyAlignment="1">
      <alignment horizontal="center" vertical="center"/>
    </xf>
    <xf numFmtId="165" fontId="19" fillId="0" borderId="14" xfId="1" applyFont="1" applyBorder="1" applyAlignment="1">
      <alignment vertical="top"/>
    </xf>
    <xf numFmtId="165" fontId="24" fillId="0" borderId="14" xfId="0" applyNumberFormat="1" applyFont="1" applyBorder="1" applyAlignment="1">
      <alignment vertical="top"/>
    </xf>
    <xf numFmtId="0" fontId="19" fillId="0" borderId="20" xfId="0" applyFont="1" applyBorder="1" applyAlignment="1">
      <alignment horizontal="left" wrapText="1"/>
    </xf>
    <xf numFmtId="165" fontId="24" fillId="0" borderId="0" xfId="1" applyFont="1" applyAlignment="1">
      <alignment vertical="top"/>
    </xf>
    <xf numFmtId="0" fontId="19" fillId="0" borderId="22" xfId="0" applyFont="1" applyBorder="1" applyAlignment="1">
      <alignment horizontal="right"/>
    </xf>
    <xf numFmtId="0" fontId="19" fillId="0" borderId="60" xfId="0" applyFont="1" applyBorder="1" applyAlignment="1">
      <alignment horizontal="right"/>
    </xf>
    <xf numFmtId="0" fontId="24" fillId="4" borderId="9" xfId="0" applyFont="1" applyFill="1" applyBorder="1" applyAlignment="1">
      <alignment horizontal="center" vertical="center"/>
    </xf>
    <xf numFmtId="165" fontId="24" fillId="4" borderId="9" xfId="1" applyFont="1" applyFill="1" applyBorder="1" applyAlignment="1">
      <alignment vertical="top"/>
    </xf>
    <xf numFmtId="0" fontId="24" fillId="0" borderId="30" xfId="0" applyFont="1" applyBorder="1" applyAlignment="1">
      <alignment horizontal="right" vertical="top"/>
    </xf>
    <xf numFmtId="0" fontId="20" fillId="0" borderId="31" xfId="0" applyFont="1" applyBorder="1"/>
    <xf numFmtId="0" fontId="24" fillId="0" borderId="32" xfId="0" applyFont="1" applyBorder="1" applyAlignment="1">
      <alignment horizontal="right"/>
    </xf>
    <xf numFmtId="0" fontId="24" fillId="0" borderId="33" xfId="0" applyFont="1" applyBorder="1"/>
    <xf numFmtId="0" fontId="24" fillId="0" borderId="34" xfId="0" applyFont="1" applyBorder="1"/>
    <xf numFmtId="0" fontId="24" fillId="0" borderId="30" xfId="0" applyFont="1" applyBorder="1" applyAlignment="1">
      <alignment horizontal="center" vertical="center"/>
    </xf>
    <xf numFmtId="165" fontId="24" fillId="0" borderId="30" xfId="1" applyFont="1" applyBorder="1" applyAlignment="1">
      <alignment vertical="top"/>
    </xf>
    <xf numFmtId="165" fontId="24" fillId="0" borderId="30" xfId="0" applyNumberFormat="1" applyFont="1" applyBorder="1" applyAlignment="1">
      <alignment vertical="top"/>
    </xf>
    <xf numFmtId="165" fontId="19" fillId="3" borderId="6" xfId="1" applyFont="1" applyFill="1" applyBorder="1" applyAlignment="1">
      <alignment vertical="top"/>
    </xf>
    <xf numFmtId="0" fontId="24" fillId="0" borderId="19" xfId="0" applyFont="1" applyBorder="1" applyAlignment="1">
      <alignment horizontal="center"/>
    </xf>
    <xf numFmtId="0" fontId="19" fillId="0" borderId="19" xfId="0" applyFont="1" applyBorder="1" applyAlignment="1">
      <alignment horizontal="center"/>
    </xf>
    <xf numFmtId="0" fontId="19" fillId="0" borderId="21" xfId="0" applyFont="1" applyBorder="1" applyAlignment="1">
      <alignment horizontal="right"/>
    </xf>
    <xf numFmtId="0" fontId="19" fillId="0" borderId="10" xfId="0" applyFont="1" applyBorder="1" applyAlignment="1">
      <alignment vertical="top"/>
    </xf>
    <xf numFmtId="0" fontId="19" fillId="0" borderId="59" xfId="0" applyFont="1" applyBorder="1" applyAlignment="1">
      <alignment horizontal="right"/>
    </xf>
    <xf numFmtId="0" fontId="19" fillId="0" borderId="14" xfId="0" applyFont="1" applyBorder="1" applyAlignment="1">
      <alignment vertical="top"/>
    </xf>
    <xf numFmtId="0" fontId="19" fillId="0" borderId="20" xfId="0" applyFont="1" applyBorder="1" applyAlignment="1">
      <alignment horizontal="justify" vertical="justify" wrapText="1"/>
    </xf>
    <xf numFmtId="0" fontId="24" fillId="0" borderId="20" xfId="0" applyFont="1" applyBorder="1" applyAlignment="1">
      <alignment horizontal="right"/>
    </xf>
    <xf numFmtId="0" fontId="27" fillId="0" borderId="20" xfId="0" applyFont="1" applyBorder="1" applyAlignment="1">
      <alignment horizontal="left"/>
    </xf>
    <xf numFmtId="0" fontId="19" fillId="0" borderId="20" xfId="0" applyFont="1" applyBorder="1" applyAlignment="1">
      <alignment horizontal="justify" vertical="top" wrapText="1"/>
    </xf>
    <xf numFmtId="0" fontId="19" fillId="0" borderId="23" xfId="0" applyFont="1" applyBorder="1" applyAlignment="1">
      <alignment horizontal="left"/>
    </xf>
    <xf numFmtId="0" fontId="19" fillId="0" borderId="28" xfId="0" applyFont="1" applyBorder="1" applyAlignment="1">
      <alignment horizontal="justify" vertical="top" wrapText="1"/>
    </xf>
    <xf numFmtId="0" fontId="19" fillId="0" borderId="20" xfId="0" applyFont="1" applyBorder="1" applyAlignment="1">
      <alignment horizontal="left" vertical="top" wrapText="1" indent="2"/>
    </xf>
    <xf numFmtId="165" fontId="19" fillId="3" borderId="11" xfId="0" applyNumberFormat="1" applyFont="1" applyFill="1" applyBorder="1"/>
    <xf numFmtId="165" fontId="19" fillId="3" borderId="13" xfId="0" applyNumberFormat="1" applyFont="1" applyFill="1" applyBorder="1"/>
    <xf numFmtId="0" fontId="19" fillId="0" borderId="20" xfId="0" applyFont="1" applyBorder="1" applyAlignment="1">
      <alignment horizontal="left" indent="1"/>
    </xf>
    <xf numFmtId="0" fontId="20" fillId="0" borderId="18" xfId="0" applyFont="1" applyBorder="1" applyAlignment="1">
      <alignment horizontal="right"/>
    </xf>
    <xf numFmtId="0" fontId="19" fillId="0" borderId="0" xfId="0" applyFont="1" applyAlignment="1">
      <alignment horizontal="left" vertical="center" wrapText="1"/>
    </xf>
    <xf numFmtId="165" fontId="24" fillId="0" borderId="9" xfId="0" applyNumberFormat="1" applyFont="1" applyBorder="1" applyAlignment="1">
      <alignment vertical="center"/>
    </xf>
    <xf numFmtId="0" fontId="21" fillId="3" borderId="6" xfId="0" applyFont="1" applyFill="1" applyBorder="1" applyAlignment="1">
      <alignment vertical="center"/>
    </xf>
    <xf numFmtId="0" fontId="21" fillId="0" borderId="0" xfId="0" applyFont="1" applyAlignment="1">
      <alignment vertical="center"/>
    </xf>
    <xf numFmtId="166" fontId="19" fillId="0" borderId="0" xfId="99" applyNumberFormat="1" applyFont="1" applyAlignment="1" applyProtection="1">
      <alignment vertical="center"/>
      <protection locked="0"/>
    </xf>
    <xf numFmtId="0" fontId="19" fillId="0" borderId="9" xfId="0" applyFont="1" applyBorder="1" applyAlignment="1">
      <alignment horizontal="right" vertical="center"/>
    </xf>
    <xf numFmtId="0" fontId="24" fillId="0" borderId="9" xfId="0" applyFont="1" applyBorder="1" applyAlignment="1">
      <alignment horizontal="right" vertical="center"/>
    </xf>
    <xf numFmtId="0" fontId="19" fillId="4" borderId="29" xfId="0" applyFont="1" applyFill="1" applyBorder="1" applyAlignment="1">
      <alignment horizontal="right" vertical="top"/>
    </xf>
    <xf numFmtId="0" fontId="24" fillId="0" borderId="26" xfId="0" applyFont="1" applyBorder="1"/>
    <xf numFmtId="0" fontId="24" fillId="0" borderId="1" xfId="0" applyFont="1" applyBorder="1"/>
    <xf numFmtId="0" fontId="19" fillId="0" borderId="8" xfId="0" applyFont="1" applyBorder="1" applyAlignment="1">
      <alignment horizontal="center" vertical="center"/>
    </xf>
    <xf numFmtId="165" fontId="19" fillId="0" borderId="8" xfId="1" applyFont="1" applyBorder="1" applyAlignment="1">
      <alignment vertical="top"/>
    </xf>
    <xf numFmtId="165" fontId="24" fillId="0" borderId="8" xfId="1" applyFont="1" applyBorder="1" applyAlignment="1">
      <alignment vertical="top"/>
    </xf>
    <xf numFmtId="0" fontId="24" fillId="0" borderId="7" xfId="0" applyFont="1" applyBorder="1" applyAlignment="1">
      <alignment vertical="top"/>
    </xf>
    <xf numFmtId="165" fontId="24" fillId="0" borderId="8" xfId="1" applyFont="1" applyBorder="1" applyAlignment="1">
      <alignment horizontal="center" vertical="top" wrapText="1"/>
    </xf>
    <xf numFmtId="165" fontId="19" fillId="0" borderId="9" xfId="1" applyFont="1" applyBorder="1" applyAlignment="1">
      <alignment horizontal="center" vertical="center"/>
    </xf>
    <xf numFmtId="165" fontId="19" fillId="0" borderId="36" xfId="1" applyFont="1" applyBorder="1" applyAlignment="1">
      <alignment horizontal="center" vertical="center"/>
    </xf>
    <xf numFmtId="165" fontId="19" fillId="4" borderId="36" xfId="1" applyFont="1" applyFill="1" applyBorder="1" applyAlignment="1">
      <alignment horizontal="center" vertical="center"/>
    </xf>
    <xf numFmtId="165" fontId="19" fillId="4" borderId="9" xfId="1" applyFont="1" applyFill="1" applyBorder="1" applyAlignment="1">
      <alignment horizontal="center" vertical="center"/>
    </xf>
    <xf numFmtId="165" fontId="19" fillId="4" borderId="10" xfId="1" applyFont="1" applyFill="1" applyBorder="1" applyAlignment="1">
      <alignment horizontal="center" vertical="center"/>
    </xf>
    <xf numFmtId="165" fontId="19" fillId="4" borderId="14" xfId="1" applyFont="1" applyFill="1" applyBorder="1" applyAlignment="1">
      <alignment horizontal="center" vertical="center"/>
    </xf>
    <xf numFmtId="165" fontId="19" fillId="0" borderId="30" xfId="1" applyFont="1" applyBorder="1" applyAlignment="1">
      <alignment horizontal="center" vertical="center"/>
    </xf>
    <xf numFmtId="165" fontId="24" fillId="0" borderId="43" xfId="1" applyFont="1" applyBorder="1" applyAlignment="1">
      <alignment horizontal="center" vertical="center"/>
    </xf>
    <xf numFmtId="0" fontId="13" fillId="0" borderId="5" xfId="0" applyFont="1" applyBorder="1" applyAlignment="1">
      <alignment horizontal="center" vertical="center" wrapText="1"/>
    </xf>
    <xf numFmtId="165" fontId="21" fillId="0" borderId="0" xfId="1" applyFont="1" applyAlignment="1">
      <alignment horizontal="center" vertical="center"/>
    </xf>
    <xf numFmtId="165" fontId="26" fillId="0" borderId="0" xfId="1" applyFont="1" applyAlignment="1">
      <alignment horizontal="center" vertical="center"/>
    </xf>
    <xf numFmtId="165" fontId="26" fillId="0" borderId="2" xfId="1" applyFont="1" applyBorder="1" applyAlignment="1">
      <alignment horizontal="center" vertical="center"/>
    </xf>
    <xf numFmtId="165" fontId="21" fillId="2" borderId="8" xfId="1" applyFont="1" applyFill="1" applyBorder="1" applyAlignment="1">
      <alignment horizontal="center" vertical="center"/>
    </xf>
    <xf numFmtId="165" fontId="21" fillId="0" borderId="9" xfId="1" applyFont="1" applyBorder="1" applyAlignment="1">
      <alignment horizontal="center" vertical="center"/>
    </xf>
    <xf numFmtId="165" fontId="26" fillId="0" borderId="9" xfId="1" applyFont="1" applyBorder="1" applyAlignment="1">
      <alignment horizontal="center" vertical="center"/>
    </xf>
    <xf numFmtId="165" fontId="26" fillId="2" borderId="8" xfId="1" applyFont="1" applyFill="1" applyBorder="1" applyAlignment="1">
      <alignment horizontal="center" vertical="center"/>
    </xf>
    <xf numFmtId="165" fontId="21" fillId="0" borderId="56" xfId="1" applyFont="1" applyBorder="1" applyAlignment="1">
      <alignment horizontal="center" vertical="center"/>
    </xf>
    <xf numFmtId="165" fontId="26" fillId="0" borderId="36" xfId="1" applyFont="1" applyBorder="1" applyAlignment="1">
      <alignment horizontal="center" vertical="center"/>
    </xf>
    <xf numFmtId="165" fontId="21" fillId="0" borderId="36" xfId="1" applyFont="1" applyBorder="1" applyAlignment="1">
      <alignment horizontal="center" vertical="center"/>
    </xf>
    <xf numFmtId="165" fontId="21" fillId="4" borderId="9" xfId="1" applyFont="1" applyFill="1" applyBorder="1" applyAlignment="1">
      <alignment horizontal="center" vertical="center"/>
    </xf>
    <xf numFmtId="165" fontId="21" fillId="0" borderId="51" xfId="1" applyFont="1" applyBorder="1" applyAlignment="1">
      <alignment horizontal="center" vertical="center"/>
    </xf>
    <xf numFmtId="165" fontId="21" fillId="4" borderId="47" xfId="1" applyFont="1" applyFill="1" applyBorder="1"/>
    <xf numFmtId="165" fontId="21" fillId="0" borderId="30" xfId="1" applyFont="1" applyBorder="1" applyAlignment="1">
      <alignment horizontal="center" vertical="center"/>
    </xf>
    <xf numFmtId="165" fontId="26" fillId="0" borderId="43" xfId="1" applyFont="1" applyBorder="1" applyAlignment="1">
      <alignment horizontal="center" vertical="center"/>
    </xf>
    <xf numFmtId="165" fontId="21" fillId="4" borderId="0" xfId="1" applyFont="1" applyFill="1" applyAlignment="1">
      <alignment horizontal="center" vertical="center"/>
    </xf>
    <xf numFmtId="165" fontId="21" fillId="0" borderId="6" xfId="1" applyFont="1" applyBorder="1" applyAlignment="1">
      <alignment horizontal="center" vertical="center"/>
    </xf>
    <xf numFmtId="165" fontId="21" fillId="0" borderId="9" xfId="1" applyFont="1" applyBorder="1" applyAlignment="1">
      <alignment vertical="center"/>
    </xf>
    <xf numFmtId="165" fontId="21" fillId="0" borderId="10" xfId="1" applyFont="1" applyBorder="1" applyAlignment="1">
      <alignment vertical="center"/>
    </xf>
    <xf numFmtId="165" fontId="21" fillId="0" borderId="14" xfId="1" applyFont="1" applyBorder="1" applyAlignment="1">
      <alignment vertical="center"/>
    </xf>
    <xf numFmtId="165" fontId="26" fillId="4" borderId="9" xfId="1" applyFont="1" applyFill="1" applyBorder="1" applyAlignment="1">
      <alignment horizontal="center" vertical="center"/>
    </xf>
    <xf numFmtId="165" fontId="26" fillId="0" borderId="30" xfId="1" applyFont="1" applyBorder="1" applyAlignment="1">
      <alignment horizontal="center" vertical="center"/>
    </xf>
    <xf numFmtId="165" fontId="21" fillId="0" borderId="0" xfId="1" applyFont="1" applyAlignment="1">
      <alignment vertical="center"/>
    </xf>
    <xf numFmtId="165" fontId="29" fillId="0" borderId="9" xfId="1" applyFont="1" applyBorder="1" applyAlignment="1">
      <alignment horizontal="center" vertical="center"/>
    </xf>
    <xf numFmtId="165" fontId="21" fillId="2" borderId="8" xfId="1" applyFont="1" applyFill="1" applyBorder="1" applyAlignment="1">
      <alignment vertical="center"/>
    </xf>
    <xf numFmtId="165" fontId="26" fillId="0" borderId="9" xfId="1" applyFont="1" applyBorder="1" applyAlignment="1">
      <alignment vertical="center"/>
    </xf>
    <xf numFmtId="165" fontId="21" fillId="0" borderId="8" xfId="1" applyFont="1" applyBorder="1" applyAlignment="1">
      <alignment horizontal="center" vertical="center"/>
    </xf>
    <xf numFmtId="0" fontId="20" fillId="0" borderId="29" xfId="0" applyFont="1" applyBorder="1"/>
    <xf numFmtId="0" fontId="19" fillId="0" borderId="0" xfId="0" applyFont="1" applyAlignment="1">
      <alignment horizontal="justify" vertical="justify" wrapText="1"/>
    </xf>
    <xf numFmtId="165" fontId="24" fillId="0" borderId="8" xfId="1" applyFont="1" applyBorder="1" applyAlignment="1">
      <alignment horizontal="center" vertical="center"/>
    </xf>
    <xf numFmtId="165" fontId="19" fillId="2" borderId="8" xfId="1" applyFont="1" applyFill="1" applyBorder="1" applyAlignment="1">
      <alignment horizontal="center" vertical="center"/>
    </xf>
    <xf numFmtId="165" fontId="24" fillId="0" borderId="9" xfId="1" applyFont="1" applyBorder="1" applyAlignment="1">
      <alignment horizontal="center" vertical="center"/>
    </xf>
    <xf numFmtId="165" fontId="19" fillId="0" borderId="43" xfId="1" applyFont="1" applyBorder="1" applyAlignment="1">
      <alignment horizontal="center" vertical="center"/>
    </xf>
    <xf numFmtId="165" fontId="19" fillId="4" borderId="0" xfId="1" applyFont="1" applyFill="1" applyAlignment="1">
      <alignment horizontal="center" vertical="center"/>
    </xf>
    <xf numFmtId="165" fontId="19" fillId="0" borderId="0" xfId="1" applyFont="1" applyAlignment="1">
      <alignment horizontal="center" vertical="center"/>
    </xf>
    <xf numFmtId="165" fontId="19" fillId="0" borderId="0" xfId="1" applyFont="1" applyAlignment="1">
      <alignment vertical="center"/>
    </xf>
    <xf numFmtId="165" fontId="8" fillId="0" borderId="9" xfId="1" applyBorder="1" applyAlignment="1">
      <alignment horizontal="center" vertical="center"/>
    </xf>
    <xf numFmtId="0" fontId="19" fillId="0" borderId="23" xfId="0" applyFont="1" applyBorder="1" applyAlignment="1">
      <alignment horizontal="left" vertical="top" wrapText="1" indent="2"/>
    </xf>
    <xf numFmtId="0" fontId="19" fillId="0" borderId="2" xfId="0" applyFont="1" applyBorder="1" applyAlignment="1">
      <alignment horizontal="justify" vertical="justify" wrapText="1"/>
    </xf>
    <xf numFmtId="0" fontId="19" fillId="0" borderId="12" xfId="0" applyFont="1" applyBorder="1" applyAlignment="1">
      <alignment horizontal="justify" vertical="justify" wrapText="1"/>
    </xf>
    <xf numFmtId="0" fontId="19" fillId="4" borderId="23" xfId="0" applyFont="1" applyFill="1" applyBorder="1" applyAlignment="1">
      <alignment horizontal="left"/>
    </xf>
    <xf numFmtId="165" fontId="19" fillId="0" borderId="6" xfId="1" applyFont="1" applyBorder="1" applyAlignment="1">
      <alignment horizontal="center" vertical="center"/>
    </xf>
    <xf numFmtId="0" fontId="19" fillId="4" borderId="10" xfId="0" applyFont="1" applyFill="1" applyBorder="1" applyAlignment="1">
      <alignment horizontal="right" vertical="top"/>
    </xf>
    <xf numFmtId="0" fontId="19" fillId="4" borderId="21" xfId="0" applyFont="1" applyFill="1" applyBorder="1" applyAlignment="1">
      <alignment horizontal="right"/>
    </xf>
    <xf numFmtId="0" fontId="19" fillId="4" borderId="22" xfId="0" applyFont="1" applyFill="1" applyBorder="1" applyAlignment="1">
      <alignment horizontal="right"/>
    </xf>
    <xf numFmtId="0" fontId="19" fillId="4" borderId="2" xfId="0" applyFont="1" applyFill="1" applyBorder="1"/>
    <xf numFmtId="165" fontId="19" fillId="4" borderId="10" xfId="1" applyFont="1" applyFill="1" applyBorder="1" applyAlignment="1">
      <alignment vertical="top"/>
    </xf>
    <xf numFmtId="165" fontId="24" fillId="4" borderId="10" xfId="0" applyNumberFormat="1" applyFont="1" applyFill="1" applyBorder="1" applyAlignment="1">
      <alignment vertical="top"/>
    </xf>
    <xf numFmtId="0" fontId="19" fillId="4" borderId="11" xfId="0" applyFont="1" applyFill="1" applyBorder="1"/>
    <xf numFmtId="0" fontId="24" fillId="4" borderId="14" xfId="0" applyFont="1" applyFill="1" applyBorder="1" applyAlignment="1">
      <alignment horizontal="right" vertical="top"/>
    </xf>
    <xf numFmtId="0" fontId="20" fillId="4" borderId="59" xfId="0" applyFont="1" applyFill="1" applyBorder="1"/>
    <xf numFmtId="0" fontId="24" fillId="4" borderId="60" xfId="0" applyFont="1" applyFill="1" applyBorder="1" applyAlignment="1">
      <alignment horizontal="right"/>
    </xf>
    <xf numFmtId="0" fontId="20" fillId="4" borderId="28" xfId="0" applyFont="1" applyFill="1" applyBorder="1"/>
    <xf numFmtId="0" fontId="19" fillId="4" borderId="12" xfId="0" applyFont="1" applyFill="1" applyBorder="1"/>
    <xf numFmtId="165" fontId="19" fillId="4" borderId="14" xfId="1" applyFont="1" applyFill="1" applyBorder="1" applyAlignment="1">
      <alignment vertical="top"/>
    </xf>
    <xf numFmtId="165" fontId="24" fillId="4" borderId="14" xfId="0" applyNumberFormat="1" applyFont="1" applyFill="1" applyBorder="1" applyAlignment="1">
      <alignment vertical="top"/>
    </xf>
    <xf numFmtId="0" fontId="19" fillId="4" borderId="13" xfId="0" applyFont="1" applyFill="1" applyBorder="1"/>
    <xf numFmtId="0" fontId="19" fillId="0" borderId="9" xfId="0" applyFont="1" applyBorder="1" applyAlignment="1">
      <alignment horizontal="center" vertical="top"/>
    </xf>
    <xf numFmtId="165" fontId="21" fillId="4" borderId="0" xfId="1" applyFont="1" applyFill="1"/>
    <xf numFmtId="0" fontId="19" fillId="0" borderId="9" xfId="0" applyFont="1" applyFill="1" applyBorder="1" applyAlignment="1">
      <alignment horizontal="right" vertical="top"/>
    </xf>
    <xf numFmtId="0" fontId="19" fillId="0" borderId="18" xfId="0" applyFont="1" applyFill="1" applyBorder="1" applyAlignment="1">
      <alignment horizontal="right"/>
    </xf>
    <xf numFmtId="0" fontId="24" fillId="0" borderId="19" xfId="0" applyFont="1" applyFill="1" applyBorder="1" applyAlignment="1">
      <alignment horizontal="left"/>
    </xf>
    <xf numFmtId="0" fontId="19" fillId="0" borderId="19" xfId="0" applyFont="1" applyFill="1" applyBorder="1" applyAlignment="1">
      <alignment horizontal="right"/>
    </xf>
    <xf numFmtId="0" fontId="24" fillId="0" borderId="20" xfId="0" applyFont="1" applyFill="1" applyBorder="1" applyAlignment="1">
      <alignment horizontal="left"/>
    </xf>
    <xf numFmtId="0" fontId="19" fillId="0" borderId="0" xfId="0" applyFont="1" applyFill="1"/>
    <xf numFmtId="0" fontId="19" fillId="0" borderId="9" xfId="0" applyFont="1" applyFill="1" applyBorder="1" applyAlignment="1">
      <alignment horizontal="center" vertical="center"/>
    </xf>
    <xf numFmtId="165" fontId="19" fillId="0" borderId="9" xfId="1" applyFont="1" applyFill="1" applyBorder="1" applyAlignment="1">
      <alignment horizontal="center" vertical="center"/>
    </xf>
    <xf numFmtId="0" fontId="19" fillId="0" borderId="20" xfId="0" applyFont="1" applyFill="1" applyBorder="1" applyAlignment="1">
      <alignment horizontal="left"/>
    </xf>
    <xf numFmtId="165" fontId="30" fillId="0" borderId="0" xfId="0" applyNumberFormat="1" applyFont="1"/>
    <xf numFmtId="0" fontId="19" fillId="4" borderId="39" xfId="0" quotePrefix="1" applyFont="1" applyFill="1" applyBorder="1" applyAlignment="1">
      <alignment horizontal="left" wrapText="1"/>
    </xf>
    <xf numFmtId="0" fontId="19" fillId="0" borderId="29" xfId="0" applyFont="1" applyFill="1" applyBorder="1" applyAlignment="1">
      <alignment horizontal="right"/>
    </xf>
    <xf numFmtId="0" fontId="19" fillId="0" borderId="19" xfId="0" applyFont="1" applyFill="1" applyBorder="1" applyAlignment="1">
      <alignment horizontal="center"/>
    </xf>
    <xf numFmtId="0" fontId="19" fillId="0" borderId="20" xfId="0" applyFont="1" applyFill="1" applyBorder="1" applyAlignment="1">
      <alignment vertical="top" wrapText="1"/>
    </xf>
    <xf numFmtId="0" fontId="19" fillId="0" borderId="7" xfId="0" applyFont="1" applyFill="1" applyBorder="1"/>
    <xf numFmtId="165" fontId="19" fillId="0" borderId="9" xfId="1" applyFont="1" applyFill="1" applyBorder="1" applyAlignment="1">
      <alignment vertical="top"/>
    </xf>
    <xf numFmtId="165" fontId="24" fillId="0" borderId="9" xfId="0" applyNumberFormat="1" applyFont="1" applyFill="1" applyBorder="1" applyAlignment="1">
      <alignment vertical="top"/>
    </xf>
    <xf numFmtId="0" fontId="19" fillId="0" borderId="6" xfId="0" applyFont="1" applyFill="1" applyBorder="1"/>
    <xf numFmtId="0" fontId="19" fillId="5" borderId="0" xfId="0" applyFont="1" applyFill="1"/>
    <xf numFmtId="0" fontId="19" fillId="5" borderId="6" xfId="0" applyFont="1" applyFill="1" applyBorder="1"/>
    <xf numFmtId="165" fontId="21" fillId="0" borderId="9" xfId="1" applyFont="1" applyFill="1" applyBorder="1" applyAlignment="1">
      <alignment horizontal="center" vertical="center"/>
    </xf>
    <xf numFmtId="0" fontId="24" fillId="0" borderId="19" xfId="0" applyFont="1" applyFill="1" applyBorder="1" applyAlignment="1">
      <alignment horizontal="right"/>
    </xf>
    <xf numFmtId="0" fontId="24" fillId="0" borderId="9" xfId="0" applyFont="1" applyFill="1" applyBorder="1" applyAlignment="1">
      <alignment horizontal="right" vertical="top"/>
    </xf>
    <xf numFmtId="0" fontId="20" fillId="0" borderId="18" xfId="0" applyFont="1" applyFill="1" applyBorder="1"/>
    <xf numFmtId="0" fontId="20" fillId="0" borderId="20" xfId="0" applyFont="1" applyFill="1" applyBorder="1"/>
    <xf numFmtId="0" fontId="24" fillId="0" borderId="36" xfId="0" applyFont="1" applyFill="1" applyBorder="1" applyAlignment="1">
      <alignment horizontal="right" vertical="top"/>
    </xf>
    <xf numFmtId="0" fontId="20" fillId="0" borderId="37" xfId="0" applyFont="1" applyFill="1" applyBorder="1"/>
    <xf numFmtId="0" fontId="24" fillId="0" borderId="38" xfId="0" applyFont="1" applyFill="1" applyBorder="1" applyAlignment="1">
      <alignment horizontal="right"/>
    </xf>
    <xf numFmtId="0" fontId="20" fillId="0" borderId="39" xfId="0" applyFont="1" applyFill="1" applyBorder="1"/>
    <xf numFmtId="0" fontId="24" fillId="0" borderId="40" xfId="0" applyFont="1" applyFill="1" applyBorder="1"/>
    <xf numFmtId="0" fontId="24" fillId="0" borderId="36" xfId="0" applyFont="1" applyFill="1" applyBorder="1" applyAlignment="1">
      <alignment horizontal="center" vertical="center"/>
    </xf>
    <xf numFmtId="165" fontId="26" fillId="0" borderId="36" xfId="1" applyFont="1" applyFill="1" applyBorder="1" applyAlignment="1">
      <alignment horizontal="center" vertical="center"/>
    </xf>
    <xf numFmtId="165" fontId="24" fillId="0" borderId="36" xfId="1" applyFont="1" applyFill="1" applyBorder="1" applyAlignment="1">
      <alignment vertical="top"/>
    </xf>
    <xf numFmtId="0" fontId="24" fillId="0" borderId="36" xfId="0" applyFont="1" applyFill="1" applyBorder="1" applyAlignment="1">
      <alignment vertical="top"/>
    </xf>
    <xf numFmtId="0" fontId="24" fillId="0" borderId="6" xfId="0" applyFont="1" applyFill="1" applyBorder="1"/>
    <xf numFmtId="0" fontId="24" fillId="0" borderId="0" xfId="0" applyFont="1" applyFill="1"/>
    <xf numFmtId="0" fontId="19" fillId="0" borderId="36" xfId="0" applyFont="1" applyFill="1" applyBorder="1" applyAlignment="1">
      <alignment horizontal="right" vertical="top"/>
    </xf>
    <xf numFmtId="0" fontId="19" fillId="0" borderId="42" xfId="0" applyFont="1" applyFill="1" applyBorder="1" applyAlignment="1">
      <alignment horizontal="right"/>
    </xf>
    <xf numFmtId="0" fontId="19" fillId="0" borderId="38" xfId="0" applyFont="1" applyFill="1" applyBorder="1" applyAlignment="1">
      <alignment horizontal="right"/>
    </xf>
    <xf numFmtId="0" fontId="19" fillId="0" borderId="39" xfId="0" applyFont="1" applyFill="1" applyBorder="1" applyAlignment="1">
      <alignment vertical="top" wrapText="1"/>
    </xf>
    <xf numFmtId="0" fontId="19" fillId="0" borderId="40" xfId="0" applyFont="1" applyFill="1" applyBorder="1" applyAlignment="1">
      <alignment vertical="center"/>
    </xf>
    <xf numFmtId="165" fontId="19" fillId="0" borderId="36" xfId="1" applyFont="1" applyFill="1" applyBorder="1" applyAlignment="1">
      <alignment horizontal="center" vertical="center"/>
    </xf>
    <xf numFmtId="165" fontId="19" fillId="0" borderId="36" xfId="1" applyFont="1" applyFill="1" applyBorder="1" applyAlignment="1">
      <alignment vertical="top"/>
    </xf>
    <xf numFmtId="165" fontId="24" fillId="0" borderId="36" xfId="0" applyNumberFormat="1" applyFont="1" applyFill="1" applyBorder="1" applyAlignment="1">
      <alignment vertical="top"/>
    </xf>
    <xf numFmtId="0" fontId="19" fillId="0" borderId="6" xfId="0" applyFont="1" applyFill="1" applyBorder="1" applyAlignment="1">
      <alignment vertical="center"/>
    </xf>
    <xf numFmtId="0" fontId="21" fillId="0" borderId="0" xfId="0" applyFont="1" applyFill="1"/>
    <xf numFmtId="0" fontId="19" fillId="0" borderId="0" xfId="0" applyFont="1" applyFill="1" applyAlignment="1">
      <alignment vertical="center"/>
    </xf>
    <xf numFmtId="0" fontId="21" fillId="0" borderId="6" xfId="0" applyFont="1" applyFill="1" applyBorder="1"/>
    <xf numFmtId="0" fontId="19" fillId="0" borderId="36" xfId="0" applyFont="1" applyFill="1" applyBorder="1" applyAlignment="1">
      <alignment horizontal="center" vertical="center"/>
    </xf>
    <xf numFmtId="0" fontId="19" fillId="0" borderId="36" xfId="0" applyFont="1" applyFill="1" applyBorder="1" applyAlignment="1">
      <alignment vertical="top"/>
    </xf>
    <xf numFmtId="0" fontId="19" fillId="0" borderId="40" xfId="0" applyFont="1" applyFill="1" applyBorder="1"/>
    <xf numFmtId="165" fontId="21" fillId="0" borderId="36" xfId="1" applyFont="1" applyFill="1" applyBorder="1" applyAlignment="1">
      <alignment horizontal="center" vertical="center"/>
    </xf>
    <xf numFmtId="0" fontId="24" fillId="4" borderId="18" xfId="0" applyFont="1" applyFill="1" applyBorder="1" applyAlignment="1">
      <alignment horizontal="right"/>
    </xf>
    <xf numFmtId="0" fontId="19" fillId="4" borderId="9" xfId="0" applyFont="1" applyFill="1" applyBorder="1" applyAlignment="1">
      <alignment horizontal="right"/>
    </xf>
    <xf numFmtId="49" fontId="32" fillId="0" borderId="0" xfId="0" applyNumberFormat="1"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165" fontId="32" fillId="0" borderId="0" xfId="1" applyFont="1" applyAlignment="1">
      <alignment vertical="center"/>
    </xf>
    <xf numFmtId="49" fontId="33" fillId="0" borderId="61" xfId="0" applyNumberFormat="1" applyFont="1" applyBorder="1" applyAlignment="1">
      <alignment horizontal="center" vertical="center"/>
    </xf>
    <xf numFmtId="0" fontId="33" fillId="0" borderId="62" xfId="0" applyFont="1" applyBorder="1" applyAlignment="1">
      <alignment horizontal="center" vertical="center"/>
    </xf>
    <xf numFmtId="165" fontId="33" fillId="0" borderId="62" xfId="1" applyFont="1" applyBorder="1" applyAlignment="1">
      <alignment horizontal="center" vertical="center"/>
    </xf>
    <xf numFmtId="165" fontId="33" fillId="0" borderId="62" xfId="1" applyFont="1" applyBorder="1" applyAlignment="1">
      <alignment horizontal="center" vertical="center" wrapText="1"/>
    </xf>
    <xf numFmtId="165" fontId="33" fillId="0" borderId="63" xfId="1" applyFont="1" applyBorder="1" applyAlignment="1">
      <alignment horizontal="center" vertical="center"/>
    </xf>
    <xf numFmtId="49" fontId="34" fillId="6" borderId="64" xfId="96" applyNumberFormat="1" applyFont="1" applyFill="1" applyBorder="1" applyAlignment="1">
      <alignment horizontal="center" vertical="center"/>
    </xf>
    <xf numFmtId="0" fontId="35" fillId="6" borderId="65" xfId="96" quotePrefix="1" applyNumberFormat="1" applyFont="1" applyFill="1" applyBorder="1" applyAlignment="1">
      <alignment horizontal="center" vertical="center"/>
    </xf>
    <xf numFmtId="165" fontId="36" fillId="6" borderId="65" xfId="96" applyFont="1" applyFill="1" applyBorder="1" applyAlignment="1">
      <alignment horizontal="center" vertical="center"/>
    </xf>
    <xf numFmtId="165" fontId="36" fillId="4" borderId="65" xfId="1" applyFont="1" applyFill="1" applyBorder="1" applyAlignment="1">
      <alignment horizontal="center" vertical="center"/>
    </xf>
    <xf numFmtId="168" fontId="34" fillId="0" borderId="66" xfId="1" applyNumberFormat="1" applyFont="1" applyBorder="1" applyAlignment="1">
      <alignment horizontal="center" vertical="center"/>
    </xf>
    <xf numFmtId="165" fontId="37" fillId="0" borderId="66" xfId="1" applyFont="1" applyBorder="1" applyAlignment="1">
      <alignment horizontal="center" vertical="center" wrapText="1"/>
    </xf>
    <xf numFmtId="165" fontId="37" fillId="0" borderId="67" xfId="1" applyFont="1" applyBorder="1" applyAlignment="1">
      <alignment horizontal="center" vertical="center" wrapText="1"/>
    </xf>
    <xf numFmtId="49" fontId="34" fillId="6" borderId="68" xfId="96" applyNumberFormat="1" applyFont="1" applyFill="1" applyBorder="1" applyAlignment="1">
      <alignment horizontal="center" vertical="center"/>
    </xf>
    <xf numFmtId="0" fontId="35" fillId="6" borderId="66" xfId="96" applyNumberFormat="1" applyFont="1" applyFill="1" applyBorder="1" applyAlignment="1">
      <alignment horizontal="center" vertical="center"/>
    </xf>
    <xf numFmtId="165" fontId="36" fillId="6" borderId="66" xfId="96" applyFont="1" applyFill="1" applyBorder="1" applyAlignment="1">
      <alignment horizontal="center" vertical="center"/>
    </xf>
    <xf numFmtId="165" fontId="36" fillId="4" borderId="66" xfId="1" applyFont="1" applyFill="1" applyBorder="1" applyAlignment="1">
      <alignment horizontal="center" vertical="center"/>
    </xf>
    <xf numFmtId="0" fontId="36" fillId="6" borderId="66" xfId="96" applyNumberFormat="1" applyFont="1" applyFill="1" applyBorder="1" applyAlignment="1">
      <alignment horizontal="left" vertical="center"/>
    </xf>
    <xf numFmtId="0" fontId="34" fillId="6" borderId="66" xfId="96" applyNumberFormat="1" applyFont="1" applyFill="1" applyBorder="1" applyAlignment="1">
      <alignment horizontal="left" vertical="center" wrapText="1"/>
    </xf>
    <xf numFmtId="49" fontId="34" fillId="6" borderId="68" xfId="96" quotePrefix="1" applyNumberFormat="1" applyFont="1" applyFill="1" applyBorder="1" applyAlignment="1">
      <alignment horizontal="center" vertical="center"/>
    </xf>
    <xf numFmtId="0" fontId="34" fillId="6" borderId="66" xfId="96" applyNumberFormat="1" applyFont="1" applyFill="1" applyBorder="1" applyAlignment="1">
      <alignment horizontal="justify" vertical="center" wrapText="1"/>
    </xf>
    <xf numFmtId="0" fontId="36" fillId="6" borderId="66" xfId="96" applyNumberFormat="1" applyFont="1" applyFill="1" applyBorder="1" applyAlignment="1">
      <alignment vertical="center"/>
    </xf>
    <xf numFmtId="165" fontId="34" fillId="6" borderId="66" xfId="96" applyFont="1" applyFill="1" applyBorder="1" applyAlignment="1">
      <alignment horizontal="center" vertical="center"/>
    </xf>
    <xf numFmtId="165" fontId="34" fillId="4" borderId="66" xfId="1" applyFont="1" applyFill="1" applyBorder="1" applyAlignment="1">
      <alignment horizontal="center" vertical="center"/>
    </xf>
    <xf numFmtId="165" fontId="37" fillId="0" borderId="66" xfId="1" applyFont="1" applyBorder="1" applyAlignment="1">
      <alignment vertical="center"/>
    </xf>
    <xf numFmtId="165" fontId="37" fillId="0" borderId="67" xfId="1" applyFont="1" applyBorder="1" applyAlignment="1">
      <alignment vertical="center"/>
    </xf>
    <xf numFmtId="0" fontId="34" fillId="6" borderId="66" xfId="96" applyNumberFormat="1" applyFont="1" applyFill="1" applyBorder="1" applyAlignment="1">
      <alignment vertical="center" wrapText="1"/>
    </xf>
    <xf numFmtId="49" fontId="37" fillId="0" borderId="68" xfId="0" applyNumberFormat="1" applyFont="1" applyBorder="1" applyAlignment="1">
      <alignment vertical="center"/>
    </xf>
    <xf numFmtId="0" fontId="37" fillId="0" borderId="66" xfId="0" applyFont="1" applyBorder="1" applyAlignment="1">
      <alignment vertical="center" wrapText="1"/>
    </xf>
    <xf numFmtId="0" fontId="37" fillId="0" borderId="66" xfId="0" applyFont="1" applyBorder="1" applyAlignment="1">
      <alignment horizontal="center" vertical="center"/>
    </xf>
    <xf numFmtId="168" fontId="37" fillId="0" borderId="66" xfId="1" applyNumberFormat="1" applyFont="1" applyBorder="1" applyAlignment="1">
      <alignment vertical="center"/>
    </xf>
    <xf numFmtId="49" fontId="38" fillId="0" borderId="68" xfId="0" applyNumberFormat="1" applyFont="1" applyBorder="1" applyAlignment="1">
      <alignment vertical="center"/>
    </xf>
    <xf numFmtId="0" fontId="38" fillId="0" borderId="66" xfId="0" applyFont="1" applyBorder="1" applyAlignment="1">
      <alignment horizontal="center" vertical="center"/>
    </xf>
    <xf numFmtId="165" fontId="38" fillId="0" borderId="66" xfId="1" applyFont="1" applyBorder="1" applyAlignment="1">
      <alignment vertical="center"/>
    </xf>
    <xf numFmtId="168" fontId="38" fillId="0" borderId="66" xfId="1" applyNumberFormat="1" applyFont="1" applyBorder="1" applyAlignment="1">
      <alignment vertical="center"/>
    </xf>
    <xf numFmtId="49" fontId="38" fillId="0" borderId="68" xfId="0" applyNumberFormat="1" applyFont="1" applyBorder="1"/>
    <xf numFmtId="0" fontId="38" fillId="0" borderId="66" xfId="0" applyFont="1" applyBorder="1" applyAlignment="1">
      <alignment horizontal="center"/>
    </xf>
    <xf numFmtId="165" fontId="38" fillId="0" borderId="66" xfId="1" applyFont="1" applyBorder="1"/>
    <xf numFmtId="168" fontId="38" fillId="0" borderId="66" xfId="1" applyNumberFormat="1" applyFont="1" applyBorder="1"/>
    <xf numFmtId="165" fontId="37" fillId="0" borderId="67" xfId="1" applyFont="1" applyBorder="1"/>
    <xf numFmtId="0" fontId="37" fillId="0" borderId="66" xfId="0" applyFont="1" applyBorder="1" applyAlignment="1">
      <alignment wrapText="1"/>
    </xf>
    <xf numFmtId="49" fontId="37" fillId="0" borderId="69" xfId="0" applyNumberFormat="1" applyFont="1" applyBorder="1" applyAlignment="1">
      <alignment vertical="top"/>
    </xf>
    <xf numFmtId="0" fontId="37" fillId="0" borderId="70" xfId="0" applyFont="1" applyBorder="1" applyAlignment="1">
      <alignment wrapText="1"/>
    </xf>
    <xf numFmtId="0" fontId="37" fillId="0" borderId="70" xfId="0" applyFont="1" applyBorder="1" applyAlignment="1">
      <alignment horizontal="center"/>
    </xf>
    <xf numFmtId="165" fontId="37" fillId="0" borderId="70" xfId="1" applyFont="1" applyBorder="1"/>
    <xf numFmtId="168" fontId="37" fillId="0" borderId="70" xfId="1" applyNumberFormat="1" applyFont="1" applyBorder="1"/>
    <xf numFmtId="165" fontId="37" fillId="0" borderId="71" xfId="1" applyFont="1" applyBorder="1"/>
    <xf numFmtId="49" fontId="39" fillId="0" borderId="0" xfId="0" applyNumberFormat="1" applyFont="1"/>
    <xf numFmtId="0" fontId="39" fillId="0" borderId="0" xfId="0" applyFont="1"/>
    <xf numFmtId="0" fontId="39" fillId="0" borderId="0" xfId="0" applyFont="1" applyAlignment="1">
      <alignment horizontal="center"/>
    </xf>
    <xf numFmtId="165" fontId="39" fillId="0" borderId="0" xfId="1" applyFont="1"/>
    <xf numFmtId="168" fontId="39" fillId="0" borderId="0" xfId="1" applyNumberFormat="1" applyFont="1"/>
    <xf numFmtId="165" fontId="32" fillId="0" borderId="0" xfId="1" applyFont="1"/>
    <xf numFmtId="49" fontId="32" fillId="0" borderId="0" xfId="0" applyNumberFormat="1" applyFont="1" applyAlignment="1">
      <alignment vertical="top"/>
    </xf>
    <xf numFmtId="0" fontId="32" fillId="0" borderId="0" xfId="0" applyFont="1" applyAlignment="1">
      <alignment wrapText="1"/>
    </xf>
    <xf numFmtId="0" fontId="32" fillId="0" borderId="0" xfId="0" applyFont="1" applyAlignment="1">
      <alignment horizontal="center"/>
    </xf>
    <xf numFmtId="168" fontId="32" fillId="0" borderId="0" xfId="1" applyNumberFormat="1" applyFont="1"/>
    <xf numFmtId="0" fontId="40" fillId="0" borderId="0" xfId="0" applyFont="1"/>
    <xf numFmtId="49" fontId="41" fillId="0" borderId="0" xfId="96" applyNumberFormat="1" applyFont="1" applyAlignment="1">
      <alignment horizontal="center" vertical="justify"/>
    </xf>
    <xf numFmtId="0" fontId="42" fillId="0" borderId="0" xfId="96" quotePrefix="1" applyNumberFormat="1" applyFont="1" applyAlignment="1">
      <alignment horizontal="left"/>
    </xf>
    <xf numFmtId="165" fontId="41" fillId="0" borderId="0" xfId="96" applyFont="1" applyAlignment="1">
      <alignment horizontal="center"/>
    </xf>
    <xf numFmtId="165" fontId="41" fillId="0" borderId="0" xfId="1" applyFont="1" applyAlignment="1">
      <alignment horizontal="center"/>
    </xf>
    <xf numFmtId="168" fontId="41" fillId="0" borderId="0" xfId="1" applyNumberFormat="1" applyFont="1" applyAlignment="1">
      <alignment horizontal="center"/>
    </xf>
    <xf numFmtId="0" fontId="41" fillId="0" borderId="0" xfId="96" quotePrefix="1" applyNumberFormat="1" applyFont="1" applyAlignment="1">
      <alignment horizontal="justify" vertical="top"/>
    </xf>
    <xf numFmtId="165" fontId="32" fillId="0" borderId="0" xfId="1" applyFont="1" applyAlignment="1">
      <alignment horizontal="center" vertical="center" wrapText="1"/>
    </xf>
    <xf numFmtId="165" fontId="39" fillId="0" borderId="0" xfId="1" applyFont="1" applyAlignment="1">
      <alignment horizontal="center" vertical="center" wrapText="1"/>
    </xf>
    <xf numFmtId="0" fontId="43" fillId="0" borderId="0" xfId="96" applyNumberFormat="1" applyFont="1" applyAlignment="1">
      <alignment horizontal="center"/>
    </xf>
    <xf numFmtId="0" fontId="43" fillId="0" borderId="0" xfId="96" applyNumberFormat="1" applyFont="1" applyAlignment="1">
      <alignment horizontal="center" vertical="top"/>
    </xf>
    <xf numFmtId="0" fontId="41" fillId="0" borderId="0" xfId="96" quotePrefix="1" applyNumberFormat="1" applyFont="1" applyAlignment="1">
      <alignment vertical="top" wrapText="1"/>
    </xf>
    <xf numFmtId="0" fontId="41" fillId="0" borderId="0" xfId="96" quotePrefix="1" applyNumberFormat="1" applyFont="1" applyAlignment="1">
      <alignment vertical="top"/>
    </xf>
    <xf numFmtId="0" fontId="40" fillId="0" borderId="0" xfId="0" applyFont="1" applyAlignment="1">
      <alignment wrapText="1"/>
    </xf>
    <xf numFmtId="49" fontId="39" fillId="0" borderId="0" xfId="0" applyNumberFormat="1" applyFont="1" applyAlignment="1">
      <alignment vertical="top"/>
    </xf>
    <xf numFmtId="0" fontId="41" fillId="0" borderId="0" xfId="62" applyFont="1" applyAlignment="1">
      <alignment horizontal="left" wrapText="1"/>
    </xf>
    <xf numFmtId="49" fontId="32" fillId="0" borderId="0" xfId="0" applyNumberFormat="1" applyFont="1"/>
    <xf numFmtId="0" fontId="39" fillId="0" borderId="0" xfId="0" applyFont="1" applyAlignment="1">
      <alignment wrapText="1"/>
    </xf>
    <xf numFmtId="0" fontId="43" fillId="0" borderId="0" xfId="96" quotePrefix="1" applyNumberFormat="1" applyFont="1" applyAlignment="1">
      <alignment horizontal="center"/>
    </xf>
    <xf numFmtId="49" fontId="42" fillId="0" borderId="0" xfId="96" applyNumberFormat="1" applyFont="1" applyAlignment="1">
      <alignment horizontal="center" vertical="justify"/>
    </xf>
    <xf numFmtId="0" fontId="43" fillId="0" borderId="0" xfId="96" applyNumberFormat="1" applyFont="1"/>
    <xf numFmtId="0" fontId="41" fillId="0" borderId="0" xfId="96" applyNumberFormat="1" applyFont="1" applyAlignment="1">
      <alignment wrapText="1"/>
    </xf>
    <xf numFmtId="0" fontId="41" fillId="0" borderId="0" xfId="96" applyNumberFormat="1" applyFont="1"/>
    <xf numFmtId="165" fontId="42" fillId="0" borderId="0" xfId="96" applyFont="1"/>
    <xf numFmtId="165" fontId="42" fillId="0" borderId="0" xfId="96" applyFont="1" applyAlignment="1">
      <alignment horizontal="center"/>
    </xf>
    <xf numFmtId="165" fontId="42" fillId="0" borderId="0" xfId="1" applyFont="1" applyAlignment="1">
      <alignment horizontal="center"/>
    </xf>
    <xf numFmtId="0" fontId="43" fillId="0" borderId="0" xfId="96" applyNumberFormat="1" applyFont="1" applyAlignment="1">
      <alignment horizontal="left"/>
    </xf>
    <xf numFmtId="49" fontId="42" fillId="0" borderId="0" xfId="96" applyNumberFormat="1" applyFont="1" applyAlignment="1">
      <alignment horizontal="center"/>
    </xf>
    <xf numFmtId="0" fontId="43" fillId="0" borderId="0" xfId="96" applyNumberFormat="1" applyFont="1" applyAlignment="1">
      <alignment horizontal="left" wrapText="1"/>
    </xf>
    <xf numFmtId="49" fontId="44" fillId="0" borderId="0" xfId="0" applyNumberFormat="1" applyFont="1" applyAlignment="1">
      <alignment horizontal="center" vertical="center"/>
    </xf>
    <xf numFmtId="0" fontId="45" fillId="0" borderId="0" xfId="0" applyFont="1" applyAlignment="1">
      <alignment vertical="center" wrapText="1"/>
    </xf>
    <xf numFmtId="0" fontId="44" fillId="0" borderId="0" xfId="0" applyFont="1" applyAlignment="1">
      <alignment horizontal="center" vertical="center"/>
    </xf>
    <xf numFmtId="165" fontId="44" fillId="0" borderId="0" xfId="0" applyNumberFormat="1" applyFont="1" applyAlignment="1">
      <alignment horizontal="center" vertical="center"/>
    </xf>
    <xf numFmtId="0" fontId="44" fillId="0" borderId="0" xfId="0" applyFont="1" applyAlignment="1">
      <alignment vertical="center" wrapText="1"/>
    </xf>
    <xf numFmtId="0" fontId="46" fillId="0" borderId="0" xfId="0" applyFont="1" applyAlignment="1">
      <alignment vertical="center" wrapText="1"/>
    </xf>
    <xf numFmtId="0" fontId="41" fillId="0" borderId="0" xfId="96" applyNumberFormat="1" applyFont="1" applyAlignment="1">
      <alignment horizontal="left" wrapText="1"/>
    </xf>
    <xf numFmtId="49" fontId="41" fillId="0" borderId="0" xfId="96" applyNumberFormat="1" applyFont="1" applyAlignment="1">
      <alignment horizontal="center" vertical="top"/>
    </xf>
    <xf numFmtId="0" fontId="43" fillId="0" borderId="0" xfId="96" applyNumberFormat="1" applyFont="1" applyAlignment="1">
      <alignment horizontal="left" vertical="top"/>
    </xf>
    <xf numFmtId="0" fontId="47" fillId="0" borderId="0" xfId="62" applyFont="1" applyAlignment="1">
      <alignment horizontal="left" wrapText="1"/>
    </xf>
    <xf numFmtId="0" fontId="41" fillId="0" borderId="0" xfId="62" applyFont="1" applyAlignment="1">
      <alignment horizontal="center"/>
    </xf>
    <xf numFmtId="0" fontId="43" fillId="0" borderId="0" xfId="96" applyNumberFormat="1" applyFont="1" applyAlignment="1">
      <alignment horizontal="justify" vertical="top"/>
    </xf>
    <xf numFmtId="0" fontId="41" fillId="0" borderId="0" xfId="96" applyNumberFormat="1" applyFont="1" applyAlignment="1">
      <alignment horizontal="justify"/>
    </xf>
    <xf numFmtId="0" fontId="41" fillId="0" borderId="0" xfId="96" applyNumberFormat="1" applyFont="1" applyAlignment="1">
      <alignment vertical="top" wrapText="1"/>
    </xf>
    <xf numFmtId="0" fontId="41" fillId="0" borderId="0" xfId="96" applyNumberFormat="1" applyFont="1" applyAlignment="1">
      <alignment vertical="top"/>
    </xf>
    <xf numFmtId="0" fontId="41" fillId="0" borderId="0" xfId="96" applyNumberFormat="1" applyFont="1" applyAlignment="1">
      <alignment horizontal="center"/>
    </xf>
    <xf numFmtId="165" fontId="41" fillId="0" borderId="0" xfId="96" applyFont="1"/>
    <xf numFmtId="49" fontId="42" fillId="0" borderId="0" xfId="62" applyNumberFormat="1" applyFont="1" applyAlignment="1">
      <alignment horizontal="center"/>
    </xf>
    <xf numFmtId="0" fontId="43" fillId="0" borderId="0" xfId="62" applyFont="1" applyAlignment="1">
      <alignment horizontal="left" wrapText="1"/>
    </xf>
    <xf numFmtId="0" fontId="48" fillId="0" borderId="0" xfId="62" applyFont="1" applyAlignment="1">
      <alignment horizontal="center"/>
    </xf>
    <xf numFmtId="165" fontId="48" fillId="0" borderId="0" xfId="1" applyFont="1" applyAlignment="1">
      <alignment horizontal="center"/>
    </xf>
    <xf numFmtId="168" fontId="42" fillId="0" borderId="0" xfId="1" applyNumberFormat="1" applyFont="1" applyAlignment="1">
      <alignment horizontal="center"/>
    </xf>
    <xf numFmtId="49" fontId="41" fillId="0" borderId="0" xfId="96" applyNumberFormat="1" applyFont="1" applyAlignment="1">
      <alignment horizontal="center"/>
    </xf>
    <xf numFmtId="49" fontId="42" fillId="0" borderId="0" xfId="1" applyNumberFormat="1" applyFont="1" applyAlignment="1">
      <alignment horizontal="left" vertical="justify"/>
    </xf>
    <xf numFmtId="0" fontId="43" fillId="0" borderId="0" xfId="96" applyNumberFormat="1" applyFont="1" applyAlignment="1">
      <alignment horizontal="justify"/>
    </xf>
    <xf numFmtId="49" fontId="41" fillId="0" borderId="0" xfId="1" applyNumberFormat="1" applyFont="1" applyAlignment="1">
      <alignment horizontal="left" vertical="justify"/>
    </xf>
    <xf numFmtId="0" fontId="42" fillId="0" borderId="0" xfId="62" applyFont="1" applyAlignment="1">
      <alignment horizontal="center"/>
    </xf>
    <xf numFmtId="0" fontId="32" fillId="0" borderId="0" xfId="0" applyFont="1"/>
    <xf numFmtId="49" fontId="42" fillId="0" borderId="0" xfId="96" applyNumberFormat="1" applyFont="1" applyAlignment="1">
      <alignment horizontal="left" vertical="justify"/>
    </xf>
    <xf numFmtId="49" fontId="41" fillId="0" borderId="0" xfId="96" applyNumberFormat="1" applyFont="1" applyAlignment="1">
      <alignment horizontal="left" vertical="justify"/>
    </xf>
    <xf numFmtId="49" fontId="41" fillId="0" borderId="0" xfId="96" applyNumberFormat="1" applyFont="1" applyAlignment="1">
      <alignment horizontal="left"/>
    </xf>
    <xf numFmtId="0" fontId="42" fillId="0" borderId="0" xfId="96" applyNumberFormat="1" applyFont="1" applyAlignment="1">
      <alignment wrapText="1"/>
    </xf>
    <xf numFmtId="49" fontId="49" fillId="0" borderId="0" xfId="0" applyNumberFormat="1" applyFont="1" applyAlignment="1">
      <alignment horizontal="center" vertical="top"/>
    </xf>
    <xf numFmtId="0" fontId="45" fillId="0" borderId="0" xfId="0" applyFont="1" applyAlignment="1">
      <alignment vertical="justify" wrapText="1"/>
    </xf>
    <xf numFmtId="49" fontId="44" fillId="0" borderId="0" xfId="0" applyNumberFormat="1" applyFont="1" applyAlignment="1">
      <alignment horizontal="center" vertical="top"/>
    </xf>
    <xf numFmtId="0" fontId="44" fillId="0" borderId="0" xfId="0" applyFont="1" applyAlignment="1">
      <alignment vertical="justify" wrapText="1"/>
    </xf>
    <xf numFmtId="0" fontId="44" fillId="0" borderId="0" xfId="0" applyFont="1" applyAlignment="1">
      <alignment horizontal="center"/>
    </xf>
    <xf numFmtId="165" fontId="44" fillId="0" borderId="0" xfId="0" applyNumberFormat="1" applyFont="1" applyAlignment="1">
      <alignment horizontal="center"/>
    </xf>
    <xf numFmtId="165" fontId="41" fillId="0" borderId="0" xfId="1" applyFont="1"/>
    <xf numFmtId="0" fontId="49" fillId="0" borderId="0" xfId="0" applyFont="1" applyAlignment="1">
      <alignment horizontal="center" vertical="center"/>
    </xf>
    <xf numFmtId="165" fontId="49" fillId="0" borderId="0" xfId="0" applyNumberFormat="1" applyFont="1" applyAlignment="1">
      <alignment horizontal="center" vertical="center"/>
    </xf>
    <xf numFmtId="168" fontId="41" fillId="0" borderId="0" xfId="1" applyNumberFormat="1" applyFont="1" applyAlignment="1">
      <alignment horizontal="left" vertical="justify"/>
    </xf>
    <xf numFmtId="168" fontId="42" fillId="0" borderId="0" xfId="1" applyNumberFormat="1" applyFont="1" applyAlignment="1">
      <alignment horizontal="left" vertical="justify"/>
    </xf>
    <xf numFmtId="0" fontId="22" fillId="0" borderId="0" xfId="11" applyFont="1" applyAlignment="1">
      <alignment horizontal="center" vertical="center"/>
    </xf>
    <xf numFmtId="0" fontId="18" fillId="0" borderId="0" xfId="11" applyFont="1" applyAlignment="1">
      <alignment horizontal="center" vertical="center"/>
    </xf>
    <xf numFmtId="0" fontId="10" fillId="0" borderId="0" xfId="11" applyFont="1" applyAlignment="1">
      <alignment horizontal="center"/>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49" fontId="31" fillId="0" borderId="0" xfId="0" applyNumberFormat="1" applyFont="1" applyAlignment="1">
      <alignment horizontal="center" vertical="center" wrapText="1"/>
    </xf>
    <xf numFmtId="168" fontId="32" fillId="0" borderId="0" xfId="1" applyNumberFormat="1" applyFont="1" applyAlignment="1">
      <alignment horizontal="center" vertical="center"/>
    </xf>
  </cellXfs>
  <cellStyles count="101">
    <cellStyle name="•W_Electrical_BOQ_MVAC-Rev-11-09-2008" xfId="99" xr:uid="{00000000-0005-0000-0000-000000000000}"/>
    <cellStyle name="Comma" xfId="1" builtinId="3"/>
    <cellStyle name="Comma 10" xfId="95" xr:uid="{00000000-0005-0000-0000-000002000000}"/>
    <cellStyle name="Comma 2" xfId="2" xr:uid="{00000000-0005-0000-0000-000003000000}"/>
    <cellStyle name="Comma 2 2" xfId="21" xr:uid="{00000000-0005-0000-0000-000004000000}"/>
    <cellStyle name="Comma 2 2 2" xfId="96" xr:uid="{00000000-0005-0000-0000-000005000000}"/>
    <cellStyle name="Comma 2 3" xfId="22" xr:uid="{00000000-0005-0000-0000-000006000000}"/>
    <cellStyle name="Comma 2 4" xfId="23" xr:uid="{00000000-0005-0000-0000-000007000000}"/>
    <cellStyle name="Comma 2 5" xfId="20" xr:uid="{00000000-0005-0000-0000-000008000000}"/>
    <cellStyle name="Comma 2 6" xfId="77" xr:uid="{00000000-0005-0000-0000-000009000000}"/>
    <cellStyle name="Comma 2 7" xfId="85" xr:uid="{00000000-0005-0000-0000-00000A000000}"/>
    <cellStyle name="Comma 3" xfId="18" xr:uid="{00000000-0005-0000-0000-00000B000000}"/>
    <cellStyle name="Comma 3 2" xfId="25" xr:uid="{00000000-0005-0000-0000-00000C000000}"/>
    <cellStyle name="Comma 3 3" xfId="24" xr:uid="{00000000-0005-0000-0000-00000D000000}"/>
    <cellStyle name="Comma 4" xfId="26" xr:uid="{00000000-0005-0000-0000-00000E000000}"/>
    <cellStyle name="Comma 5" xfId="27" xr:uid="{00000000-0005-0000-0000-00000F000000}"/>
    <cellStyle name="Comma 5 2" xfId="28" xr:uid="{00000000-0005-0000-0000-000010000000}"/>
    <cellStyle name="Comma 6" xfId="29" xr:uid="{00000000-0005-0000-0000-000011000000}"/>
    <cellStyle name="Comma 6 2" xfId="97" xr:uid="{00000000-0005-0000-0000-000012000000}"/>
    <cellStyle name="Comma 7" xfId="30" xr:uid="{00000000-0005-0000-0000-000013000000}"/>
    <cellStyle name="Comma 8" xfId="94" xr:uid="{00000000-0005-0000-0000-000014000000}"/>
    <cellStyle name="Currency 2" xfId="3" xr:uid="{00000000-0005-0000-0000-000015000000}"/>
    <cellStyle name="Currency 2 2" xfId="31" xr:uid="{00000000-0005-0000-0000-000016000000}"/>
    <cellStyle name="Currency 2 3" xfId="32" xr:uid="{00000000-0005-0000-0000-000017000000}"/>
    <cellStyle name="Currency 3" xfId="33" xr:uid="{00000000-0005-0000-0000-000018000000}"/>
    <cellStyle name="Normal" xfId="0" builtinId="0"/>
    <cellStyle name="Normal 10" xfId="34" xr:uid="{00000000-0005-0000-0000-00001A000000}"/>
    <cellStyle name="Normal 10 2" xfId="98" xr:uid="{00000000-0005-0000-0000-00001B000000}"/>
    <cellStyle name="Normal 11" xfId="76" xr:uid="{00000000-0005-0000-0000-00001C000000}"/>
    <cellStyle name="Normal 12" xfId="93" xr:uid="{00000000-0005-0000-0000-00001D000000}"/>
    <cellStyle name="Normal 13" xfId="100" xr:uid="{00000000-0005-0000-0000-00001E000000}"/>
    <cellStyle name="Normal 2" xfId="4" xr:uid="{00000000-0005-0000-0000-00001F000000}"/>
    <cellStyle name="Normal 2 10" xfId="36" xr:uid="{00000000-0005-0000-0000-000020000000}"/>
    <cellStyle name="Normal 2 11" xfId="37" xr:uid="{00000000-0005-0000-0000-000021000000}"/>
    <cellStyle name="Normal 2 12" xfId="35" xr:uid="{00000000-0005-0000-0000-000022000000}"/>
    <cellStyle name="Normal 2 13" xfId="78" xr:uid="{00000000-0005-0000-0000-000023000000}"/>
    <cellStyle name="Normal 2 14" xfId="86" xr:uid="{00000000-0005-0000-0000-000024000000}"/>
    <cellStyle name="Normal 2 2" xfId="5" xr:uid="{00000000-0005-0000-0000-000025000000}"/>
    <cellStyle name="Normal 2 2 2" xfId="39" xr:uid="{00000000-0005-0000-0000-000026000000}"/>
    <cellStyle name="Normal 2 2 3" xfId="40" xr:uid="{00000000-0005-0000-0000-000027000000}"/>
    <cellStyle name="Normal 2 2 4" xfId="41" xr:uid="{00000000-0005-0000-0000-000028000000}"/>
    <cellStyle name="Normal 2 2 5" xfId="38" xr:uid="{00000000-0005-0000-0000-000029000000}"/>
    <cellStyle name="Normal 2 2 6" xfId="79" xr:uid="{00000000-0005-0000-0000-00002A000000}"/>
    <cellStyle name="Normal 2 2 7" xfId="87" xr:uid="{00000000-0005-0000-0000-00002B000000}"/>
    <cellStyle name="Normal 2 3" xfId="6" xr:uid="{00000000-0005-0000-0000-00002C000000}"/>
    <cellStyle name="Normal 2 3 2" xfId="43" xr:uid="{00000000-0005-0000-0000-00002D000000}"/>
    <cellStyle name="Normal 2 3 3" xfId="44" xr:uid="{00000000-0005-0000-0000-00002E000000}"/>
    <cellStyle name="Normal 2 3 4" xfId="45" xr:uid="{00000000-0005-0000-0000-00002F000000}"/>
    <cellStyle name="Normal 2 3 5" xfId="42" xr:uid="{00000000-0005-0000-0000-000030000000}"/>
    <cellStyle name="Normal 2 3 6" xfId="80" xr:uid="{00000000-0005-0000-0000-000031000000}"/>
    <cellStyle name="Normal 2 3 7" xfId="88" xr:uid="{00000000-0005-0000-0000-000032000000}"/>
    <cellStyle name="Normal 2 4" xfId="7" xr:uid="{00000000-0005-0000-0000-000033000000}"/>
    <cellStyle name="Normal 2 4 2" xfId="47" xr:uid="{00000000-0005-0000-0000-000034000000}"/>
    <cellStyle name="Normal 2 4 3" xfId="48" xr:uid="{00000000-0005-0000-0000-000035000000}"/>
    <cellStyle name="Normal 2 4 4" xfId="49" xr:uid="{00000000-0005-0000-0000-000036000000}"/>
    <cellStyle name="Normal 2 4 5" xfId="46" xr:uid="{00000000-0005-0000-0000-000037000000}"/>
    <cellStyle name="Normal 2 4 6" xfId="81" xr:uid="{00000000-0005-0000-0000-000038000000}"/>
    <cellStyle name="Normal 2 4 7" xfId="89" xr:uid="{00000000-0005-0000-0000-000039000000}"/>
    <cellStyle name="Normal 2 5" xfId="8" xr:uid="{00000000-0005-0000-0000-00003A000000}"/>
    <cellStyle name="Normal 2 5 2" xfId="51" xr:uid="{00000000-0005-0000-0000-00003B000000}"/>
    <cellStyle name="Normal 2 5 3" xfId="52" xr:uid="{00000000-0005-0000-0000-00003C000000}"/>
    <cellStyle name="Normal 2 5 4" xfId="53" xr:uid="{00000000-0005-0000-0000-00003D000000}"/>
    <cellStyle name="Normal 2 5 5" xfId="50" xr:uid="{00000000-0005-0000-0000-00003E000000}"/>
    <cellStyle name="Normal 2 5 6" xfId="82" xr:uid="{00000000-0005-0000-0000-00003F000000}"/>
    <cellStyle name="Normal 2 5 7" xfId="90" xr:uid="{00000000-0005-0000-0000-000040000000}"/>
    <cellStyle name="Normal 2 6" xfId="9" xr:uid="{00000000-0005-0000-0000-000041000000}"/>
    <cellStyle name="Normal 2 6 2" xfId="55" xr:uid="{00000000-0005-0000-0000-000042000000}"/>
    <cellStyle name="Normal 2 6 3" xfId="56" xr:uid="{00000000-0005-0000-0000-000043000000}"/>
    <cellStyle name="Normal 2 6 4" xfId="57" xr:uid="{00000000-0005-0000-0000-000044000000}"/>
    <cellStyle name="Normal 2 6 5" xfId="54" xr:uid="{00000000-0005-0000-0000-000045000000}"/>
    <cellStyle name="Normal 2 6 6" xfId="83" xr:uid="{00000000-0005-0000-0000-000046000000}"/>
    <cellStyle name="Normal 2 6 7" xfId="91" xr:uid="{00000000-0005-0000-0000-000047000000}"/>
    <cellStyle name="Normal 2 7" xfId="10" xr:uid="{00000000-0005-0000-0000-000048000000}"/>
    <cellStyle name="Normal 2 7 2" xfId="59" xr:uid="{00000000-0005-0000-0000-000049000000}"/>
    <cellStyle name="Normal 2 7 3" xfId="60" xr:uid="{00000000-0005-0000-0000-00004A000000}"/>
    <cellStyle name="Normal 2 7 4" xfId="61" xr:uid="{00000000-0005-0000-0000-00004B000000}"/>
    <cellStyle name="Normal 2 7 5" xfId="58" xr:uid="{00000000-0005-0000-0000-00004C000000}"/>
    <cellStyle name="Normal 2 7 6" xfId="84" xr:uid="{00000000-0005-0000-0000-00004D000000}"/>
    <cellStyle name="Normal 2 7 7" xfId="92" xr:uid="{00000000-0005-0000-0000-00004E000000}"/>
    <cellStyle name="Normal 2 8" xfId="62" xr:uid="{00000000-0005-0000-0000-00004F000000}"/>
    <cellStyle name="Normal 2 9" xfId="63" xr:uid="{00000000-0005-0000-0000-000050000000}"/>
    <cellStyle name="Normal 3" xfId="17" xr:uid="{00000000-0005-0000-0000-000051000000}"/>
    <cellStyle name="Normal 3 2" xfId="65" xr:uid="{00000000-0005-0000-0000-000052000000}"/>
    <cellStyle name="Normal 3 3" xfId="66" xr:uid="{00000000-0005-0000-0000-000053000000}"/>
    <cellStyle name="Normal 3 3 2" xfId="67" xr:uid="{00000000-0005-0000-0000-000054000000}"/>
    <cellStyle name="Normal 3 4" xfId="64" xr:uid="{00000000-0005-0000-0000-000055000000}"/>
    <cellStyle name="Normal 4" xfId="11" xr:uid="{00000000-0005-0000-0000-000056000000}"/>
    <cellStyle name="Normal 5" xfId="12" xr:uid="{00000000-0005-0000-0000-000057000000}"/>
    <cellStyle name="Normal 6" xfId="13" xr:uid="{00000000-0005-0000-0000-000058000000}"/>
    <cellStyle name="Normal 7" xfId="14" xr:uid="{00000000-0005-0000-0000-000059000000}"/>
    <cellStyle name="Normal 8" xfId="68" xr:uid="{00000000-0005-0000-0000-00005A000000}"/>
    <cellStyle name="Normal 8 2" xfId="69" xr:uid="{00000000-0005-0000-0000-00005B000000}"/>
    <cellStyle name="Normal 9" xfId="70" xr:uid="{00000000-0005-0000-0000-00005C000000}"/>
    <cellStyle name="Percent" xfId="15" builtinId="5"/>
    <cellStyle name="Percent 2" xfId="16" xr:uid="{00000000-0005-0000-0000-00005E000000}"/>
    <cellStyle name="Percent 3" xfId="19" xr:uid="{00000000-0005-0000-0000-00005F000000}"/>
    <cellStyle name="Percent 3 2" xfId="71" xr:uid="{00000000-0005-0000-0000-000060000000}"/>
    <cellStyle name="Percent 4" xfId="72" xr:uid="{00000000-0005-0000-0000-000061000000}"/>
    <cellStyle name="Percent 4 2" xfId="73" xr:uid="{00000000-0005-0000-0000-000062000000}"/>
    <cellStyle name="Percent 5" xfId="74" xr:uid="{00000000-0005-0000-0000-000063000000}"/>
    <cellStyle name="Percent 6" xfId="75" xr:uid="{00000000-0005-0000-0000-00006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866</xdr:row>
      <xdr:rowOff>0</xdr:rowOff>
    </xdr:from>
    <xdr:to>
      <xdr:col>6</xdr:col>
      <xdr:colOff>76200</xdr:colOff>
      <xdr:row>866</xdr:row>
      <xdr:rowOff>148167</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 name="Text Box 5">
          <a:extLst>
            <a:ext uri="{FF2B5EF4-FFF2-40B4-BE49-F238E27FC236}">
              <a16:creationId xmlns:a16="http://schemas.microsoft.com/office/drawing/2014/main" id="{00000000-0008-0000-0200-000007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 name="Text Box 9">
          <a:extLst>
            <a:ext uri="{FF2B5EF4-FFF2-40B4-BE49-F238E27FC236}">
              <a16:creationId xmlns:a16="http://schemas.microsoft.com/office/drawing/2014/main" id="{00000000-0008-0000-0200-000008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 name="Text Box 10">
          <a:extLst>
            <a:ext uri="{FF2B5EF4-FFF2-40B4-BE49-F238E27FC236}">
              <a16:creationId xmlns:a16="http://schemas.microsoft.com/office/drawing/2014/main" id="{00000000-0008-0000-0200-000009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10" name="Text Box 4">
          <a:extLst>
            <a:ext uri="{FF2B5EF4-FFF2-40B4-BE49-F238E27FC236}">
              <a16:creationId xmlns:a16="http://schemas.microsoft.com/office/drawing/2014/main" id="{00000000-0008-0000-0200-00000A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11" name="Text Box 5">
          <a:extLst>
            <a:ext uri="{FF2B5EF4-FFF2-40B4-BE49-F238E27FC236}">
              <a16:creationId xmlns:a16="http://schemas.microsoft.com/office/drawing/2014/main" id="{00000000-0008-0000-0200-00000B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12" name="Text Box 9">
          <a:extLst>
            <a:ext uri="{FF2B5EF4-FFF2-40B4-BE49-F238E27FC236}">
              <a16:creationId xmlns:a16="http://schemas.microsoft.com/office/drawing/2014/main" id="{00000000-0008-0000-0200-00000C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4" name="Text Box 4">
          <a:extLst>
            <a:ext uri="{FF2B5EF4-FFF2-40B4-BE49-F238E27FC236}">
              <a16:creationId xmlns:a16="http://schemas.microsoft.com/office/drawing/2014/main" id="{00000000-0008-0000-0200-00000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5" name="Text Box 5">
          <a:extLst>
            <a:ext uri="{FF2B5EF4-FFF2-40B4-BE49-F238E27FC236}">
              <a16:creationId xmlns:a16="http://schemas.microsoft.com/office/drawing/2014/main" id="{00000000-0008-0000-0200-00000F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6" name="Text Box 9">
          <a:extLst>
            <a:ext uri="{FF2B5EF4-FFF2-40B4-BE49-F238E27FC236}">
              <a16:creationId xmlns:a16="http://schemas.microsoft.com/office/drawing/2014/main" id="{00000000-0008-0000-0200-000010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7" name="Text Box 10">
          <a:extLst>
            <a:ext uri="{FF2B5EF4-FFF2-40B4-BE49-F238E27FC236}">
              <a16:creationId xmlns:a16="http://schemas.microsoft.com/office/drawing/2014/main" id="{00000000-0008-0000-0200-000011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8"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9" name="Text Box 5">
          <a:extLst>
            <a:ext uri="{FF2B5EF4-FFF2-40B4-BE49-F238E27FC236}">
              <a16:creationId xmlns:a16="http://schemas.microsoft.com/office/drawing/2014/main" id="{00000000-0008-0000-0200-000013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22" name="Text Box 4">
          <a:extLst>
            <a:ext uri="{FF2B5EF4-FFF2-40B4-BE49-F238E27FC236}">
              <a16:creationId xmlns:a16="http://schemas.microsoft.com/office/drawing/2014/main" id="{00000000-0008-0000-0200-000016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23" name="Text Box 5">
          <a:extLst>
            <a:ext uri="{FF2B5EF4-FFF2-40B4-BE49-F238E27FC236}">
              <a16:creationId xmlns:a16="http://schemas.microsoft.com/office/drawing/2014/main" id="{00000000-0008-0000-0200-000017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24" name="Text Box 9">
          <a:extLst>
            <a:ext uri="{FF2B5EF4-FFF2-40B4-BE49-F238E27FC236}">
              <a16:creationId xmlns:a16="http://schemas.microsoft.com/office/drawing/2014/main" id="{00000000-0008-0000-0200-000018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26" name="Text Box 4">
          <a:extLst>
            <a:ext uri="{FF2B5EF4-FFF2-40B4-BE49-F238E27FC236}">
              <a16:creationId xmlns:a16="http://schemas.microsoft.com/office/drawing/2014/main" id="{00000000-0008-0000-0200-00001A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30" name="Text Box 4">
          <a:extLst>
            <a:ext uri="{FF2B5EF4-FFF2-40B4-BE49-F238E27FC236}">
              <a16:creationId xmlns:a16="http://schemas.microsoft.com/office/drawing/2014/main" id="{00000000-0008-0000-0200-00001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4" name="Text Box 4">
          <a:extLst>
            <a:ext uri="{FF2B5EF4-FFF2-40B4-BE49-F238E27FC236}">
              <a16:creationId xmlns:a16="http://schemas.microsoft.com/office/drawing/2014/main" id="{00000000-0008-0000-0200-000022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5" name="Text Box 5">
          <a:extLst>
            <a:ext uri="{FF2B5EF4-FFF2-40B4-BE49-F238E27FC236}">
              <a16:creationId xmlns:a16="http://schemas.microsoft.com/office/drawing/2014/main" id="{00000000-0008-0000-0200-000023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6" name="Text Box 9">
          <a:extLst>
            <a:ext uri="{FF2B5EF4-FFF2-40B4-BE49-F238E27FC236}">
              <a16:creationId xmlns:a16="http://schemas.microsoft.com/office/drawing/2014/main" id="{00000000-0008-0000-0200-000024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7" name="Text Box 10">
          <a:extLst>
            <a:ext uri="{FF2B5EF4-FFF2-40B4-BE49-F238E27FC236}">
              <a16:creationId xmlns:a16="http://schemas.microsoft.com/office/drawing/2014/main" id="{00000000-0008-0000-0200-000025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8" name="Text Box 4">
          <a:extLst>
            <a:ext uri="{FF2B5EF4-FFF2-40B4-BE49-F238E27FC236}">
              <a16:creationId xmlns:a16="http://schemas.microsoft.com/office/drawing/2014/main" id="{00000000-0008-0000-0200-000026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39" name="Text Box 5">
          <a:extLst>
            <a:ext uri="{FF2B5EF4-FFF2-40B4-BE49-F238E27FC236}">
              <a16:creationId xmlns:a16="http://schemas.microsoft.com/office/drawing/2014/main" id="{00000000-0008-0000-0200-000027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2" name="Text Box 4">
          <a:extLst>
            <a:ext uri="{FF2B5EF4-FFF2-40B4-BE49-F238E27FC236}">
              <a16:creationId xmlns:a16="http://schemas.microsoft.com/office/drawing/2014/main" id="{00000000-0008-0000-0200-00002A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3" name="Text Box 5">
          <a:extLst>
            <a:ext uri="{FF2B5EF4-FFF2-40B4-BE49-F238E27FC236}">
              <a16:creationId xmlns:a16="http://schemas.microsoft.com/office/drawing/2014/main" id="{00000000-0008-0000-0200-00002B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4" name="Text Box 9">
          <a:extLst>
            <a:ext uri="{FF2B5EF4-FFF2-40B4-BE49-F238E27FC236}">
              <a16:creationId xmlns:a16="http://schemas.microsoft.com/office/drawing/2014/main" id="{00000000-0008-0000-0200-00002C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5" name="Text Box 10">
          <a:extLst>
            <a:ext uri="{FF2B5EF4-FFF2-40B4-BE49-F238E27FC236}">
              <a16:creationId xmlns:a16="http://schemas.microsoft.com/office/drawing/2014/main" id="{00000000-0008-0000-0200-00002D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6" name="Text Box 4">
          <a:extLst>
            <a:ext uri="{FF2B5EF4-FFF2-40B4-BE49-F238E27FC236}">
              <a16:creationId xmlns:a16="http://schemas.microsoft.com/office/drawing/2014/main" id="{00000000-0008-0000-0200-00002E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7" name="Text Box 5">
          <a:extLst>
            <a:ext uri="{FF2B5EF4-FFF2-40B4-BE49-F238E27FC236}">
              <a16:creationId xmlns:a16="http://schemas.microsoft.com/office/drawing/2014/main" id="{00000000-0008-0000-0200-00002F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49" name="Text Box 10">
          <a:extLst>
            <a:ext uri="{FF2B5EF4-FFF2-40B4-BE49-F238E27FC236}">
              <a16:creationId xmlns:a16="http://schemas.microsoft.com/office/drawing/2014/main" id="{00000000-0008-0000-0200-000031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0" name="Text Box 4">
          <a:extLst>
            <a:ext uri="{FF2B5EF4-FFF2-40B4-BE49-F238E27FC236}">
              <a16:creationId xmlns:a16="http://schemas.microsoft.com/office/drawing/2014/main" id="{00000000-0008-0000-0200-000032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1" name="Text Box 5">
          <a:extLst>
            <a:ext uri="{FF2B5EF4-FFF2-40B4-BE49-F238E27FC236}">
              <a16:creationId xmlns:a16="http://schemas.microsoft.com/office/drawing/2014/main" id="{00000000-0008-0000-0200-000033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2" name="Text Box 9">
          <a:extLst>
            <a:ext uri="{FF2B5EF4-FFF2-40B4-BE49-F238E27FC236}">
              <a16:creationId xmlns:a16="http://schemas.microsoft.com/office/drawing/2014/main" id="{00000000-0008-0000-0200-000034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3" name="Text Box 10">
          <a:extLst>
            <a:ext uri="{FF2B5EF4-FFF2-40B4-BE49-F238E27FC236}">
              <a16:creationId xmlns:a16="http://schemas.microsoft.com/office/drawing/2014/main" id="{00000000-0008-0000-0200-000035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4" name="Text Box 4">
          <a:extLst>
            <a:ext uri="{FF2B5EF4-FFF2-40B4-BE49-F238E27FC236}">
              <a16:creationId xmlns:a16="http://schemas.microsoft.com/office/drawing/2014/main" id="{00000000-0008-0000-0200-000036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5" name="Text Box 5">
          <a:extLst>
            <a:ext uri="{FF2B5EF4-FFF2-40B4-BE49-F238E27FC236}">
              <a16:creationId xmlns:a16="http://schemas.microsoft.com/office/drawing/2014/main" id="{00000000-0008-0000-0200-000037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6" name="Text Box 9">
          <a:extLst>
            <a:ext uri="{FF2B5EF4-FFF2-40B4-BE49-F238E27FC236}">
              <a16:creationId xmlns:a16="http://schemas.microsoft.com/office/drawing/2014/main" id="{00000000-0008-0000-0200-000038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7" name="Text Box 10">
          <a:extLst>
            <a:ext uri="{FF2B5EF4-FFF2-40B4-BE49-F238E27FC236}">
              <a16:creationId xmlns:a16="http://schemas.microsoft.com/office/drawing/2014/main" id="{00000000-0008-0000-0200-000039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8" name="Text Box 4">
          <a:extLst>
            <a:ext uri="{FF2B5EF4-FFF2-40B4-BE49-F238E27FC236}">
              <a16:creationId xmlns:a16="http://schemas.microsoft.com/office/drawing/2014/main" id="{00000000-0008-0000-0200-00003A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59" name="Text Box 5">
          <a:extLst>
            <a:ext uri="{FF2B5EF4-FFF2-40B4-BE49-F238E27FC236}">
              <a16:creationId xmlns:a16="http://schemas.microsoft.com/office/drawing/2014/main" id="{00000000-0008-0000-0200-00003B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152400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2" name="Text Box 4">
          <a:extLst>
            <a:ext uri="{FF2B5EF4-FFF2-40B4-BE49-F238E27FC236}">
              <a16:creationId xmlns:a16="http://schemas.microsoft.com/office/drawing/2014/main" id="{00000000-0008-0000-0200-00003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3" name="Text Box 5">
          <a:extLst>
            <a:ext uri="{FF2B5EF4-FFF2-40B4-BE49-F238E27FC236}">
              <a16:creationId xmlns:a16="http://schemas.microsoft.com/office/drawing/2014/main" id="{00000000-0008-0000-0200-00003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4" name="Text Box 9">
          <a:extLst>
            <a:ext uri="{FF2B5EF4-FFF2-40B4-BE49-F238E27FC236}">
              <a16:creationId xmlns:a16="http://schemas.microsoft.com/office/drawing/2014/main" id="{00000000-0008-0000-0200-00004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5" name="Text Box 10">
          <a:extLst>
            <a:ext uri="{FF2B5EF4-FFF2-40B4-BE49-F238E27FC236}">
              <a16:creationId xmlns:a16="http://schemas.microsoft.com/office/drawing/2014/main" id="{00000000-0008-0000-0200-00004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6" name="Text Box 4">
          <a:extLst>
            <a:ext uri="{FF2B5EF4-FFF2-40B4-BE49-F238E27FC236}">
              <a16:creationId xmlns:a16="http://schemas.microsoft.com/office/drawing/2014/main" id="{00000000-0008-0000-0200-00004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7" name="Text Box 5">
          <a:extLst>
            <a:ext uri="{FF2B5EF4-FFF2-40B4-BE49-F238E27FC236}">
              <a16:creationId xmlns:a16="http://schemas.microsoft.com/office/drawing/2014/main" id="{00000000-0008-0000-0200-00004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8" name="Text Box 9">
          <a:extLst>
            <a:ext uri="{FF2B5EF4-FFF2-40B4-BE49-F238E27FC236}">
              <a16:creationId xmlns:a16="http://schemas.microsoft.com/office/drawing/2014/main" id="{00000000-0008-0000-0200-00004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69" name="Text Box 10">
          <a:extLst>
            <a:ext uri="{FF2B5EF4-FFF2-40B4-BE49-F238E27FC236}">
              <a16:creationId xmlns:a16="http://schemas.microsoft.com/office/drawing/2014/main" id="{00000000-0008-0000-0200-00004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0" name="Text Box 4">
          <a:extLst>
            <a:ext uri="{FF2B5EF4-FFF2-40B4-BE49-F238E27FC236}">
              <a16:creationId xmlns:a16="http://schemas.microsoft.com/office/drawing/2014/main" id="{00000000-0008-0000-0200-00004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1" name="Text Box 5">
          <a:extLst>
            <a:ext uri="{FF2B5EF4-FFF2-40B4-BE49-F238E27FC236}">
              <a16:creationId xmlns:a16="http://schemas.microsoft.com/office/drawing/2014/main" id="{00000000-0008-0000-0200-00004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2" name="Text Box 9">
          <a:extLst>
            <a:ext uri="{FF2B5EF4-FFF2-40B4-BE49-F238E27FC236}">
              <a16:creationId xmlns:a16="http://schemas.microsoft.com/office/drawing/2014/main" id="{00000000-0008-0000-0200-00004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3" name="Text Box 10">
          <a:extLst>
            <a:ext uri="{FF2B5EF4-FFF2-40B4-BE49-F238E27FC236}">
              <a16:creationId xmlns:a16="http://schemas.microsoft.com/office/drawing/2014/main" id="{00000000-0008-0000-0200-00004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4" name="Text Box 4">
          <a:extLst>
            <a:ext uri="{FF2B5EF4-FFF2-40B4-BE49-F238E27FC236}">
              <a16:creationId xmlns:a16="http://schemas.microsoft.com/office/drawing/2014/main" id="{00000000-0008-0000-0200-00004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5" name="Text Box 5">
          <a:extLst>
            <a:ext uri="{FF2B5EF4-FFF2-40B4-BE49-F238E27FC236}">
              <a16:creationId xmlns:a16="http://schemas.microsoft.com/office/drawing/2014/main" id="{00000000-0008-0000-0200-00004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7" name="Text Box 10">
          <a:extLst>
            <a:ext uri="{FF2B5EF4-FFF2-40B4-BE49-F238E27FC236}">
              <a16:creationId xmlns:a16="http://schemas.microsoft.com/office/drawing/2014/main" id="{00000000-0008-0000-0200-00004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8" name="Text Box 4">
          <a:extLst>
            <a:ext uri="{FF2B5EF4-FFF2-40B4-BE49-F238E27FC236}">
              <a16:creationId xmlns:a16="http://schemas.microsoft.com/office/drawing/2014/main" id="{00000000-0008-0000-0200-00004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79" name="Text Box 5">
          <a:extLst>
            <a:ext uri="{FF2B5EF4-FFF2-40B4-BE49-F238E27FC236}">
              <a16:creationId xmlns:a16="http://schemas.microsoft.com/office/drawing/2014/main" id="{00000000-0008-0000-0200-00004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0" name="Text Box 9">
          <a:extLst>
            <a:ext uri="{FF2B5EF4-FFF2-40B4-BE49-F238E27FC236}">
              <a16:creationId xmlns:a16="http://schemas.microsoft.com/office/drawing/2014/main" id="{00000000-0008-0000-0200-00005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1" name="Text Box 10">
          <a:extLst>
            <a:ext uri="{FF2B5EF4-FFF2-40B4-BE49-F238E27FC236}">
              <a16:creationId xmlns:a16="http://schemas.microsoft.com/office/drawing/2014/main" id="{00000000-0008-0000-0200-00005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2" name="Text Box 4">
          <a:extLst>
            <a:ext uri="{FF2B5EF4-FFF2-40B4-BE49-F238E27FC236}">
              <a16:creationId xmlns:a16="http://schemas.microsoft.com/office/drawing/2014/main" id="{00000000-0008-0000-0200-00005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3" name="Text Box 5">
          <a:extLst>
            <a:ext uri="{FF2B5EF4-FFF2-40B4-BE49-F238E27FC236}">
              <a16:creationId xmlns:a16="http://schemas.microsoft.com/office/drawing/2014/main" id="{00000000-0008-0000-0200-00005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4" name="Text Box 9">
          <a:extLst>
            <a:ext uri="{FF2B5EF4-FFF2-40B4-BE49-F238E27FC236}">
              <a16:creationId xmlns:a16="http://schemas.microsoft.com/office/drawing/2014/main" id="{00000000-0008-0000-0200-00005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5" name="Text Box 10">
          <a:extLst>
            <a:ext uri="{FF2B5EF4-FFF2-40B4-BE49-F238E27FC236}">
              <a16:creationId xmlns:a16="http://schemas.microsoft.com/office/drawing/2014/main" id="{00000000-0008-0000-0200-00005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6" name="Text Box 4">
          <a:extLst>
            <a:ext uri="{FF2B5EF4-FFF2-40B4-BE49-F238E27FC236}">
              <a16:creationId xmlns:a16="http://schemas.microsoft.com/office/drawing/2014/main" id="{00000000-0008-0000-0200-00005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7" name="Text Box 5">
          <a:extLst>
            <a:ext uri="{FF2B5EF4-FFF2-40B4-BE49-F238E27FC236}">
              <a16:creationId xmlns:a16="http://schemas.microsoft.com/office/drawing/2014/main" id="{00000000-0008-0000-0200-00005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8" name="Text Box 9">
          <a:extLst>
            <a:ext uri="{FF2B5EF4-FFF2-40B4-BE49-F238E27FC236}">
              <a16:creationId xmlns:a16="http://schemas.microsoft.com/office/drawing/2014/main" id="{00000000-0008-0000-0200-00005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89" name="Text Box 10">
          <a:extLst>
            <a:ext uri="{FF2B5EF4-FFF2-40B4-BE49-F238E27FC236}">
              <a16:creationId xmlns:a16="http://schemas.microsoft.com/office/drawing/2014/main" id="{00000000-0008-0000-0200-00005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0" name="Text Box 4">
          <a:extLst>
            <a:ext uri="{FF2B5EF4-FFF2-40B4-BE49-F238E27FC236}">
              <a16:creationId xmlns:a16="http://schemas.microsoft.com/office/drawing/2014/main" id="{00000000-0008-0000-0200-00005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1" name="Text Box 5">
          <a:extLst>
            <a:ext uri="{FF2B5EF4-FFF2-40B4-BE49-F238E27FC236}">
              <a16:creationId xmlns:a16="http://schemas.microsoft.com/office/drawing/2014/main" id="{00000000-0008-0000-0200-00005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2" name="Text Box 9">
          <a:extLst>
            <a:ext uri="{FF2B5EF4-FFF2-40B4-BE49-F238E27FC236}">
              <a16:creationId xmlns:a16="http://schemas.microsoft.com/office/drawing/2014/main" id="{00000000-0008-0000-0200-00005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3" name="Text Box 10">
          <a:extLst>
            <a:ext uri="{FF2B5EF4-FFF2-40B4-BE49-F238E27FC236}">
              <a16:creationId xmlns:a16="http://schemas.microsoft.com/office/drawing/2014/main" id="{00000000-0008-0000-0200-00005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4" name="Text Box 4">
          <a:extLst>
            <a:ext uri="{FF2B5EF4-FFF2-40B4-BE49-F238E27FC236}">
              <a16:creationId xmlns:a16="http://schemas.microsoft.com/office/drawing/2014/main" id="{00000000-0008-0000-0200-00005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5" name="Text Box 5">
          <a:extLst>
            <a:ext uri="{FF2B5EF4-FFF2-40B4-BE49-F238E27FC236}">
              <a16:creationId xmlns:a16="http://schemas.microsoft.com/office/drawing/2014/main" id="{00000000-0008-0000-0200-00005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6" name="Text Box 9">
          <a:extLst>
            <a:ext uri="{FF2B5EF4-FFF2-40B4-BE49-F238E27FC236}">
              <a16:creationId xmlns:a16="http://schemas.microsoft.com/office/drawing/2014/main" id="{00000000-0008-0000-0200-00006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7" name="Text Box 10">
          <a:extLst>
            <a:ext uri="{FF2B5EF4-FFF2-40B4-BE49-F238E27FC236}">
              <a16:creationId xmlns:a16="http://schemas.microsoft.com/office/drawing/2014/main" id="{00000000-0008-0000-0200-00006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8" name="Text Box 4">
          <a:extLst>
            <a:ext uri="{FF2B5EF4-FFF2-40B4-BE49-F238E27FC236}">
              <a16:creationId xmlns:a16="http://schemas.microsoft.com/office/drawing/2014/main" id="{00000000-0008-0000-0200-00006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99" name="Text Box 5">
          <a:extLst>
            <a:ext uri="{FF2B5EF4-FFF2-40B4-BE49-F238E27FC236}">
              <a16:creationId xmlns:a16="http://schemas.microsoft.com/office/drawing/2014/main" id="{00000000-0008-0000-0200-00006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0" name="Text Box 9">
          <a:extLst>
            <a:ext uri="{FF2B5EF4-FFF2-40B4-BE49-F238E27FC236}">
              <a16:creationId xmlns:a16="http://schemas.microsoft.com/office/drawing/2014/main" id="{00000000-0008-0000-0200-00006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1" name="Text Box 10">
          <a:extLst>
            <a:ext uri="{FF2B5EF4-FFF2-40B4-BE49-F238E27FC236}">
              <a16:creationId xmlns:a16="http://schemas.microsoft.com/office/drawing/2014/main" id="{00000000-0008-0000-0200-00006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2" name="Text Box 4">
          <a:extLst>
            <a:ext uri="{FF2B5EF4-FFF2-40B4-BE49-F238E27FC236}">
              <a16:creationId xmlns:a16="http://schemas.microsoft.com/office/drawing/2014/main" id="{00000000-0008-0000-0200-000066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3" name="Text Box 5">
          <a:extLst>
            <a:ext uri="{FF2B5EF4-FFF2-40B4-BE49-F238E27FC236}">
              <a16:creationId xmlns:a16="http://schemas.microsoft.com/office/drawing/2014/main" id="{00000000-0008-0000-0200-000067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4" name="Text Box 9">
          <a:extLst>
            <a:ext uri="{FF2B5EF4-FFF2-40B4-BE49-F238E27FC236}">
              <a16:creationId xmlns:a16="http://schemas.microsoft.com/office/drawing/2014/main" id="{00000000-0008-0000-0200-000068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148167</xdr:rowOff>
    </xdr:to>
    <xdr:sp macro="" textlink="">
      <xdr:nvSpPr>
        <xdr:cNvPr id="105" name="Text Box 10">
          <a:extLst>
            <a:ext uri="{FF2B5EF4-FFF2-40B4-BE49-F238E27FC236}">
              <a16:creationId xmlns:a16="http://schemas.microsoft.com/office/drawing/2014/main" id="{00000000-0008-0000-0200-000069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148168</xdr:rowOff>
    </xdr:to>
    <xdr:sp macro="" textlink="">
      <xdr:nvSpPr>
        <xdr:cNvPr id="106" name="Text Box 4">
          <a:extLst>
            <a:ext uri="{FF2B5EF4-FFF2-40B4-BE49-F238E27FC236}">
              <a16:creationId xmlns:a16="http://schemas.microsoft.com/office/drawing/2014/main" id="{00000000-0008-0000-0200-00006A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148168</xdr:rowOff>
    </xdr:to>
    <xdr:sp macro="" textlink="">
      <xdr:nvSpPr>
        <xdr:cNvPr id="107" name="Text Box 5">
          <a:extLst>
            <a:ext uri="{FF2B5EF4-FFF2-40B4-BE49-F238E27FC236}">
              <a16:creationId xmlns:a16="http://schemas.microsoft.com/office/drawing/2014/main" id="{00000000-0008-0000-0200-00006B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148168</xdr:rowOff>
    </xdr:to>
    <xdr:sp macro="" textlink="">
      <xdr:nvSpPr>
        <xdr:cNvPr id="108" name="Text Box 9">
          <a:extLst>
            <a:ext uri="{FF2B5EF4-FFF2-40B4-BE49-F238E27FC236}">
              <a16:creationId xmlns:a16="http://schemas.microsoft.com/office/drawing/2014/main" id="{00000000-0008-0000-0200-00006C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866</xdr:row>
      <xdr:rowOff>0</xdr:rowOff>
    </xdr:from>
    <xdr:to>
      <xdr:col>6</xdr:col>
      <xdr:colOff>76200</xdr:colOff>
      <xdr:row>866</xdr:row>
      <xdr:rowOff>148168</xdr:rowOff>
    </xdr:to>
    <xdr:sp macro="" textlink="">
      <xdr:nvSpPr>
        <xdr:cNvPr id="109" name="Text Box 10">
          <a:extLst>
            <a:ext uri="{FF2B5EF4-FFF2-40B4-BE49-F238E27FC236}">
              <a16:creationId xmlns:a16="http://schemas.microsoft.com/office/drawing/2014/main" id="{00000000-0008-0000-0200-00006D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0" name="Text Box 4">
          <a:extLst>
            <a:ext uri="{FF2B5EF4-FFF2-40B4-BE49-F238E27FC236}">
              <a16:creationId xmlns:a16="http://schemas.microsoft.com/office/drawing/2014/main" id="{00000000-0008-0000-0200-00006E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1" name="Text Box 5">
          <a:extLst>
            <a:ext uri="{FF2B5EF4-FFF2-40B4-BE49-F238E27FC236}">
              <a16:creationId xmlns:a16="http://schemas.microsoft.com/office/drawing/2014/main" id="{00000000-0008-0000-0200-00006F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2" name="Text Box 9">
          <a:extLst>
            <a:ext uri="{FF2B5EF4-FFF2-40B4-BE49-F238E27FC236}">
              <a16:creationId xmlns:a16="http://schemas.microsoft.com/office/drawing/2014/main" id="{00000000-0008-0000-0200-000070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3" name="Text Box 10">
          <a:extLst>
            <a:ext uri="{FF2B5EF4-FFF2-40B4-BE49-F238E27FC236}">
              <a16:creationId xmlns:a16="http://schemas.microsoft.com/office/drawing/2014/main" id="{00000000-0008-0000-0200-000071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14" name="Text Box 4">
          <a:extLst>
            <a:ext uri="{FF2B5EF4-FFF2-40B4-BE49-F238E27FC236}">
              <a16:creationId xmlns:a16="http://schemas.microsoft.com/office/drawing/2014/main" id="{00000000-0008-0000-0200-000072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15" name="Text Box 5">
          <a:extLst>
            <a:ext uri="{FF2B5EF4-FFF2-40B4-BE49-F238E27FC236}">
              <a16:creationId xmlns:a16="http://schemas.microsoft.com/office/drawing/2014/main" id="{00000000-0008-0000-0200-000073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16" name="Text Box 9">
          <a:extLst>
            <a:ext uri="{FF2B5EF4-FFF2-40B4-BE49-F238E27FC236}">
              <a16:creationId xmlns:a16="http://schemas.microsoft.com/office/drawing/2014/main" id="{00000000-0008-0000-0200-000074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7" name="Text Box 4">
          <a:extLst>
            <a:ext uri="{FF2B5EF4-FFF2-40B4-BE49-F238E27FC236}">
              <a16:creationId xmlns:a16="http://schemas.microsoft.com/office/drawing/2014/main" id="{00000000-0008-0000-0200-000075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8" name="Text Box 5">
          <a:extLst>
            <a:ext uri="{FF2B5EF4-FFF2-40B4-BE49-F238E27FC236}">
              <a16:creationId xmlns:a16="http://schemas.microsoft.com/office/drawing/2014/main" id="{00000000-0008-0000-0200-000076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19" name="Text Box 9">
          <a:extLst>
            <a:ext uri="{FF2B5EF4-FFF2-40B4-BE49-F238E27FC236}">
              <a16:creationId xmlns:a16="http://schemas.microsoft.com/office/drawing/2014/main" id="{00000000-0008-0000-0200-000077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0" name="Text Box 10">
          <a:extLst>
            <a:ext uri="{FF2B5EF4-FFF2-40B4-BE49-F238E27FC236}">
              <a16:creationId xmlns:a16="http://schemas.microsoft.com/office/drawing/2014/main" id="{00000000-0008-0000-0200-000078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1" name="Text Box 4">
          <a:extLst>
            <a:ext uri="{FF2B5EF4-FFF2-40B4-BE49-F238E27FC236}">
              <a16:creationId xmlns:a16="http://schemas.microsoft.com/office/drawing/2014/main" id="{00000000-0008-0000-0200-000079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2" name="Text Box 5">
          <a:extLst>
            <a:ext uri="{FF2B5EF4-FFF2-40B4-BE49-F238E27FC236}">
              <a16:creationId xmlns:a16="http://schemas.microsoft.com/office/drawing/2014/main" id="{00000000-0008-0000-0200-00007A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3" name="Text Box 9">
          <a:extLst>
            <a:ext uri="{FF2B5EF4-FFF2-40B4-BE49-F238E27FC236}">
              <a16:creationId xmlns:a16="http://schemas.microsoft.com/office/drawing/2014/main" id="{00000000-0008-0000-0200-00007B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4" name="Text Box 4">
          <a:extLst>
            <a:ext uri="{FF2B5EF4-FFF2-40B4-BE49-F238E27FC236}">
              <a16:creationId xmlns:a16="http://schemas.microsoft.com/office/drawing/2014/main" id="{00000000-0008-0000-0200-00007C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5" name="Text Box 5">
          <a:extLst>
            <a:ext uri="{FF2B5EF4-FFF2-40B4-BE49-F238E27FC236}">
              <a16:creationId xmlns:a16="http://schemas.microsoft.com/office/drawing/2014/main" id="{00000000-0008-0000-0200-00007D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6" name="Text Box 9">
          <a:extLst>
            <a:ext uri="{FF2B5EF4-FFF2-40B4-BE49-F238E27FC236}">
              <a16:creationId xmlns:a16="http://schemas.microsoft.com/office/drawing/2014/main" id="{00000000-0008-0000-0200-00007E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28" name="Text Box 4">
          <a:extLst>
            <a:ext uri="{FF2B5EF4-FFF2-40B4-BE49-F238E27FC236}">
              <a16:creationId xmlns:a16="http://schemas.microsoft.com/office/drawing/2014/main" id="{00000000-0008-0000-0200-000080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29" name="Text Box 4">
          <a:extLst>
            <a:ext uri="{FF2B5EF4-FFF2-40B4-BE49-F238E27FC236}">
              <a16:creationId xmlns:a16="http://schemas.microsoft.com/office/drawing/2014/main" id="{00000000-0008-0000-0200-000081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0" name="Text Box 5">
          <a:extLst>
            <a:ext uri="{FF2B5EF4-FFF2-40B4-BE49-F238E27FC236}">
              <a16:creationId xmlns:a16="http://schemas.microsoft.com/office/drawing/2014/main" id="{00000000-0008-0000-0200-000082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1" name="Text Box 9">
          <a:extLst>
            <a:ext uri="{FF2B5EF4-FFF2-40B4-BE49-F238E27FC236}">
              <a16:creationId xmlns:a16="http://schemas.microsoft.com/office/drawing/2014/main" id="{00000000-0008-0000-0200-000083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2" name="Text Box 10">
          <a:extLst>
            <a:ext uri="{FF2B5EF4-FFF2-40B4-BE49-F238E27FC236}">
              <a16:creationId xmlns:a16="http://schemas.microsoft.com/office/drawing/2014/main" id="{00000000-0008-0000-0200-000084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3" name="Text Box 4">
          <a:extLst>
            <a:ext uri="{FF2B5EF4-FFF2-40B4-BE49-F238E27FC236}">
              <a16:creationId xmlns:a16="http://schemas.microsoft.com/office/drawing/2014/main" id="{00000000-0008-0000-0200-000085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4" name="Text Box 5">
          <a:extLst>
            <a:ext uri="{FF2B5EF4-FFF2-40B4-BE49-F238E27FC236}">
              <a16:creationId xmlns:a16="http://schemas.microsoft.com/office/drawing/2014/main" id="{00000000-0008-0000-0200-000086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5" name="Text Box 9">
          <a:extLst>
            <a:ext uri="{FF2B5EF4-FFF2-40B4-BE49-F238E27FC236}">
              <a16:creationId xmlns:a16="http://schemas.microsoft.com/office/drawing/2014/main" id="{00000000-0008-0000-0200-000087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6" name="Text Box 10">
          <a:extLst>
            <a:ext uri="{FF2B5EF4-FFF2-40B4-BE49-F238E27FC236}">
              <a16:creationId xmlns:a16="http://schemas.microsoft.com/office/drawing/2014/main" id="{00000000-0008-0000-0200-000088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7" name="Text Box 4">
          <a:extLst>
            <a:ext uri="{FF2B5EF4-FFF2-40B4-BE49-F238E27FC236}">
              <a16:creationId xmlns:a16="http://schemas.microsoft.com/office/drawing/2014/main" id="{00000000-0008-0000-0200-000089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8" name="Text Box 5">
          <a:extLst>
            <a:ext uri="{FF2B5EF4-FFF2-40B4-BE49-F238E27FC236}">
              <a16:creationId xmlns:a16="http://schemas.microsoft.com/office/drawing/2014/main" id="{00000000-0008-0000-0200-00008A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39" name="Text Box 9">
          <a:extLst>
            <a:ext uri="{FF2B5EF4-FFF2-40B4-BE49-F238E27FC236}">
              <a16:creationId xmlns:a16="http://schemas.microsoft.com/office/drawing/2014/main" id="{00000000-0008-0000-0200-00008B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0" name="Text Box 10">
          <a:extLst>
            <a:ext uri="{FF2B5EF4-FFF2-40B4-BE49-F238E27FC236}">
              <a16:creationId xmlns:a16="http://schemas.microsoft.com/office/drawing/2014/main" id="{00000000-0008-0000-0200-00008C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1" name="Text Box 4">
          <a:extLst>
            <a:ext uri="{FF2B5EF4-FFF2-40B4-BE49-F238E27FC236}">
              <a16:creationId xmlns:a16="http://schemas.microsoft.com/office/drawing/2014/main" id="{00000000-0008-0000-0200-00008D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2" name="Text Box 5">
          <a:extLst>
            <a:ext uri="{FF2B5EF4-FFF2-40B4-BE49-F238E27FC236}">
              <a16:creationId xmlns:a16="http://schemas.microsoft.com/office/drawing/2014/main" id="{00000000-0008-0000-0200-00008E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3" name="Text Box 9">
          <a:extLst>
            <a:ext uri="{FF2B5EF4-FFF2-40B4-BE49-F238E27FC236}">
              <a16:creationId xmlns:a16="http://schemas.microsoft.com/office/drawing/2014/main" id="{00000000-0008-0000-0200-00008F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4" name="Text Box 10">
          <a:extLst>
            <a:ext uri="{FF2B5EF4-FFF2-40B4-BE49-F238E27FC236}">
              <a16:creationId xmlns:a16="http://schemas.microsoft.com/office/drawing/2014/main" id="{00000000-0008-0000-0200-000090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5" name="Text Box 4">
          <a:extLst>
            <a:ext uri="{FF2B5EF4-FFF2-40B4-BE49-F238E27FC236}">
              <a16:creationId xmlns:a16="http://schemas.microsoft.com/office/drawing/2014/main" id="{00000000-0008-0000-0200-000091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6" name="Text Box 5">
          <a:extLst>
            <a:ext uri="{FF2B5EF4-FFF2-40B4-BE49-F238E27FC236}">
              <a16:creationId xmlns:a16="http://schemas.microsoft.com/office/drawing/2014/main" id="{00000000-0008-0000-0200-000092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7" name="Text Box 9">
          <a:extLst>
            <a:ext uri="{FF2B5EF4-FFF2-40B4-BE49-F238E27FC236}">
              <a16:creationId xmlns:a16="http://schemas.microsoft.com/office/drawing/2014/main" id="{00000000-0008-0000-0200-000093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8" name="Text Box 10">
          <a:extLst>
            <a:ext uri="{FF2B5EF4-FFF2-40B4-BE49-F238E27FC236}">
              <a16:creationId xmlns:a16="http://schemas.microsoft.com/office/drawing/2014/main" id="{00000000-0008-0000-0200-000094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49" name="Text Box 4">
          <a:extLst>
            <a:ext uri="{FF2B5EF4-FFF2-40B4-BE49-F238E27FC236}">
              <a16:creationId xmlns:a16="http://schemas.microsoft.com/office/drawing/2014/main" id="{00000000-0008-0000-0200-000095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0" name="Text Box 5">
          <a:extLst>
            <a:ext uri="{FF2B5EF4-FFF2-40B4-BE49-F238E27FC236}">
              <a16:creationId xmlns:a16="http://schemas.microsoft.com/office/drawing/2014/main" id="{00000000-0008-0000-0200-000096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1" name="Text Box 9">
          <a:extLst>
            <a:ext uri="{FF2B5EF4-FFF2-40B4-BE49-F238E27FC236}">
              <a16:creationId xmlns:a16="http://schemas.microsoft.com/office/drawing/2014/main" id="{00000000-0008-0000-0200-000097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2" name="Text Box 10">
          <a:extLst>
            <a:ext uri="{FF2B5EF4-FFF2-40B4-BE49-F238E27FC236}">
              <a16:creationId xmlns:a16="http://schemas.microsoft.com/office/drawing/2014/main" id="{00000000-0008-0000-0200-000098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3" name="Text Box 4">
          <a:extLst>
            <a:ext uri="{FF2B5EF4-FFF2-40B4-BE49-F238E27FC236}">
              <a16:creationId xmlns:a16="http://schemas.microsoft.com/office/drawing/2014/main" id="{00000000-0008-0000-0200-000099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4" name="Text Box 5">
          <a:extLst>
            <a:ext uri="{FF2B5EF4-FFF2-40B4-BE49-F238E27FC236}">
              <a16:creationId xmlns:a16="http://schemas.microsoft.com/office/drawing/2014/main" id="{00000000-0008-0000-0200-00009A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5" name="Text Box 9">
          <a:extLst>
            <a:ext uri="{FF2B5EF4-FFF2-40B4-BE49-F238E27FC236}">
              <a16:creationId xmlns:a16="http://schemas.microsoft.com/office/drawing/2014/main" id="{00000000-0008-0000-0200-00009B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812</xdr:row>
      <xdr:rowOff>2723</xdr:rowOff>
    </xdr:to>
    <xdr:sp macro="" textlink="">
      <xdr:nvSpPr>
        <xdr:cNvPr id="156" name="Text Box 10">
          <a:extLst>
            <a:ext uri="{FF2B5EF4-FFF2-40B4-BE49-F238E27FC236}">
              <a16:creationId xmlns:a16="http://schemas.microsoft.com/office/drawing/2014/main" id="{00000000-0008-0000-0200-00009C000000}"/>
            </a:ext>
          </a:extLst>
        </xdr:cNvPr>
        <xdr:cNvSpPr txBox="1">
          <a:spLocks noChangeArrowheads="1"/>
        </xdr:cNvSpPr>
      </xdr:nvSpPr>
      <xdr:spPr bwMode="auto">
        <a:xfrm>
          <a:off x="5248275" y="126977775"/>
          <a:ext cx="76200" cy="155121"/>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57" name="Text Box 4">
          <a:extLst>
            <a:ext uri="{FF2B5EF4-FFF2-40B4-BE49-F238E27FC236}">
              <a16:creationId xmlns:a16="http://schemas.microsoft.com/office/drawing/2014/main" id="{00000000-0008-0000-0200-00009D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58" name="Text Box 5">
          <a:extLst>
            <a:ext uri="{FF2B5EF4-FFF2-40B4-BE49-F238E27FC236}">
              <a16:creationId xmlns:a16="http://schemas.microsoft.com/office/drawing/2014/main" id="{00000000-0008-0000-0200-00009E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59" name="Text Box 9">
          <a:extLst>
            <a:ext uri="{FF2B5EF4-FFF2-40B4-BE49-F238E27FC236}">
              <a16:creationId xmlns:a16="http://schemas.microsoft.com/office/drawing/2014/main" id="{00000000-0008-0000-0200-00009F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0" name="Text Box 10">
          <a:extLst>
            <a:ext uri="{FF2B5EF4-FFF2-40B4-BE49-F238E27FC236}">
              <a16:creationId xmlns:a16="http://schemas.microsoft.com/office/drawing/2014/main" id="{00000000-0008-0000-0200-0000A0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1" name="Text Box 4">
          <a:extLst>
            <a:ext uri="{FF2B5EF4-FFF2-40B4-BE49-F238E27FC236}">
              <a16:creationId xmlns:a16="http://schemas.microsoft.com/office/drawing/2014/main" id="{00000000-0008-0000-0200-0000A1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2" name="Text Box 5">
          <a:extLst>
            <a:ext uri="{FF2B5EF4-FFF2-40B4-BE49-F238E27FC236}">
              <a16:creationId xmlns:a16="http://schemas.microsoft.com/office/drawing/2014/main" id="{00000000-0008-0000-0200-0000A2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4" name="Text Box 10">
          <a:extLst>
            <a:ext uri="{FF2B5EF4-FFF2-40B4-BE49-F238E27FC236}">
              <a16:creationId xmlns:a16="http://schemas.microsoft.com/office/drawing/2014/main" id="{00000000-0008-0000-0200-0000A4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5" name="Text Box 4">
          <a:extLst>
            <a:ext uri="{FF2B5EF4-FFF2-40B4-BE49-F238E27FC236}">
              <a16:creationId xmlns:a16="http://schemas.microsoft.com/office/drawing/2014/main" id="{00000000-0008-0000-0200-0000A5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6" name="Text Box 5">
          <a:extLst>
            <a:ext uri="{FF2B5EF4-FFF2-40B4-BE49-F238E27FC236}">
              <a16:creationId xmlns:a16="http://schemas.microsoft.com/office/drawing/2014/main" id="{00000000-0008-0000-0200-0000A6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7" name="Text Box 9">
          <a:extLst>
            <a:ext uri="{FF2B5EF4-FFF2-40B4-BE49-F238E27FC236}">
              <a16:creationId xmlns:a16="http://schemas.microsoft.com/office/drawing/2014/main" id="{00000000-0008-0000-0200-0000A7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8" name="Text Box 10">
          <a:extLst>
            <a:ext uri="{FF2B5EF4-FFF2-40B4-BE49-F238E27FC236}">
              <a16:creationId xmlns:a16="http://schemas.microsoft.com/office/drawing/2014/main" id="{00000000-0008-0000-0200-0000A8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69" name="Text Box 4">
          <a:extLst>
            <a:ext uri="{FF2B5EF4-FFF2-40B4-BE49-F238E27FC236}">
              <a16:creationId xmlns:a16="http://schemas.microsoft.com/office/drawing/2014/main" id="{00000000-0008-0000-0200-0000A9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0" name="Text Box 5">
          <a:extLst>
            <a:ext uri="{FF2B5EF4-FFF2-40B4-BE49-F238E27FC236}">
              <a16:creationId xmlns:a16="http://schemas.microsoft.com/office/drawing/2014/main" id="{00000000-0008-0000-0200-0000AA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1" name="Text Box 9">
          <a:extLst>
            <a:ext uri="{FF2B5EF4-FFF2-40B4-BE49-F238E27FC236}">
              <a16:creationId xmlns:a16="http://schemas.microsoft.com/office/drawing/2014/main" id="{00000000-0008-0000-0200-0000AB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2" name="Text Box 10">
          <a:extLst>
            <a:ext uri="{FF2B5EF4-FFF2-40B4-BE49-F238E27FC236}">
              <a16:creationId xmlns:a16="http://schemas.microsoft.com/office/drawing/2014/main" id="{00000000-0008-0000-0200-0000AC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3" name="Text Box 4">
          <a:extLst>
            <a:ext uri="{FF2B5EF4-FFF2-40B4-BE49-F238E27FC236}">
              <a16:creationId xmlns:a16="http://schemas.microsoft.com/office/drawing/2014/main" id="{00000000-0008-0000-0200-0000AD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4" name="Text Box 5">
          <a:extLst>
            <a:ext uri="{FF2B5EF4-FFF2-40B4-BE49-F238E27FC236}">
              <a16:creationId xmlns:a16="http://schemas.microsoft.com/office/drawing/2014/main" id="{00000000-0008-0000-0200-0000AE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5" name="Text Box 9">
          <a:extLst>
            <a:ext uri="{FF2B5EF4-FFF2-40B4-BE49-F238E27FC236}">
              <a16:creationId xmlns:a16="http://schemas.microsoft.com/office/drawing/2014/main" id="{00000000-0008-0000-0200-0000AF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6" name="Text Box 10">
          <a:extLst>
            <a:ext uri="{FF2B5EF4-FFF2-40B4-BE49-F238E27FC236}">
              <a16:creationId xmlns:a16="http://schemas.microsoft.com/office/drawing/2014/main" id="{00000000-0008-0000-0200-0000B0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7" name="Text Box 4">
          <a:extLst>
            <a:ext uri="{FF2B5EF4-FFF2-40B4-BE49-F238E27FC236}">
              <a16:creationId xmlns:a16="http://schemas.microsoft.com/office/drawing/2014/main" id="{00000000-0008-0000-0200-0000B1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8" name="Text Box 5">
          <a:extLst>
            <a:ext uri="{FF2B5EF4-FFF2-40B4-BE49-F238E27FC236}">
              <a16:creationId xmlns:a16="http://schemas.microsoft.com/office/drawing/2014/main" id="{00000000-0008-0000-0200-0000B2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79" name="Text Box 9">
          <a:extLst>
            <a:ext uri="{FF2B5EF4-FFF2-40B4-BE49-F238E27FC236}">
              <a16:creationId xmlns:a16="http://schemas.microsoft.com/office/drawing/2014/main" id="{00000000-0008-0000-0200-0000B3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0" name="Text Box 10">
          <a:extLst>
            <a:ext uri="{FF2B5EF4-FFF2-40B4-BE49-F238E27FC236}">
              <a16:creationId xmlns:a16="http://schemas.microsoft.com/office/drawing/2014/main" id="{00000000-0008-0000-0200-0000B4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1" name="Text Box 4">
          <a:extLst>
            <a:ext uri="{FF2B5EF4-FFF2-40B4-BE49-F238E27FC236}">
              <a16:creationId xmlns:a16="http://schemas.microsoft.com/office/drawing/2014/main" id="{00000000-0008-0000-0200-0000B5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2" name="Text Box 5">
          <a:extLst>
            <a:ext uri="{FF2B5EF4-FFF2-40B4-BE49-F238E27FC236}">
              <a16:creationId xmlns:a16="http://schemas.microsoft.com/office/drawing/2014/main" id="{00000000-0008-0000-0200-0000B6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3" name="Text Box 9">
          <a:extLst>
            <a:ext uri="{FF2B5EF4-FFF2-40B4-BE49-F238E27FC236}">
              <a16:creationId xmlns:a16="http://schemas.microsoft.com/office/drawing/2014/main" id="{00000000-0008-0000-0200-0000B7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4" name="Text Box 10">
          <a:extLst>
            <a:ext uri="{FF2B5EF4-FFF2-40B4-BE49-F238E27FC236}">
              <a16:creationId xmlns:a16="http://schemas.microsoft.com/office/drawing/2014/main" id="{00000000-0008-0000-0200-0000B8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5" name="Text Box 4">
          <a:extLst>
            <a:ext uri="{FF2B5EF4-FFF2-40B4-BE49-F238E27FC236}">
              <a16:creationId xmlns:a16="http://schemas.microsoft.com/office/drawing/2014/main" id="{00000000-0008-0000-0200-0000B9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6" name="Text Box 5">
          <a:extLst>
            <a:ext uri="{FF2B5EF4-FFF2-40B4-BE49-F238E27FC236}">
              <a16:creationId xmlns:a16="http://schemas.microsoft.com/office/drawing/2014/main" id="{00000000-0008-0000-0200-0000BA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7" name="Text Box 9">
          <a:extLst>
            <a:ext uri="{FF2B5EF4-FFF2-40B4-BE49-F238E27FC236}">
              <a16:creationId xmlns:a16="http://schemas.microsoft.com/office/drawing/2014/main" id="{00000000-0008-0000-0200-0000BB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8" name="Text Box 10">
          <a:extLst>
            <a:ext uri="{FF2B5EF4-FFF2-40B4-BE49-F238E27FC236}">
              <a16:creationId xmlns:a16="http://schemas.microsoft.com/office/drawing/2014/main" id="{00000000-0008-0000-0200-0000BC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89" name="Text Box 4">
          <a:extLst>
            <a:ext uri="{FF2B5EF4-FFF2-40B4-BE49-F238E27FC236}">
              <a16:creationId xmlns:a16="http://schemas.microsoft.com/office/drawing/2014/main" id="{00000000-0008-0000-0200-0000BD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0" name="Text Box 5">
          <a:extLst>
            <a:ext uri="{FF2B5EF4-FFF2-40B4-BE49-F238E27FC236}">
              <a16:creationId xmlns:a16="http://schemas.microsoft.com/office/drawing/2014/main" id="{00000000-0008-0000-0200-0000BE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1" name="Text Box 9">
          <a:extLst>
            <a:ext uri="{FF2B5EF4-FFF2-40B4-BE49-F238E27FC236}">
              <a16:creationId xmlns:a16="http://schemas.microsoft.com/office/drawing/2014/main" id="{00000000-0008-0000-0200-0000BF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2" name="Text Box 10">
          <a:extLst>
            <a:ext uri="{FF2B5EF4-FFF2-40B4-BE49-F238E27FC236}">
              <a16:creationId xmlns:a16="http://schemas.microsoft.com/office/drawing/2014/main" id="{00000000-0008-0000-0200-0000C0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3" name="Text Box 4">
          <a:extLst>
            <a:ext uri="{FF2B5EF4-FFF2-40B4-BE49-F238E27FC236}">
              <a16:creationId xmlns:a16="http://schemas.microsoft.com/office/drawing/2014/main" id="{00000000-0008-0000-0200-0000C1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4" name="Text Box 5">
          <a:extLst>
            <a:ext uri="{FF2B5EF4-FFF2-40B4-BE49-F238E27FC236}">
              <a16:creationId xmlns:a16="http://schemas.microsoft.com/office/drawing/2014/main" id="{00000000-0008-0000-0200-0000C2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5" name="Text Box 9">
          <a:extLst>
            <a:ext uri="{FF2B5EF4-FFF2-40B4-BE49-F238E27FC236}">
              <a16:creationId xmlns:a16="http://schemas.microsoft.com/office/drawing/2014/main" id="{00000000-0008-0000-0200-0000C3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6" name="Text Box 10">
          <a:extLst>
            <a:ext uri="{FF2B5EF4-FFF2-40B4-BE49-F238E27FC236}">
              <a16:creationId xmlns:a16="http://schemas.microsoft.com/office/drawing/2014/main" id="{00000000-0008-0000-0200-0000C4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7" name="Text Box 4">
          <a:extLst>
            <a:ext uri="{FF2B5EF4-FFF2-40B4-BE49-F238E27FC236}">
              <a16:creationId xmlns:a16="http://schemas.microsoft.com/office/drawing/2014/main" id="{00000000-0008-0000-0200-0000C5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8" name="Text Box 5">
          <a:extLst>
            <a:ext uri="{FF2B5EF4-FFF2-40B4-BE49-F238E27FC236}">
              <a16:creationId xmlns:a16="http://schemas.microsoft.com/office/drawing/2014/main" id="{00000000-0008-0000-0200-0000C6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199" name="Text Box 9">
          <a:extLst>
            <a:ext uri="{FF2B5EF4-FFF2-40B4-BE49-F238E27FC236}">
              <a16:creationId xmlns:a16="http://schemas.microsoft.com/office/drawing/2014/main" id="{00000000-0008-0000-0200-0000C7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148167</xdr:rowOff>
    </xdr:to>
    <xdr:sp macro="" textlink="">
      <xdr:nvSpPr>
        <xdr:cNvPr id="200" name="Text Box 10">
          <a:extLst>
            <a:ext uri="{FF2B5EF4-FFF2-40B4-BE49-F238E27FC236}">
              <a16:creationId xmlns:a16="http://schemas.microsoft.com/office/drawing/2014/main" id="{00000000-0008-0000-0200-0000C8000000}"/>
            </a:ext>
          </a:extLst>
        </xdr:cNvPr>
        <xdr:cNvSpPr txBox="1">
          <a:spLocks noChangeArrowheads="1"/>
        </xdr:cNvSpPr>
      </xdr:nvSpPr>
      <xdr:spPr bwMode="auto">
        <a:xfrm>
          <a:off x="5248275" y="126977775"/>
          <a:ext cx="76200" cy="148167"/>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148168</xdr:rowOff>
    </xdr:to>
    <xdr:sp macro="" textlink="">
      <xdr:nvSpPr>
        <xdr:cNvPr id="201" name="Text Box 4">
          <a:extLst>
            <a:ext uri="{FF2B5EF4-FFF2-40B4-BE49-F238E27FC236}">
              <a16:creationId xmlns:a16="http://schemas.microsoft.com/office/drawing/2014/main" id="{00000000-0008-0000-0200-0000C9000000}"/>
            </a:ext>
          </a:extLst>
        </xdr:cNvPr>
        <xdr:cNvSpPr txBox="1">
          <a:spLocks noChangeArrowheads="1"/>
        </xdr:cNvSpPr>
      </xdr:nvSpPr>
      <xdr:spPr bwMode="auto">
        <a:xfrm>
          <a:off x="5248275" y="126977775"/>
          <a:ext cx="76200" cy="148168"/>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148168</xdr:rowOff>
    </xdr:to>
    <xdr:sp macro="" textlink="">
      <xdr:nvSpPr>
        <xdr:cNvPr id="202" name="Text Box 5">
          <a:extLst>
            <a:ext uri="{FF2B5EF4-FFF2-40B4-BE49-F238E27FC236}">
              <a16:creationId xmlns:a16="http://schemas.microsoft.com/office/drawing/2014/main" id="{00000000-0008-0000-0200-0000CA000000}"/>
            </a:ext>
          </a:extLst>
        </xdr:cNvPr>
        <xdr:cNvSpPr txBox="1">
          <a:spLocks noChangeArrowheads="1"/>
        </xdr:cNvSpPr>
      </xdr:nvSpPr>
      <xdr:spPr bwMode="auto">
        <a:xfrm>
          <a:off x="5248275" y="126977775"/>
          <a:ext cx="76200" cy="148168"/>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148168</xdr:rowOff>
    </xdr:to>
    <xdr:sp macro="" textlink="">
      <xdr:nvSpPr>
        <xdr:cNvPr id="203" name="Text Box 9">
          <a:extLst>
            <a:ext uri="{FF2B5EF4-FFF2-40B4-BE49-F238E27FC236}">
              <a16:creationId xmlns:a16="http://schemas.microsoft.com/office/drawing/2014/main" id="{00000000-0008-0000-0200-0000CB000000}"/>
            </a:ext>
          </a:extLst>
        </xdr:cNvPr>
        <xdr:cNvSpPr txBox="1">
          <a:spLocks noChangeArrowheads="1"/>
        </xdr:cNvSpPr>
      </xdr:nvSpPr>
      <xdr:spPr bwMode="auto">
        <a:xfrm>
          <a:off x="5248275" y="126977775"/>
          <a:ext cx="76200" cy="148168"/>
        </a:xfrm>
        <a:prstGeom prst="rect">
          <a:avLst/>
        </a:prstGeom>
        <a:noFill/>
        <a:ln w="9525">
          <a:noFill/>
          <a:miter lim="800000"/>
          <a:headEnd/>
          <a:tailEnd/>
        </a:ln>
      </xdr:spPr>
    </xdr:sp>
    <xdr:clientData/>
  </xdr:twoCellAnchor>
  <xdr:twoCellAnchor editAs="oneCell">
    <xdr:from>
      <xdr:col>6</xdr:col>
      <xdr:colOff>0</xdr:colOff>
      <xdr:row>811</xdr:row>
      <xdr:rowOff>0</xdr:rowOff>
    </xdr:from>
    <xdr:to>
      <xdr:col>6</xdr:col>
      <xdr:colOff>76200</xdr:colOff>
      <xdr:row>811</xdr:row>
      <xdr:rowOff>148168</xdr:rowOff>
    </xdr:to>
    <xdr:sp macro="" textlink="">
      <xdr:nvSpPr>
        <xdr:cNvPr id="204" name="Text Box 10">
          <a:extLst>
            <a:ext uri="{FF2B5EF4-FFF2-40B4-BE49-F238E27FC236}">
              <a16:creationId xmlns:a16="http://schemas.microsoft.com/office/drawing/2014/main" id="{00000000-0008-0000-0200-0000CC000000}"/>
            </a:ext>
          </a:extLst>
        </xdr:cNvPr>
        <xdr:cNvSpPr txBox="1">
          <a:spLocks noChangeArrowheads="1"/>
        </xdr:cNvSpPr>
      </xdr:nvSpPr>
      <xdr:spPr bwMode="auto">
        <a:xfrm>
          <a:off x="5248275" y="126977775"/>
          <a:ext cx="76200" cy="148168"/>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05" name="Text Box 4">
          <a:extLst>
            <a:ext uri="{FF2B5EF4-FFF2-40B4-BE49-F238E27FC236}">
              <a16:creationId xmlns:a16="http://schemas.microsoft.com/office/drawing/2014/main" id="{00000000-0008-0000-0200-0000CD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06" name="Text Box 5">
          <a:extLst>
            <a:ext uri="{FF2B5EF4-FFF2-40B4-BE49-F238E27FC236}">
              <a16:creationId xmlns:a16="http://schemas.microsoft.com/office/drawing/2014/main" id="{00000000-0008-0000-0200-0000CE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07" name="Text Box 9">
          <a:extLst>
            <a:ext uri="{FF2B5EF4-FFF2-40B4-BE49-F238E27FC236}">
              <a16:creationId xmlns:a16="http://schemas.microsoft.com/office/drawing/2014/main" id="{00000000-0008-0000-0200-0000CF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08" name="Text Box 10">
          <a:extLst>
            <a:ext uri="{FF2B5EF4-FFF2-40B4-BE49-F238E27FC236}">
              <a16:creationId xmlns:a16="http://schemas.microsoft.com/office/drawing/2014/main" id="{00000000-0008-0000-0200-0000D0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790</xdr:row>
      <xdr:rowOff>223834</xdr:rowOff>
    </xdr:to>
    <xdr:sp macro="" textlink="">
      <xdr:nvSpPr>
        <xdr:cNvPr id="209" name="Text Box 4">
          <a:extLst>
            <a:ext uri="{FF2B5EF4-FFF2-40B4-BE49-F238E27FC236}">
              <a16:creationId xmlns:a16="http://schemas.microsoft.com/office/drawing/2014/main" id="{00000000-0008-0000-0200-0000D1000000}"/>
            </a:ext>
          </a:extLst>
        </xdr:cNvPr>
        <xdr:cNvSpPr txBox="1">
          <a:spLocks noChangeArrowheads="1"/>
        </xdr:cNvSpPr>
      </xdr:nvSpPr>
      <xdr:spPr bwMode="auto">
        <a:xfrm>
          <a:off x="5248275" y="114547650"/>
          <a:ext cx="76200" cy="971549"/>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790</xdr:row>
      <xdr:rowOff>223834</xdr:rowOff>
    </xdr:to>
    <xdr:sp macro="" textlink="">
      <xdr:nvSpPr>
        <xdr:cNvPr id="210" name="Text Box 5">
          <a:extLst>
            <a:ext uri="{FF2B5EF4-FFF2-40B4-BE49-F238E27FC236}">
              <a16:creationId xmlns:a16="http://schemas.microsoft.com/office/drawing/2014/main" id="{00000000-0008-0000-0200-0000D2000000}"/>
            </a:ext>
          </a:extLst>
        </xdr:cNvPr>
        <xdr:cNvSpPr txBox="1">
          <a:spLocks noChangeArrowheads="1"/>
        </xdr:cNvSpPr>
      </xdr:nvSpPr>
      <xdr:spPr bwMode="auto">
        <a:xfrm>
          <a:off x="5248275" y="114547650"/>
          <a:ext cx="76200" cy="971549"/>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790</xdr:row>
      <xdr:rowOff>223834</xdr:rowOff>
    </xdr:to>
    <xdr:sp macro="" textlink="">
      <xdr:nvSpPr>
        <xdr:cNvPr id="211" name="Text Box 9">
          <a:extLst>
            <a:ext uri="{FF2B5EF4-FFF2-40B4-BE49-F238E27FC236}">
              <a16:creationId xmlns:a16="http://schemas.microsoft.com/office/drawing/2014/main" id="{00000000-0008-0000-0200-0000D3000000}"/>
            </a:ext>
          </a:extLst>
        </xdr:cNvPr>
        <xdr:cNvSpPr txBox="1">
          <a:spLocks noChangeArrowheads="1"/>
        </xdr:cNvSpPr>
      </xdr:nvSpPr>
      <xdr:spPr bwMode="auto">
        <a:xfrm>
          <a:off x="5248275" y="114547650"/>
          <a:ext cx="76200" cy="971549"/>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2" name="Text Box 4">
          <a:extLst>
            <a:ext uri="{FF2B5EF4-FFF2-40B4-BE49-F238E27FC236}">
              <a16:creationId xmlns:a16="http://schemas.microsoft.com/office/drawing/2014/main" id="{00000000-0008-0000-0200-0000D4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3" name="Text Box 5">
          <a:extLst>
            <a:ext uri="{FF2B5EF4-FFF2-40B4-BE49-F238E27FC236}">
              <a16:creationId xmlns:a16="http://schemas.microsoft.com/office/drawing/2014/main" id="{00000000-0008-0000-0200-0000D5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4" name="Text Box 9">
          <a:extLst>
            <a:ext uri="{FF2B5EF4-FFF2-40B4-BE49-F238E27FC236}">
              <a16:creationId xmlns:a16="http://schemas.microsoft.com/office/drawing/2014/main" id="{00000000-0008-0000-0200-0000D6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5" name="Text Box 10">
          <a:extLst>
            <a:ext uri="{FF2B5EF4-FFF2-40B4-BE49-F238E27FC236}">
              <a16:creationId xmlns:a16="http://schemas.microsoft.com/office/drawing/2014/main" id="{00000000-0008-0000-0200-0000D7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6" name="Text Box 4">
          <a:extLst>
            <a:ext uri="{FF2B5EF4-FFF2-40B4-BE49-F238E27FC236}">
              <a16:creationId xmlns:a16="http://schemas.microsoft.com/office/drawing/2014/main" id="{00000000-0008-0000-0200-0000D8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7" name="Text Box 5">
          <a:extLst>
            <a:ext uri="{FF2B5EF4-FFF2-40B4-BE49-F238E27FC236}">
              <a16:creationId xmlns:a16="http://schemas.microsoft.com/office/drawing/2014/main" id="{00000000-0008-0000-0200-0000D9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8" name="Text Box 9">
          <a:extLst>
            <a:ext uri="{FF2B5EF4-FFF2-40B4-BE49-F238E27FC236}">
              <a16:creationId xmlns:a16="http://schemas.microsoft.com/office/drawing/2014/main" id="{00000000-0008-0000-0200-0000DA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19" name="Text Box 4">
          <a:extLst>
            <a:ext uri="{FF2B5EF4-FFF2-40B4-BE49-F238E27FC236}">
              <a16:creationId xmlns:a16="http://schemas.microsoft.com/office/drawing/2014/main" id="{00000000-0008-0000-0200-0000DB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20" name="Text Box 5">
          <a:extLst>
            <a:ext uri="{FF2B5EF4-FFF2-40B4-BE49-F238E27FC236}">
              <a16:creationId xmlns:a16="http://schemas.microsoft.com/office/drawing/2014/main" id="{00000000-0008-0000-0200-0000DC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21" name="Text Box 9">
          <a:extLst>
            <a:ext uri="{FF2B5EF4-FFF2-40B4-BE49-F238E27FC236}">
              <a16:creationId xmlns:a16="http://schemas.microsoft.com/office/drawing/2014/main" id="{00000000-0008-0000-0200-0000DD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22" name="Text Box 4">
          <a:extLst>
            <a:ext uri="{FF2B5EF4-FFF2-40B4-BE49-F238E27FC236}">
              <a16:creationId xmlns:a16="http://schemas.microsoft.com/office/drawing/2014/main" id="{00000000-0008-0000-0200-0000DE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23" name="Text Box 4">
          <a:extLst>
            <a:ext uri="{FF2B5EF4-FFF2-40B4-BE49-F238E27FC236}">
              <a16:creationId xmlns:a16="http://schemas.microsoft.com/office/drawing/2014/main" id="{00000000-0008-0000-0200-0000DF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4" name="Text Box 4">
          <a:extLst>
            <a:ext uri="{FF2B5EF4-FFF2-40B4-BE49-F238E27FC236}">
              <a16:creationId xmlns:a16="http://schemas.microsoft.com/office/drawing/2014/main" id="{00000000-0008-0000-0200-0000E0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5" name="Text Box 5">
          <a:extLst>
            <a:ext uri="{FF2B5EF4-FFF2-40B4-BE49-F238E27FC236}">
              <a16:creationId xmlns:a16="http://schemas.microsoft.com/office/drawing/2014/main" id="{00000000-0008-0000-0200-0000E1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6" name="Text Box 9">
          <a:extLst>
            <a:ext uri="{FF2B5EF4-FFF2-40B4-BE49-F238E27FC236}">
              <a16:creationId xmlns:a16="http://schemas.microsoft.com/office/drawing/2014/main" id="{00000000-0008-0000-0200-0000E2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7" name="Text Box 10">
          <a:extLst>
            <a:ext uri="{FF2B5EF4-FFF2-40B4-BE49-F238E27FC236}">
              <a16:creationId xmlns:a16="http://schemas.microsoft.com/office/drawing/2014/main" id="{00000000-0008-0000-0200-0000E3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8" name="Text Box 4">
          <a:extLst>
            <a:ext uri="{FF2B5EF4-FFF2-40B4-BE49-F238E27FC236}">
              <a16:creationId xmlns:a16="http://schemas.microsoft.com/office/drawing/2014/main" id="{00000000-0008-0000-0200-0000E4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29" name="Text Box 5">
          <a:extLst>
            <a:ext uri="{FF2B5EF4-FFF2-40B4-BE49-F238E27FC236}">
              <a16:creationId xmlns:a16="http://schemas.microsoft.com/office/drawing/2014/main" id="{00000000-0008-0000-0200-0000E5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0" name="Text Box 9">
          <a:extLst>
            <a:ext uri="{FF2B5EF4-FFF2-40B4-BE49-F238E27FC236}">
              <a16:creationId xmlns:a16="http://schemas.microsoft.com/office/drawing/2014/main" id="{00000000-0008-0000-0200-0000E6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1" name="Text Box 10">
          <a:extLst>
            <a:ext uri="{FF2B5EF4-FFF2-40B4-BE49-F238E27FC236}">
              <a16:creationId xmlns:a16="http://schemas.microsoft.com/office/drawing/2014/main" id="{00000000-0008-0000-0200-0000E7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2" name="Text Box 4">
          <a:extLst>
            <a:ext uri="{FF2B5EF4-FFF2-40B4-BE49-F238E27FC236}">
              <a16:creationId xmlns:a16="http://schemas.microsoft.com/office/drawing/2014/main" id="{00000000-0008-0000-0200-0000E8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3" name="Text Box 5">
          <a:extLst>
            <a:ext uri="{FF2B5EF4-FFF2-40B4-BE49-F238E27FC236}">
              <a16:creationId xmlns:a16="http://schemas.microsoft.com/office/drawing/2014/main" id="{00000000-0008-0000-0200-0000E9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4" name="Text Box 9">
          <a:extLst>
            <a:ext uri="{FF2B5EF4-FFF2-40B4-BE49-F238E27FC236}">
              <a16:creationId xmlns:a16="http://schemas.microsoft.com/office/drawing/2014/main" id="{00000000-0008-0000-0200-0000EA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195261</xdr:rowOff>
    </xdr:to>
    <xdr:sp macro="" textlink="">
      <xdr:nvSpPr>
        <xdr:cNvPr id="235" name="Text Box 10">
          <a:extLst>
            <a:ext uri="{FF2B5EF4-FFF2-40B4-BE49-F238E27FC236}">
              <a16:creationId xmlns:a16="http://schemas.microsoft.com/office/drawing/2014/main" id="{00000000-0008-0000-0200-0000EB000000}"/>
            </a:ext>
          </a:extLst>
        </xdr:cNvPr>
        <xdr:cNvSpPr txBox="1">
          <a:spLocks noChangeArrowheads="1"/>
        </xdr:cNvSpPr>
      </xdr:nvSpPr>
      <xdr:spPr bwMode="auto">
        <a:xfrm>
          <a:off x="5248275" y="114547650"/>
          <a:ext cx="76200" cy="63817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36" name="Text Box 4">
          <a:extLst>
            <a:ext uri="{FF2B5EF4-FFF2-40B4-BE49-F238E27FC236}">
              <a16:creationId xmlns:a16="http://schemas.microsoft.com/office/drawing/2014/main" id="{00000000-0008-0000-0200-0000EC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37" name="Text Box 5">
          <a:extLst>
            <a:ext uri="{FF2B5EF4-FFF2-40B4-BE49-F238E27FC236}">
              <a16:creationId xmlns:a16="http://schemas.microsoft.com/office/drawing/2014/main" id="{00000000-0008-0000-0200-0000ED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38" name="Text Box 9">
          <a:extLst>
            <a:ext uri="{FF2B5EF4-FFF2-40B4-BE49-F238E27FC236}">
              <a16:creationId xmlns:a16="http://schemas.microsoft.com/office/drawing/2014/main" id="{00000000-0008-0000-0200-0000EE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39" name="Text Box 10">
          <a:extLst>
            <a:ext uri="{FF2B5EF4-FFF2-40B4-BE49-F238E27FC236}">
              <a16:creationId xmlns:a16="http://schemas.microsoft.com/office/drawing/2014/main" id="{00000000-0008-0000-0200-0000EF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40" name="Text Box 4">
          <a:extLst>
            <a:ext uri="{FF2B5EF4-FFF2-40B4-BE49-F238E27FC236}">
              <a16:creationId xmlns:a16="http://schemas.microsoft.com/office/drawing/2014/main" id="{00000000-0008-0000-0200-0000F0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41" name="Text Box 5">
          <a:extLst>
            <a:ext uri="{FF2B5EF4-FFF2-40B4-BE49-F238E27FC236}">
              <a16:creationId xmlns:a16="http://schemas.microsoft.com/office/drawing/2014/main" id="{00000000-0008-0000-0200-0000F1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42" name="Text Box 9">
          <a:extLst>
            <a:ext uri="{FF2B5EF4-FFF2-40B4-BE49-F238E27FC236}">
              <a16:creationId xmlns:a16="http://schemas.microsoft.com/office/drawing/2014/main" id="{00000000-0008-0000-0200-0000F2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782</xdr:row>
      <xdr:rowOff>21428</xdr:rowOff>
    </xdr:to>
    <xdr:sp macro="" textlink="">
      <xdr:nvSpPr>
        <xdr:cNvPr id="243" name="Text Box 10">
          <a:extLst>
            <a:ext uri="{FF2B5EF4-FFF2-40B4-BE49-F238E27FC236}">
              <a16:creationId xmlns:a16="http://schemas.microsoft.com/office/drawing/2014/main" id="{00000000-0008-0000-0200-0000F3000000}"/>
            </a:ext>
          </a:extLst>
        </xdr:cNvPr>
        <xdr:cNvSpPr txBox="1">
          <a:spLocks noChangeArrowheads="1"/>
        </xdr:cNvSpPr>
      </xdr:nvSpPr>
      <xdr:spPr bwMode="auto">
        <a:xfrm>
          <a:off x="5248275" y="114547650"/>
          <a:ext cx="76200" cy="161925"/>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4" name="Text Box 4">
          <a:extLst>
            <a:ext uri="{FF2B5EF4-FFF2-40B4-BE49-F238E27FC236}">
              <a16:creationId xmlns:a16="http://schemas.microsoft.com/office/drawing/2014/main" id="{00000000-0008-0000-0200-0000F4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5" name="Text Box 5">
          <a:extLst>
            <a:ext uri="{FF2B5EF4-FFF2-40B4-BE49-F238E27FC236}">
              <a16:creationId xmlns:a16="http://schemas.microsoft.com/office/drawing/2014/main" id="{00000000-0008-0000-0200-0000F5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6" name="Text Box 9">
          <a:extLst>
            <a:ext uri="{FF2B5EF4-FFF2-40B4-BE49-F238E27FC236}">
              <a16:creationId xmlns:a16="http://schemas.microsoft.com/office/drawing/2014/main" id="{00000000-0008-0000-0200-0000F6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7" name="Text Box 10">
          <a:extLst>
            <a:ext uri="{FF2B5EF4-FFF2-40B4-BE49-F238E27FC236}">
              <a16:creationId xmlns:a16="http://schemas.microsoft.com/office/drawing/2014/main" id="{00000000-0008-0000-0200-0000F7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8" name="Text Box 4">
          <a:extLst>
            <a:ext uri="{FF2B5EF4-FFF2-40B4-BE49-F238E27FC236}">
              <a16:creationId xmlns:a16="http://schemas.microsoft.com/office/drawing/2014/main" id="{00000000-0008-0000-0200-0000F8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49" name="Text Box 5">
          <a:extLst>
            <a:ext uri="{FF2B5EF4-FFF2-40B4-BE49-F238E27FC236}">
              <a16:creationId xmlns:a16="http://schemas.microsoft.com/office/drawing/2014/main" id="{00000000-0008-0000-0200-0000F9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50" name="Text Box 9">
          <a:extLst>
            <a:ext uri="{FF2B5EF4-FFF2-40B4-BE49-F238E27FC236}">
              <a16:creationId xmlns:a16="http://schemas.microsoft.com/office/drawing/2014/main" id="{00000000-0008-0000-0200-0000FA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789</xdr:row>
      <xdr:rowOff>26193</xdr:rowOff>
    </xdr:to>
    <xdr:sp macro="" textlink="">
      <xdr:nvSpPr>
        <xdr:cNvPr id="251" name="Text Box 10">
          <a:extLst>
            <a:ext uri="{FF2B5EF4-FFF2-40B4-BE49-F238E27FC236}">
              <a16:creationId xmlns:a16="http://schemas.microsoft.com/office/drawing/2014/main" id="{00000000-0008-0000-0200-0000FB000000}"/>
            </a:ext>
          </a:extLst>
        </xdr:cNvPr>
        <xdr:cNvSpPr txBox="1">
          <a:spLocks noChangeArrowheads="1"/>
        </xdr:cNvSpPr>
      </xdr:nvSpPr>
      <xdr:spPr bwMode="auto">
        <a:xfrm>
          <a:off x="5248275" y="114547650"/>
          <a:ext cx="76200" cy="483394"/>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2" name="Text Box 4">
          <a:extLst>
            <a:ext uri="{FF2B5EF4-FFF2-40B4-BE49-F238E27FC236}">
              <a16:creationId xmlns:a16="http://schemas.microsoft.com/office/drawing/2014/main" id="{00000000-0008-0000-0200-0000FC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3" name="Text Box 5">
          <a:extLst>
            <a:ext uri="{FF2B5EF4-FFF2-40B4-BE49-F238E27FC236}">
              <a16:creationId xmlns:a16="http://schemas.microsoft.com/office/drawing/2014/main" id="{00000000-0008-0000-0200-0000FD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4" name="Text Box 9">
          <a:extLst>
            <a:ext uri="{FF2B5EF4-FFF2-40B4-BE49-F238E27FC236}">
              <a16:creationId xmlns:a16="http://schemas.microsoft.com/office/drawing/2014/main" id="{00000000-0008-0000-0200-0000FE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5" name="Text Box 10">
          <a:extLst>
            <a:ext uri="{FF2B5EF4-FFF2-40B4-BE49-F238E27FC236}">
              <a16:creationId xmlns:a16="http://schemas.microsoft.com/office/drawing/2014/main" id="{00000000-0008-0000-0200-0000FF00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6" name="Text Box 4">
          <a:extLst>
            <a:ext uri="{FF2B5EF4-FFF2-40B4-BE49-F238E27FC236}">
              <a16:creationId xmlns:a16="http://schemas.microsoft.com/office/drawing/2014/main" id="{00000000-0008-0000-0200-000000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7" name="Text Box 5">
          <a:extLst>
            <a:ext uri="{FF2B5EF4-FFF2-40B4-BE49-F238E27FC236}">
              <a16:creationId xmlns:a16="http://schemas.microsoft.com/office/drawing/2014/main" id="{00000000-0008-0000-0200-000001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8" name="Text Box 9">
          <a:extLst>
            <a:ext uri="{FF2B5EF4-FFF2-40B4-BE49-F238E27FC236}">
              <a16:creationId xmlns:a16="http://schemas.microsoft.com/office/drawing/2014/main" id="{00000000-0008-0000-0200-000002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59" name="Text Box 10">
          <a:extLst>
            <a:ext uri="{FF2B5EF4-FFF2-40B4-BE49-F238E27FC236}">
              <a16:creationId xmlns:a16="http://schemas.microsoft.com/office/drawing/2014/main" id="{00000000-0008-0000-0200-000003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0" name="Text Box 4">
          <a:extLst>
            <a:ext uri="{FF2B5EF4-FFF2-40B4-BE49-F238E27FC236}">
              <a16:creationId xmlns:a16="http://schemas.microsoft.com/office/drawing/2014/main" id="{00000000-0008-0000-0200-000004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1" name="Text Box 5">
          <a:extLst>
            <a:ext uri="{FF2B5EF4-FFF2-40B4-BE49-F238E27FC236}">
              <a16:creationId xmlns:a16="http://schemas.microsoft.com/office/drawing/2014/main" id="{00000000-0008-0000-0200-000005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2" name="Text Box 9">
          <a:extLst>
            <a:ext uri="{FF2B5EF4-FFF2-40B4-BE49-F238E27FC236}">
              <a16:creationId xmlns:a16="http://schemas.microsoft.com/office/drawing/2014/main" id="{00000000-0008-0000-0200-000006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3" name="Text Box 10">
          <a:extLst>
            <a:ext uri="{FF2B5EF4-FFF2-40B4-BE49-F238E27FC236}">
              <a16:creationId xmlns:a16="http://schemas.microsoft.com/office/drawing/2014/main" id="{00000000-0008-0000-0200-000007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4" name="Text Box 4">
          <a:extLst>
            <a:ext uri="{FF2B5EF4-FFF2-40B4-BE49-F238E27FC236}">
              <a16:creationId xmlns:a16="http://schemas.microsoft.com/office/drawing/2014/main" id="{00000000-0008-0000-0200-000008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5" name="Text Box 5">
          <a:extLst>
            <a:ext uri="{FF2B5EF4-FFF2-40B4-BE49-F238E27FC236}">
              <a16:creationId xmlns:a16="http://schemas.microsoft.com/office/drawing/2014/main" id="{00000000-0008-0000-0200-000009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6" name="Text Box 9">
          <a:extLst>
            <a:ext uri="{FF2B5EF4-FFF2-40B4-BE49-F238E27FC236}">
              <a16:creationId xmlns:a16="http://schemas.microsoft.com/office/drawing/2014/main" id="{00000000-0008-0000-0200-00000A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7" name="Text Box 10">
          <a:extLst>
            <a:ext uri="{FF2B5EF4-FFF2-40B4-BE49-F238E27FC236}">
              <a16:creationId xmlns:a16="http://schemas.microsoft.com/office/drawing/2014/main" id="{00000000-0008-0000-0200-00000B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8" name="Text Box 4">
          <a:extLst>
            <a:ext uri="{FF2B5EF4-FFF2-40B4-BE49-F238E27FC236}">
              <a16:creationId xmlns:a16="http://schemas.microsoft.com/office/drawing/2014/main" id="{00000000-0008-0000-0200-00000C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69" name="Text Box 5">
          <a:extLst>
            <a:ext uri="{FF2B5EF4-FFF2-40B4-BE49-F238E27FC236}">
              <a16:creationId xmlns:a16="http://schemas.microsoft.com/office/drawing/2014/main" id="{00000000-0008-0000-0200-00000D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0" name="Text Box 9">
          <a:extLst>
            <a:ext uri="{FF2B5EF4-FFF2-40B4-BE49-F238E27FC236}">
              <a16:creationId xmlns:a16="http://schemas.microsoft.com/office/drawing/2014/main" id="{00000000-0008-0000-0200-00000E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1" name="Text Box 10">
          <a:extLst>
            <a:ext uri="{FF2B5EF4-FFF2-40B4-BE49-F238E27FC236}">
              <a16:creationId xmlns:a16="http://schemas.microsoft.com/office/drawing/2014/main" id="{00000000-0008-0000-0200-00000F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2" name="Text Box 4">
          <a:extLst>
            <a:ext uri="{FF2B5EF4-FFF2-40B4-BE49-F238E27FC236}">
              <a16:creationId xmlns:a16="http://schemas.microsoft.com/office/drawing/2014/main" id="{00000000-0008-0000-0200-000010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3" name="Text Box 5">
          <a:extLst>
            <a:ext uri="{FF2B5EF4-FFF2-40B4-BE49-F238E27FC236}">
              <a16:creationId xmlns:a16="http://schemas.microsoft.com/office/drawing/2014/main" id="{00000000-0008-0000-0200-000011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4" name="Text Box 9">
          <a:extLst>
            <a:ext uri="{FF2B5EF4-FFF2-40B4-BE49-F238E27FC236}">
              <a16:creationId xmlns:a16="http://schemas.microsoft.com/office/drawing/2014/main" id="{00000000-0008-0000-0200-000012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5" name="Text Box 10">
          <a:extLst>
            <a:ext uri="{FF2B5EF4-FFF2-40B4-BE49-F238E27FC236}">
              <a16:creationId xmlns:a16="http://schemas.microsoft.com/office/drawing/2014/main" id="{00000000-0008-0000-0200-000013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6" name="Text Box 4">
          <a:extLst>
            <a:ext uri="{FF2B5EF4-FFF2-40B4-BE49-F238E27FC236}">
              <a16:creationId xmlns:a16="http://schemas.microsoft.com/office/drawing/2014/main" id="{00000000-0008-0000-0200-000014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7" name="Text Box 5">
          <a:extLst>
            <a:ext uri="{FF2B5EF4-FFF2-40B4-BE49-F238E27FC236}">
              <a16:creationId xmlns:a16="http://schemas.microsoft.com/office/drawing/2014/main" id="{00000000-0008-0000-0200-000015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8" name="Text Box 9">
          <a:extLst>
            <a:ext uri="{FF2B5EF4-FFF2-40B4-BE49-F238E27FC236}">
              <a16:creationId xmlns:a16="http://schemas.microsoft.com/office/drawing/2014/main" id="{00000000-0008-0000-0200-000016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79" name="Text Box 10">
          <a:extLst>
            <a:ext uri="{FF2B5EF4-FFF2-40B4-BE49-F238E27FC236}">
              <a16:creationId xmlns:a16="http://schemas.microsoft.com/office/drawing/2014/main" id="{00000000-0008-0000-0200-000017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0" name="Text Box 4">
          <a:extLst>
            <a:ext uri="{FF2B5EF4-FFF2-40B4-BE49-F238E27FC236}">
              <a16:creationId xmlns:a16="http://schemas.microsoft.com/office/drawing/2014/main" id="{00000000-0008-0000-0200-000018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1" name="Text Box 5">
          <a:extLst>
            <a:ext uri="{FF2B5EF4-FFF2-40B4-BE49-F238E27FC236}">
              <a16:creationId xmlns:a16="http://schemas.microsoft.com/office/drawing/2014/main" id="{00000000-0008-0000-0200-000019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2" name="Text Box 9">
          <a:extLst>
            <a:ext uri="{FF2B5EF4-FFF2-40B4-BE49-F238E27FC236}">
              <a16:creationId xmlns:a16="http://schemas.microsoft.com/office/drawing/2014/main" id="{00000000-0008-0000-0200-00001A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3" name="Text Box 10">
          <a:extLst>
            <a:ext uri="{FF2B5EF4-FFF2-40B4-BE49-F238E27FC236}">
              <a16:creationId xmlns:a16="http://schemas.microsoft.com/office/drawing/2014/main" id="{00000000-0008-0000-0200-00001B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4" name="Text Box 4">
          <a:extLst>
            <a:ext uri="{FF2B5EF4-FFF2-40B4-BE49-F238E27FC236}">
              <a16:creationId xmlns:a16="http://schemas.microsoft.com/office/drawing/2014/main" id="{00000000-0008-0000-0200-00001C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5" name="Text Box 5">
          <a:extLst>
            <a:ext uri="{FF2B5EF4-FFF2-40B4-BE49-F238E27FC236}">
              <a16:creationId xmlns:a16="http://schemas.microsoft.com/office/drawing/2014/main" id="{00000000-0008-0000-0200-00001D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6" name="Text Box 9">
          <a:extLst>
            <a:ext uri="{FF2B5EF4-FFF2-40B4-BE49-F238E27FC236}">
              <a16:creationId xmlns:a16="http://schemas.microsoft.com/office/drawing/2014/main" id="{00000000-0008-0000-0200-00001E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7" name="Text Box 10">
          <a:extLst>
            <a:ext uri="{FF2B5EF4-FFF2-40B4-BE49-F238E27FC236}">
              <a16:creationId xmlns:a16="http://schemas.microsoft.com/office/drawing/2014/main" id="{00000000-0008-0000-0200-00001F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8" name="Text Box 4">
          <a:extLst>
            <a:ext uri="{FF2B5EF4-FFF2-40B4-BE49-F238E27FC236}">
              <a16:creationId xmlns:a16="http://schemas.microsoft.com/office/drawing/2014/main" id="{00000000-0008-0000-0200-000020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89" name="Text Box 5">
          <a:extLst>
            <a:ext uri="{FF2B5EF4-FFF2-40B4-BE49-F238E27FC236}">
              <a16:creationId xmlns:a16="http://schemas.microsoft.com/office/drawing/2014/main" id="{00000000-0008-0000-0200-000021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0" name="Text Box 9">
          <a:extLst>
            <a:ext uri="{FF2B5EF4-FFF2-40B4-BE49-F238E27FC236}">
              <a16:creationId xmlns:a16="http://schemas.microsoft.com/office/drawing/2014/main" id="{00000000-0008-0000-0200-000022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1" name="Text Box 10">
          <a:extLst>
            <a:ext uri="{FF2B5EF4-FFF2-40B4-BE49-F238E27FC236}">
              <a16:creationId xmlns:a16="http://schemas.microsoft.com/office/drawing/2014/main" id="{00000000-0008-0000-0200-000023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2" name="Text Box 4">
          <a:extLst>
            <a:ext uri="{FF2B5EF4-FFF2-40B4-BE49-F238E27FC236}">
              <a16:creationId xmlns:a16="http://schemas.microsoft.com/office/drawing/2014/main" id="{00000000-0008-0000-0200-000024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3" name="Text Box 5">
          <a:extLst>
            <a:ext uri="{FF2B5EF4-FFF2-40B4-BE49-F238E27FC236}">
              <a16:creationId xmlns:a16="http://schemas.microsoft.com/office/drawing/2014/main" id="{00000000-0008-0000-0200-000025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4" name="Text Box 9">
          <a:extLst>
            <a:ext uri="{FF2B5EF4-FFF2-40B4-BE49-F238E27FC236}">
              <a16:creationId xmlns:a16="http://schemas.microsoft.com/office/drawing/2014/main" id="{00000000-0008-0000-0200-000026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148167</xdr:rowOff>
    </xdr:to>
    <xdr:sp macro="" textlink="">
      <xdr:nvSpPr>
        <xdr:cNvPr id="295" name="Text Box 10">
          <a:extLst>
            <a:ext uri="{FF2B5EF4-FFF2-40B4-BE49-F238E27FC236}">
              <a16:creationId xmlns:a16="http://schemas.microsoft.com/office/drawing/2014/main" id="{00000000-0008-0000-0200-000027010000}"/>
            </a:ext>
          </a:extLst>
        </xdr:cNvPr>
        <xdr:cNvSpPr txBox="1">
          <a:spLocks noChangeArrowheads="1"/>
        </xdr:cNvSpPr>
      </xdr:nvSpPr>
      <xdr:spPr bwMode="auto">
        <a:xfrm>
          <a:off x="5248275" y="114547650"/>
          <a:ext cx="76200" cy="148167"/>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148168</xdr:rowOff>
    </xdr:to>
    <xdr:sp macro="" textlink="">
      <xdr:nvSpPr>
        <xdr:cNvPr id="296" name="Text Box 4">
          <a:extLst>
            <a:ext uri="{FF2B5EF4-FFF2-40B4-BE49-F238E27FC236}">
              <a16:creationId xmlns:a16="http://schemas.microsoft.com/office/drawing/2014/main" id="{00000000-0008-0000-0200-000028010000}"/>
            </a:ext>
          </a:extLst>
        </xdr:cNvPr>
        <xdr:cNvSpPr txBox="1">
          <a:spLocks noChangeArrowheads="1"/>
        </xdr:cNvSpPr>
      </xdr:nvSpPr>
      <xdr:spPr bwMode="auto">
        <a:xfrm>
          <a:off x="5248275" y="114547650"/>
          <a:ext cx="76200" cy="148168"/>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148168</xdr:rowOff>
    </xdr:to>
    <xdr:sp macro="" textlink="">
      <xdr:nvSpPr>
        <xdr:cNvPr id="297" name="Text Box 5">
          <a:extLst>
            <a:ext uri="{FF2B5EF4-FFF2-40B4-BE49-F238E27FC236}">
              <a16:creationId xmlns:a16="http://schemas.microsoft.com/office/drawing/2014/main" id="{00000000-0008-0000-0200-000029010000}"/>
            </a:ext>
          </a:extLst>
        </xdr:cNvPr>
        <xdr:cNvSpPr txBox="1">
          <a:spLocks noChangeArrowheads="1"/>
        </xdr:cNvSpPr>
      </xdr:nvSpPr>
      <xdr:spPr bwMode="auto">
        <a:xfrm>
          <a:off x="5248275" y="114547650"/>
          <a:ext cx="76200" cy="148168"/>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148168</xdr:rowOff>
    </xdr:to>
    <xdr:sp macro="" textlink="">
      <xdr:nvSpPr>
        <xdr:cNvPr id="298" name="Text Box 9">
          <a:extLst>
            <a:ext uri="{FF2B5EF4-FFF2-40B4-BE49-F238E27FC236}">
              <a16:creationId xmlns:a16="http://schemas.microsoft.com/office/drawing/2014/main" id="{00000000-0008-0000-0200-00002A010000}"/>
            </a:ext>
          </a:extLst>
        </xdr:cNvPr>
        <xdr:cNvSpPr txBox="1">
          <a:spLocks noChangeArrowheads="1"/>
        </xdr:cNvSpPr>
      </xdr:nvSpPr>
      <xdr:spPr bwMode="auto">
        <a:xfrm>
          <a:off x="5248275" y="114547650"/>
          <a:ext cx="76200" cy="148168"/>
        </a:xfrm>
        <a:prstGeom prst="rect">
          <a:avLst/>
        </a:prstGeom>
        <a:noFill/>
        <a:ln w="9525">
          <a:noFill/>
          <a:miter lim="800000"/>
          <a:headEnd/>
          <a:tailEnd/>
        </a:ln>
      </xdr:spPr>
    </xdr:sp>
    <xdr:clientData/>
  </xdr:twoCellAnchor>
  <xdr:twoCellAnchor editAs="oneCell">
    <xdr:from>
      <xdr:col>6</xdr:col>
      <xdr:colOff>0</xdr:colOff>
      <xdr:row>781</xdr:row>
      <xdr:rowOff>0</xdr:rowOff>
    </xdr:from>
    <xdr:to>
      <xdr:col>6</xdr:col>
      <xdr:colOff>76200</xdr:colOff>
      <xdr:row>781</xdr:row>
      <xdr:rowOff>148168</xdr:rowOff>
    </xdr:to>
    <xdr:sp macro="" textlink="">
      <xdr:nvSpPr>
        <xdr:cNvPr id="299" name="Text Box 10">
          <a:extLst>
            <a:ext uri="{FF2B5EF4-FFF2-40B4-BE49-F238E27FC236}">
              <a16:creationId xmlns:a16="http://schemas.microsoft.com/office/drawing/2014/main" id="{00000000-0008-0000-0200-00002B010000}"/>
            </a:ext>
          </a:extLst>
        </xdr:cNvPr>
        <xdr:cNvSpPr txBox="1">
          <a:spLocks noChangeArrowheads="1"/>
        </xdr:cNvSpPr>
      </xdr:nvSpPr>
      <xdr:spPr bwMode="auto">
        <a:xfrm>
          <a:off x="5248275" y="114547650"/>
          <a:ext cx="76200" cy="148168"/>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6:I19"/>
  <sheetViews>
    <sheetView view="pageBreakPreview" topLeftCell="A10" zoomScaleSheetLayoutView="100" workbookViewId="0">
      <selection activeCell="A17" sqref="A17:I17"/>
    </sheetView>
  </sheetViews>
  <sheetFormatPr defaultColWidth="9.140625" defaultRowHeight="12.75" x14ac:dyDescent="0.2"/>
  <cols>
    <col min="1" max="16384" width="9.140625" style="16"/>
  </cols>
  <sheetData>
    <row r="16" spans="1:9" ht="26.25" x14ac:dyDescent="0.2">
      <c r="A16" s="585" t="s">
        <v>0</v>
      </c>
      <c r="B16" s="585"/>
      <c r="C16" s="585"/>
      <c r="D16" s="585"/>
      <c r="E16" s="585"/>
      <c r="F16" s="585"/>
      <c r="G16" s="585"/>
      <c r="H16" s="585"/>
      <c r="I16" s="585"/>
    </row>
    <row r="17" spans="1:9" ht="24" customHeight="1" x14ac:dyDescent="0.2">
      <c r="A17" s="586" t="s">
        <v>614</v>
      </c>
      <c r="B17" s="586"/>
      <c r="C17" s="586"/>
      <c r="D17" s="586"/>
      <c r="E17" s="586"/>
      <c r="F17" s="586"/>
      <c r="G17" s="586"/>
      <c r="H17" s="586"/>
      <c r="I17" s="586"/>
    </row>
    <row r="19" spans="1:9" ht="15" x14ac:dyDescent="0.25">
      <c r="A19" s="587" t="s">
        <v>348</v>
      </c>
      <c r="B19" s="587"/>
      <c r="C19" s="587"/>
      <c r="D19" s="587"/>
      <c r="E19" s="587"/>
      <c r="F19" s="587"/>
      <c r="G19" s="587"/>
      <c r="H19" s="587"/>
      <c r="I19" s="587"/>
    </row>
  </sheetData>
  <mergeCells count="3">
    <mergeCell ref="A16:I16"/>
    <mergeCell ref="A17:I17"/>
    <mergeCell ref="A19:I19"/>
  </mergeCells>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M31"/>
  <sheetViews>
    <sheetView view="pageBreakPreview" zoomScale="80" zoomScaleNormal="80" zoomScaleSheetLayoutView="80" workbookViewId="0">
      <selection activeCell="E11" sqref="E11"/>
    </sheetView>
  </sheetViews>
  <sheetFormatPr defaultColWidth="9.140625" defaultRowHeight="12.75" outlineLevelCol="1" x14ac:dyDescent="0.2"/>
  <cols>
    <col min="1" max="1" width="1.5703125" style="11" customWidth="1"/>
    <col min="2" max="2" width="9.140625" style="11" customWidth="1"/>
    <col min="3" max="3" width="50.85546875" style="11" bestFit="1" customWidth="1"/>
    <col min="4" max="4" width="0.7109375" style="11" customWidth="1"/>
    <col min="5" max="5" width="18.140625" style="11" customWidth="1" outlineLevel="1"/>
    <col min="6" max="6" width="9" style="11" customWidth="1"/>
    <col min="7" max="7" width="30.140625" style="11" customWidth="1"/>
    <col min="8" max="8" width="14.28515625" style="11" bestFit="1" customWidth="1"/>
    <col min="9" max="9" width="13.28515625" style="11" bestFit="1" customWidth="1"/>
    <col min="10" max="10" width="12.85546875" style="11" bestFit="1" customWidth="1"/>
    <col min="11" max="16384" width="9.140625" style="11"/>
  </cols>
  <sheetData>
    <row r="2" spans="1:9" ht="15.75" x14ac:dyDescent="0.2">
      <c r="A2" s="592" t="s">
        <v>90</v>
      </c>
      <c r="B2" s="592"/>
      <c r="C2" s="592"/>
      <c r="D2" s="592"/>
      <c r="E2" s="592"/>
      <c r="F2" s="592"/>
    </row>
    <row r="3" spans="1:9" ht="18.75" x14ac:dyDescent="0.2">
      <c r="A3" s="593" t="str">
        <f>Cover!A17:I17</f>
        <v>HALL AT N.MANADHOO SCHOOL REMAINING WORKS</v>
      </c>
      <c r="B3" s="593"/>
      <c r="C3" s="593"/>
      <c r="D3" s="593"/>
      <c r="E3" s="593"/>
      <c r="F3" s="593"/>
    </row>
    <row r="5" spans="1:9" ht="15" customHeight="1" x14ac:dyDescent="0.2">
      <c r="C5" s="590" t="s">
        <v>86</v>
      </c>
      <c r="D5" s="594"/>
      <c r="E5" s="588" t="s">
        <v>81</v>
      </c>
      <c r="F5" s="594" t="s">
        <v>91</v>
      </c>
    </row>
    <row r="6" spans="1:9" s="1" customFormat="1" ht="15" x14ac:dyDescent="0.2">
      <c r="C6" s="591"/>
      <c r="D6" s="595"/>
      <c r="E6" s="589"/>
      <c r="F6" s="596"/>
    </row>
    <row r="7" spans="1:9" x14ac:dyDescent="0.2">
      <c r="C7" s="17"/>
      <c r="E7" s="18"/>
      <c r="F7" s="18"/>
    </row>
    <row r="8" spans="1:9" ht="21" customHeight="1" x14ac:dyDescent="0.2">
      <c r="C8" s="20" t="s">
        <v>645</v>
      </c>
      <c r="D8" s="20"/>
      <c r="E8" s="20"/>
      <c r="F8" s="20"/>
    </row>
    <row r="9" spans="1:9" ht="24.75" customHeight="1" x14ac:dyDescent="0.2">
      <c r="B9" s="19"/>
      <c r="C9" s="20" t="str">
        <f>'BOQ for tender'!E7</f>
        <v>Bill №: 01 - PRELIMINARIES</v>
      </c>
      <c r="D9" s="21"/>
      <c r="E9" s="9"/>
      <c r="F9" s="8"/>
    </row>
    <row r="10" spans="1:9" ht="24.75" customHeight="1" x14ac:dyDescent="0.2">
      <c r="B10" s="19"/>
      <c r="C10" s="22" t="str">
        <f>'BOQ for tender'!E88</f>
        <v>Bill №: 02 -  EXCAVATION AND FILLING</v>
      </c>
      <c r="D10" s="21"/>
      <c r="E10" s="10"/>
      <c r="F10" s="8"/>
    </row>
    <row r="11" spans="1:9" ht="24.75" customHeight="1" x14ac:dyDescent="0.2">
      <c r="B11" s="19"/>
      <c r="C11" s="22" t="str">
        <f>'BOQ for tender'!E154</f>
        <v>Bill №: 03 - INSITU CONCRETE WORKS</v>
      </c>
      <c r="D11" s="21"/>
      <c r="E11" s="10"/>
      <c r="F11" s="8"/>
    </row>
    <row r="12" spans="1:9" ht="24.75" customHeight="1" x14ac:dyDescent="0.2">
      <c r="B12" s="19"/>
      <c r="C12" s="22" t="str">
        <f>'BOQ for tender'!E231</f>
        <v>Bill №: 04 - MASONRY</v>
      </c>
      <c r="D12" s="21"/>
      <c r="E12" s="10"/>
      <c r="F12" s="8"/>
      <c r="G12" s="14"/>
    </row>
    <row r="13" spans="1:9" ht="24.75" customHeight="1" x14ac:dyDescent="0.2">
      <c r="B13" s="19"/>
      <c r="C13" s="22" t="str">
        <f>'BOQ for tender'!E277</f>
        <v>Bill №: 05 - STRUCTURAL METAL WORKS</v>
      </c>
      <c r="D13" s="21"/>
      <c r="E13" s="10"/>
      <c r="F13" s="8"/>
    </row>
    <row r="14" spans="1:9" ht="24.75" customHeight="1" x14ac:dyDescent="0.2">
      <c r="B14" s="19"/>
      <c r="C14" s="22" t="str">
        <f>'BOQ for tender'!E338</f>
        <v>Bill №: 06 - CARPENTRY</v>
      </c>
      <c r="D14" s="21"/>
      <c r="E14" s="10"/>
      <c r="F14" s="8"/>
    </row>
    <row r="15" spans="1:9" ht="24.75" customHeight="1" x14ac:dyDescent="0.2">
      <c r="B15" s="19"/>
      <c r="C15" s="22" t="str">
        <f>'BOQ for tender'!E375</f>
        <v>Bill №: 07 - ROOFING</v>
      </c>
      <c r="D15" s="21"/>
      <c r="E15" s="10"/>
      <c r="F15" s="8"/>
      <c r="H15" s="23"/>
      <c r="I15" s="24"/>
    </row>
    <row r="16" spans="1:9" ht="24.75" customHeight="1" x14ac:dyDescent="0.2">
      <c r="B16" s="19"/>
      <c r="C16" s="22" t="str">
        <f>'BOQ for tender'!E414</f>
        <v>Bill №: 08 - WINDOWS, SCREENS &amp; LIGHTS</v>
      </c>
      <c r="D16" s="21"/>
      <c r="E16" s="10"/>
      <c r="F16" s="8"/>
      <c r="I16" s="23"/>
    </row>
    <row r="17" spans="2:13" ht="24.75" customHeight="1" x14ac:dyDescent="0.2">
      <c r="B17" s="19"/>
      <c r="C17" s="22" t="str">
        <f>'BOQ for tender'!E447</f>
        <v>Bill №: 09 - DOORS, SHUTTERS &amp; HATCHES</v>
      </c>
      <c r="D17" s="21"/>
      <c r="E17" s="10"/>
      <c r="F17" s="8"/>
      <c r="I17" s="24"/>
      <c r="J17" s="23"/>
    </row>
    <row r="18" spans="2:13" ht="24.75" customHeight="1" x14ac:dyDescent="0.2">
      <c r="B18" s="19"/>
      <c r="C18" s="22" t="str">
        <f>'BOQ for tender'!E846</f>
        <v>Bill №: 10 - STAIRS, WALKWAYS AND BALUSTRADES</v>
      </c>
      <c r="D18" s="21"/>
      <c r="E18" s="10"/>
      <c r="F18" s="8"/>
    </row>
    <row r="19" spans="2:13" ht="24.75" customHeight="1" x14ac:dyDescent="0.2">
      <c r="B19" s="19"/>
      <c r="C19" s="22" t="str">
        <f>'BOQ for tender'!E506</f>
        <v>Bill №: 11 - FLOOR, WALL, CEILING, AND ROOF FINISHINGS</v>
      </c>
      <c r="D19" s="21"/>
      <c r="E19" s="10"/>
      <c r="F19" s="8"/>
    </row>
    <row r="20" spans="2:13" ht="24.75" customHeight="1" x14ac:dyDescent="0.2">
      <c r="B20" s="19"/>
      <c r="C20" s="22" t="str">
        <f>'BOQ for tender'!E553</f>
        <v>Bill №: 12 - SUSPENDED CEILING</v>
      </c>
      <c r="D20" s="21"/>
      <c r="E20" s="10"/>
      <c r="F20" s="8"/>
    </row>
    <row r="21" spans="2:13" ht="24.75" customHeight="1" x14ac:dyDescent="0.2">
      <c r="B21" s="19"/>
      <c r="C21" s="22" t="str">
        <f>'BOQ for tender'!E587</f>
        <v>Bill №: 13 - PAINTING &amp; DECORATIONS</v>
      </c>
      <c r="D21" s="21"/>
      <c r="E21" s="10"/>
      <c r="F21" s="8"/>
      <c r="G21" s="14"/>
      <c r="I21" s="23"/>
    </row>
    <row r="22" spans="2:13" ht="24.75" customHeight="1" x14ac:dyDescent="0.2">
      <c r="B22" s="19"/>
      <c r="C22" s="22" t="str">
        <f>'BOQ for tender'!E850</f>
        <v>Bill №: 14 - HYDRAULICS AND DRAINAGE</v>
      </c>
      <c r="D22" s="21"/>
      <c r="E22" s="10"/>
      <c r="F22" s="8"/>
      <c r="J22" s="23"/>
    </row>
    <row r="23" spans="2:13" ht="24.75" customHeight="1" x14ac:dyDescent="0.2">
      <c r="B23" s="19"/>
      <c r="C23" s="22" t="str">
        <f>'BOQ for tender'!E851</f>
        <v>Bill №: 15 - MECHANICAL &amp; ELECTRICAL SERVICES</v>
      </c>
      <c r="D23" s="21"/>
      <c r="E23" s="10"/>
      <c r="F23" s="8"/>
      <c r="J23" s="23"/>
    </row>
    <row r="24" spans="2:13" ht="24.75" customHeight="1" x14ac:dyDescent="0.2">
      <c r="B24" s="19"/>
      <c r="C24" s="22" t="str">
        <f>'BOQ for tender'!E852</f>
        <v>Bill №: 16 - INSULATION, FIRE STOPPING &amp; FIRE PROTECTION</v>
      </c>
      <c r="D24" s="21"/>
      <c r="E24" s="10"/>
      <c r="F24" s="8"/>
      <c r="J24" s="23"/>
    </row>
    <row r="25" spans="2:13" ht="24.75" customHeight="1" x14ac:dyDescent="0.2">
      <c r="B25" s="19"/>
      <c r="C25" s="22" t="str">
        <f>'BOQ for tender'!E812</f>
        <v>Bill №:  17 - ADDITIONS AND OMMISIONS</v>
      </c>
      <c r="D25" s="21"/>
      <c r="E25" s="10"/>
      <c r="F25" s="8"/>
      <c r="J25" s="23"/>
    </row>
    <row r="26" spans="2:13" ht="24.75" customHeight="1" x14ac:dyDescent="0.2">
      <c r="B26" s="19"/>
      <c r="C26" s="22"/>
      <c r="D26" s="21"/>
      <c r="E26" s="10"/>
      <c r="F26" s="8"/>
      <c r="J26" s="23"/>
    </row>
    <row r="27" spans="2:13" ht="24.75" customHeight="1" x14ac:dyDescent="0.2">
      <c r="B27" s="19"/>
      <c r="C27" s="22"/>
      <c r="D27" s="21"/>
      <c r="E27" s="10"/>
      <c r="F27" s="8"/>
      <c r="H27" s="23"/>
    </row>
    <row r="28" spans="2:13" ht="24.75" customHeight="1" x14ac:dyDescent="0.25">
      <c r="C28" s="25"/>
      <c r="D28" s="26"/>
      <c r="E28" s="2"/>
      <c r="F28" s="5"/>
    </row>
    <row r="29" spans="2:13" ht="39" customHeight="1" x14ac:dyDescent="0.2">
      <c r="B29" s="1"/>
      <c r="C29" s="339" t="s">
        <v>219</v>
      </c>
      <c r="D29" s="27"/>
      <c r="E29" s="6"/>
      <c r="F29" s="7"/>
      <c r="G29" s="23"/>
      <c r="H29" s="24"/>
      <c r="I29" s="23"/>
    </row>
    <row r="30" spans="2:13" ht="15" x14ac:dyDescent="0.25">
      <c r="B30" s="1"/>
      <c r="C30" s="28"/>
      <c r="E30" s="3"/>
      <c r="F30" s="4"/>
    </row>
    <row r="31" spans="2:13" x14ac:dyDescent="0.2">
      <c r="E31" s="24"/>
      <c r="M31" s="29"/>
    </row>
  </sheetData>
  <mergeCells count="6">
    <mergeCell ref="E5:E6"/>
    <mergeCell ref="C5:C6"/>
    <mergeCell ref="A2:F2"/>
    <mergeCell ref="A3:F3"/>
    <mergeCell ref="D5:D6"/>
    <mergeCell ref="F5:F6"/>
  </mergeCells>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1073-E009-4BF1-9EE6-8AEC2D7278AF}">
  <sheetPr>
    <tabColor rgb="FFFF0000"/>
    <pageSetUpPr fitToPage="1"/>
  </sheetPr>
  <dimension ref="A1:G1018"/>
  <sheetViews>
    <sheetView view="pageBreakPreview" topLeftCell="A13" zoomScaleNormal="80" zoomScaleSheetLayoutView="100" workbookViewId="0">
      <selection sqref="A1:XFD1048576"/>
    </sheetView>
  </sheetViews>
  <sheetFormatPr defaultRowHeight="12.75" x14ac:dyDescent="0.2"/>
  <cols>
    <col min="1" max="1" width="4.85546875" style="529" customWidth="1"/>
    <col min="2" max="2" width="48" style="569" customWidth="1"/>
    <col min="3" max="3" width="6.7109375" style="511" customWidth="1"/>
    <col min="4" max="4" width="8.85546875" style="508" customWidth="1"/>
    <col min="5" max="5" width="11.85546875" style="512" customWidth="1"/>
    <col min="6" max="6" width="11.5703125" style="508" customWidth="1"/>
    <col min="7" max="7" width="12.42578125" style="508" customWidth="1"/>
    <col min="8" max="16384" width="9.140625" style="11"/>
  </cols>
  <sheetData>
    <row r="1" spans="1:7" ht="15.75" x14ac:dyDescent="0.2">
      <c r="A1" s="597" t="s">
        <v>614</v>
      </c>
      <c r="B1" s="597"/>
      <c r="C1" s="597"/>
      <c r="D1" s="597"/>
      <c r="E1" s="597"/>
      <c r="F1" s="597"/>
      <c r="G1" s="597"/>
    </row>
    <row r="2" spans="1:7" ht="13.5" thickBot="1" x14ac:dyDescent="0.25">
      <c r="A2" s="453"/>
      <c r="B2" s="454"/>
      <c r="C2" s="455"/>
      <c r="D2" s="456"/>
      <c r="E2" s="598"/>
      <c r="F2" s="598"/>
      <c r="G2" s="598"/>
    </row>
    <row r="3" spans="1:7" ht="32.25" thickBot="1" x14ac:dyDescent="0.25">
      <c r="A3" s="457" t="s">
        <v>621</v>
      </c>
      <c r="B3" s="458" t="s">
        <v>622</v>
      </c>
      <c r="C3" s="458" t="s">
        <v>623</v>
      </c>
      <c r="D3" s="459" t="s">
        <v>624</v>
      </c>
      <c r="E3" s="460" t="s">
        <v>625</v>
      </c>
      <c r="F3" s="460" t="s">
        <v>626</v>
      </c>
      <c r="G3" s="461" t="s">
        <v>627</v>
      </c>
    </row>
    <row r="4" spans="1:7" ht="15" x14ac:dyDescent="0.2">
      <c r="A4" s="462"/>
      <c r="B4" s="463" t="s">
        <v>628</v>
      </c>
      <c r="C4" s="464"/>
      <c r="D4" s="465"/>
      <c r="E4" s="466"/>
      <c r="F4" s="467"/>
      <c r="G4" s="468"/>
    </row>
    <row r="5" spans="1:7" ht="15" x14ac:dyDescent="0.2">
      <c r="A5" s="469"/>
      <c r="B5" s="470"/>
      <c r="C5" s="471"/>
      <c r="D5" s="472"/>
      <c r="E5" s="466"/>
      <c r="F5" s="467"/>
      <c r="G5" s="468"/>
    </row>
    <row r="6" spans="1:7" ht="15" x14ac:dyDescent="0.2">
      <c r="A6" s="469"/>
      <c r="B6" s="473" t="s">
        <v>629</v>
      </c>
      <c r="C6" s="471"/>
      <c r="D6" s="472"/>
      <c r="E6" s="466"/>
      <c r="F6" s="467"/>
      <c r="G6" s="468"/>
    </row>
    <row r="7" spans="1:7" ht="45" x14ac:dyDescent="0.2">
      <c r="A7" s="469"/>
      <c r="B7" s="474" t="s">
        <v>630</v>
      </c>
      <c r="C7" s="471"/>
      <c r="D7" s="472"/>
      <c r="E7" s="466"/>
      <c r="F7" s="467"/>
      <c r="G7" s="468"/>
    </row>
    <row r="8" spans="1:7" ht="15" x14ac:dyDescent="0.2">
      <c r="A8" s="469"/>
      <c r="B8" s="474"/>
      <c r="C8" s="471"/>
      <c r="D8" s="472"/>
      <c r="E8" s="466"/>
      <c r="F8" s="467"/>
      <c r="G8" s="468"/>
    </row>
    <row r="9" spans="1:7" ht="30" x14ac:dyDescent="0.2">
      <c r="A9" s="475"/>
      <c r="B9" s="474" t="s">
        <v>631</v>
      </c>
      <c r="C9" s="471"/>
      <c r="D9" s="472"/>
      <c r="E9" s="466"/>
      <c r="F9" s="467"/>
      <c r="G9" s="468"/>
    </row>
    <row r="10" spans="1:7" ht="15" x14ac:dyDescent="0.2">
      <c r="A10" s="475"/>
      <c r="B10" s="474"/>
      <c r="C10" s="471"/>
      <c r="D10" s="472"/>
      <c r="E10" s="466"/>
      <c r="F10" s="467"/>
      <c r="G10" s="468"/>
    </row>
    <row r="11" spans="1:7" ht="150" x14ac:dyDescent="0.2">
      <c r="A11" s="469"/>
      <c r="B11" s="474" t="s">
        <v>632</v>
      </c>
      <c r="C11" s="471"/>
      <c r="D11" s="472"/>
      <c r="E11" s="466"/>
      <c r="F11" s="467"/>
      <c r="G11" s="468"/>
    </row>
    <row r="12" spans="1:7" ht="15" x14ac:dyDescent="0.2">
      <c r="A12" s="469"/>
      <c r="B12" s="474"/>
      <c r="C12" s="471"/>
      <c r="D12" s="472"/>
      <c r="E12" s="466"/>
      <c r="F12" s="467"/>
      <c r="G12" s="468"/>
    </row>
    <row r="13" spans="1:7" ht="180" x14ac:dyDescent="0.2">
      <c r="A13" s="469"/>
      <c r="B13" s="476" t="s">
        <v>633</v>
      </c>
      <c r="C13" s="471"/>
      <c r="D13" s="472"/>
      <c r="E13" s="466"/>
      <c r="F13" s="467"/>
      <c r="G13" s="468"/>
    </row>
    <row r="14" spans="1:7" ht="15" x14ac:dyDescent="0.2">
      <c r="A14" s="469"/>
      <c r="B14" s="476"/>
      <c r="C14" s="471"/>
      <c r="D14" s="472"/>
      <c r="E14" s="466"/>
      <c r="F14" s="467"/>
      <c r="G14" s="468"/>
    </row>
    <row r="15" spans="1:7" ht="60" x14ac:dyDescent="0.2">
      <c r="A15" s="469"/>
      <c r="B15" s="474" t="s">
        <v>634</v>
      </c>
      <c r="C15" s="471"/>
      <c r="D15" s="472"/>
      <c r="E15" s="466"/>
      <c r="F15" s="467"/>
      <c r="G15" s="468"/>
    </row>
    <row r="16" spans="1:7" ht="15" x14ac:dyDescent="0.2">
      <c r="A16" s="469"/>
      <c r="B16" s="474"/>
      <c r="C16" s="471"/>
      <c r="D16" s="472"/>
      <c r="E16" s="466"/>
      <c r="F16" s="467"/>
      <c r="G16" s="468"/>
    </row>
    <row r="17" spans="1:7" ht="15" x14ac:dyDescent="0.2">
      <c r="A17" s="469"/>
      <c r="B17" s="473" t="s">
        <v>635</v>
      </c>
      <c r="C17" s="471"/>
      <c r="D17" s="472"/>
      <c r="E17" s="466"/>
      <c r="F17" s="467"/>
      <c r="G17" s="468"/>
    </row>
    <row r="18" spans="1:7" ht="195" x14ac:dyDescent="0.2">
      <c r="A18" s="469"/>
      <c r="B18" s="474" t="s">
        <v>636</v>
      </c>
      <c r="C18" s="471"/>
      <c r="D18" s="472"/>
      <c r="E18" s="466"/>
      <c r="F18" s="467"/>
      <c r="G18" s="468"/>
    </row>
    <row r="19" spans="1:7" ht="15" x14ac:dyDescent="0.2">
      <c r="A19" s="469"/>
      <c r="B19" s="474"/>
      <c r="C19" s="471"/>
      <c r="D19" s="472"/>
      <c r="E19" s="466"/>
      <c r="F19" s="467"/>
      <c r="G19" s="468"/>
    </row>
    <row r="20" spans="1:7" ht="15" x14ac:dyDescent="0.2">
      <c r="A20" s="469"/>
      <c r="B20" s="477" t="s">
        <v>637</v>
      </c>
      <c r="C20" s="478"/>
      <c r="D20" s="479"/>
      <c r="E20" s="466"/>
      <c r="F20" s="480"/>
      <c r="G20" s="481"/>
    </row>
    <row r="21" spans="1:7" ht="135" x14ac:dyDescent="0.2">
      <c r="A21" s="469"/>
      <c r="B21" s="482" t="s">
        <v>638</v>
      </c>
      <c r="C21" s="478"/>
      <c r="D21" s="479"/>
      <c r="E21" s="466"/>
      <c r="F21" s="480"/>
      <c r="G21" s="481"/>
    </row>
    <row r="22" spans="1:7" ht="15" x14ac:dyDescent="0.2">
      <c r="A22" s="483"/>
      <c r="B22" s="484"/>
      <c r="C22" s="485"/>
      <c r="D22" s="480"/>
      <c r="E22" s="486"/>
      <c r="F22" s="480"/>
      <c r="G22" s="481"/>
    </row>
    <row r="23" spans="1:7" ht="15" x14ac:dyDescent="0.2">
      <c r="A23" s="487"/>
      <c r="B23" s="477" t="s">
        <v>639</v>
      </c>
      <c r="C23" s="488"/>
      <c r="D23" s="489"/>
      <c r="E23" s="490"/>
      <c r="F23" s="489"/>
      <c r="G23" s="481"/>
    </row>
    <row r="24" spans="1:7" ht="195" x14ac:dyDescent="0.2">
      <c r="A24" s="483"/>
      <c r="B24" s="484" t="s">
        <v>640</v>
      </c>
      <c r="C24" s="485"/>
      <c r="D24" s="480"/>
      <c r="E24" s="486"/>
      <c r="F24" s="480"/>
      <c r="G24" s="481"/>
    </row>
    <row r="25" spans="1:7" ht="15" x14ac:dyDescent="0.2">
      <c r="A25" s="483"/>
      <c r="B25" s="484"/>
      <c r="C25" s="485"/>
      <c r="D25" s="480"/>
      <c r="E25" s="486"/>
      <c r="F25" s="480"/>
      <c r="G25" s="481"/>
    </row>
    <row r="26" spans="1:7" ht="165" x14ac:dyDescent="0.2">
      <c r="A26" s="487"/>
      <c r="B26" s="484" t="s">
        <v>641</v>
      </c>
      <c r="C26" s="488"/>
      <c r="D26" s="489"/>
      <c r="E26" s="490"/>
      <c r="F26" s="489"/>
      <c r="G26" s="481"/>
    </row>
    <row r="27" spans="1:7" ht="15" x14ac:dyDescent="0.2">
      <c r="A27" s="483"/>
      <c r="B27" s="484"/>
      <c r="C27" s="485"/>
      <c r="D27" s="480"/>
      <c r="E27" s="486"/>
      <c r="F27" s="480"/>
      <c r="G27" s="481"/>
    </row>
    <row r="28" spans="1:7" ht="75" x14ac:dyDescent="0.2">
      <c r="A28" s="483"/>
      <c r="B28" s="484" t="s">
        <v>642</v>
      </c>
      <c r="C28" s="485"/>
      <c r="D28" s="480"/>
      <c r="E28" s="486"/>
      <c r="F28" s="480"/>
      <c r="G28" s="481"/>
    </row>
    <row r="29" spans="1:7" ht="150" x14ac:dyDescent="0.25">
      <c r="A29" s="491"/>
      <c r="B29" s="484" t="s">
        <v>643</v>
      </c>
      <c r="C29" s="492"/>
      <c r="D29" s="493"/>
      <c r="E29" s="494"/>
      <c r="F29" s="493"/>
      <c r="G29" s="495"/>
    </row>
    <row r="30" spans="1:7" ht="15" x14ac:dyDescent="0.25">
      <c r="A30" s="491"/>
      <c r="B30" s="484"/>
      <c r="C30" s="492"/>
      <c r="D30" s="493"/>
      <c r="E30" s="494"/>
      <c r="F30" s="493"/>
      <c r="G30" s="495"/>
    </row>
    <row r="31" spans="1:7" ht="75" x14ac:dyDescent="0.25">
      <c r="A31" s="491"/>
      <c r="B31" s="496" t="s">
        <v>644</v>
      </c>
      <c r="C31" s="492"/>
      <c r="D31" s="493"/>
      <c r="E31" s="494"/>
      <c r="F31" s="493"/>
      <c r="G31" s="495"/>
    </row>
    <row r="32" spans="1:7" ht="15.75" thickBot="1" x14ac:dyDescent="0.3">
      <c r="A32" s="497"/>
      <c r="B32" s="498"/>
      <c r="C32" s="499"/>
      <c r="D32" s="500"/>
      <c r="E32" s="501"/>
      <c r="F32" s="500"/>
      <c r="G32" s="502"/>
    </row>
    <row r="33" spans="1:7" x14ac:dyDescent="0.2">
      <c r="A33" s="503"/>
      <c r="B33" s="504"/>
      <c r="C33" s="505"/>
      <c r="D33" s="506"/>
      <c r="E33" s="507"/>
      <c r="F33" s="506"/>
    </row>
    <row r="34" spans="1:7" x14ac:dyDescent="0.2">
      <c r="A34" s="509"/>
      <c r="B34" s="510"/>
    </row>
    <row r="35" spans="1:7" x14ac:dyDescent="0.2">
      <c r="A35" s="503"/>
      <c r="B35" s="513"/>
      <c r="C35" s="505"/>
      <c r="D35" s="506"/>
      <c r="E35" s="507"/>
      <c r="F35" s="506"/>
      <c r="G35" s="506"/>
    </row>
    <row r="36" spans="1:7" x14ac:dyDescent="0.2">
      <c r="A36" s="503"/>
      <c r="B36" s="504"/>
      <c r="C36" s="505"/>
      <c r="D36" s="506"/>
      <c r="E36" s="507"/>
      <c r="F36" s="506"/>
    </row>
    <row r="37" spans="1:7" x14ac:dyDescent="0.2">
      <c r="A37" s="509"/>
      <c r="B37" s="510"/>
    </row>
    <row r="38" spans="1:7" x14ac:dyDescent="0.2">
      <c r="A38" s="503"/>
      <c r="B38" s="504"/>
      <c r="C38" s="505"/>
      <c r="D38" s="506"/>
      <c r="E38" s="507"/>
      <c r="F38" s="506"/>
    </row>
    <row r="39" spans="1:7" x14ac:dyDescent="0.2">
      <c r="A39" s="509"/>
      <c r="B39" s="510"/>
    </row>
    <row r="40" spans="1:7" x14ac:dyDescent="0.2">
      <c r="A40" s="503"/>
      <c r="B40" s="513"/>
      <c r="C40" s="505"/>
      <c r="D40" s="506"/>
      <c r="E40" s="507"/>
      <c r="F40" s="506"/>
      <c r="G40" s="506"/>
    </row>
    <row r="41" spans="1:7" x14ac:dyDescent="0.2">
      <c r="A41" s="503"/>
      <c r="B41" s="504"/>
      <c r="C41" s="505"/>
      <c r="D41" s="506"/>
      <c r="E41" s="507"/>
      <c r="F41" s="506"/>
    </row>
    <row r="42" spans="1:7" x14ac:dyDescent="0.2">
      <c r="A42" s="509"/>
      <c r="B42" s="510"/>
    </row>
    <row r="43" spans="1:7" x14ac:dyDescent="0.2">
      <c r="A43" s="503"/>
      <c r="B43" s="504"/>
      <c r="C43" s="505"/>
      <c r="D43" s="506"/>
      <c r="E43" s="507"/>
      <c r="F43" s="506"/>
    </row>
    <row r="44" spans="1:7" x14ac:dyDescent="0.2">
      <c r="A44" s="509"/>
      <c r="B44" s="510"/>
    </row>
    <row r="45" spans="1:7" x14ac:dyDescent="0.2">
      <c r="A45" s="503"/>
      <c r="B45" s="504"/>
      <c r="C45" s="505"/>
      <c r="D45" s="506"/>
      <c r="E45" s="507"/>
      <c r="F45" s="506"/>
    </row>
    <row r="46" spans="1:7" x14ac:dyDescent="0.2">
      <c r="A46" s="509"/>
      <c r="B46" s="510"/>
    </row>
    <row r="47" spans="1:7" x14ac:dyDescent="0.2">
      <c r="A47" s="509"/>
      <c r="B47" s="510"/>
    </row>
    <row r="48" spans="1:7" x14ac:dyDescent="0.2">
      <c r="A48" s="503"/>
      <c r="B48" s="504"/>
      <c r="C48" s="505"/>
      <c r="D48" s="506"/>
      <c r="E48" s="507"/>
      <c r="F48" s="506"/>
    </row>
    <row r="49" spans="1:7" x14ac:dyDescent="0.2">
      <c r="A49" s="509"/>
      <c r="B49" s="510"/>
    </row>
    <row r="50" spans="1:7" x14ac:dyDescent="0.2">
      <c r="A50" s="509"/>
      <c r="B50" s="510"/>
    </row>
    <row r="52" spans="1:7" x14ac:dyDescent="0.2">
      <c r="A52" s="503"/>
      <c r="B52" s="513"/>
      <c r="C52" s="505"/>
      <c r="D52" s="506"/>
      <c r="E52" s="507"/>
      <c r="F52" s="506"/>
      <c r="G52" s="506"/>
    </row>
    <row r="53" spans="1:7" x14ac:dyDescent="0.2">
      <c r="A53" s="503"/>
      <c r="B53" s="513"/>
      <c r="C53" s="505"/>
      <c r="D53" s="506"/>
      <c r="E53" s="507"/>
      <c r="F53" s="506"/>
      <c r="G53" s="506"/>
    </row>
    <row r="54" spans="1:7" x14ac:dyDescent="0.2">
      <c r="A54" s="503"/>
      <c r="B54" s="504"/>
      <c r="C54" s="505"/>
      <c r="D54" s="506"/>
      <c r="E54" s="507"/>
      <c r="F54" s="506"/>
    </row>
    <row r="55" spans="1:7" x14ac:dyDescent="0.2">
      <c r="A55" s="509"/>
      <c r="B55" s="510"/>
    </row>
    <row r="56" spans="1:7" x14ac:dyDescent="0.2">
      <c r="A56" s="503"/>
      <c r="B56" s="504"/>
      <c r="C56" s="505"/>
      <c r="D56" s="506"/>
      <c r="E56" s="507"/>
      <c r="F56" s="506"/>
    </row>
    <row r="57" spans="1:7" x14ac:dyDescent="0.2">
      <c r="A57" s="509"/>
      <c r="B57" s="510"/>
    </row>
    <row r="58" spans="1:7" x14ac:dyDescent="0.2">
      <c r="A58" s="509"/>
      <c r="B58" s="510"/>
    </row>
    <row r="59" spans="1:7" x14ac:dyDescent="0.2">
      <c r="A59" s="503"/>
      <c r="B59" s="513"/>
      <c r="C59" s="505"/>
      <c r="D59" s="506"/>
      <c r="E59" s="507"/>
      <c r="F59" s="506"/>
      <c r="G59" s="506"/>
    </row>
    <row r="60" spans="1:7" x14ac:dyDescent="0.2">
      <c r="A60" s="503"/>
      <c r="B60" s="504"/>
      <c r="C60" s="505"/>
      <c r="D60" s="506"/>
      <c r="E60" s="507"/>
      <c r="F60" s="506"/>
    </row>
    <row r="61" spans="1:7" x14ac:dyDescent="0.2">
      <c r="A61" s="509"/>
      <c r="B61" s="510"/>
    </row>
    <row r="62" spans="1:7" x14ac:dyDescent="0.2">
      <c r="A62" s="503"/>
      <c r="B62" s="504"/>
      <c r="C62" s="505"/>
      <c r="D62" s="506"/>
      <c r="E62" s="507"/>
      <c r="F62" s="506"/>
    </row>
    <row r="63" spans="1:7" x14ac:dyDescent="0.2">
      <c r="A63" s="509"/>
      <c r="B63" s="510"/>
    </row>
    <row r="64" spans="1:7" x14ac:dyDescent="0.2">
      <c r="A64" s="503"/>
      <c r="B64" s="513"/>
      <c r="C64" s="505"/>
      <c r="D64" s="506"/>
      <c r="E64" s="507"/>
      <c r="F64" s="506"/>
      <c r="G64" s="506"/>
    </row>
    <row r="65" spans="1:7" x14ac:dyDescent="0.2">
      <c r="A65" s="503"/>
      <c r="B65" s="504"/>
      <c r="C65" s="505"/>
      <c r="D65" s="506"/>
      <c r="E65" s="507"/>
      <c r="F65" s="506"/>
    </row>
    <row r="66" spans="1:7" x14ac:dyDescent="0.2">
      <c r="A66" s="509"/>
      <c r="B66" s="510"/>
    </row>
    <row r="67" spans="1:7" x14ac:dyDescent="0.2">
      <c r="A67" s="503"/>
      <c r="B67" s="504"/>
      <c r="C67" s="505"/>
      <c r="D67" s="506"/>
      <c r="E67" s="507"/>
      <c r="F67" s="506"/>
    </row>
    <row r="68" spans="1:7" x14ac:dyDescent="0.2">
      <c r="A68" s="509"/>
      <c r="B68" s="510"/>
    </row>
    <row r="69" spans="1:7" x14ac:dyDescent="0.2">
      <c r="A69" s="503"/>
      <c r="B69" s="513"/>
      <c r="C69" s="505"/>
      <c r="D69" s="506"/>
      <c r="E69" s="507"/>
      <c r="F69" s="506"/>
      <c r="G69" s="506"/>
    </row>
    <row r="70" spans="1:7" x14ac:dyDescent="0.2">
      <c r="A70" s="503"/>
      <c r="B70" s="504"/>
      <c r="C70" s="505"/>
      <c r="D70" s="506"/>
      <c r="E70" s="507"/>
      <c r="F70" s="506"/>
    </row>
    <row r="71" spans="1:7" x14ac:dyDescent="0.2">
      <c r="A71" s="509"/>
      <c r="B71" s="510"/>
    </row>
    <row r="72" spans="1:7" x14ac:dyDescent="0.2">
      <c r="A72" s="503"/>
      <c r="B72" s="504"/>
      <c r="C72" s="505"/>
      <c r="D72" s="506"/>
      <c r="E72" s="507"/>
      <c r="F72" s="506"/>
    </row>
    <row r="73" spans="1:7" x14ac:dyDescent="0.2">
      <c r="A73" s="509"/>
      <c r="B73" s="510"/>
    </row>
    <row r="74" spans="1:7" x14ac:dyDescent="0.2">
      <c r="A74" s="503"/>
      <c r="B74" s="504"/>
      <c r="C74" s="505"/>
      <c r="D74" s="506"/>
      <c r="E74" s="507"/>
      <c r="F74" s="506"/>
    </row>
    <row r="75" spans="1:7" x14ac:dyDescent="0.2">
      <c r="A75" s="509"/>
      <c r="B75" s="510"/>
    </row>
    <row r="76" spans="1:7" x14ac:dyDescent="0.2">
      <c r="A76" s="509"/>
      <c r="B76" s="510"/>
    </row>
    <row r="77" spans="1:7" x14ac:dyDescent="0.2">
      <c r="A77" s="503"/>
      <c r="B77" s="504"/>
      <c r="C77" s="505"/>
      <c r="D77" s="506"/>
      <c r="E77" s="507"/>
      <c r="F77" s="506"/>
    </row>
    <row r="78" spans="1:7" x14ac:dyDescent="0.2">
      <c r="A78" s="509"/>
      <c r="B78" s="510"/>
    </row>
    <row r="79" spans="1:7" x14ac:dyDescent="0.2">
      <c r="A79" s="509"/>
      <c r="B79" s="510"/>
    </row>
    <row r="80" spans="1:7" x14ac:dyDescent="0.2">
      <c r="A80" s="503"/>
      <c r="B80" s="513"/>
      <c r="C80" s="505"/>
      <c r="D80" s="506"/>
      <c r="E80" s="507"/>
      <c r="F80" s="506"/>
      <c r="G80" s="506"/>
    </row>
    <row r="81" spans="1:7" x14ac:dyDescent="0.2">
      <c r="A81" s="503"/>
      <c r="B81" s="504"/>
      <c r="C81" s="505"/>
      <c r="D81" s="506"/>
      <c r="E81" s="507"/>
      <c r="F81" s="506"/>
    </row>
    <row r="82" spans="1:7" x14ac:dyDescent="0.2">
      <c r="A82" s="509"/>
      <c r="B82" s="510"/>
    </row>
    <row r="83" spans="1:7" x14ac:dyDescent="0.2">
      <c r="A83" s="503"/>
      <c r="B83" s="504"/>
      <c r="C83" s="505"/>
      <c r="D83" s="506"/>
      <c r="E83" s="507"/>
      <c r="F83" s="506"/>
    </row>
    <row r="84" spans="1:7" x14ac:dyDescent="0.2">
      <c r="A84" s="509"/>
      <c r="B84" s="510"/>
    </row>
    <row r="85" spans="1:7" x14ac:dyDescent="0.2">
      <c r="A85" s="503"/>
      <c r="B85" s="504"/>
      <c r="C85" s="505"/>
      <c r="D85" s="506"/>
      <c r="E85" s="507"/>
      <c r="F85" s="506"/>
    </row>
    <row r="86" spans="1:7" x14ac:dyDescent="0.2">
      <c r="A86" s="509"/>
      <c r="B86" s="510"/>
    </row>
    <row r="87" spans="1:7" x14ac:dyDescent="0.2">
      <c r="A87" s="503"/>
      <c r="B87" s="504"/>
      <c r="C87" s="505"/>
      <c r="D87" s="506"/>
      <c r="E87" s="507"/>
      <c r="F87" s="506"/>
    </row>
    <row r="88" spans="1:7" x14ac:dyDescent="0.2">
      <c r="A88" s="509"/>
      <c r="B88" s="510"/>
    </row>
    <row r="89" spans="1:7" x14ac:dyDescent="0.2">
      <c r="A89" s="503"/>
      <c r="B89" s="513"/>
      <c r="C89" s="505"/>
      <c r="D89" s="506"/>
      <c r="E89" s="507"/>
      <c r="F89" s="506"/>
      <c r="G89" s="506"/>
    </row>
    <row r="90" spans="1:7" x14ac:dyDescent="0.2">
      <c r="A90" s="503"/>
      <c r="B90" s="504"/>
      <c r="C90" s="505"/>
      <c r="D90" s="506"/>
      <c r="E90" s="507"/>
      <c r="F90" s="506"/>
    </row>
    <row r="91" spans="1:7" x14ac:dyDescent="0.2">
      <c r="A91" s="509"/>
      <c r="B91" s="510"/>
    </row>
    <row r="92" spans="1:7" x14ac:dyDescent="0.2">
      <c r="A92" s="503"/>
      <c r="B92" s="504"/>
      <c r="C92" s="505"/>
      <c r="D92" s="506"/>
      <c r="E92" s="507"/>
      <c r="F92" s="506"/>
    </row>
    <row r="93" spans="1:7" x14ac:dyDescent="0.2">
      <c r="A93" s="509"/>
      <c r="B93" s="510"/>
    </row>
    <row r="94" spans="1:7" x14ac:dyDescent="0.2">
      <c r="A94" s="503"/>
      <c r="B94" s="513"/>
      <c r="C94" s="505"/>
      <c r="D94" s="506"/>
      <c r="E94" s="507"/>
      <c r="F94" s="506"/>
      <c r="G94" s="506"/>
    </row>
    <row r="95" spans="1:7" x14ac:dyDescent="0.2">
      <c r="A95" s="503"/>
      <c r="B95" s="504"/>
      <c r="C95" s="505"/>
      <c r="D95" s="506"/>
      <c r="E95" s="507"/>
      <c r="F95" s="506"/>
    </row>
    <row r="96" spans="1:7" x14ac:dyDescent="0.2">
      <c r="A96" s="509"/>
      <c r="B96" s="510"/>
    </row>
    <row r="97" spans="1:7" x14ac:dyDescent="0.2">
      <c r="A97" s="503"/>
      <c r="B97" s="504"/>
      <c r="C97" s="505"/>
      <c r="D97" s="506"/>
      <c r="E97" s="507"/>
      <c r="F97" s="506"/>
    </row>
    <row r="98" spans="1:7" x14ac:dyDescent="0.2">
      <c r="A98" s="509"/>
      <c r="B98" s="510"/>
    </row>
    <row r="99" spans="1:7" x14ac:dyDescent="0.2">
      <c r="A99" s="503"/>
      <c r="B99" s="504"/>
      <c r="C99" s="505"/>
      <c r="D99" s="506"/>
      <c r="E99" s="507"/>
      <c r="F99" s="506"/>
    </row>
    <row r="100" spans="1:7" x14ac:dyDescent="0.2">
      <c r="A100" s="509"/>
      <c r="B100" s="510"/>
    </row>
    <row r="101" spans="1:7" x14ac:dyDescent="0.2">
      <c r="A101" s="509"/>
      <c r="B101" s="510"/>
    </row>
    <row r="102" spans="1:7" x14ac:dyDescent="0.2">
      <c r="A102" s="503"/>
      <c r="B102" s="504"/>
      <c r="C102" s="505"/>
      <c r="D102" s="506"/>
      <c r="E102" s="507"/>
      <c r="F102" s="506"/>
    </row>
    <row r="103" spans="1:7" x14ac:dyDescent="0.2">
      <c r="A103" s="509"/>
      <c r="B103" s="510"/>
    </row>
    <row r="104" spans="1:7" x14ac:dyDescent="0.2">
      <c r="A104" s="509"/>
      <c r="B104" s="510"/>
    </row>
    <row r="106" spans="1:7" x14ac:dyDescent="0.2">
      <c r="A106" s="503"/>
      <c r="B106" s="513"/>
      <c r="C106" s="505"/>
      <c r="D106" s="506"/>
      <c r="E106" s="507"/>
      <c r="F106" s="506"/>
      <c r="G106" s="506"/>
    </row>
    <row r="107" spans="1:7" x14ac:dyDescent="0.2">
      <c r="A107" s="503"/>
      <c r="B107" s="513"/>
      <c r="C107" s="505"/>
      <c r="D107" s="506"/>
      <c r="E107" s="507"/>
      <c r="F107" s="506"/>
      <c r="G107" s="506"/>
    </row>
    <row r="108" spans="1:7" x14ac:dyDescent="0.2">
      <c r="A108" s="503"/>
      <c r="B108" s="504"/>
      <c r="C108" s="505"/>
      <c r="D108" s="506"/>
      <c r="E108" s="507"/>
      <c r="F108" s="506"/>
    </row>
    <row r="109" spans="1:7" x14ac:dyDescent="0.2">
      <c r="A109" s="509"/>
      <c r="B109" s="510"/>
    </row>
    <row r="110" spans="1:7" x14ac:dyDescent="0.2">
      <c r="A110" s="503"/>
      <c r="B110" s="504"/>
      <c r="C110" s="505"/>
      <c r="D110" s="506"/>
      <c r="E110" s="507"/>
      <c r="F110" s="506"/>
    </row>
    <row r="111" spans="1:7" x14ac:dyDescent="0.2">
      <c r="A111" s="509"/>
      <c r="B111" s="510"/>
    </row>
    <row r="112" spans="1:7" x14ac:dyDescent="0.2">
      <c r="A112" s="509"/>
      <c r="B112" s="510"/>
    </row>
    <row r="113" spans="1:7" x14ac:dyDescent="0.2">
      <c r="A113" s="503"/>
      <c r="B113" s="513"/>
      <c r="C113" s="505"/>
      <c r="D113" s="506"/>
      <c r="E113" s="507"/>
      <c r="F113" s="506"/>
      <c r="G113" s="506"/>
    </row>
    <row r="114" spans="1:7" x14ac:dyDescent="0.2">
      <c r="A114" s="503"/>
      <c r="B114" s="504"/>
      <c r="C114" s="505"/>
      <c r="D114" s="506"/>
      <c r="E114" s="507"/>
      <c r="F114" s="506"/>
    </row>
    <row r="115" spans="1:7" x14ac:dyDescent="0.2">
      <c r="A115" s="509"/>
      <c r="B115" s="510"/>
    </row>
    <row r="116" spans="1:7" x14ac:dyDescent="0.2">
      <c r="A116" s="503"/>
      <c r="B116" s="504"/>
      <c r="C116" s="505"/>
      <c r="D116" s="506"/>
      <c r="E116" s="507"/>
      <c r="F116" s="506"/>
    </row>
    <row r="117" spans="1:7" x14ac:dyDescent="0.2">
      <c r="A117" s="509"/>
      <c r="B117" s="510"/>
    </row>
    <row r="118" spans="1:7" x14ac:dyDescent="0.2">
      <c r="A118" s="503"/>
      <c r="B118" s="513"/>
      <c r="C118" s="505"/>
      <c r="D118" s="506"/>
      <c r="E118" s="507"/>
      <c r="F118" s="506"/>
      <c r="G118" s="506"/>
    </row>
    <row r="119" spans="1:7" x14ac:dyDescent="0.2">
      <c r="A119" s="503"/>
      <c r="B119" s="504"/>
      <c r="C119" s="505"/>
      <c r="D119" s="506"/>
      <c r="E119" s="507"/>
      <c r="F119" s="506"/>
    </row>
    <row r="120" spans="1:7" x14ac:dyDescent="0.2">
      <c r="A120" s="509"/>
      <c r="B120" s="510"/>
    </row>
    <row r="121" spans="1:7" x14ac:dyDescent="0.2">
      <c r="A121" s="503"/>
      <c r="B121" s="504"/>
      <c r="C121" s="505"/>
      <c r="D121" s="506"/>
      <c r="E121" s="507"/>
      <c r="F121" s="506"/>
    </row>
    <row r="122" spans="1:7" x14ac:dyDescent="0.2">
      <c r="A122" s="509"/>
      <c r="B122" s="510"/>
    </row>
    <row r="123" spans="1:7" x14ac:dyDescent="0.2">
      <c r="A123" s="503"/>
      <c r="B123" s="513"/>
      <c r="C123" s="505"/>
      <c r="D123" s="506"/>
      <c r="E123" s="507"/>
      <c r="F123" s="506"/>
      <c r="G123" s="506"/>
    </row>
    <row r="124" spans="1:7" x14ac:dyDescent="0.2">
      <c r="A124" s="503"/>
      <c r="B124" s="504"/>
      <c r="C124" s="505"/>
      <c r="D124" s="506"/>
      <c r="E124" s="507"/>
      <c r="F124" s="506"/>
    </row>
    <row r="125" spans="1:7" x14ac:dyDescent="0.2">
      <c r="A125" s="509"/>
      <c r="B125" s="510"/>
    </row>
    <row r="126" spans="1:7" x14ac:dyDescent="0.2">
      <c r="A126" s="503"/>
      <c r="B126" s="504"/>
      <c r="C126" s="505"/>
      <c r="D126" s="506"/>
      <c r="E126" s="507"/>
      <c r="F126" s="506"/>
    </row>
    <row r="127" spans="1:7" x14ac:dyDescent="0.2">
      <c r="A127" s="509"/>
      <c r="B127" s="510"/>
    </row>
    <row r="128" spans="1:7" x14ac:dyDescent="0.2">
      <c r="A128" s="503"/>
      <c r="B128" s="504"/>
      <c r="C128" s="505"/>
      <c r="D128" s="506"/>
      <c r="E128" s="507"/>
      <c r="F128" s="506"/>
    </row>
    <row r="129" spans="1:7" x14ac:dyDescent="0.2">
      <c r="A129" s="509"/>
      <c r="B129" s="510"/>
    </row>
    <row r="130" spans="1:7" x14ac:dyDescent="0.2">
      <c r="A130" s="509"/>
      <c r="B130" s="510"/>
    </row>
    <row r="131" spans="1:7" x14ac:dyDescent="0.2">
      <c r="A131" s="503"/>
      <c r="B131" s="504"/>
      <c r="C131" s="505"/>
      <c r="D131" s="506"/>
      <c r="E131" s="507"/>
      <c r="F131" s="506"/>
    </row>
    <row r="132" spans="1:7" x14ac:dyDescent="0.2">
      <c r="A132" s="509"/>
      <c r="B132" s="510"/>
    </row>
    <row r="133" spans="1:7" x14ac:dyDescent="0.2">
      <c r="A133" s="509"/>
      <c r="B133" s="510"/>
    </row>
    <row r="134" spans="1:7" x14ac:dyDescent="0.2">
      <c r="A134" s="503"/>
      <c r="B134" s="513"/>
      <c r="C134" s="505"/>
      <c r="D134" s="506"/>
      <c r="E134" s="507"/>
      <c r="F134" s="506"/>
      <c r="G134" s="506"/>
    </row>
    <row r="135" spans="1:7" x14ac:dyDescent="0.2">
      <c r="A135" s="503"/>
      <c r="B135" s="504"/>
      <c r="C135" s="505"/>
      <c r="D135" s="506"/>
      <c r="E135" s="507"/>
      <c r="F135" s="506"/>
    </row>
    <row r="136" spans="1:7" x14ac:dyDescent="0.2">
      <c r="A136" s="509"/>
      <c r="B136" s="510"/>
    </row>
    <row r="137" spans="1:7" x14ac:dyDescent="0.2">
      <c r="A137" s="503"/>
      <c r="B137" s="504"/>
      <c r="C137" s="505"/>
      <c r="D137" s="506"/>
      <c r="E137" s="507"/>
      <c r="F137" s="506"/>
    </row>
    <row r="138" spans="1:7" x14ac:dyDescent="0.2">
      <c r="A138" s="509"/>
      <c r="B138" s="510"/>
    </row>
    <row r="139" spans="1:7" x14ac:dyDescent="0.2">
      <c r="A139" s="503"/>
      <c r="B139" s="504"/>
      <c r="C139" s="505"/>
      <c r="D139" s="506"/>
      <c r="E139" s="507"/>
      <c r="F139" s="506"/>
    </row>
    <row r="140" spans="1:7" x14ac:dyDescent="0.2">
      <c r="A140" s="509"/>
      <c r="B140" s="510"/>
    </row>
    <row r="141" spans="1:7" x14ac:dyDescent="0.2">
      <c r="A141" s="503"/>
      <c r="B141" s="504"/>
      <c r="C141" s="505"/>
      <c r="D141" s="506"/>
      <c r="E141" s="507"/>
      <c r="F141" s="506"/>
    </row>
    <row r="142" spans="1:7" x14ac:dyDescent="0.2">
      <c r="A142" s="509"/>
      <c r="B142" s="510"/>
    </row>
    <row r="143" spans="1:7" x14ac:dyDescent="0.2">
      <c r="A143" s="503"/>
      <c r="B143" s="513"/>
      <c r="C143" s="505"/>
      <c r="D143" s="506"/>
      <c r="E143" s="507"/>
      <c r="F143" s="506"/>
      <c r="G143" s="506"/>
    </row>
    <row r="144" spans="1:7" x14ac:dyDescent="0.2">
      <c r="A144" s="503"/>
      <c r="B144" s="504"/>
      <c r="C144" s="505"/>
      <c r="D144" s="506"/>
      <c r="E144" s="507"/>
      <c r="F144" s="506"/>
    </row>
    <row r="145" spans="1:7" x14ac:dyDescent="0.2">
      <c r="A145" s="509"/>
      <c r="B145" s="510"/>
    </row>
    <row r="146" spans="1:7" x14ac:dyDescent="0.2">
      <c r="A146" s="503"/>
      <c r="B146" s="504"/>
      <c r="C146" s="505"/>
      <c r="D146" s="506"/>
      <c r="E146" s="507"/>
      <c r="F146" s="506"/>
    </row>
    <row r="147" spans="1:7" x14ac:dyDescent="0.2">
      <c r="A147" s="509"/>
      <c r="B147" s="510"/>
    </row>
    <row r="148" spans="1:7" x14ac:dyDescent="0.2">
      <c r="A148" s="503"/>
      <c r="B148" s="513"/>
      <c r="C148" s="505"/>
      <c r="D148" s="506"/>
      <c r="E148" s="507"/>
      <c r="F148" s="506"/>
      <c r="G148" s="506"/>
    </row>
    <row r="149" spans="1:7" x14ac:dyDescent="0.2">
      <c r="A149" s="503"/>
      <c r="B149" s="504"/>
      <c r="C149" s="505"/>
      <c r="D149" s="506"/>
      <c r="E149" s="507"/>
      <c r="F149" s="506"/>
    </row>
    <row r="150" spans="1:7" x14ac:dyDescent="0.2">
      <c r="A150" s="509"/>
      <c r="B150" s="510"/>
    </row>
    <row r="151" spans="1:7" x14ac:dyDescent="0.2">
      <c r="A151" s="503"/>
      <c r="B151" s="504"/>
      <c r="C151" s="505"/>
      <c r="D151" s="506"/>
      <c r="E151" s="507"/>
      <c r="F151" s="506"/>
    </row>
    <row r="152" spans="1:7" x14ac:dyDescent="0.2">
      <c r="A152" s="509"/>
      <c r="B152" s="510"/>
    </row>
    <row r="153" spans="1:7" x14ac:dyDescent="0.2">
      <c r="A153" s="503"/>
      <c r="B153" s="504"/>
      <c r="C153" s="505"/>
      <c r="D153" s="506"/>
      <c r="E153" s="507"/>
      <c r="F153" s="506"/>
    </row>
    <row r="154" spans="1:7" x14ac:dyDescent="0.2">
      <c r="A154" s="509"/>
      <c r="B154" s="510"/>
    </row>
    <row r="155" spans="1:7" x14ac:dyDescent="0.2">
      <c r="A155" s="509"/>
      <c r="B155" s="510"/>
    </row>
    <row r="156" spans="1:7" x14ac:dyDescent="0.2">
      <c r="A156" s="503"/>
      <c r="B156" s="504"/>
      <c r="C156" s="505"/>
      <c r="D156" s="506"/>
      <c r="E156" s="507"/>
      <c r="F156" s="506"/>
    </row>
    <row r="157" spans="1:7" x14ac:dyDescent="0.2">
      <c r="A157" s="509"/>
      <c r="B157" s="510"/>
    </row>
    <row r="158" spans="1:7" x14ac:dyDescent="0.2">
      <c r="A158" s="509"/>
      <c r="B158" s="510"/>
    </row>
    <row r="159" spans="1:7" x14ac:dyDescent="0.2">
      <c r="A159" s="514"/>
      <c r="B159" s="515"/>
      <c r="C159" s="516"/>
      <c r="D159" s="517"/>
      <c r="E159" s="518"/>
      <c r="G159" s="506"/>
    </row>
    <row r="160" spans="1:7" x14ac:dyDescent="0.2">
      <c r="A160" s="503"/>
      <c r="B160" s="513"/>
      <c r="C160" s="505"/>
      <c r="D160" s="506"/>
      <c r="E160" s="507"/>
      <c r="F160" s="506"/>
      <c r="G160" s="506"/>
    </row>
    <row r="161" spans="1:7" x14ac:dyDescent="0.2">
      <c r="A161" s="503"/>
      <c r="B161" s="513"/>
      <c r="C161" s="505"/>
      <c r="D161" s="506"/>
      <c r="E161" s="507"/>
      <c r="F161" s="506"/>
      <c r="G161" s="506"/>
    </row>
    <row r="162" spans="1:7" x14ac:dyDescent="0.2">
      <c r="A162" s="503"/>
      <c r="B162" s="504"/>
      <c r="C162" s="505"/>
      <c r="D162" s="506"/>
      <c r="E162" s="507"/>
      <c r="F162" s="506"/>
    </row>
    <row r="163" spans="1:7" x14ac:dyDescent="0.2">
      <c r="A163" s="509"/>
      <c r="B163" s="510"/>
    </row>
    <row r="164" spans="1:7" x14ac:dyDescent="0.2">
      <c r="A164" s="503"/>
      <c r="B164" s="504"/>
      <c r="C164" s="505"/>
      <c r="D164" s="506"/>
      <c r="E164" s="507"/>
      <c r="F164" s="506"/>
    </row>
    <row r="165" spans="1:7" x14ac:dyDescent="0.2">
      <c r="A165" s="509"/>
      <c r="B165" s="510"/>
    </row>
    <row r="166" spans="1:7" x14ac:dyDescent="0.2">
      <c r="A166" s="509"/>
      <c r="B166" s="510"/>
    </row>
    <row r="167" spans="1:7" x14ac:dyDescent="0.2">
      <c r="A167" s="503"/>
      <c r="B167" s="513"/>
      <c r="C167" s="505"/>
      <c r="D167" s="506"/>
      <c r="E167" s="507"/>
      <c r="F167" s="506"/>
      <c r="G167" s="506"/>
    </row>
    <row r="168" spans="1:7" x14ac:dyDescent="0.2">
      <c r="A168" s="503"/>
      <c r="B168" s="504"/>
      <c r="C168" s="505"/>
      <c r="D168" s="506"/>
      <c r="E168" s="507"/>
      <c r="F168" s="506"/>
    </row>
    <row r="169" spans="1:7" x14ac:dyDescent="0.2">
      <c r="A169" s="509"/>
      <c r="B169" s="510"/>
    </row>
    <row r="170" spans="1:7" x14ac:dyDescent="0.2">
      <c r="A170" s="503"/>
      <c r="B170" s="504"/>
      <c r="C170" s="505"/>
      <c r="D170" s="506"/>
      <c r="E170" s="507"/>
      <c r="F170" s="506"/>
    </row>
    <row r="171" spans="1:7" x14ac:dyDescent="0.2">
      <c r="A171" s="509"/>
      <c r="B171" s="510"/>
    </row>
    <row r="172" spans="1:7" x14ac:dyDescent="0.2">
      <c r="A172" s="503"/>
      <c r="B172" s="513"/>
      <c r="C172" s="505"/>
      <c r="D172" s="506"/>
      <c r="E172" s="507"/>
      <c r="F172" s="506"/>
      <c r="G172" s="506"/>
    </row>
    <row r="173" spans="1:7" x14ac:dyDescent="0.2">
      <c r="A173" s="503"/>
      <c r="B173" s="504"/>
      <c r="C173" s="505"/>
      <c r="D173" s="506"/>
      <c r="E173" s="507"/>
      <c r="F173" s="506"/>
    </row>
    <row r="174" spans="1:7" x14ac:dyDescent="0.2">
      <c r="A174" s="509"/>
      <c r="B174" s="510"/>
    </row>
    <row r="175" spans="1:7" x14ac:dyDescent="0.2">
      <c r="A175" s="503"/>
      <c r="B175" s="504"/>
      <c r="C175" s="505"/>
      <c r="D175" s="506"/>
      <c r="E175" s="507"/>
      <c r="F175" s="506"/>
    </row>
    <row r="176" spans="1:7" x14ac:dyDescent="0.2">
      <c r="A176" s="509"/>
      <c r="B176" s="510"/>
    </row>
    <row r="177" spans="1:7" x14ac:dyDescent="0.2">
      <c r="A177" s="503"/>
      <c r="B177" s="513"/>
      <c r="C177" s="505"/>
      <c r="D177" s="506"/>
      <c r="E177" s="507"/>
      <c r="F177" s="506"/>
      <c r="G177" s="506"/>
    </row>
    <row r="178" spans="1:7" x14ac:dyDescent="0.2">
      <c r="A178" s="503"/>
      <c r="B178" s="504"/>
      <c r="C178" s="505"/>
      <c r="D178" s="506"/>
      <c r="E178" s="507"/>
      <c r="F178" s="506"/>
    </row>
    <row r="179" spans="1:7" x14ac:dyDescent="0.2">
      <c r="A179" s="509"/>
      <c r="B179" s="510"/>
    </row>
    <row r="180" spans="1:7" x14ac:dyDescent="0.2">
      <c r="A180" s="503"/>
      <c r="B180" s="504"/>
      <c r="C180" s="505"/>
      <c r="D180" s="506"/>
      <c r="E180" s="507"/>
      <c r="F180" s="506"/>
    </row>
    <row r="181" spans="1:7" x14ac:dyDescent="0.2">
      <c r="A181" s="509"/>
      <c r="B181" s="510"/>
    </row>
    <row r="182" spans="1:7" x14ac:dyDescent="0.2">
      <c r="A182" s="503"/>
      <c r="B182" s="504"/>
      <c r="C182" s="505"/>
      <c r="D182" s="506"/>
      <c r="E182" s="507"/>
      <c r="F182" s="506"/>
    </row>
    <row r="183" spans="1:7" x14ac:dyDescent="0.2">
      <c r="A183" s="509"/>
      <c r="B183" s="510"/>
    </row>
    <row r="184" spans="1:7" x14ac:dyDescent="0.2">
      <c r="A184" s="509"/>
      <c r="B184" s="510"/>
    </row>
    <row r="185" spans="1:7" x14ac:dyDescent="0.2">
      <c r="A185" s="503"/>
      <c r="B185" s="504"/>
      <c r="C185" s="505"/>
      <c r="D185" s="506"/>
      <c r="E185" s="507"/>
      <c r="F185" s="506"/>
    </row>
    <row r="186" spans="1:7" x14ac:dyDescent="0.2">
      <c r="A186" s="509"/>
      <c r="B186" s="510"/>
    </row>
    <row r="187" spans="1:7" x14ac:dyDescent="0.2">
      <c r="A187" s="509"/>
      <c r="B187" s="510"/>
    </row>
    <row r="188" spans="1:7" x14ac:dyDescent="0.2">
      <c r="A188" s="503"/>
      <c r="B188" s="513"/>
      <c r="C188" s="505"/>
      <c r="D188" s="506"/>
      <c r="E188" s="507"/>
      <c r="F188" s="506"/>
      <c r="G188" s="506"/>
    </row>
    <row r="189" spans="1:7" x14ac:dyDescent="0.2">
      <c r="A189" s="503"/>
      <c r="B189" s="504"/>
      <c r="C189" s="505"/>
      <c r="D189" s="506"/>
      <c r="E189" s="507"/>
      <c r="F189" s="506"/>
    </row>
    <row r="190" spans="1:7" x14ac:dyDescent="0.2">
      <c r="A190" s="509"/>
      <c r="B190" s="510"/>
    </row>
    <row r="191" spans="1:7" x14ac:dyDescent="0.2">
      <c r="A191" s="503"/>
      <c r="B191" s="504"/>
      <c r="C191" s="505"/>
      <c r="D191" s="506"/>
      <c r="E191" s="507"/>
      <c r="F191" s="506"/>
    </row>
    <row r="192" spans="1:7" x14ac:dyDescent="0.2">
      <c r="A192" s="509"/>
      <c r="B192" s="510"/>
    </row>
    <row r="193" spans="1:7" x14ac:dyDescent="0.2">
      <c r="A193" s="503"/>
      <c r="B193" s="504"/>
      <c r="C193" s="505"/>
      <c r="D193" s="506"/>
      <c r="E193" s="507"/>
      <c r="F193" s="506"/>
    </row>
    <row r="194" spans="1:7" x14ac:dyDescent="0.2">
      <c r="A194" s="509"/>
      <c r="B194" s="510"/>
    </row>
    <row r="195" spans="1:7" x14ac:dyDescent="0.2">
      <c r="A195" s="503"/>
      <c r="B195" s="504"/>
      <c r="C195" s="505"/>
      <c r="D195" s="506"/>
      <c r="E195" s="507"/>
      <c r="F195" s="506"/>
    </row>
    <row r="196" spans="1:7" x14ac:dyDescent="0.2">
      <c r="A196" s="509"/>
      <c r="B196" s="510"/>
    </row>
    <row r="197" spans="1:7" x14ac:dyDescent="0.2">
      <c r="A197" s="503"/>
      <c r="B197" s="513"/>
      <c r="C197" s="505"/>
      <c r="D197" s="506"/>
      <c r="E197" s="507"/>
      <c r="F197" s="506"/>
      <c r="G197" s="506"/>
    </row>
    <row r="198" spans="1:7" x14ac:dyDescent="0.2">
      <c r="A198" s="503"/>
      <c r="B198" s="504"/>
      <c r="C198" s="505"/>
      <c r="D198" s="506"/>
      <c r="E198" s="507"/>
      <c r="F198" s="506"/>
    </row>
    <row r="199" spans="1:7" x14ac:dyDescent="0.2">
      <c r="A199" s="509"/>
      <c r="B199" s="510"/>
    </row>
    <row r="200" spans="1:7" x14ac:dyDescent="0.2">
      <c r="A200" s="503"/>
      <c r="B200" s="504"/>
      <c r="C200" s="505"/>
      <c r="D200" s="506"/>
      <c r="E200" s="507"/>
      <c r="F200" s="506"/>
    </row>
    <row r="201" spans="1:7" x14ac:dyDescent="0.2">
      <c r="A201" s="509"/>
      <c r="B201" s="510"/>
    </row>
    <row r="202" spans="1:7" x14ac:dyDescent="0.2">
      <c r="A202" s="503"/>
      <c r="B202" s="513"/>
      <c r="C202" s="505"/>
      <c r="D202" s="506"/>
      <c r="E202" s="507"/>
      <c r="F202" s="506"/>
      <c r="G202" s="506"/>
    </row>
    <row r="203" spans="1:7" x14ac:dyDescent="0.2">
      <c r="A203" s="503"/>
      <c r="B203" s="504"/>
      <c r="C203" s="505"/>
      <c r="D203" s="506"/>
      <c r="E203" s="507"/>
      <c r="F203" s="506"/>
    </row>
    <row r="204" spans="1:7" x14ac:dyDescent="0.2">
      <c r="A204" s="509"/>
      <c r="B204" s="510"/>
    </row>
    <row r="205" spans="1:7" x14ac:dyDescent="0.2">
      <c r="A205" s="503"/>
      <c r="B205" s="504"/>
      <c r="C205" s="505"/>
      <c r="D205" s="506"/>
      <c r="E205" s="507"/>
      <c r="F205" s="506"/>
    </row>
    <row r="206" spans="1:7" x14ac:dyDescent="0.2">
      <c r="A206" s="509"/>
      <c r="B206" s="510"/>
    </row>
    <row r="207" spans="1:7" x14ac:dyDescent="0.2">
      <c r="A207" s="503"/>
      <c r="B207" s="504"/>
      <c r="C207" s="505"/>
      <c r="D207" s="506"/>
      <c r="E207" s="507"/>
      <c r="F207" s="506"/>
    </row>
    <row r="208" spans="1:7" x14ac:dyDescent="0.2">
      <c r="A208" s="509"/>
      <c r="B208" s="510"/>
    </row>
    <row r="209" spans="1:7" x14ac:dyDescent="0.2">
      <c r="A209" s="509"/>
      <c r="B209" s="510"/>
    </row>
    <row r="210" spans="1:7" x14ac:dyDescent="0.2">
      <c r="A210" s="503"/>
      <c r="B210" s="504"/>
      <c r="C210" s="505"/>
      <c r="D210" s="506"/>
      <c r="E210" s="507"/>
      <c r="F210" s="506"/>
    </row>
    <row r="211" spans="1:7" x14ac:dyDescent="0.2">
      <c r="A211" s="509"/>
      <c r="B211" s="510"/>
    </row>
    <row r="212" spans="1:7" x14ac:dyDescent="0.2">
      <c r="A212" s="509"/>
      <c r="B212" s="510"/>
    </row>
    <row r="213" spans="1:7" x14ac:dyDescent="0.2">
      <c r="A213" s="514"/>
      <c r="B213" s="519"/>
      <c r="C213" s="516"/>
      <c r="D213" s="517"/>
      <c r="E213" s="518"/>
      <c r="F213" s="520"/>
      <c r="G213" s="520"/>
    </row>
    <row r="214" spans="1:7" x14ac:dyDescent="0.2">
      <c r="A214" s="503"/>
      <c r="B214" s="513"/>
      <c r="C214" s="505"/>
      <c r="D214" s="506"/>
      <c r="E214" s="507"/>
      <c r="F214" s="506"/>
      <c r="G214" s="506"/>
    </row>
    <row r="215" spans="1:7" x14ac:dyDescent="0.2">
      <c r="A215" s="503"/>
      <c r="B215" s="513"/>
      <c r="C215" s="505"/>
      <c r="D215" s="506"/>
      <c r="E215" s="507"/>
      <c r="F215" s="506"/>
      <c r="G215" s="506"/>
    </row>
    <row r="216" spans="1:7" x14ac:dyDescent="0.2">
      <c r="A216" s="503"/>
      <c r="B216" s="504"/>
      <c r="C216" s="505"/>
      <c r="D216" s="506"/>
      <c r="E216" s="507"/>
      <c r="F216" s="506"/>
    </row>
    <row r="217" spans="1:7" x14ac:dyDescent="0.2">
      <c r="A217" s="509"/>
      <c r="B217" s="510"/>
    </row>
    <row r="218" spans="1:7" x14ac:dyDescent="0.2">
      <c r="A218" s="503"/>
      <c r="B218" s="504"/>
      <c r="C218" s="505"/>
      <c r="D218" s="506"/>
      <c r="E218" s="507"/>
      <c r="F218" s="506"/>
    </row>
    <row r="219" spans="1:7" x14ac:dyDescent="0.2">
      <c r="A219" s="509"/>
      <c r="B219" s="510"/>
    </row>
    <row r="220" spans="1:7" x14ac:dyDescent="0.2">
      <c r="A220" s="509"/>
      <c r="B220" s="510"/>
    </row>
    <row r="221" spans="1:7" x14ac:dyDescent="0.2">
      <c r="A221" s="503"/>
      <c r="B221" s="513"/>
      <c r="C221" s="505"/>
      <c r="D221" s="506"/>
      <c r="E221" s="507"/>
      <c r="F221" s="506"/>
      <c r="G221" s="506"/>
    </row>
    <row r="222" spans="1:7" x14ac:dyDescent="0.2">
      <c r="A222" s="503"/>
      <c r="B222" s="504"/>
      <c r="C222" s="505"/>
      <c r="D222" s="506"/>
      <c r="E222" s="507"/>
      <c r="F222" s="506"/>
    </row>
    <row r="223" spans="1:7" x14ac:dyDescent="0.2">
      <c r="A223" s="509"/>
      <c r="B223" s="510"/>
    </row>
    <row r="224" spans="1:7" x14ac:dyDescent="0.2">
      <c r="A224" s="503"/>
      <c r="B224" s="504"/>
      <c r="C224" s="505"/>
      <c r="D224" s="506"/>
      <c r="E224" s="507"/>
      <c r="F224" s="506"/>
    </row>
    <row r="225" spans="1:7" x14ac:dyDescent="0.2">
      <c r="A225" s="509"/>
      <c r="B225" s="510"/>
    </row>
    <row r="226" spans="1:7" x14ac:dyDescent="0.2">
      <c r="A226" s="503"/>
      <c r="B226" s="513"/>
      <c r="C226" s="505"/>
      <c r="D226" s="506"/>
      <c r="E226" s="507"/>
      <c r="F226" s="506"/>
      <c r="G226" s="506"/>
    </row>
    <row r="227" spans="1:7" x14ac:dyDescent="0.2">
      <c r="A227" s="503"/>
      <c r="B227" s="504"/>
      <c r="C227" s="505"/>
      <c r="D227" s="506"/>
      <c r="E227" s="507"/>
      <c r="F227" s="506"/>
    </row>
    <row r="228" spans="1:7" x14ac:dyDescent="0.2">
      <c r="A228" s="509"/>
      <c r="B228" s="510"/>
    </row>
    <row r="229" spans="1:7" x14ac:dyDescent="0.2">
      <c r="A229" s="503"/>
      <c r="B229" s="504"/>
      <c r="C229" s="505"/>
      <c r="D229" s="506"/>
      <c r="E229" s="507"/>
      <c r="F229" s="506"/>
    </row>
    <row r="230" spans="1:7" x14ac:dyDescent="0.2">
      <c r="A230" s="509"/>
      <c r="B230" s="510"/>
    </row>
    <row r="231" spans="1:7" x14ac:dyDescent="0.2">
      <c r="A231" s="503"/>
      <c r="B231" s="513"/>
      <c r="C231" s="505"/>
      <c r="D231" s="506"/>
      <c r="E231" s="507"/>
      <c r="F231" s="506"/>
      <c r="G231" s="506"/>
    </row>
    <row r="232" spans="1:7" x14ac:dyDescent="0.2">
      <c r="A232" s="503"/>
      <c r="B232" s="504"/>
      <c r="C232" s="505"/>
      <c r="D232" s="506"/>
      <c r="E232" s="507"/>
      <c r="F232" s="506"/>
    </row>
    <row r="233" spans="1:7" x14ac:dyDescent="0.2">
      <c r="A233" s="509"/>
      <c r="B233" s="510"/>
    </row>
    <row r="234" spans="1:7" x14ac:dyDescent="0.2">
      <c r="A234" s="503"/>
      <c r="B234" s="504"/>
      <c r="C234" s="505"/>
      <c r="D234" s="506"/>
      <c r="E234" s="507"/>
      <c r="F234" s="506"/>
    </row>
    <row r="235" spans="1:7" x14ac:dyDescent="0.2">
      <c r="A235" s="509"/>
      <c r="B235" s="510"/>
    </row>
    <row r="236" spans="1:7" x14ac:dyDescent="0.2">
      <c r="A236" s="503"/>
      <c r="B236" s="504"/>
      <c r="C236" s="505"/>
      <c r="D236" s="506"/>
      <c r="E236" s="507"/>
      <c r="F236" s="506"/>
    </row>
    <row r="237" spans="1:7" x14ac:dyDescent="0.2">
      <c r="A237" s="509"/>
      <c r="B237" s="510"/>
    </row>
    <row r="238" spans="1:7" x14ac:dyDescent="0.2">
      <c r="A238" s="509"/>
      <c r="B238" s="510"/>
    </row>
    <row r="239" spans="1:7" x14ac:dyDescent="0.2">
      <c r="A239" s="503"/>
      <c r="B239" s="504"/>
      <c r="C239" s="505"/>
      <c r="D239" s="506"/>
      <c r="E239" s="507"/>
      <c r="F239" s="506"/>
    </row>
    <row r="240" spans="1:7" x14ac:dyDescent="0.2">
      <c r="A240" s="509"/>
      <c r="B240" s="510"/>
    </row>
    <row r="241" spans="1:7" x14ac:dyDescent="0.2">
      <c r="A241" s="509"/>
      <c r="B241" s="510"/>
    </row>
    <row r="242" spans="1:7" x14ac:dyDescent="0.2">
      <c r="A242" s="503"/>
      <c r="B242" s="513"/>
      <c r="C242" s="505"/>
      <c r="D242" s="506"/>
      <c r="E242" s="507"/>
      <c r="F242" s="506"/>
      <c r="G242" s="506"/>
    </row>
    <row r="243" spans="1:7" x14ac:dyDescent="0.2">
      <c r="A243" s="503"/>
      <c r="B243" s="504"/>
      <c r="C243" s="505"/>
      <c r="D243" s="506"/>
      <c r="E243" s="507"/>
      <c r="F243" s="506"/>
    </row>
    <row r="244" spans="1:7" x14ac:dyDescent="0.2">
      <c r="A244" s="509"/>
      <c r="B244" s="510"/>
    </row>
    <row r="245" spans="1:7" x14ac:dyDescent="0.2">
      <c r="A245" s="503"/>
      <c r="B245" s="504"/>
      <c r="C245" s="505"/>
      <c r="D245" s="506"/>
      <c r="E245" s="507"/>
      <c r="F245" s="506"/>
    </row>
    <row r="246" spans="1:7" x14ac:dyDescent="0.2">
      <c r="A246" s="509"/>
      <c r="B246" s="510"/>
    </row>
    <row r="247" spans="1:7" x14ac:dyDescent="0.2">
      <c r="A247" s="503"/>
      <c r="B247" s="504"/>
      <c r="C247" s="505"/>
      <c r="D247" s="506"/>
      <c r="E247" s="507"/>
      <c r="F247" s="506"/>
    </row>
    <row r="248" spans="1:7" x14ac:dyDescent="0.2">
      <c r="A248" s="509"/>
      <c r="B248" s="510"/>
    </row>
    <row r="249" spans="1:7" x14ac:dyDescent="0.2">
      <c r="A249" s="503"/>
      <c r="B249" s="504"/>
      <c r="C249" s="505"/>
      <c r="D249" s="506"/>
      <c r="E249" s="507"/>
      <c r="F249" s="506"/>
    </row>
    <row r="250" spans="1:7" x14ac:dyDescent="0.2">
      <c r="A250" s="509"/>
      <c r="B250" s="510"/>
    </row>
    <row r="251" spans="1:7" x14ac:dyDescent="0.2">
      <c r="A251" s="503"/>
      <c r="B251" s="513"/>
      <c r="C251" s="505"/>
      <c r="D251" s="506"/>
      <c r="E251" s="507"/>
      <c r="F251" s="506"/>
      <c r="G251" s="506"/>
    </row>
    <row r="252" spans="1:7" x14ac:dyDescent="0.2">
      <c r="A252" s="503"/>
      <c r="B252" s="504"/>
      <c r="C252" s="505"/>
      <c r="D252" s="506"/>
      <c r="E252" s="507"/>
      <c r="F252" s="506"/>
    </row>
    <row r="253" spans="1:7" x14ac:dyDescent="0.2">
      <c r="A253" s="509"/>
      <c r="B253" s="510"/>
    </row>
    <row r="254" spans="1:7" x14ac:dyDescent="0.2">
      <c r="A254" s="503"/>
      <c r="B254" s="504"/>
      <c r="C254" s="505"/>
      <c r="D254" s="506"/>
      <c r="E254" s="507"/>
      <c r="F254" s="506"/>
    </row>
    <row r="255" spans="1:7" x14ac:dyDescent="0.2">
      <c r="A255" s="509"/>
      <c r="B255" s="510"/>
    </row>
    <row r="256" spans="1:7" x14ac:dyDescent="0.2">
      <c r="A256" s="503"/>
      <c r="B256" s="513"/>
      <c r="C256" s="505"/>
      <c r="D256" s="506"/>
      <c r="E256" s="507"/>
      <c r="F256" s="506"/>
      <c r="G256" s="506"/>
    </row>
    <row r="257" spans="1:7" x14ac:dyDescent="0.2">
      <c r="A257" s="503"/>
      <c r="B257" s="504"/>
      <c r="C257" s="505"/>
      <c r="D257" s="506"/>
      <c r="E257" s="507"/>
      <c r="F257" s="506"/>
    </row>
    <row r="258" spans="1:7" x14ac:dyDescent="0.2">
      <c r="A258" s="509"/>
      <c r="B258" s="510"/>
    </row>
    <row r="259" spans="1:7" x14ac:dyDescent="0.2">
      <c r="A259" s="503"/>
      <c r="B259" s="504"/>
      <c r="C259" s="505"/>
      <c r="D259" s="506"/>
      <c r="E259" s="507"/>
      <c r="F259" s="506"/>
    </row>
    <row r="260" spans="1:7" x14ac:dyDescent="0.2">
      <c r="A260" s="509"/>
      <c r="B260" s="510"/>
    </row>
    <row r="261" spans="1:7" x14ac:dyDescent="0.2">
      <c r="A261" s="503"/>
      <c r="B261" s="504"/>
      <c r="C261" s="505"/>
      <c r="D261" s="506"/>
      <c r="E261" s="507"/>
      <c r="F261" s="506"/>
    </row>
    <row r="262" spans="1:7" x14ac:dyDescent="0.2">
      <c r="A262" s="509"/>
      <c r="B262" s="510"/>
    </row>
    <row r="263" spans="1:7" x14ac:dyDescent="0.2">
      <c r="A263" s="509"/>
      <c r="B263" s="510"/>
    </row>
    <row r="264" spans="1:7" x14ac:dyDescent="0.2">
      <c r="A264" s="503"/>
      <c r="B264" s="504"/>
      <c r="C264" s="505"/>
      <c r="D264" s="506"/>
      <c r="E264" s="507"/>
      <c r="F264" s="506"/>
    </row>
    <row r="265" spans="1:7" x14ac:dyDescent="0.2">
      <c r="A265" s="509"/>
      <c r="B265" s="510"/>
    </row>
    <row r="266" spans="1:7" x14ac:dyDescent="0.2">
      <c r="A266" s="509"/>
      <c r="B266" s="510"/>
    </row>
    <row r="267" spans="1:7" x14ac:dyDescent="0.2">
      <c r="A267" s="514"/>
      <c r="B267" s="519"/>
      <c r="C267" s="516"/>
      <c r="D267" s="517"/>
      <c r="E267" s="517"/>
      <c r="F267" s="517"/>
      <c r="G267" s="517"/>
    </row>
    <row r="268" spans="1:7" x14ac:dyDescent="0.2">
      <c r="A268" s="503"/>
      <c r="B268" s="513"/>
      <c r="C268" s="505"/>
      <c r="D268" s="506"/>
      <c r="E268" s="507"/>
      <c r="F268" s="506"/>
      <c r="G268" s="506"/>
    </row>
    <row r="269" spans="1:7" x14ac:dyDescent="0.2">
      <c r="A269" s="503"/>
      <c r="B269" s="513"/>
      <c r="C269" s="505"/>
      <c r="D269" s="506"/>
      <c r="E269" s="507"/>
      <c r="F269" s="506"/>
      <c r="G269" s="506"/>
    </row>
    <row r="270" spans="1:7" x14ac:dyDescent="0.2">
      <c r="A270" s="503"/>
      <c r="B270" s="504"/>
      <c r="C270" s="505"/>
      <c r="D270" s="506"/>
      <c r="E270" s="507"/>
      <c r="F270" s="506"/>
    </row>
    <row r="271" spans="1:7" x14ac:dyDescent="0.2">
      <c r="A271" s="509"/>
      <c r="B271" s="510"/>
    </row>
    <row r="272" spans="1:7" x14ac:dyDescent="0.2">
      <c r="A272" s="514"/>
      <c r="B272" s="515"/>
      <c r="C272" s="516"/>
      <c r="D272" s="517"/>
      <c r="E272" s="517"/>
      <c r="F272" s="517"/>
      <c r="G272" s="517"/>
    </row>
    <row r="273" spans="1:7" x14ac:dyDescent="0.2">
      <c r="A273" s="514"/>
      <c r="B273" s="515"/>
      <c r="C273" s="516"/>
      <c r="D273" s="517"/>
      <c r="E273" s="518"/>
      <c r="F273" s="520"/>
      <c r="G273" s="521"/>
    </row>
    <row r="274" spans="1:7" x14ac:dyDescent="0.2">
      <c r="A274" s="514"/>
      <c r="B274" s="522"/>
      <c r="C274" s="516"/>
      <c r="D274" s="517"/>
      <c r="E274" s="518"/>
      <c r="F274" s="520"/>
      <c r="G274" s="520"/>
    </row>
    <row r="275" spans="1:7" x14ac:dyDescent="0.2">
      <c r="A275" s="514"/>
      <c r="B275" s="523"/>
      <c r="C275" s="516"/>
      <c r="D275" s="517"/>
      <c r="E275" s="518"/>
      <c r="F275" s="520"/>
      <c r="G275" s="520"/>
    </row>
    <row r="276" spans="1:7" x14ac:dyDescent="0.2">
      <c r="A276" s="514"/>
      <c r="B276" s="524"/>
      <c r="C276" s="525"/>
      <c r="D276" s="525"/>
      <c r="E276" s="525"/>
      <c r="F276" s="525"/>
      <c r="G276" s="525"/>
    </row>
    <row r="277" spans="1:7" x14ac:dyDescent="0.2">
      <c r="A277" s="514"/>
      <c r="B277" s="524"/>
      <c r="C277" s="525"/>
      <c r="D277" s="525"/>
      <c r="E277" s="525"/>
      <c r="F277" s="525"/>
      <c r="G277" s="525"/>
    </row>
    <row r="278" spans="1:7" x14ac:dyDescent="0.2">
      <c r="A278" s="514"/>
      <c r="B278" s="524"/>
      <c r="C278" s="525"/>
      <c r="D278" s="525"/>
      <c r="E278" s="525"/>
      <c r="F278" s="525"/>
      <c r="G278" s="525"/>
    </row>
    <row r="279" spans="1:7" x14ac:dyDescent="0.2">
      <c r="A279" s="503"/>
      <c r="B279" s="526"/>
    </row>
    <row r="280" spans="1:7" x14ac:dyDescent="0.2">
      <c r="A280" s="527"/>
      <c r="B280" s="526"/>
    </row>
    <row r="281" spans="1:7" x14ac:dyDescent="0.2">
      <c r="A281" s="509"/>
      <c r="B281" s="510"/>
    </row>
    <row r="282" spans="1:7" x14ac:dyDescent="0.2">
      <c r="A282" s="527"/>
      <c r="B282" s="526"/>
    </row>
    <row r="283" spans="1:7" x14ac:dyDescent="0.2">
      <c r="A283" s="509"/>
      <c r="B283" s="528"/>
      <c r="D283" s="517"/>
      <c r="E283" s="518"/>
    </row>
    <row r="284" spans="1:7" x14ac:dyDescent="0.2">
      <c r="A284" s="503"/>
      <c r="B284" s="526"/>
    </row>
    <row r="285" spans="1:7" x14ac:dyDescent="0.2">
      <c r="A285" s="509"/>
      <c r="B285" s="510"/>
    </row>
    <row r="286" spans="1:7" x14ac:dyDescent="0.2">
      <c r="A286" s="509"/>
      <c r="B286" s="510"/>
    </row>
    <row r="287" spans="1:7" x14ac:dyDescent="0.2">
      <c r="A287" s="509"/>
      <c r="B287" s="510"/>
    </row>
    <row r="288" spans="1:7" x14ac:dyDescent="0.2">
      <c r="B288" s="530"/>
      <c r="C288" s="505"/>
      <c r="D288" s="506"/>
    </row>
    <row r="289" spans="1:7" x14ac:dyDescent="0.2">
      <c r="B289" s="530"/>
      <c r="C289" s="505"/>
      <c r="D289" s="506"/>
    </row>
    <row r="290" spans="1:7" x14ac:dyDescent="0.2">
      <c r="B290" s="530"/>
      <c r="C290" s="505"/>
      <c r="D290" s="506"/>
    </row>
    <row r="291" spans="1:7" x14ac:dyDescent="0.2">
      <c r="B291" s="530"/>
      <c r="C291" s="505"/>
      <c r="D291" s="506"/>
    </row>
    <row r="292" spans="1:7" x14ac:dyDescent="0.2">
      <c r="B292" s="530"/>
      <c r="C292" s="505"/>
      <c r="D292" s="506"/>
    </row>
    <row r="293" spans="1:7" x14ac:dyDescent="0.2">
      <c r="B293" s="530"/>
      <c r="C293" s="505"/>
      <c r="D293" s="506"/>
    </row>
    <row r="294" spans="1:7" x14ac:dyDescent="0.2">
      <c r="B294" s="530"/>
      <c r="C294" s="505"/>
      <c r="D294" s="506"/>
    </row>
    <row r="295" spans="1:7" x14ac:dyDescent="0.2">
      <c r="A295" s="514"/>
      <c r="B295" s="515"/>
      <c r="C295" s="516"/>
      <c r="D295" s="517"/>
      <c r="E295" s="518"/>
    </row>
    <row r="296" spans="1:7" x14ac:dyDescent="0.2">
      <c r="A296" s="514"/>
      <c r="B296" s="515"/>
      <c r="C296" s="516"/>
      <c r="D296" s="517"/>
      <c r="E296" s="518"/>
      <c r="G296" s="506"/>
    </row>
    <row r="297" spans="1:7" x14ac:dyDescent="0.2">
      <c r="A297" s="514"/>
      <c r="B297" s="515"/>
      <c r="C297" s="516"/>
      <c r="D297" s="517"/>
      <c r="E297" s="518"/>
      <c r="G297" s="506"/>
    </row>
    <row r="298" spans="1:7" x14ac:dyDescent="0.2">
      <c r="A298" s="514"/>
      <c r="B298" s="531"/>
      <c r="C298" s="516"/>
      <c r="D298" s="517"/>
      <c r="E298" s="518"/>
    </row>
    <row r="299" spans="1:7" x14ac:dyDescent="0.2">
      <c r="A299" s="514"/>
      <c r="B299" s="522"/>
      <c r="C299" s="516"/>
      <c r="D299" s="517"/>
      <c r="E299" s="518"/>
    </row>
    <row r="300" spans="1:7" x14ac:dyDescent="0.2">
      <c r="A300" s="532"/>
      <c r="B300" s="533"/>
      <c r="C300" s="516"/>
      <c r="D300" s="517"/>
      <c r="E300" s="518"/>
    </row>
    <row r="301" spans="1:7" x14ac:dyDescent="0.2">
      <c r="A301" s="514"/>
      <c r="B301" s="534"/>
      <c r="C301" s="534"/>
      <c r="D301" s="534"/>
      <c r="E301" s="534"/>
      <c r="F301" s="534"/>
      <c r="G301" s="534"/>
    </row>
    <row r="302" spans="1:7" x14ac:dyDescent="0.2">
      <c r="A302" s="514"/>
      <c r="B302" s="534"/>
      <c r="C302" s="535"/>
      <c r="D302" s="535"/>
      <c r="E302" s="535"/>
      <c r="F302" s="535"/>
      <c r="G302" s="535"/>
    </row>
    <row r="303" spans="1:7" x14ac:dyDescent="0.2">
      <c r="A303" s="514"/>
      <c r="B303" s="534"/>
      <c r="C303" s="535"/>
      <c r="D303" s="535"/>
      <c r="E303" s="535"/>
      <c r="F303" s="535"/>
      <c r="G303" s="535"/>
    </row>
    <row r="304" spans="1:7" x14ac:dyDescent="0.2">
      <c r="A304" s="503"/>
      <c r="B304" s="513"/>
    </row>
    <row r="305" spans="1:7" x14ac:dyDescent="0.2">
      <c r="A305" s="503"/>
      <c r="B305" s="513"/>
      <c r="C305" s="505"/>
      <c r="D305" s="506"/>
      <c r="E305" s="507"/>
      <c r="F305" s="506"/>
      <c r="G305" s="506"/>
    </row>
    <row r="306" spans="1:7" x14ac:dyDescent="0.2">
      <c r="A306" s="503"/>
      <c r="B306" s="504"/>
      <c r="C306" s="505"/>
      <c r="D306" s="506"/>
      <c r="E306" s="507"/>
      <c r="F306" s="506"/>
    </row>
    <row r="307" spans="1:7" x14ac:dyDescent="0.2">
      <c r="A307" s="509"/>
      <c r="B307" s="510"/>
    </row>
    <row r="309" spans="1:7" x14ac:dyDescent="0.2">
      <c r="A309" s="503"/>
      <c r="B309" s="513"/>
      <c r="C309" s="505"/>
      <c r="D309" s="506"/>
      <c r="E309" s="507"/>
      <c r="F309" s="506"/>
      <c r="G309" s="506"/>
    </row>
    <row r="310" spans="1:7" x14ac:dyDescent="0.2">
      <c r="A310" s="503"/>
      <c r="B310" s="504"/>
      <c r="C310" s="505"/>
      <c r="D310" s="506"/>
      <c r="E310" s="507"/>
      <c r="F310" s="506"/>
    </row>
    <row r="311" spans="1:7" x14ac:dyDescent="0.2">
      <c r="A311" s="509"/>
      <c r="B311" s="510"/>
    </row>
    <row r="312" spans="1:7" x14ac:dyDescent="0.2">
      <c r="A312" s="503"/>
      <c r="B312" s="504"/>
      <c r="C312" s="505"/>
      <c r="D312" s="506"/>
      <c r="E312" s="507"/>
      <c r="F312" s="506"/>
    </row>
    <row r="313" spans="1:7" x14ac:dyDescent="0.2">
      <c r="A313" s="509"/>
      <c r="B313" s="510"/>
    </row>
    <row r="314" spans="1:7" x14ac:dyDescent="0.2">
      <c r="A314" s="509"/>
      <c r="B314" s="510"/>
    </row>
    <row r="315" spans="1:7" x14ac:dyDescent="0.2">
      <c r="A315" s="503"/>
      <c r="B315" s="513"/>
      <c r="C315" s="505"/>
      <c r="D315" s="506"/>
      <c r="E315" s="507"/>
      <c r="F315" s="506"/>
      <c r="G315" s="506"/>
    </row>
    <row r="316" spans="1:7" x14ac:dyDescent="0.2">
      <c r="A316" s="503"/>
      <c r="B316" s="504"/>
      <c r="C316" s="505"/>
      <c r="D316" s="506"/>
      <c r="E316" s="507"/>
      <c r="F316" s="506"/>
    </row>
    <row r="317" spans="1:7" x14ac:dyDescent="0.2">
      <c r="A317" s="509"/>
      <c r="B317" s="510"/>
    </row>
    <row r="318" spans="1:7" x14ac:dyDescent="0.2">
      <c r="A318" s="503"/>
      <c r="B318" s="504"/>
      <c r="C318" s="505"/>
      <c r="D318" s="506"/>
      <c r="E318" s="507"/>
      <c r="F318" s="506"/>
    </row>
    <row r="319" spans="1:7" x14ac:dyDescent="0.2">
      <c r="A319" s="509"/>
      <c r="B319" s="510"/>
    </row>
    <row r="321" spans="1:7" x14ac:dyDescent="0.2">
      <c r="A321" s="503"/>
      <c r="B321" s="513"/>
      <c r="C321" s="505"/>
      <c r="D321" s="506"/>
      <c r="E321" s="507"/>
      <c r="F321" s="506"/>
      <c r="G321" s="506"/>
    </row>
    <row r="322" spans="1:7" x14ac:dyDescent="0.2">
      <c r="A322" s="503"/>
      <c r="B322" s="504"/>
      <c r="C322" s="505"/>
      <c r="D322" s="506"/>
      <c r="E322" s="507"/>
      <c r="F322" s="506"/>
    </row>
    <row r="323" spans="1:7" x14ac:dyDescent="0.2">
      <c r="A323" s="509"/>
      <c r="B323" s="510"/>
    </row>
    <row r="324" spans="1:7" x14ac:dyDescent="0.2">
      <c r="A324" s="503"/>
      <c r="B324" s="504"/>
      <c r="C324" s="505"/>
      <c r="D324" s="506"/>
      <c r="E324" s="507"/>
      <c r="F324" s="506"/>
    </row>
    <row r="325" spans="1:7" x14ac:dyDescent="0.2">
      <c r="A325" s="509"/>
      <c r="B325" s="510"/>
    </row>
    <row r="327" spans="1:7" x14ac:dyDescent="0.2">
      <c r="A327" s="503"/>
      <c r="B327" s="513"/>
      <c r="C327" s="505"/>
      <c r="D327" s="506"/>
      <c r="E327" s="507"/>
      <c r="F327" s="506"/>
      <c r="G327" s="506"/>
    </row>
    <row r="328" spans="1:7" x14ac:dyDescent="0.2">
      <c r="A328" s="503"/>
      <c r="B328" s="504"/>
      <c r="C328" s="505"/>
      <c r="D328" s="506"/>
      <c r="E328" s="507"/>
      <c r="F328" s="506"/>
    </row>
    <row r="329" spans="1:7" x14ac:dyDescent="0.2">
      <c r="A329" s="509"/>
      <c r="B329" s="510"/>
    </row>
    <row r="330" spans="1:7" x14ac:dyDescent="0.2">
      <c r="A330" s="503"/>
      <c r="B330" s="504"/>
      <c r="C330" s="505"/>
      <c r="D330" s="506"/>
      <c r="E330" s="507"/>
      <c r="F330" s="506"/>
    </row>
    <row r="331" spans="1:7" x14ac:dyDescent="0.2">
      <c r="A331" s="509"/>
      <c r="B331" s="510"/>
    </row>
    <row r="333" spans="1:7" x14ac:dyDescent="0.2">
      <c r="A333" s="503"/>
      <c r="B333" s="513"/>
      <c r="C333" s="505"/>
      <c r="D333" s="506"/>
      <c r="E333" s="507"/>
      <c r="F333" s="506"/>
      <c r="G333" s="506"/>
    </row>
    <row r="334" spans="1:7" x14ac:dyDescent="0.2">
      <c r="A334" s="503"/>
      <c r="B334" s="504"/>
      <c r="C334" s="505"/>
      <c r="D334" s="506"/>
      <c r="E334" s="507"/>
      <c r="F334" s="506"/>
    </row>
    <row r="335" spans="1:7" x14ac:dyDescent="0.2">
      <c r="A335" s="509"/>
      <c r="B335" s="510"/>
    </row>
    <row r="336" spans="1:7" x14ac:dyDescent="0.2">
      <c r="A336" s="503"/>
      <c r="B336" s="504"/>
      <c r="C336" s="505"/>
      <c r="D336" s="506"/>
      <c r="E336" s="507"/>
      <c r="F336" s="506"/>
    </row>
    <row r="337" spans="1:7" x14ac:dyDescent="0.2">
      <c r="A337" s="509"/>
      <c r="B337" s="510"/>
    </row>
    <row r="339" spans="1:7" x14ac:dyDescent="0.2">
      <c r="A339" s="503"/>
      <c r="B339" s="513"/>
      <c r="C339" s="505"/>
      <c r="D339" s="506"/>
      <c r="E339" s="507"/>
      <c r="F339" s="506"/>
      <c r="G339" s="506"/>
    </row>
    <row r="340" spans="1:7" x14ac:dyDescent="0.2">
      <c r="A340" s="503"/>
      <c r="B340" s="504"/>
      <c r="C340" s="505"/>
      <c r="D340" s="506"/>
      <c r="E340" s="507"/>
      <c r="F340" s="506"/>
    </row>
    <row r="341" spans="1:7" x14ac:dyDescent="0.2">
      <c r="A341" s="509"/>
      <c r="B341" s="510"/>
    </row>
    <row r="342" spans="1:7" x14ac:dyDescent="0.2">
      <c r="A342" s="503"/>
      <c r="B342" s="504"/>
      <c r="C342" s="505"/>
      <c r="D342" s="506"/>
      <c r="E342" s="507"/>
      <c r="F342" s="506"/>
    </row>
    <row r="343" spans="1:7" x14ac:dyDescent="0.2">
      <c r="A343" s="509"/>
      <c r="B343" s="510"/>
    </row>
    <row r="345" spans="1:7" x14ac:dyDescent="0.2">
      <c r="A345" s="503"/>
      <c r="B345" s="513"/>
      <c r="C345" s="505"/>
      <c r="D345" s="506"/>
      <c r="E345" s="507"/>
      <c r="F345" s="506"/>
      <c r="G345" s="506"/>
    </row>
    <row r="346" spans="1:7" x14ac:dyDescent="0.2">
      <c r="A346" s="503"/>
      <c r="B346" s="504"/>
      <c r="C346" s="505"/>
      <c r="D346" s="506"/>
      <c r="E346" s="507"/>
      <c r="F346" s="506"/>
    </row>
    <row r="347" spans="1:7" x14ac:dyDescent="0.2">
      <c r="A347" s="509"/>
      <c r="B347" s="510"/>
    </row>
    <row r="348" spans="1:7" x14ac:dyDescent="0.2">
      <c r="A348" s="503"/>
      <c r="B348" s="504"/>
      <c r="C348" s="505"/>
      <c r="D348" s="506"/>
      <c r="E348" s="507"/>
      <c r="F348" s="506"/>
    </row>
    <row r="349" spans="1:7" x14ac:dyDescent="0.2">
      <c r="A349" s="509"/>
      <c r="B349" s="510"/>
    </row>
    <row r="351" spans="1:7" x14ac:dyDescent="0.2">
      <c r="A351" s="532"/>
      <c r="B351" s="522"/>
      <c r="C351" s="516"/>
      <c r="D351" s="517"/>
      <c r="E351" s="518"/>
      <c r="F351" s="517"/>
      <c r="G351" s="536"/>
    </row>
    <row r="352" spans="1:7" x14ac:dyDescent="0.2">
      <c r="A352" s="514"/>
      <c r="B352" s="534"/>
      <c r="C352" s="534"/>
      <c r="D352" s="534"/>
      <c r="E352" s="534"/>
      <c r="F352" s="534"/>
      <c r="G352" s="535"/>
    </row>
    <row r="353" spans="1:7" x14ac:dyDescent="0.2">
      <c r="A353" s="514"/>
      <c r="B353" s="534"/>
      <c r="C353" s="534"/>
      <c r="D353" s="534"/>
      <c r="E353" s="534"/>
      <c r="F353" s="535"/>
      <c r="G353" s="535"/>
    </row>
    <row r="354" spans="1:7" x14ac:dyDescent="0.2">
      <c r="A354" s="514"/>
      <c r="B354" s="534"/>
      <c r="C354" s="534"/>
      <c r="D354" s="534"/>
      <c r="E354" s="534"/>
      <c r="F354" s="535"/>
      <c r="G354" s="535"/>
    </row>
    <row r="355" spans="1:7" x14ac:dyDescent="0.2">
      <c r="A355" s="503"/>
      <c r="B355" s="513"/>
      <c r="C355" s="505"/>
      <c r="D355" s="506"/>
      <c r="E355" s="507"/>
      <c r="F355" s="506"/>
      <c r="G355" s="506"/>
    </row>
    <row r="356" spans="1:7" x14ac:dyDescent="0.2">
      <c r="A356" s="527"/>
      <c r="B356" s="530"/>
      <c r="C356" s="505"/>
      <c r="D356" s="506"/>
      <c r="E356" s="507"/>
      <c r="F356" s="506"/>
    </row>
    <row r="357" spans="1:7" x14ac:dyDescent="0.2">
      <c r="B357" s="510"/>
    </row>
    <row r="358" spans="1:7" x14ac:dyDescent="0.2">
      <c r="A358" s="527"/>
      <c r="B358" s="530"/>
      <c r="C358" s="505"/>
      <c r="D358" s="506"/>
      <c r="E358" s="507"/>
      <c r="F358" s="506"/>
    </row>
    <row r="359" spans="1:7" x14ac:dyDescent="0.2">
      <c r="A359" s="503"/>
      <c r="B359" s="513"/>
      <c r="C359" s="505"/>
      <c r="D359" s="506"/>
      <c r="E359" s="507"/>
      <c r="F359" s="506"/>
      <c r="G359" s="506"/>
    </row>
    <row r="360" spans="1:7" x14ac:dyDescent="0.2">
      <c r="A360" s="503"/>
      <c r="B360" s="504"/>
      <c r="C360" s="505"/>
      <c r="D360" s="506"/>
      <c r="E360" s="507"/>
      <c r="F360" s="506"/>
    </row>
    <row r="362" spans="1:7" x14ac:dyDescent="0.2">
      <c r="A362" s="527"/>
      <c r="B362" s="530"/>
      <c r="C362" s="505"/>
      <c r="D362" s="506"/>
      <c r="E362" s="507"/>
      <c r="F362" s="506"/>
    </row>
    <row r="363" spans="1:7" x14ac:dyDescent="0.2">
      <c r="B363" s="510"/>
    </row>
    <row r="364" spans="1:7" x14ac:dyDescent="0.2">
      <c r="B364" s="510"/>
    </row>
    <row r="365" spans="1:7" x14ac:dyDescent="0.2">
      <c r="A365" s="503"/>
      <c r="B365" s="513"/>
      <c r="C365" s="505"/>
      <c r="D365" s="506"/>
      <c r="E365" s="507"/>
      <c r="F365" s="506"/>
      <c r="G365" s="506"/>
    </row>
    <row r="366" spans="1:7" x14ac:dyDescent="0.2">
      <c r="A366" s="503"/>
      <c r="B366" s="504"/>
      <c r="C366" s="505"/>
      <c r="D366" s="506"/>
      <c r="E366" s="507"/>
      <c r="F366" s="506"/>
    </row>
    <row r="368" spans="1:7" x14ac:dyDescent="0.2">
      <c r="A368" s="527"/>
      <c r="B368" s="530"/>
      <c r="C368" s="505"/>
      <c r="D368" s="506"/>
      <c r="E368" s="507"/>
      <c r="F368" s="506"/>
    </row>
    <row r="369" spans="1:7" x14ac:dyDescent="0.2">
      <c r="B369" s="510"/>
    </row>
    <row r="370" spans="1:7" x14ac:dyDescent="0.2">
      <c r="B370" s="510"/>
    </row>
    <row r="371" spans="1:7" x14ac:dyDescent="0.2">
      <c r="A371" s="503"/>
      <c r="B371" s="513"/>
      <c r="C371" s="505"/>
      <c r="D371" s="506"/>
      <c r="E371" s="507"/>
      <c r="F371" s="506"/>
      <c r="G371" s="506"/>
    </row>
    <row r="372" spans="1:7" x14ac:dyDescent="0.2">
      <c r="A372" s="503"/>
      <c r="B372" s="504"/>
      <c r="C372" s="505"/>
      <c r="D372" s="506"/>
      <c r="E372" s="507"/>
      <c r="F372" s="506"/>
    </row>
    <row r="374" spans="1:7" x14ac:dyDescent="0.2">
      <c r="A374" s="527"/>
      <c r="B374" s="530"/>
      <c r="C374" s="505"/>
      <c r="D374" s="506"/>
      <c r="E374" s="507"/>
      <c r="F374" s="506"/>
    </row>
    <row r="375" spans="1:7" x14ac:dyDescent="0.2">
      <c r="B375" s="510"/>
    </row>
    <row r="376" spans="1:7" x14ac:dyDescent="0.2">
      <c r="B376" s="510"/>
    </row>
    <row r="377" spans="1:7" x14ac:dyDescent="0.2">
      <c r="A377" s="503"/>
      <c r="B377" s="513"/>
      <c r="C377" s="505"/>
      <c r="D377" s="506"/>
      <c r="E377" s="507"/>
      <c r="F377" s="506"/>
      <c r="G377" s="506"/>
    </row>
    <row r="378" spans="1:7" x14ac:dyDescent="0.2">
      <c r="A378" s="503"/>
      <c r="B378" s="504"/>
      <c r="C378" s="505"/>
      <c r="D378" s="506"/>
      <c r="E378" s="507"/>
      <c r="F378" s="506"/>
    </row>
    <row r="380" spans="1:7" x14ac:dyDescent="0.2">
      <c r="A380" s="527"/>
      <c r="B380" s="530"/>
      <c r="C380" s="505"/>
      <c r="D380" s="506"/>
      <c r="E380" s="507"/>
      <c r="F380" s="506"/>
    </row>
    <row r="381" spans="1:7" x14ac:dyDescent="0.2">
      <c r="B381" s="510"/>
    </row>
    <row r="382" spans="1:7" x14ac:dyDescent="0.2">
      <c r="B382" s="510"/>
    </row>
    <row r="383" spans="1:7" x14ac:dyDescent="0.2">
      <c r="A383" s="503"/>
      <c r="B383" s="513"/>
      <c r="C383" s="505"/>
      <c r="D383" s="506"/>
      <c r="E383" s="507"/>
      <c r="F383" s="506"/>
      <c r="G383" s="506"/>
    </row>
    <row r="384" spans="1:7" x14ac:dyDescent="0.2">
      <c r="A384" s="503"/>
      <c r="B384" s="504"/>
      <c r="C384" s="505"/>
      <c r="D384" s="506"/>
      <c r="E384" s="507"/>
      <c r="F384" s="506"/>
    </row>
    <row r="386" spans="1:7" x14ac:dyDescent="0.2">
      <c r="A386" s="527"/>
      <c r="B386" s="530"/>
      <c r="C386" s="505"/>
      <c r="D386" s="506"/>
      <c r="E386" s="507"/>
      <c r="F386" s="506"/>
    </row>
    <row r="387" spans="1:7" x14ac:dyDescent="0.2">
      <c r="B387" s="510"/>
    </row>
    <row r="388" spans="1:7" x14ac:dyDescent="0.2">
      <c r="B388" s="510"/>
    </row>
    <row r="389" spans="1:7" x14ac:dyDescent="0.2">
      <c r="A389" s="503"/>
      <c r="B389" s="513"/>
      <c r="C389" s="505"/>
      <c r="D389" s="506"/>
      <c r="E389" s="507"/>
      <c r="F389" s="506"/>
      <c r="G389" s="506"/>
    </row>
    <row r="390" spans="1:7" x14ac:dyDescent="0.2">
      <c r="A390" s="503"/>
      <c r="B390" s="504"/>
      <c r="C390" s="505"/>
      <c r="D390" s="506"/>
      <c r="E390" s="507"/>
      <c r="F390" s="506"/>
    </row>
    <row r="392" spans="1:7" x14ac:dyDescent="0.2">
      <c r="A392" s="527"/>
      <c r="B392" s="530"/>
      <c r="C392" s="505"/>
      <c r="D392" s="506"/>
      <c r="E392" s="507"/>
      <c r="F392" s="506"/>
    </row>
    <row r="393" spans="1:7" x14ac:dyDescent="0.2">
      <c r="B393" s="510"/>
    </row>
    <row r="394" spans="1:7" x14ac:dyDescent="0.2">
      <c r="B394" s="510"/>
    </row>
    <row r="395" spans="1:7" x14ac:dyDescent="0.2">
      <c r="A395" s="503"/>
      <c r="B395" s="513"/>
      <c r="C395" s="505"/>
      <c r="D395" s="506"/>
      <c r="E395" s="507"/>
      <c r="F395" s="506"/>
      <c r="G395" s="506"/>
    </row>
    <row r="396" spans="1:7" x14ac:dyDescent="0.2">
      <c r="A396" s="503"/>
      <c r="B396" s="504"/>
      <c r="C396" s="505"/>
      <c r="D396" s="506"/>
      <c r="E396" s="507"/>
      <c r="F396" s="506"/>
    </row>
    <row r="398" spans="1:7" x14ac:dyDescent="0.2">
      <c r="A398" s="527"/>
      <c r="B398" s="530"/>
      <c r="C398" s="505"/>
      <c r="D398" s="506"/>
      <c r="E398" s="507"/>
      <c r="F398" s="506"/>
    </row>
    <row r="399" spans="1:7" x14ac:dyDescent="0.2">
      <c r="B399" s="510"/>
    </row>
    <row r="400" spans="1:7" x14ac:dyDescent="0.2">
      <c r="B400" s="510"/>
    </row>
    <row r="401" spans="1:7" x14ac:dyDescent="0.2">
      <c r="B401" s="510"/>
    </row>
    <row r="402" spans="1:7" x14ac:dyDescent="0.2">
      <c r="A402" s="527"/>
      <c r="B402" s="530"/>
    </row>
    <row r="403" spans="1:7" x14ac:dyDescent="0.2">
      <c r="A403" s="527"/>
      <c r="B403" s="530"/>
    </row>
    <row r="404" spans="1:7" x14ac:dyDescent="0.2">
      <c r="A404" s="514"/>
      <c r="B404" s="515"/>
      <c r="C404" s="516"/>
      <c r="D404" s="517"/>
      <c r="E404" s="518"/>
    </row>
    <row r="405" spans="1:7" x14ac:dyDescent="0.2">
      <c r="A405" s="514"/>
      <c r="B405" s="515"/>
      <c r="C405" s="516"/>
      <c r="D405" s="517"/>
      <c r="E405" s="518"/>
      <c r="G405" s="506"/>
    </row>
    <row r="406" spans="1:7" x14ac:dyDescent="0.2">
      <c r="A406" s="514"/>
      <c r="B406" s="515"/>
      <c r="C406" s="516"/>
      <c r="D406" s="517"/>
      <c r="E406" s="518"/>
      <c r="G406" s="506"/>
    </row>
    <row r="407" spans="1:7" x14ac:dyDescent="0.2">
      <c r="A407" s="532"/>
      <c r="B407" s="531"/>
      <c r="C407" s="537"/>
      <c r="D407" s="538"/>
      <c r="E407" s="518"/>
    </row>
    <row r="408" spans="1:7" x14ac:dyDescent="0.2">
      <c r="A408" s="532"/>
      <c r="B408" s="522"/>
      <c r="C408" s="537"/>
      <c r="D408" s="538"/>
      <c r="E408" s="518"/>
    </row>
    <row r="409" spans="1:7" x14ac:dyDescent="0.2">
      <c r="A409" s="532"/>
      <c r="B409" s="539"/>
      <c r="C409" s="537"/>
      <c r="D409" s="538"/>
      <c r="E409" s="518"/>
    </row>
    <row r="410" spans="1:7" x14ac:dyDescent="0.2">
      <c r="A410" s="532"/>
      <c r="B410" s="534"/>
      <c r="C410" s="534"/>
      <c r="D410" s="534"/>
      <c r="E410" s="534"/>
      <c r="F410" s="534"/>
      <c r="G410" s="534"/>
    </row>
    <row r="411" spans="1:7" x14ac:dyDescent="0.2">
      <c r="A411" s="540"/>
      <c r="B411" s="541"/>
      <c r="C411" s="537"/>
      <c r="D411" s="538"/>
      <c r="E411" s="518"/>
    </row>
    <row r="412" spans="1:7" x14ac:dyDescent="0.2">
      <c r="A412" s="542"/>
      <c r="B412" s="543"/>
      <c r="C412" s="544"/>
      <c r="D412" s="545"/>
      <c r="E412" s="518"/>
    </row>
    <row r="413" spans="1:7" x14ac:dyDescent="0.2">
      <c r="A413" s="542"/>
      <c r="B413" s="543"/>
      <c r="C413" s="544"/>
      <c r="D413" s="545"/>
    </row>
    <row r="414" spans="1:7" x14ac:dyDescent="0.2">
      <c r="A414" s="542"/>
      <c r="B414" s="546"/>
      <c r="C414" s="544"/>
      <c r="D414" s="545"/>
    </row>
    <row r="415" spans="1:7" x14ac:dyDescent="0.2">
      <c r="A415" s="542"/>
      <c r="B415" s="543"/>
      <c r="C415" s="544"/>
      <c r="D415" s="545"/>
    </row>
    <row r="416" spans="1:7" x14ac:dyDescent="0.2">
      <c r="A416" s="542"/>
      <c r="B416" s="546"/>
      <c r="C416" s="544"/>
      <c r="D416" s="545"/>
    </row>
    <row r="417" spans="1:4" x14ac:dyDescent="0.2">
      <c r="A417" s="542"/>
      <c r="B417" s="546"/>
      <c r="C417" s="544"/>
      <c r="D417" s="545"/>
    </row>
    <row r="418" spans="1:4" x14ac:dyDescent="0.2">
      <c r="A418" s="542"/>
      <c r="B418" s="543"/>
      <c r="C418" s="544"/>
      <c r="D418" s="545"/>
    </row>
    <row r="419" spans="1:4" x14ac:dyDescent="0.2">
      <c r="A419" s="542"/>
      <c r="B419" s="546"/>
      <c r="C419" s="544"/>
      <c r="D419" s="545"/>
    </row>
    <row r="420" spans="1:4" x14ac:dyDescent="0.2">
      <c r="A420" s="542"/>
      <c r="B420" s="546"/>
      <c r="C420" s="544"/>
      <c r="D420" s="545"/>
    </row>
    <row r="421" spans="1:4" x14ac:dyDescent="0.2">
      <c r="A421" s="542"/>
      <c r="B421" s="543"/>
      <c r="C421" s="544"/>
      <c r="D421" s="545"/>
    </row>
    <row r="422" spans="1:4" x14ac:dyDescent="0.2">
      <c r="A422" s="542"/>
      <c r="B422" s="546"/>
      <c r="C422" s="544"/>
      <c r="D422" s="545"/>
    </row>
    <row r="423" spans="1:4" x14ac:dyDescent="0.2">
      <c r="A423" s="542"/>
      <c r="B423" s="546"/>
      <c r="C423" s="544"/>
      <c r="D423" s="545"/>
    </row>
    <row r="424" spans="1:4" x14ac:dyDescent="0.2">
      <c r="A424" s="542"/>
      <c r="B424" s="543"/>
      <c r="C424" s="544"/>
      <c r="D424" s="545"/>
    </row>
    <row r="425" spans="1:4" x14ac:dyDescent="0.2">
      <c r="A425" s="542"/>
      <c r="B425" s="546"/>
      <c r="C425" s="544"/>
      <c r="D425" s="545"/>
    </row>
    <row r="426" spans="1:4" x14ac:dyDescent="0.2">
      <c r="A426" s="542"/>
      <c r="B426" s="546"/>
      <c r="C426" s="544"/>
      <c r="D426" s="545"/>
    </row>
    <row r="427" spans="1:4" x14ac:dyDescent="0.2">
      <c r="A427" s="542"/>
      <c r="B427" s="543"/>
      <c r="C427" s="544"/>
      <c r="D427" s="545"/>
    </row>
    <row r="428" spans="1:4" x14ac:dyDescent="0.2">
      <c r="A428" s="542"/>
      <c r="B428" s="546"/>
      <c r="C428" s="544"/>
      <c r="D428" s="545"/>
    </row>
    <row r="429" spans="1:4" x14ac:dyDescent="0.2">
      <c r="A429" s="542"/>
      <c r="B429" s="546"/>
      <c r="C429" s="544"/>
      <c r="D429" s="545"/>
    </row>
    <row r="430" spans="1:4" x14ac:dyDescent="0.2">
      <c r="A430" s="542"/>
      <c r="B430" s="543"/>
      <c r="C430" s="544"/>
      <c r="D430" s="545"/>
    </row>
    <row r="431" spans="1:4" x14ac:dyDescent="0.2">
      <c r="A431" s="542"/>
      <c r="B431" s="546"/>
      <c r="C431" s="544"/>
      <c r="D431" s="545"/>
    </row>
    <row r="432" spans="1:4" x14ac:dyDescent="0.2">
      <c r="A432" s="542"/>
      <c r="B432" s="546"/>
      <c r="C432" s="544"/>
      <c r="D432" s="545"/>
    </row>
    <row r="433" spans="1:7" x14ac:dyDescent="0.2">
      <c r="A433" s="542"/>
      <c r="B433" s="543"/>
      <c r="C433" s="544"/>
      <c r="D433" s="545"/>
    </row>
    <row r="434" spans="1:7" x14ac:dyDescent="0.2">
      <c r="A434" s="542"/>
      <c r="B434" s="546"/>
      <c r="C434" s="544"/>
      <c r="D434" s="545"/>
    </row>
    <row r="435" spans="1:7" x14ac:dyDescent="0.2">
      <c r="A435" s="542"/>
      <c r="B435" s="546"/>
      <c r="C435" s="544"/>
      <c r="D435" s="545"/>
    </row>
    <row r="436" spans="1:7" x14ac:dyDescent="0.2">
      <c r="A436" s="542"/>
      <c r="B436" s="546"/>
      <c r="C436" s="544"/>
      <c r="D436" s="545"/>
    </row>
    <row r="437" spans="1:7" x14ac:dyDescent="0.2">
      <c r="A437" s="540"/>
      <c r="B437" s="541"/>
      <c r="C437" s="516"/>
      <c r="D437" s="517"/>
      <c r="E437" s="518"/>
    </row>
    <row r="438" spans="1:7" x14ac:dyDescent="0.2">
      <c r="A438" s="532"/>
      <c r="B438" s="534"/>
      <c r="C438" s="534"/>
      <c r="D438" s="534"/>
      <c r="E438" s="534"/>
      <c r="F438" s="534"/>
      <c r="G438" s="534"/>
    </row>
    <row r="439" spans="1:7" x14ac:dyDescent="0.2">
      <c r="A439" s="540"/>
      <c r="B439" s="534"/>
      <c r="C439" s="534"/>
      <c r="D439" s="534"/>
      <c r="E439" s="534"/>
      <c r="F439" s="534"/>
      <c r="G439" s="534"/>
    </row>
    <row r="440" spans="1:7" x14ac:dyDescent="0.2">
      <c r="A440" s="540"/>
      <c r="B440" s="534"/>
      <c r="C440" s="534"/>
      <c r="D440" s="534"/>
      <c r="E440" s="534"/>
      <c r="F440" s="534"/>
      <c r="G440" s="534"/>
    </row>
    <row r="441" spans="1:7" x14ac:dyDescent="0.2">
      <c r="A441" s="542"/>
      <c r="B441" s="543"/>
      <c r="C441" s="544"/>
      <c r="D441" s="545"/>
      <c r="E441" s="518"/>
    </row>
    <row r="442" spans="1:7" x14ac:dyDescent="0.2">
      <c r="A442" s="542"/>
      <c r="B442" s="547"/>
      <c r="C442" s="544"/>
      <c r="D442" s="545"/>
    </row>
    <row r="443" spans="1:7" x14ac:dyDescent="0.2">
      <c r="A443" s="542"/>
      <c r="B443" s="546"/>
      <c r="C443" s="544"/>
      <c r="D443" s="545"/>
    </row>
    <row r="444" spans="1:7" x14ac:dyDescent="0.2">
      <c r="A444" s="542"/>
      <c r="B444" s="547"/>
      <c r="C444" s="544"/>
      <c r="D444" s="545"/>
    </row>
    <row r="445" spans="1:7" x14ac:dyDescent="0.2">
      <c r="A445" s="542"/>
      <c r="B445" s="546"/>
      <c r="C445" s="544"/>
      <c r="D445" s="545"/>
    </row>
    <row r="446" spans="1:7" x14ac:dyDescent="0.2">
      <c r="A446" s="542"/>
      <c r="B446" s="546"/>
      <c r="C446" s="544"/>
      <c r="D446" s="545"/>
    </row>
    <row r="447" spans="1:7" x14ac:dyDescent="0.2">
      <c r="A447" s="542"/>
      <c r="B447" s="543"/>
      <c r="C447" s="544"/>
      <c r="D447" s="545"/>
      <c r="E447" s="518"/>
    </row>
    <row r="448" spans="1:7" x14ac:dyDescent="0.2">
      <c r="A448" s="542"/>
      <c r="B448" s="547"/>
      <c r="C448" s="544"/>
      <c r="D448" s="545"/>
    </row>
    <row r="449" spans="1:5" x14ac:dyDescent="0.2">
      <c r="A449" s="542"/>
      <c r="B449" s="546"/>
      <c r="C449" s="544"/>
      <c r="D449" s="545"/>
    </row>
    <row r="450" spans="1:5" x14ac:dyDescent="0.2">
      <c r="A450" s="542"/>
      <c r="B450" s="547"/>
      <c r="C450" s="544"/>
      <c r="D450" s="545"/>
    </row>
    <row r="451" spans="1:5" x14ac:dyDescent="0.2">
      <c r="A451" s="542"/>
      <c r="B451" s="546"/>
      <c r="C451" s="544"/>
      <c r="D451" s="545"/>
    </row>
    <row r="452" spans="1:5" x14ac:dyDescent="0.2">
      <c r="A452" s="542"/>
      <c r="B452" s="547"/>
      <c r="C452" s="544"/>
      <c r="D452" s="545"/>
    </row>
    <row r="453" spans="1:5" x14ac:dyDescent="0.2">
      <c r="A453" s="542"/>
      <c r="B453" s="543"/>
      <c r="C453" s="544"/>
      <c r="D453" s="545"/>
      <c r="E453" s="518"/>
    </row>
    <row r="454" spans="1:5" x14ac:dyDescent="0.2">
      <c r="A454" s="542"/>
      <c r="B454" s="547"/>
      <c r="C454" s="544"/>
      <c r="D454" s="545"/>
    </row>
    <row r="455" spans="1:5" x14ac:dyDescent="0.2">
      <c r="A455" s="542"/>
      <c r="B455" s="546"/>
      <c r="C455" s="544"/>
      <c r="D455" s="545"/>
    </row>
    <row r="456" spans="1:5" x14ac:dyDescent="0.2">
      <c r="A456" s="542"/>
      <c r="B456" s="547"/>
      <c r="C456" s="544"/>
      <c r="D456" s="545"/>
    </row>
    <row r="457" spans="1:5" x14ac:dyDescent="0.2">
      <c r="A457" s="542"/>
      <c r="B457" s="546"/>
      <c r="C457" s="544"/>
      <c r="D457" s="545"/>
    </row>
    <row r="458" spans="1:5" x14ac:dyDescent="0.2">
      <c r="A458" s="542"/>
      <c r="B458" s="547"/>
      <c r="C458" s="544"/>
      <c r="D458" s="545"/>
    </row>
    <row r="459" spans="1:5" x14ac:dyDescent="0.2">
      <c r="A459" s="542"/>
      <c r="B459" s="543"/>
      <c r="C459" s="544"/>
      <c r="D459" s="545"/>
      <c r="E459" s="518"/>
    </row>
    <row r="460" spans="1:5" x14ac:dyDescent="0.2">
      <c r="A460" s="542"/>
      <c r="B460" s="547"/>
      <c r="C460" s="544"/>
      <c r="D460" s="545"/>
    </row>
    <row r="461" spans="1:5" x14ac:dyDescent="0.2">
      <c r="A461" s="542"/>
      <c r="B461" s="546"/>
      <c r="C461" s="544"/>
      <c r="D461" s="545"/>
    </row>
    <row r="462" spans="1:5" x14ac:dyDescent="0.2">
      <c r="A462" s="542"/>
      <c r="B462" s="547"/>
      <c r="C462" s="544"/>
      <c r="D462" s="545"/>
    </row>
    <row r="463" spans="1:5" x14ac:dyDescent="0.2">
      <c r="A463" s="542"/>
      <c r="B463" s="546"/>
      <c r="C463" s="544"/>
      <c r="D463" s="545"/>
    </row>
    <row r="464" spans="1:5" x14ac:dyDescent="0.2">
      <c r="A464" s="542"/>
      <c r="B464" s="547"/>
      <c r="C464" s="544"/>
      <c r="D464" s="545"/>
    </row>
    <row r="465" spans="1:5" x14ac:dyDescent="0.2">
      <c r="A465" s="542"/>
      <c r="B465" s="543"/>
      <c r="C465" s="544"/>
      <c r="D465" s="545"/>
      <c r="E465" s="518"/>
    </row>
    <row r="466" spans="1:5" x14ac:dyDescent="0.2">
      <c r="A466" s="542"/>
      <c r="B466" s="547"/>
      <c r="C466" s="544"/>
      <c r="D466" s="545"/>
    </row>
    <row r="467" spans="1:5" x14ac:dyDescent="0.2">
      <c r="A467" s="542"/>
      <c r="B467" s="546"/>
      <c r="C467" s="544"/>
      <c r="D467" s="545"/>
    </row>
    <row r="468" spans="1:5" x14ac:dyDescent="0.2">
      <c r="A468" s="542"/>
      <c r="B468" s="547"/>
      <c r="C468" s="544"/>
      <c r="D468" s="545"/>
    </row>
    <row r="469" spans="1:5" x14ac:dyDescent="0.2">
      <c r="A469" s="542"/>
      <c r="B469" s="546"/>
      <c r="C469" s="544"/>
      <c r="D469" s="545"/>
    </row>
    <row r="470" spans="1:5" x14ac:dyDescent="0.2">
      <c r="A470" s="542"/>
      <c r="B470" s="547"/>
      <c r="C470" s="544"/>
      <c r="D470" s="545"/>
    </row>
    <row r="471" spans="1:5" x14ac:dyDescent="0.2">
      <c r="A471" s="542"/>
      <c r="B471" s="543"/>
      <c r="C471" s="544"/>
      <c r="D471" s="545"/>
      <c r="E471" s="518"/>
    </row>
    <row r="472" spans="1:5" x14ac:dyDescent="0.2">
      <c r="A472" s="542"/>
      <c r="B472" s="547"/>
      <c r="C472" s="544"/>
      <c r="D472" s="545"/>
    </row>
    <row r="473" spans="1:5" x14ac:dyDescent="0.2">
      <c r="A473" s="542"/>
      <c r="B473" s="546"/>
      <c r="C473" s="544"/>
      <c r="D473" s="545"/>
    </row>
    <row r="474" spans="1:5" x14ac:dyDescent="0.2">
      <c r="A474" s="542"/>
      <c r="B474" s="547"/>
      <c r="C474" s="544"/>
      <c r="D474" s="545"/>
    </row>
    <row r="475" spans="1:5" x14ac:dyDescent="0.2">
      <c r="A475" s="542"/>
      <c r="B475" s="546"/>
      <c r="C475" s="544"/>
      <c r="D475" s="545"/>
    </row>
    <row r="476" spans="1:5" x14ac:dyDescent="0.2">
      <c r="A476" s="542"/>
      <c r="B476" s="547"/>
      <c r="C476" s="544"/>
      <c r="D476" s="545"/>
    </row>
    <row r="477" spans="1:5" x14ac:dyDescent="0.2">
      <c r="A477" s="542"/>
      <c r="B477" s="543"/>
      <c r="C477" s="544"/>
      <c r="D477" s="545"/>
      <c r="E477" s="518"/>
    </row>
    <row r="478" spans="1:5" x14ac:dyDescent="0.2">
      <c r="A478" s="542"/>
      <c r="B478" s="547"/>
      <c r="C478" s="544"/>
      <c r="D478" s="545"/>
    </row>
    <row r="479" spans="1:5" x14ac:dyDescent="0.2">
      <c r="A479" s="542"/>
      <c r="B479" s="546"/>
      <c r="C479" s="544"/>
      <c r="D479" s="545"/>
    </row>
    <row r="480" spans="1:5" x14ac:dyDescent="0.2">
      <c r="A480" s="542"/>
      <c r="B480" s="547"/>
      <c r="C480" s="544"/>
      <c r="D480" s="545"/>
    </row>
    <row r="481" spans="1:5" x14ac:dyDescent="0.2">
      <c r="A481" s="542"/>
      <c r="B481" s="546"/>
      <c r="C481" s="544"/>
      <c r="D481" s="545"/>
    </row>
    <row r="482" spans="1:5" x14ac:dyDescent="0.2">
      <c r="A482" s="542"/>
      <c r="B482" s="547"/>
      <c r="C482" s="544"/>
      <c r="D482" s="545"/>
    </row>
    <row r="483" spans="1:5" x14ac:dyDescent="0.2">
      <c r="A483" s="542"/>
      <c r="B483" s="543"/>
      <c r="C483" s="544"/>
      <c r="D483" s="545"/>
      <c r="E483" s="518"/>
    </row>
    <row r="484" spans="1:5" x14ac:dyDescent="0.2">
      <c r="A484" s="542"/>
      <c r="B484" s="547"/>
      <c r="C484" s="544"/>
      <c r="D484" s="545"/>
    </row>
    <row r="485" spans="1:5" x14ac:dyDescent="0.2">
      <c r="A485" s="542"/>
      <c r="B485" s="546"/>
      <c r="C485" s="544"/>
      <c r="D485" s="545"/>
    </row>
    <row r="486" spans="1:5" x14ac:dyDescent="0.2">
      <c r="A486" s="542"/>
      <c r="B486" s="547"/>
      <c r="C486" s="544"/>
      <c r="D486" s="545"/>
    </row>
    <row r="487" spans="1:5" x14ac:dyDescent="0.2">
      <c r="A487" s="542"/>
      <c r="B487" s="546"/>
      <c r="C487" s="544"/>
      <c r="D487" s="545"/>
    </row>
    <row r="488" spans="1:5" x14ac:dyDescent="0.2">
      <c r="A488" s="542"/>
      <c r="B488" s="546"/>
      <c r="C488" s="544"/>
      <c r="D488" s="545"/>
    </row>
    <row r="489" spans="1:5" x14ac:dyDescent="0.2">
      <c r="A489" s="540"/>
      <c r="B489" s="541"/>
      <c r="C489" s="516"/>
      <c r="D489" s="517"/>
      <c r="E489" s="518"/>
    </row>
    <row r="490" spans="1:5" x14ac:dyDescent="0.2">
      <c r="A490" s="540"/>
      <c r="B490" s="548"/>
      <c r="C490" s="516"/>
      <c r="D490" s="517"/>
    </row>
    <row r="491" spans="1:5" x14ac:dyDescent="0.2">
      <c r="A491" s="540"/>
      <c r="B491" s="548"/>
      <c r="D491" s="517"/>
    </row>
    <row r="492" spans="1:5" x14ac:dyDescent="0.2">
      <c r="A492" s="540"/>
      <c r="B492" s="548"/>
      <c r="D492" s="517"/>
    </row>
    <row r="493" spans="1:5" x14ac:dyDescent="0.2">
      <c r="A493" s="540"/>
      <c r="B493" s="548"/>
      <c r="D493" s="517"/>
    </row>
    <row r="494" spans="1:5" x14ac:dyDescent="0.2">
      <c r="A494" s="540"/>
      <c r="B494" s="541"/>
      <c r="C494" s="516"/>
      <c r="D494" s="517"/>
      <c r="E494" s="518"/>
    </row>
    <row r="495" spans="1:5" x14ac:dyDescent="0.2">
      <c r="A495" s="549"/>
      <c r="B495" s="548"/>
      <c r="D495" s="517"/>
    </row>
    <row r="496" spans="1:5" x14ac:dyDescent="0.2">
      <c r="A496" s="540"/>
      <c r="B496" s="548"/>
      <c r="D496" s="517"/>
    </row>
    <row r="497" spans="1:7" x14ac:dyDescent="0.2">
      <c r="A497" s="540"/>
      <c r="B497" s="548"/>
      <c r="D497" s="517"/>
    </row>
    <row r="498" spans="1:7" x14ac:dyDescent="0.2">
      <c r="A498" s="540"/>
      <c r="B498" s="548"/>
      <c r="D498" s="517"/>
    </row>
    <row r="499" spans="1:7" x14ac:dyDescent="0.2">
      <c r="A499" s="540"/>
      <c r="B499" s="548"/>
      <c r="D499" s="517"/>
    </row>
    <row r="500" spans="1:7" x14ac:dyDescent="0.2">
      <c r="A500" s="540"/>
      <c r="B500" s="548"/>
      <c r="D500" s="517"/>
    </row>
    <row r="501" spans="1:7" x14ac:dyDescent="0.2">
      <c r="A501" s="540"/>
      <c r="B501" s="548"/>
      <c r="D501" s="517"/>
    </row>
    <row r="502" spans="1:7" x14ac:dyDescent="0.2">
      <c r="A502" s="540"/>
      <c r="B502" s="548"/>
      <c r="D502" s="517"/>
    </row>
    <row r="503" spans="1:7" x14ac:dyDescent="0.2">
      <c r="A503" s="540"/>
      <c r="B503" s="548"/>
      <c r="D503" s="517"/>
    </row>
    <row r="504" spans="1:7" x14ac:dyDescent="0.2">
      <c r="A504" s="540"/>
      <c r="B504" s="548"/>
      <c r="D504" s="517"/>
    </row>
    <row r="505" spans="1:7" x14ac:dyDescent="0.2">
      <c r="A505" s="514"/>
      <c r="B505" s="515"/>
      <c r="C505" s="516"/>
      <c r="D505" s="517"/>
      <c r="E505" s="518"/>
    </row>
    <row r="506" spans="1:7" x14ac:dyDescent="0.2">
      <c r="A506" s="514"/>
      <c r="B506" s="515"/>
      <c r="C506" s="516"/>
      <c r="D506" s="517"/>
      <c r="E506" s="518"/>
      <c r="G506" s="506"/>
    </row>
    <row r="507" spans="1:7" x14ac:dyDescent="0.2">
      <c r="A507" s="514"/>
      <c r="B507" s="515"/>
      <c r="C507" s="548"/>
      <c r="D507" s="548"/>
    </row>
    <row r="508" spans="1:7" x14ac:dyDescent="0.2">
      <c r="A508" s="514"/>
      <c r="B508" s="531"/>
      <c r="C508" s="548"/>
      <c r="D508" s="548"/>
    </row>
    <row r="509" spans="1:7" x14ac:dyDescent="0.2">
      <c r="A509" s="514"/>
      <c r="B509" s="522"/>
      <c r="C509" s="548"/>
      <c r="D509" s="548"/>
    </row>
    <row r="510" spans="1:7" x14ac:dyDescent="0.2">
      <c r="A510" s="532"/>
      <c r="B510" s="539"/>
      <c r="C510" s="548"/>
      <c r="D510" s="548"/>
    </row>
    <row r="511" spans="1:7" x14ac:dyDescent="0.2">
      <c r="A511" s="514"/>
      <c r="B511" s="548"/>
      <c r="C511" s="548"/>
      <c r="D511" s="548"/>
    </row>
    <row r="512" spans="1:7" x14ac:dyDescent="0.2">
      <c r="A512" s="514"/>
      <c r="B512" s="548"/>
      <c r="C512" s="548"/>
      <c r="D512" s="548"/>
    </row>
    <row r="513" spans="1:5" x14ac:dyDescent="0.2">
      <c r="A513" s="514"/>
      <c r="B513" s="548"/>
      <c r="C513" s="548"/>
      <c r="D513" s="548"/>
    </row>
    <row r="514" spans="1:5" x14ac:dyDescent="0.2">
      <c r="A514" s="514"/>
      <c r="B514" s="548"/>
      <c r="C514" s="548"/>
      <c r="D514" s="548"/>
    </row>
    <row r="515" spans="1:5" x14ac:dyDescent="0.2">
      <c r="A515" s="514"/>
      <c r="B515" s="548"/>
      <c r="C515" s="548"/>
      <c r="D515" s="548"/>
    </row>
    <row r="516" spans="1:5" x14ac:dyDescent="0.2">
      <c r="A516" s="514"/>
      <c r="B516" s="548"/>
      <c r="C516" s="548"/>
      <c r="D516" s="548"/>
    </row>
    <row r="517" spans="1:5" x14ac:dyDescent="0.2">
      <c r="A517" s="532"/>
      <c r="B517" s="550"/>
      <c r="C517" s="516"/>
      <c r="D517" s="517"/>
    </row>
    <row r="518" spans="1:5" x14ac:dyDescent="0.2">
      <c r="A518" s="532"/>
      <c r="B518" s="550"/>
      <c r="C518" s="516"/>
      <c r="D518" s="517"/>
      <c r="E518" s="518"/>
    </row>
    <row r="519" spans="1:5" x14ac:dyDescent="0.2">
      <c r="A519" s="549"/>
      <c r="B519" s="551"/>
      <c r="C519" s="552"/>
      <c r="D519" s="517"/>
      <c r="E519" s="518"/>
    </row>
    <row r="520" spans="1:5" x14ac:dyDescent="0.2">
      <c r="A520" s="549"/>
      <c r="B520" s="528"/>
      <c r="C520" s="552"/>
      <c r="D520" s="517"/>
      <c r="E520" s="518"/>
    </row>
    <row r="521" spans="1:5" x14ac:dyDescent="0.2">
      <c r="A521" s="549"/>
      <c r="B521" s="528"/>
      <c r="C521" s="552"/>
      <c r="D521" s="517"/>
      <c r="E521" s="518"/>
    </row>
    <row r="522" spans="1:5" x14ac:dyDescent="0.2">
      <c r="A522" s="532"/>
      <c r="B522" s="550"/>
      <c r="C522" s="516"/>
      <c r="D522" s="517"/>
      <c r="E522" s="518"/>
    </row>
    <row r="523" spans="1:5" x14ac:dyDescent="0.2">
      <c r="A523" s="532"/>
      <c r="B523" s="550"/>
      <c r="C523" s="516"/>
      <c r="D523" s="517"/>
      <c r="E523" s="518"/>
    </row>
    <row r="524" spans="1:5" x14ac:dyDescent="0.2">
      <c r="A524" s="549"/>
      <c r="B524" s="551"/>
      <c r="C524" s="552"/>
      <c r="D524" s="517"/>
      <c r="E524" s="518"/>
    </row>
    <row r="525" spans="1:5" x14ac:dyDescent="0.2">
      <c r="A525" s="549"/>
      <c r="B525" s="528"/>
      <c r="C525" s="552"/>
      <c r="D525" s="517"/>
      <c r="E525" s="518"/>
    </row>
    <row r="526" spans="1:5" x14ac:dyDescent="0.2">
      <c r="A526" s="549"/>
      <c r="B526" s="528"/>
      <c r="C526" s="552"/>
      <c r="D526" s="517"/>
      <c r="E526" s="518"/>
    </row>
    <row r="527" spans="1:5" x14ac:dyDescent="0.2">
      <c r="A527" s="549"/>
      <c r="B527" s="528"/>
      <c r="C527" s="552"/>
      <c r="D527" s="517"/>
      <c r="E527" s="518"/>
    </row>
    <row r="528" spans="1:5" x14ac:dyDescent="0.2">
      <c r="A528" s="549"/>
      <c r="B528" s="528"/>
      <c r="C528" s="552"/>
      <c r="D528" s="517"/>
      <c r="E528" s="518"/>
    </row>
    <row r="529" spans="1:5" x14ac:dyDescent="0.2">
      <c r="A529" s="549"/>
      <c r="B529" s="528"/>
      <c r="C529" s="552"/>
      <c r="D529" s="517"/>
      <c r="E529" s="518"/>
    </row>
    <row r="530" spans="1:5" x14ac:dyDescent="0.2">
      <c r="A530" s="549"/>
      <c r="B530" s="528"/>
      <c r="D530" s="517"/>
      <c r="E530" s="518"/>
    </row>
    <row r="531" spans="1:5" x14ac:dyDescent="0.2">
      <c r="A531" s="532"/>
      <c r="B531" s="550"/>
      <c r="C531" s="516"/>
      <c r="D531" s="517"/>
      <c r="E531" s="518"/>
    </row>
    <row r="532" spans="1:5" x14ac:dyDescent="0.2">
      <c r="A532" s="532"/>
      <c r="B532" s="550"/>
      <c r="C532" s="516"/>
      <c r="D532" s="517"/>
      <c r="E532" s="518"/>
    </row>
    <row r="533" spans="1:5" x14ac:dyDescent="0.2">
      <c r="A533" s="549"/>
      <c r="B533" s="551"/>
      <c r="C533" s="552"/>
      <c r="D533" s="517"/>
      <c r="E533" s="518"/>
    </row>
    <row r="534" spans="1:5" x14ac:dyDescent="0.2">
      <c r="A534" s="549"/>
      <c r="B534" s="528"/>
      <c r="C534" s="552"/>
      <c r="D534" s="517"/>
      <c r="E534" s="518"/>
    </row>
    <row r="535" spans="1:5" x14ac:dyDescent="0.2">
      <c r="A535" s="549"/>
      <c r="B535" s="528"/>
      <c r="C535" s="552"/>
      <c r="D535" s="517"/>
      <c r="E535" s="518"/>
    </row>
    <row r="536" spans="1:5" x14ac:dyDescent="0.2">
      <c r="A536" s="549"/>
      <c r="B536" s="528"/>
      <c r="C536" s="552"/>
      <c r="D536" s="517"/>
      <c r="E536" s="518"/>
    </row>
    <row r="537" spans="1:5" x14ac:dyDescent="0.2">
      <c r="A537" s="549"/>
      <c r="B537" s="551"/>
      <c r="C537" s="552"/>
      <c r="D537" s="517"/>
      <c r="E537" s="518"/>
    </row>
    <row r="538" spans="1:5" x14ac:dyDescent="0.2">
      <c r="A538" s="549"/>
      <c r="B538" s="528"/>
      <c r="C538" s="552"/>
      <c r="D538" s="517"/>
      <c r="E538" s="518"/>
    </row>
    <row r="539" spans="1:5" x14ac:dyDescent="0.2">
      <c r="A539" s="549"/>
      <c r="B539" s="528"/>
      <c r="C539" s="552"/>
      <c r="D539" s="517"/>
      <c r="E539" s="518"/>
    </row>
    <row r="540" spans="1:5" x14ac:dyDescent="0.2">
      <c r="A540" s="549"/>
      <c r="B540" s="528"/>
      <c r="C540" s="552"/>
      <c r="D540" s="517"/>
      <c r="E540" s="518"/>
    </row>
    <row r="541" spans="1:5" x14ac:dyDescent="0.2">
      <c r="A541" s="549"/>
      <c r="B541" s="528"/>
      <c r="D541" s="517"/>
      <c r="E541" s="518"/>
    </row>
    <row r="542" spans="1:5" x14ac:dyDescent="0.2">
      <c r="A542" s="532"/>
      <c r="B542" s="550"/>
      <c r="C542" s="516"/>
      <c r="D542" s="517"/>
      <c r="E542" s="518"/>
    </row>
    <row r="543" spans="1:5" x14ac:dyDescent="0.2">
      <c r="A543" s="532"/>
      <c r="B543" s="550"/>
      <c r="C543" s="516"/>
      <c r="D543" s="517"/>
      <c r="E543" s="518"/>
    </row>
    <row r="544" spans="1:5" x14ac:dyDescent="0.2">
      <c r="A544" s="549"/>
      <c r="B544" s="551"/>
      <c r="C544" s="552"/>
      <c r="D544" s="517"/>
      <c r="E544" s="518"/>
    </row>
    <row r="545" spans="1:5" x14ac:dyDescent="0.2">
      <c r="A545" s="549"/>
      <c r="B545" s="528"/>
      <c r="C545" s="552"/>
      <c r="D545" s="517"/>
      <c r="E545" s="518"/>
    </row>
    <row r="546" spans="1:5" x14ac:dyDescent="0.2">
      <c r="A546" s="549"/>
      <c r="B546" s="528"/>
      <c r="C546" s="552"/>
      <c r="D546" s="517"/>
      <c r="E546" s="518"/>
    </row>
    <row r="547" spans="1:5" x14ac:dyDescent="0.2">
      <c r="A547" s="549"/>
      <c r="B547" s="528"/>
      <c r="C547" s="552"/>
      <c r="D547" s="517"/>
      <c r="E547" s="518"/>
    </row>
    <row r="548" spans="1:5" x14ac:dyDescent="0.2">
      <c r="A548" s="549"/>
      <c r="B548" s="528"/>
      <c r="C548" s="552"/>
      <c r="D548" s="517"/>
      <c r="E548" s="518"/>
    </row>
    <row r="549" spans="1:5" x14ac:dyDescent="0.2">
      <c r="A549" s="549"/>
      <c r="B549" s="528"/>
      <c r="C549" s="552"/>
      <c r="D549" s="517"/>
      <c r="E549" s="518"/>
    </row>
    <row r="550" spans="1:5" x14ac:dyDescent="0.2">
      <c r="A550" s="549"/>
      <c r="B550" s="551"/>
      <c r="C550" s="552"/>
      <c r="D550" s="517"/>
      <c r="E550" s="518"/>
    </row>
    <row r="551" spans="1:5" x14ac:dyDescent="0.2">
      <c r="A551" s="549"/>
      <c r="B551" s="528"/>
      <c r="C551" s="552"/>
      <c r="D551" s="517"/>
      <c r="E551" s="518"/>
    </row>
    <row r="552" spans="1:5" x14ac:dyDescent="0.2">
      <c r="A552" s="549"/>
      <c r="B552" s="528"/>
      <c r="C552" s="552"/>
      <c r="D552" s="517"/>
      <c r="E552" s="518"/>
    </row>
    <row r="553" spans="1:5" x14ac:dyDescent="0.2">
      <c r="A553" s="549"/>
      <c r="B553" s="528"/>
      <c r="C553" s="552"/>
      <c r="D553" s="517"/>
      <c r="E553" s="518"/>
    </row>
    <row r="554" spans="1:5" x14ac:dyDescent="0.2">
      <c r="A554" s="549"/>
      <c r="B554" s="528"/>
      <c r="D554" s="517"/>
      <c r="E554" s="518"/>
    </row>
    <row r="555" spans="1:5" x14ac:dyDescent="0.2">
      <c r="A555" s="532"/>
      <c r="B555" s="550"/>
      <c r="C555" s="516"/>
      <c r="D555" s="517"/>
      <c r="E555" s="518"/>
    </row>
    <row r="556" spans="1:5" x14ac:dyDescent="0.2">
      <c r="A556" s="532"/>
      <c r="B556" s="550"/>
      <c r="C556" s="516"/>
      <c r="D556" s="517"/>
      <c r="E556" s="518"/>
    </row>
    <row r="557" spans="1:5" x14ac:dyDescent="0.2">
      <c r="A557" s="549"/>
      <c r="B557" s="551"/>
      <c r="C557" s="552"/>
      <c r="D557" s="517"/>
      <c r="E557" s="518"/>
    </row>
    <row r="558" spans="1:5" x14ac:dyDescent="0.2">
      <c r="A558" s="549"/>
      <c r="B558" s="528"/>
      <c r="C558" s="552"/>
      <c r="D558" s="517"/>
      <c r="E558" s="518"/>
    </row>
    <row r="559" spans="1:5" x14ac:dyDescent="0.2">
      <c r="A559" s="549"/>
      <c r="B559" s="528"/>
      <c r="C559" s="552"/>
      <c r="D559" s="517"/>
      <c r="E559" s="518"/>
    </row>
    <row r="560" spans="1:5" x14ac:dyDescent="0.2">
      <c r="A560" s="549"/>
      <c r="B560" s="528"/>
      <c r="C560" s="552"/>
      <c r="D560" s="517"/>
      <c r="E560" s="518"/>
    </row>
    <row r="561" spans="1:5" x14ac:dyDescent="0.2">
      <c r="A561" s="549"/>
      <c r="B561" s="528"/>
      <c r="C561" s="552"/>
      <c r="D561" s="517"/>
      <c r="E561" s="518"/>
    </row>
    <row r="562" spans="1:5" x14ac:dyDescent="0.2">
      <c r="A562" s="549"/>
      <c r="B562" s="528"/>
      <c r="C562" s="552"/>
      <c r="D562" s="517"/>
      <c r="E562" s="518"/>
    </row>
    <row r="563" spans="1:5" x14ac:dyDescent="0.2">
      <c r="A563" s="549"/>
      <c r="B563" s="551"/>
      <c r="C563" s="552"/>
      <c r="D563" s="517"/>
      <c r="E563" s="518"/>
    </row>
    <row r="564" spans="1:5" x14ac:dyDescent="0.2">
      <c r="A564" s="549"/>
      <c r="B564" s="528"/>
      <c r="C564" s="552"/>
      <c r="D564" s="517"/>
      <c r="E564" s="518"/>
    </row>
    <row r="565" spans="1:5" x14ac:dyDescent="0.2">
      <c r="A565" s="549"/>
      <c r="B565" s="528"/>
      <c r="C565" s="552"/>
      <c r="D565" s="517"/>
      <c r="E565" s="518"/>
    </row>
    <row r="566" spans="1:5" x14ac:dyDescent="0.2">
      <c r="A566" s="549"/>
      <c r="B566" s="528"/>
      <c r="C566" s="552"/>
      <c r="D566" s="517"/>
      <c r="E566" s="518"/>
    </row>
    <row r="567" spans="1:5" x14ac:dyDescent="0.2">
      <c r="A567" s="549"/>
      <c r="B567" s="528"/>
      <c r="D567" s="517"/>
      <c r="E567" s="518"/>
    </row>
    <row r="568" spans="1:5" x14ac:dyDescent="0.2">
      <c r="A568" s="532"/>
      <c r="B568" s="550"/>
      <c r="C568" s="516"/>
      <c r="D568" s="517"/>
      <c r="E568" s="518"/>
    </row>
    <row r="569" spans="1:5" x14ac:dyDescent="0.2">
      <c r="A569" s="532"/>
      <c r="B569" s="550"/>
      <c r="C569" s="516"/>
      <c r="D569" s="517"/>
      <c r="E569" s="518"/>
    </row>
    <row r="570" spans="1:5" x14ac:dyDescent="0.2">
      <c r="A570" s="549"/>
      <c r="B570" s="551"/>
      <c r="C570" s="552"/>
      <c r="D570" s="517"/>
      <c r="E570" s="518"/>
    </row>
    <row r="571" spans="1:5" x14ac:dyDescent="0.2">
      <c r="A571" s="549"/>
      <c r="B571" s="528"/>
      <c r="C571" s="552"/>
      <c r="D571" s="517"/>
      <c r="E571" s="518"/>
    </row>
    <row r="572" spans="1:5" x14ac:dyDescent="0.2">
      <c r="A572" s="549"/>
      <c r="B572" s="528"/>
      <c r="C572" s="552"/>
      <c r="D572" s="517"/>
      <c r="E572" s="518"/>
    </row>
    <row r="573" spans="1:5" x14ac:dyDescent="0.2">
      <c r="A573" s="549"/>
      <c r="B573" s="528"/>
      <c r="C573" s="552"/>
      <c r="D573" s="517"/>
      <c r="E573" s="518"/>
    </row>
    <row r="574" spans="1:5" x14ac:dyDescent="0.2">
      <c r="A574" s="549"/>
      <c r="B574" s="528"/>
      <c r="C574" s="552"/>
      <c r="D574" s="517"/>
      <c r="E574" s="518"/>
    </row>
    <row r="575" spans="1:5" x14ac:dyDescent="0.2">
      <c r="A575" s="549"/>
      <c r="B575" s="528"/>
      <c r="C575" s="552"/>
      <c r="D575" s="517"/>
      <c r="E575" s="518"/>
    </row>
    <row r="576" spans="1:5" x14ac:dyDescent="0.2">
      <c r="A576" s="549"/>
      <c r="B576" s="551"/>
      <c r="C576" s="552"/>
      <c r="D576" s="517"/>
      <c r="E576" s="518"/>
    </row>
    <row r="577" spans="1:5" x14ac:dyDescent="0.2">
      <c r="A577" s="549"/>
      <c r="B577" s="528"/>
      <c r="C577" s="552"/>
      <c r="D577" s="517"/>
      <c r="E577" s="518"/>
    </row>
    <row r="578" spans="1:5" x14ac:dyDescent="0.2">
      <c r="A578" s="549"/>
      <c r="B578" s="528"/>
      <c r="C578" s="552"/>
      <c r="D578" s="517"/>
      <c r="E578" s="518"/>
    </row>
    <row r="579" spans="1:5" x14ac:dyDescent="0.2">
      <c r="A579" s="549"/>
      <c r="B579" s="528"/>
      <c r="C579" s="552"/>
      <c r="D579" s="517"/>
      <c r="E579" s="518"/>
    </row>
    <row r="580" spans="1:5" x14ac:dyDescent="0.2">
      <c r="A580" s="549"/>
      <c r="B580" s="528"/>
      <c r="D580" s="517"/>
      <c r="E580" s="518"/>
    </row>
    <row r="581" spans="1:5" x14ac:dyDescent="0.2">
      <c r="A581" s="532"/>
      <c r="B581" s="550"/>
      <c r="C581" s="516"/>
      <c r="D581" s="517"/>
      <c r="E581" s="518"/>
    </row>
    <row r="582" spans="1:5" x14ac:dyDescent="0.2">
      <c r="A582" s="532"/>
      <c r="B582" s="550"/>
      <c r="C582" s="516"/>
      <c r="D582" s="517"/>
      <c r="E582" s="518"/>
    </row>
    <row r="583" spans="1:5" x14ac:dyDescent="0.2">
      <c r="A583" s="549"/>
      <c r="B583" s="551"/>
      <c r="C583" s="552"/>
      <c r="D583" s="517"/>
      <c r="E583" s="518"/>
    </row>
    <row r="584" spans="1:5" x14ac:dyDescent="0.2">
      <c r="A584" s="549"/>
      <c r="B584" s="528"/>
      <c r="C584" s="552"/>
      <c r="D584" s="517"/>
      <c r="E584" s="518"/>
    </row>
    <row r="585" spans="1:5" x14ac:dyDescent="0.2">
      <c r="A585" s="549"/>
      <c r="B585" s="528"/>
      <c r="C585" s="552"/>
      <c r="D585" s="517"/>
      <c r="E585" s="518"/>
    </row>
    <row r="586" spans="1:5" x14ac:dyDescent="0.2">
      <c r="A586" s="549"/>
      <c r="B586" s="528"/>
      <c r="C586" s="552"/>
      <c r="D586" s="517"/>
      <c r="E586" s="518"/>
    </row>
    <row r="587" spans="1:5" x14ac:dyDescent="0.2">
      <c r="A587" s="549"/>
      <c r="B587" s="528"/>
      <c r="C587" s="552"/>
      <c r="D587" s="517"/>
      <c r="E587" s="518"/>
    </row>
    <row r="588" spans="1:5" x14ac:dyDescent="0.2">
      <c r="A588" s="549"/>
      <c r="B588" s="528"/>
      <c r="C588" s="552"/>
      <c r="D588" s="517"/>
      <c r="E588" s="518"/>
    </row>
    <row r="589" spans="1:5" x14ac:dyDescent="0.2">
      <c r="A589" s="549"/>
      <c r="B589" s="551"/>
      <c r="C589" s="552"/>
      <c r="D589" s="517"/>
      <c r="E589" s="518"/>
    </row>
    <row r="590" spans="1:5" x14ac:dyDescent="0.2">
      <c r="A590" s="549"/>
      <c r="B590" s="528"/>
      <c r="C590" s="552"/>
      <c r="D590" s="517"/>
      <c r="E590" s="518"/>
    </row>
    <row r="591" spans="1:5" x14ac:dyDescent="0.2">
      <c r="A591" s="549"/>
      <c r="B591" s="528"/>
      <c r="C591" s="552"/>
      <c r="D591" s="517"/>
      <c r="E591" s="518"/>
    </row>
    <row r="592" spans="1:5" x14ac:dyDescent="0.2">
      <c r="A592" s="549"/>
      <c r="B592" s="528"/>
      <c r="C592" s="552"/>
      <c r="D592" s="517"/>
      <c r="E592" s="518"/>
    </row>
    <row r="593" spans="1:5" x14ac:dyDescent="0.2">
      <c r="A593" s="549"/>
      <c r="B593" s="528"/>
      <c r="D593" s="517"/>
      <c r="E593" s="518"/>
    </row>
    <row r="594" spans="1:5" x14ac:dyDescent="0.2">
      <c r="A594" s="532"/>
      <c r="B594" s="550"/>
      <c r="C594" s="516"/>
      <c r="D594" s="517"/>
      <c r="E594" s="518"/>
    </row>
    <row r="595" spans="1:5" x14ac:dyDescent="0.2">
      <c r="A595" s="532"/>
      <c r="B595" s="550"/>
      <c r="C595" s="516"/>
      <c r="D595" s="517"/>
      <c r="E595" s="518"/>
    </row>
    <row r="596" spans="1:5" x14ac:dyDescent="0.2">
      <c r="A596" s="549"/>
      <c r="B596" s="551"/>
      <c r="C596" s="552"/>
      <c r="D596" s="517"/>
      <c r="E596" s="518"/>
    </row>
    <row r="597" spans="1:5" x14ac:dyDescent="0.2">
      <c r="A597" s="549"/>
      <c r="B597" s="528"/>
      <c r="C597" s="552"/>
      <c r="D597" s="517"/>
      <c r="E597" s="518"/>
    </row>
    <row r="598" spans="1:5" x14ac:dyDescent="0.2">
      <c r="A598" s="549"/>
      <c r="B598" s="528"/>
      <c r="C598" s="552"/>
      <c r="D598" s="517"/>
      <c r="E598" s="518"/>
    </row>
    <row r="599" spans="1:5" x14ac:dyDescent="0.2">
      <c r="A599" s="549"/>
      <c r="B599" s="528"/>
      <c r="C599" s="552"/>
      <c r="D599" s="517"/>
      <c r="E599" s="518"/>
    </row>
    <row r="600" spans="1:5" x14ac:dyDescent="0.2">
      <c r="A600" s="549"/>
      <c r="B600" s="528"/>
      <c r="C600" s="552"/>
      <c r="D600" s="517"/>
      <c r="E600" s="518"/>
    </row>
    <row r="601" spans="1:5" x14ac:dyDescent="0.2">
      <c r="A601" s="549"/>
      <c r="B601" s="528"/>
      <c r="C601" s="552"/>
      <c r="D601" s="517"/>
      <c r="E601" s="518"/>
    </row>
    <row r="602" spans="1:5" x14ac:dyDescent="0.2">
      <c r="A602" s="549"/>
      <c r="B602" s="551"/>
      <c r="C602" s="552"/>
      <c r="D602" s="517"/>
      <c r="E602" s="518"/>
    </row>
    <row r="603" spans="1:5" x14ac:dyDescent="0.2">
      <c r="A603" s="549"/>
      <c r="B603" s="528"/>
      <c r="C603" s="552"/>
      <c r="D603" s="517"/>
      <c r="E603" s="518"/>
    </row>
    <row r="604" spans="1:5" x14ac:dyDescent="0.2">
      <c r="A604" s="549"/>
      <c r="B604" s="528"/>
      <c r="C604" s="552"/>
      <c r="D604" s="517"/>
      <c r="E604" s="518"/>
    </row>
    <row r="605" spans="1:5" x14ac:dyDescent="0.2">
      <c r="A605" s="549"/>
      <c r="B605" s="528"/>
      <c r="C605" s="552"/>
      <c r="D605" s="517"/>
      <c r="E605" s="518"/>
    </row>
    <row r="606" spans="1:5" x14ac:dyDescent="0.2">
      <c r="A606" s="549"/>
      <c r="B606" s="528"/>
      <c r="D606" s="517"/>
      <c r="E606" s="518"/>
    </row>
    <row r="607" spans="1:5" x14ac:dyDescent="0.2">
      <c r="A607" s="532"/>
      <c r="B607" s="550"/>
      <c r="C607" s="516"/>
      <c r="D607" s="517"/>
      <c r="E607" s="518"/>
    </row>
    <row r="608" spans="1:5" x14ac:dyDescent="0.2">
      <c r="A608" s="532"/>
      <c r="B608" s="550"/>
      <c r="C608" s="516"/>
      <c r="D608" s="517"/>
      <c r="E608" s="518"/>
    </row>
    <row r="609" spans="1:7" x14ac:dyDescent="0.2">
      <c r="A609" s="549"/>
      <c r="B609" s="551"/>
      <c r="C609" s="552"/>
      <c r="D609" s="517"/>
      <c r="E609" s="518"/>
    </row>
    <row r="610" spans="1:7" x14ac:dyDescent="0.2">
      <c r="A610" s="549"/>
      <c r="B610" s="528"/>
      <c r="C610" s="552"/>
      <c r="D610" s="517"/>
      <c r="E610" s="518"/>
    </row>
    <row r="611" spans="1:7" x14ac:dyDescent="0.2">
      <c r="A611" s="549"/>
      <c r="B611" s="528"/>
      <c r="C611" s="552"/>
      <c r="D611" s="517"/>
      <c r="E611" s="518"/>
    </row>
    <row r="612" spans="1:7" x14ac:dyDescent="0.2">
      <c r="A612" s="549"/>
      <c r="B612" s="528"/>
      <c r="C612" s="552"/>
      <c r="D612" s="517"/>
      <c r="E612" s="518"/>
    </row>
    <row r="613" spans="1:7" x14ac:dyDescent="0.2">
      <c r="A613" s="549"/>
      <c r="B613" s="551"/>
      <c r="C613" s="552"/>
      <c r="D613" s="517"/>
      <c r="E613" s="518"/>
    </row>
    <row r="614" spans="1:7" x14ac:dyDescent="0.2">
      <c r="A614" s="549"/>
      <c r="B614" s="528"/>
      <c r="C614" s="552"/>
      <c r="D614" s="517"/>
      <c r="E614" s="518"/>
    </row>
    <row r="615" spans="1:7" x14ac:dyDescent="0.2">
      <c r="A615" s="549"/>
      <c r="B615" s="528"/>
      <c r="C615" s="552"/>
      <c r="D615" s="517"/>
      <c r="E615" s="518"/>
    </row>
    <row r="616" spans="1:7" x14ac:dyDescent="0.2">
      <c r="A616" s="549"/>
      <c r="B616" s="528"/>
      <c r="C616" s="552"/>
      <c r="D616" s="517"/>
      <c r="E616" s="518"/>
    </row>
    <row r="617" spans="1:7" x14ac:dyDescent="0.2">
      <c r="A617" s="549"/>
      <c r="B617" s="528"/>
      <c r="D617" s="517"/>
      <c r="E617" s="518"/>
    </row>
    <row r="618" spans="1:7" x14ac:dyDescent="0.2">
      <c r="A618" s="532"/>
      <c r="B618" s="550"/>
      <c r="C618" s="516"/>
      <c r="D618" s="517"/>
      <c r="E618" s="518"/>
    </row>
    <row r="619" spans="1:7" x14ac:dyDescent="0.2">
      <c r="A619" s="532"/>
      <c r="B619" s="550"/>
      <c r="C619" s="516"/>
      <c r="D619" s="517"/>
      <c r="E619" s="518"/>
    </row>
    <row r="620" spans="1:7" x14ac:dyDescent="0.2">
      <c r="A620" s="549"/>
      <c r="B620" s="551"/>
      <c r="C620" s="552"/>
      <c r="D620" s="517"/>
      <c r="E620" s="518"/>
    </row>
    <row r="621" spans="1:7" x14ac:dyDescent="0.2">
      <c r="A621" s="549"/>
      <c r="B621" s="528"/>
      <c r="C621" s="552"/>
      <c r="D621" s="517"/>
      <c r="E621" s="518"/>
    </row>
    <row r="622" spans="1:7" x14ac:dyDescent="0.2">
      <c r="A622" s="549"/>
      <c r="B622" s="528"/>
      <c r="D622" s="517"/>
      <c r="E622" s="518"/>
    </row>
    <row r="623" spans="1:7" x14ac:dyDescent="0.2">
      <c r="A623" s="532"/>
      <c r="B623" s="515"/>
      <c r="C623" s="537"/>
      <c r="D623" s="538"/>
      <c r="E623" s="518"/>
    </row>
    <row r="624" spans="1:7" x14ac:dyDescent="0.2">
      <c r="A624" s="532"/>
      <c r="B624" s="515"/>
      <c r="C624" s="537"/>
      <c r="D624" s="538"/>
      <c r="E624" s="518"/>
      <c r="G624" s="506"/>
    </row>
    <row r="625" spans="1:5" x14ac:dyDescent="0.2">
      <c r="A625" s="532"/>
      <c r="B625" s="515"/>
      <c r="C625" s="548"/>
      <c r="D625" s="548"/>
    </row>
    <row r="626" spans="1:5" x14ac:dyDescent="0.2">
      <c r="A626" s="514"/>
      <c r="B626" s="531"/>
      <c r="C626" s="548"/>
      <c r="D626" s="548"/>
    </row>
    <row r="627" spans="1:5" x14ac:dyDescent="0.2">
      <c r="A627" s="514"/>
      <c r="B627" s="522"/>
      <c r="C627" s="548"/>
      <c r="D627" s="548"/>
    </row>
    <row r="628" spans="1:5" x14ac:dyDescent="0.2">
      <c r="A628" s="532"/>
      <c r="B628" s="553"/>
      <c r="C628" s="548"/>
      <c r="D628" s="548"/>
    </row>
    <row r="629" spans="1:5" x14ac:dyDescent="0.2">
      <c r="A629" s="532"/>
      <c r="B629" s="548"/>
      <c r="C629" s="548"/>
      <c r="D629" s="548"/>
    </row>
    <row r="630" spans="1:5" x14ac:dyDescent="0.2">
      <c r="A630" s="532"/>
      <c r="B630" s="548"/>
      <c r="C630" s="548"/>
      <c r="D630" s="548"/>
    </row>
    <row r="631" spans="1:5" x14ac:dyDescent="0.2">
      <c r="A631" s="514"/>
      <c r="B631" s="548"/>
      <c r="C631" s="548"/>
      <c r="D631" s="548"/>
    </row>
    <row r="632" spans="1:5" x14ac:dyDescent="0.2">
      <c r="A632" s="542"/>
      <c r="B632" s="543"/>
      <c r="C632" s="544"/>
      <c r="D632" s="545"/>
      <c r="E632" s="518"/>
    </row>
    <row r="633" spans="1:5" x14ac:dyDescent="0.2">
      <c r="A633" s="542"/>
      <c r="B633" s="547"/>
      <c r="C633" s="544"/>
      <c r="D633" s="545"/>
    </row>
    <row r="634" spans="1:5" x14ac:dyDescent="0.2">
      <c r="A634" s="542"/>
      <c r="B634" s="546"/>
      <c r="C634" s="544"/>
      <c r="D634" s="545"/>
    </row>
    <row r="635" spans="1:5" x14ac:dyDescent="0.2">
      <c r="A635" s="542"/>
      <c r="B635" s="546"/>
      <c r="C635" s="544"/>
      <c r="D635" s="545"/>
    </row>
    <row r="636" spans="1:5" x14ac:dyDescent="0.2">
      <c r="A636" s="542"/>
      <c r="B636" s="547"/>
      <c r="C636" s="544"/>
      <c r="D636" s="545"/>
    </row>
    <row r="637" spans="1:5" x14ac:dyDescent="0.2">
      <c r="A637" s="542"/>
      <c r="B637" s="543"/>
      <c r="C637" s="544"/>
      <c r="D637" s="545"/>
      <c r="E637" s="518"/>
    </row>
    <row r="638" spans="1:5" x14ac:dyDescent="0.2">
      <c r="A638" s="542"/>
      <c r="B638" s="547"/>
      <c r="C638" s="544"/>
      <c r="D638" s="545"/>
    </row>
    <row r="639" spans="1:5" x14ac:dyDescent="0.2">
      <c r="A639" s="542"/>
      <c r="B639" s="546"/>
      <c r="C639" s="544"/>
      <c r="D639" s="545"/>
    </row>
    <row r="640" spans="1:5" x14ac:dyDescent="0.2">
      <c r="A640" s="532"/>
      <c r="B640" s="554"/>
      <c r="C640" s="552"/>
      <c r="D640" s="517"/>
      <c r="E640" s="518"/>
    </row>
    <row r="641" spans="1:5" x14ac:dyDescent="0.2">
      <c r="A641" s="542"/>
      <c r="B641" s="543"/>
      <c r="C641" s="544"/>
      <c r="D641" s="545"/>
      <c r="E641" s="518"/>
    </row>
    <row r="642" spans="1:5" x14ac:dyDescent="0.2">
      <c r="A642" s="542"/>
      <c r="B642" s="547"/>
      <c r="C642" s="544"/>
      <c r="D642" s="545"/>
    </row>
    <row r="643" spans="1:5" x14ac:dyDescent="0.2">
      <c r="A643" s="542"/>
      <c r="B643" s="546"/>
      <c r="C643" s="544"/>
      <c r="D643" s="545"/>
    </row>
    <row r="644" spans="1:5" x14ac:dyDescent="0.2">
      <c r="A644" s="532"/>
      <c r="B644" s="554"/>
      <c r="C644" s="552"/>
      <c r="D644" s="517"/>
      <c r="E644" s="518"/>
    </row>
    <row r="645" spans="1:5" x14ac:dyDescent="0.2">
      <c r="A645" s="542"/>
      <c r="B645" s="543"/>
      <c r="C645" s="544"/>
      <c r="D645" s="545"/>
      <c r="E645" s="518"/>
    </row>
    <row r="646" spans="1:5" x14ac:dyDescent="0.2">
      <c r="A646" s="542"/>
      <c r="B646" s="547"/>
      <c r="C646" s="544"/>
      <c r="D646" s="545"/>
    </row>
    <row r="647" spans="1:5" x14ac:dyDescent="0.2">
      <c r="A647" s="542"/>
      <c r="B647" s="546"/>
      <c r="C647" s="544"/>
      <c r="D647" s="545"/>
    </row>
    <row r="648" spans="1:5" x14ac:dyDescent="0.2">
      <c r="A648" s="532"/>
      <c r="B648" s="554"/>
      <c r="C648" s="552"/>
      <c r="D648" s="517"/>
      <c r="E648" s="518"/>
    </row>
    <row r="649" spans="1:5" x14ac:dyDescent="0.2">
      <c r="A649" s="542"/>
      <c r="B649" s="543"/>
      <c r="C649" s="544"/>
      <c r="D649" s="545"/>
      <c r="E649" s="518"/>
    </row>
    <row r="650" spans="1:5" x14ac:dyDescent="0.2">
      <c r="A650" s="542"/>
      <c r="B650" s="547"/>
      <c r="C650" s="544"/>
      <c r="D650" s="545"/>
    </row>
    <row r="651" spans="1:5" x14ac:dyDescent="0.2">
      <c r="A651" s="542"/>
      <c r="B651" s="546"/>
      <c r="C651" s="544"/>
      <c r="D651" s="545"/>
    </row>
    <row r="652" spans="1:5" x14ac:dyDescent="0.2">
      <c r="A652" s="532"/>
      <c r="B652" s="554"/>
      <c r="C652" s="552"/>
      <c r="D652" s="517"/>
      <c r="E652" s="518"/>
    </row>
    <row r="653" spans="1:5" x14ac:dyDescent="0.2">
      <c r="A653" s="542"/>
      <c r="B653" s="543"/>
      <c r="C653" s="544"/>
      <c r="D653" s="545"/>
      <c r="E653" s="518"/>
    </row>
    <row r="654" spans="1:5" x14ac:dyDescent="0.2">
      <c r="A654" s="542"/>
      <c r="B654" s="547"/>
      <c r="C654" s="544"/>
      <c r="D654" s="545"/>
    </row>
    <row r="655" spans="1:5" x14ac:dyDescent="0.2">
      <c r="A655" s="542"/>
      <c r="B655" s="546"/>
      <c r="C655" s="544"/>
      <c r="D655" s="545"/>
    </row>
    <row r="656" spans="1:5" x14ac:dyDescent="0.2">
      <c r="A656" s="532"/>
      <c r="B656" s="554"/>
      <c r="C656" s="552"/>
      <c r="D656" s="517"/>
      <c r="E656" s="518"/>
    </row>
    <row r="657" spans="1:7" x14ac:dyDescent="0.2">
      <c r="A657" s="542"/>
      <c r="B657" s="543"/>
      <c r="C657" s="544"/>
      <c r="D657" s="545"/>
      <c r="E657" s="518"/>
    </row>
    <row r="658" spans="1:7" x14ac:dyDescent="0.2">
      <c r="A658" s="542"/>
      <c r="B658" s="547"/>
      <c r="C658" s="544"/>
      <c r="D658" s="545"/>
    </row>
    <row r="659" spans="1:7" x14ac:dyDescent="0.2">
      <c r="A659" s="542"/>
      <c r="B659" s="546"/>
      <c r="C659" s="544"/>
      <c r="D659" s="545"/>
    </row>
    <row r="660" spans="1:7" x14ac:dyDescent="0.2">
      <c r="A660" s="532"/>
      <c r="B660" s="554"/>
      <c r="C660" s="552"/>
      <c r="D660" s="517"/>
      <c r="E660" s="518"/>
    </row>
    <row r="661" spans="1:7" x14ac:dyDescent="0.2">
      <c r="A661" s="542"/>
      <c r="B661" s="543"/>
      <c r="C661" s="544"/>
      <c r="D661" s="545"/>
      <c r="E661" s="518"/>
    </row>
    <row r="662" spans="1:7" x14ac:dyDescent="0.2">
      <c r="A662" s="542"/>
      <c r="B662" s="547"/>
      <c r="C662" s="544"/>
      <c r="D662" s="545"/>
    </row>
    <row r="663" spans="1:7" x14ac:dyDescent="0.2">
      <c r="A663" s="542"/>
      <c r="B663" s="546"/>
      <c r="C663" s="544"/>
      <c r="D663" s="545"/>
    </row>
    <row r="664" spans="1:7" x14ac:dyDescent="0.2">
      <c r="A664" s="532"/>
      <c r="B664" s="554"/>
      <c r="C664" s="552"/>
      <c r="D664" s="517"/>
      <c r="E664" s="518"/>
    </row>
    <row r="665" spans="1:7" x14ac:dyDescent="0.2">
      <c r="A665" s="532"/>
      <c r="B665" s="554"/>
      <c r="C665" s="552"/>
      <c r="D665" s="517"/>
      <c r="E665" s="518"/>
    </row>
    <row r="666" spans="1:7" x14ac:dyDescent="0.2">
      <c r="A666" s="532"/>
      <c r="B666" s="554"/>
      <c r="C666" s="552"/>
      <c r="D666" s="517"/>
      <c r="E666" s="518"/>
    </row>
    <row r="667" spans="1:7" x14ac:dyDescent="0.2">
      <c r="A667" s="514"/>
      <c r="B667" s="515"/>
      <c r="C667" s="516"/>
      <c r="D667" s="517"/>
      <c r="E667" s="518"/>
    </row>
    <row r="668" spans="1:7" x14ac:dyDescent="0.2">
      <c r="A668" s="514"/>
      <c r="B668" s="515"/>
      <c r="C668" s="516"/>
      <c r="D668" s="517"/>
      <c r="E668" s="518"/>
      <c r="G668" s="506"/>
    </row>
    <row r="669" spans="1:7" x14ac:dyDescent="0.2">
      <c r="A669" s="514"/>
      <c r="B669" s="531"/>
      <c r="C669" s="516"/>
      <c r="D669" s="517"/>
      <c r="E669" s="518"/>
    </row>
    <row r="670" spans="1:7" x14ac:dyDescent="0.2">
      <c r="A670" s="514"/>
      <c r="B670" s="522"/>
      <c r="C670" s="516"/>
      <c r="D670" s="517"/>
      <c r="E670" s="518"/>
    </row>
    <row r="671" spans="1:7" x14ac:dyDescent="0.2">
      <c r="A671" s="532"/>
      <c r="B671" s="553"/>
      <c r="C671" s="516"/>
      <c r="D671" s="517"/>
      <c r="E671" s="518"/>
    </row>
    <row r="672" spans="1:7" x14ac:dyDescent="0.2">
      <c r="A672" s="549"/>
      <c r="B672" s="555"/>
      <c r="C672" s="556"/>
      <c r="D672" s="556"/>
      <c r="E672" s="556"/>
      <c r="F672" s="556"/>
      <c r="G672" s="556"/>
    </row>
    <row r="673" spans="1:7" x14ac:dyDescent="0.2">
      <c r="A673" s="549"/>
      <c r="B673" s="555"/>
      <c r="C673" s="556"/>
      <c r="D673" s="556"/>
      <c r="E673" s="556"/>
      <c r="F673" s="556"/>
      <c r="G673" s="556"/>
    </row>
    <row r="674" spans="1:7" x14ac:dyDescent="0.2">
      <c r="A674" s="549"/>
      <c r="B674" s="555"/>
      <c r="C674" s="556"/>
      <c r="D674" s="556"/>
      <c r="E674" s="556"/>
      <c r="F674" s="556"/>
      <c r="G674" s="556"/>
    </row>
    <row r="675" spans="1:7" x14ac:dyDescent="0.2">
      <c r="A675" s="549"/>
      <c r="B675" s="555"/>
      <c r="C675" s="556"/>
      <c r="D675" s="556"/>
      <c r="E675" s="556"/>
      <c r="F675" s="556"/>
      <c r="G675" s="556"/>
    </row>
    <row r="676" spans="1:7" x14ac:dyDescent="0.2">
      <c r="A676" s="532"/>
      <c r="B676" s="550"/>
      <c r="C676" s="516"/>
      <c r="D676" s="517"/>
      <c r="E676" s="518"/>
    </row>
    <row r="677" spans="1:7" x14ac:dyDescent="0.2">
      <c r="A677" s="514"/>
      <c r="B677" s="528"/>
      <c r="C677" s="552"/>
      <c r="D677" s="517"/>
      <c r="E677" s="518"/>
    </row>
    <row r="678" spans="1:7" x14ac:dyDescent="0.2">
      <c r="A678" s="514"/>
      <c r="B678" s="528"/>
      <c r="C678" s="552"/>
      <c r="D678" s="517"/>
      <c r="E678" s="518"/>
    </row>
    <row r="679" spans="1:7" x14ac:dyDescent="0.2">
      <c r="A679" s="514"/>
      <c r="B679" s="528"/>
      <c r="C679" s="552"/>
      <c r="D679" s="517"/>
      <c r="E679" s="518"/>
    </row>
    <row r="680" spans="1:7" x14ac:dyDescent="0.2">
      <c r="A680" s="532"/>
      <c r="B680" s="550"/>
      <c r="C680" s="516"/>
      <c r="D680" s="517"/>
      <c r="E680" s="518"/>
    </row>
    <row r="681" spans="1:7" x14ac:dyDescent="0.2">
      <c r="A681" s="514"/>
      <c r="B681" s="528"/>
      <c r="C681" s="552"/>
      <c r="D681" s="517"/>
      <c r="E681" s="518"/>
    </row>
    <row r="682" spans="1:7" x14ac:dyDescent="0.2">
      <c r="A682" s="514"/>
      <c r="B682" s="528"/>
      <c r="C682" s="552"/>
      <c r="D682" s="517"/>
      <c r="E682" s="518"/>
    </row>
    <row r="683" spans="1:7" x14ac:dyDescent="0.2">
      <c r="A683" s="514"/>
      <c r="B683" s="528"/>
      <c r="C683" s="552"/>
      <c r="D683" s="517"/>
      <c r="E683" s="518"/>
    </row>
    <row r="684" spans="1:7" x14ac:dyDescent="0.2">
      <c r="A684" s="514"/>
      <c r="B684" s="528"/>
      <c r="C684" s="552"/>
      <c r="D684" s="517"/>
      <c r="E684" s="518"/>
    </row>
    <row r="685" spans="1:7" x14ac:dyDescent="0.2">
      <c r="A685" s="532"/>
      <c r="B685" s="550"/>
      <c r="C685" s="516"/>
      <c r="D685" s="517"/>
      <c r="E685" s="518"/>
    </row>
    <row r="686" spans="1:7" x14ac:dyDescent="0.2">
      <c r="A686" s="514"/>
      <c r="B686" s="528"/>
      <c r="C686" s="552"/>
      <c r="D686" s="517"/>
      <c r="E686" s="518"/>
    </row>
    <row r="687" spans="1:7" x14ac:dyDescent="0.2">
      <c r="A687" s="514"/>
      <c r="B687" s="528"/>
      <c r="C687" s="552"/>
      <c r="D687" s="517"/>
      <c r="E687" s="518"/>
    </row>
    <row r="688" spans="1:7" x14ac:dyDescent="0.2">
      <c r="A688" s="514"/>
      <c r="B688" s="528"/>
      <c r="C688" s="552"/>
      <c r="D688" s="517"/>
      <c r="E688" s="518"/>
    </row>
    <row r="689" spans="1:5" x14ac:dyDescent="0.2">
      <c r="A689" s="514"/>
      <c r="B689" s="528"/>
      <c r="C689" s="552"/>
      <c r="D689" s="517"/>
      <c r="E689" s="518"/>
    </row>
    <row r="690" spans="1:5" x14ac:dyDescent="0.2">
      <c r="A690" s="532"/>
      <c r="B690" s="550"/>
      <c r="C690" s="516"/>
      <c r="D690" s="517"/>
      <c r="E690" s="518"/>
    </row>
    <row r="691" spans="1:5" x14ac:dyDescent="0.2">
      <c r="A691" s="514"/>
      <c r="B691" s="528"/>
      <c r="C691" s="552"/>
      <c r="D691" s="517"/>
      <c r="E691" s="518"/>
    </row>
    <row r="692" spans="1:5" x14ac:dyDescent="0.2">
      <c r="A692" s="514"/>
      <c r="B692" s="528"/>
      <c r="C692" s="552"/>
      <c r="D692" s="517"/>
      <c r="E692" s="518"/>
    </row>
    <row r="693" spans="1:5" x14ac:dyDescent="0.2">
      <c r="A693" s="514"/>
      <c r="B693" s="528"/>
      <c r="C693" s="552"/>
      <c r="D693" s="517"/>
      <c r="E693" s="518"/>
    </row>
    <row r="694" spans="1:5" x14ac:dyDescent="0.2">
      <c r="A694" s="514"/>
      <c r="B694" s="528"/>
      <c r="C694" s="552"/>
      <c r="D694" s="517"/>
      <c r="E694" s="518"/>
    </row>
    <row r="695" spans="1:5" x14ac:dyDescent="0.2">
      <c r="A695" s="514"/>
      <c r="B695" s="528"/>
      <c r="C695" s="552"/>
      <c r="D695" s="517"/>
      <c r="E695" s="518"/>
    </row>
    <row r="696" spans="1:5" x14ac:dyDescent="0.2">
      <c r="A696" s="532"/>
      <c r="B696" s="550"/>
      <c r="C696" s="516"/>
      <c r="D696" s="517"/>
      <c r="E696" s="518"/>
    </row>
    <row r="697" spans="1:5" x14ac:dyDescent="0.2">
      <c r="A697" s="514"/>
      <c r="B697" s="528"/>
      <c r="C697" s="552"/>
      <c r="D697" s="517"/>
      <c r="E697" s="518"/>
    </row>
    <row r="698" spans="1:5" x14ac:dyDescent="0.2">
      <c r="A698" s="514"/>
      <c r="B698" s="528"/>
      <c r="C698" s="552"/>
      <c r="D698" s="517"/>
      <c r="E698" s="518"/>
    </row>
    <row r="699" spans="1:5" x14ac:dyDescent="0.2">
      <c r="A699" s="514"/>
      <c r="B699" s="528"/>
      <c r="C699" s="552"/>
      <c r="D699" s="517"/>
      <c r="E699" s="518"/>
    </row>
    <row r="700" spans="1:5" x14ac:dyDescent="0.2">
      <c r="A700" s="514"/>
      <c r="B700" s="528"/>
      <c r="C700" s="552"/>
      <c r="D700" s="517"/>
      <c r="E700" s="518"/>
    </row>
    <row r="701" spans="1:5" x14ac:dyDescent="0.2">
      <c r="A701" s="532"/>
      <c r="B701" s="550"/>
      <c r="C701" s="516"/>
      <c r="D701" s="517"/>
      <c r="E701" s="518"/>
    </row>
    <row r="702" spans="1:5" x14ac:dyDescent="0.2">
      <c r="A702" s="514"/>
      <c r="B702" s="528"/>
      <c r="C702" s="552"/>
      <c r="D702" s="517"/>
      <c r="E702" s="518"/>
    </row>
    <row r="703" spans="1:5" x14ac:dyDescent="0.2">
      <c r="A703" s="514"/>
      <c r="B703" s="528"/>
      <c r="C703" s="552"/>
      <c r="D703" s="517"/>
      <c r="E703" s="518"/>
    </row>
    <row r="704" spans="1:5" x14ac:dyDescent="0.2">
      <c r="A704" s="514"/>
      <c r="B704" s="528"/>
      <c r="C704" s="552"/>
      <c r="D704" s="517"/>
      <c r="E704" s="518"/>
    </row>
    <row r="705" spans="1:7" x14ac:dyDescent="0.2">
      <c r="A705" s="514"/>
      <c r="B705" s="528"/>
      <c r="C705" s="552"/>
      <c r="D705" s="517"/>
      <c r="E705" s="518"/>
    </row>
    <row r="706" spans="1:7" x14ac:dyDescent="0.2">
      <c r="A706" s="532"/>
      <c r="B706" s="550"/>
      <c r="C706" s="516"/>
      <c r="D706" s="517"/>
      <c r="E706" s="518"/>
    </row>
    <row r="707" spans="1:7" x14ac:dyDescent="0.2">
      <c r="A707" s="514"/>
      <c r="B707" s="528"/>
      <c r="C707" s="552"/>
      <c r="D707" s="517"/>
      <c r="E707" s="518"/>
    </row>
    <row r="708" spans="1:7" x14ac:dyDescent="0.2">
      <c r="A708" s="514"/>
      <c r="B708" s="528"/>
      <c r="C708" s="552"/>
      <c r="D708" s="517"/>
      <c r="E708" s="518"/>
    </row>
    <row r="709" spans="1:7" x14ac:dyDescent="0.2">
      <c r="A709" s="514"/>
      <c r="B709" s="528"/>
      <c r="C709" s="552"/>
      <c r="D709" s="517"/>
      <c r="E709" s="518"/>
    </row>
    <row r="710" spans="1:7" x14ac:dyDescent="0.2">
      <c r="A710" s="514"/>
      <c r="B710" s="528"/>
      <c r="C710" s="552"/>
      <c r="D710" s="517"/>
      <c r="E710" s="518"/>
    </row>
    <row r="711" spans="1:7" x14ac:dyDescent="0.2">
      <c r="A711" s="532"/>
      <c r="B711" s="550"/>
      <c r="C711" s="516"/>
      <c r="D711" s="517"/>
      <c r="E711" s="518"/>
    </row>
    <row r="712" spans="1:7" x14ac:dyDescent="0.2">
      <c r="A712" s="514"/>
      <c r="B712" s="528"/>
      <c r="C712" s="552"/>
      <c r="D712" s="517"/>
      <c r="E712" s="518"/>
    </row>
    <row r="713" spans="1:7" x14ac:dyDescent="0.2">
      <c r="A713" s="514"/>
      <c r="B713" s="528"/>
      <c r="C713" s="552"/>
      <c r="D713" s="517"/>
      <c r="E713" s="518"/>
    </row>
    <row r="714" spans="1:7" x14ac:dyDescent="0.2">
      <c r="A714" s="514"/>
      <c r="B714" s="528"/>
      <c r="C714" s="552"/>
      <c r="D714" s="517"/>
      <c r="E714" s="518"/>
    </row>
    <row r="715" spans="1:7" x14ac:dyDescent="0.2">
      <c r="A715" s="514"/>
      <c r="B715" s="528"/>
      <c r="C715" s="552"/>
      <c r="D715" s="517"/>
      <c r="E715" s="518"/>
    </row>
    <row r="716" spans="1:7" x14ac:dyDescent="0.2">
      <c r="A716" s="514"/>
      <c r="B716" s="528"/>
      <c r="C716" s="552"/>
      <c r="D716" s="517"/>
      <c r="E716" s="518"/>
    </row>
    <row r="717" spans="1:7" x14ac:dyDescent="0.2">
      <c r="A717" s="514"/>
      <c r="B717" s="528"/>
      <c r="C717" s="552"/>
      <c r="D717" s="517"/>
      <c r="E717" s="518"/>
    </row>
    <row r="718" spans="1:7" x14ac:dyDescent="0.2">
      <c r="A718" s="514"/>
      <c r="B718" s="515"/>
      <c r="C718" s="516"/>
      <c r="D718" s="517"/>
      <c r="E718" s="518"/>
    </row>
    <row r="719" spans="1:7" x14ac:dyDescent="0.2">
      <c r="A719" s="514"/>
      <c r="B719" s="515"/>
      <c r="C719" s="516"/>
      <c r="D719" s="517"/>
      <c r="E719" s="518"/>
      <c r="G719" s="506"/>
    </row>
    <row r="720" spans="1:7" x14ac:dyDescent="0.2">
      <c r="A720" s="514"/>
      <c r="B720" s="531"/>
      <c r="C720" s="516"/>
      <c r="D720" s="517"/>
      <c r="E720" s="518"/>
    </row>
    <row r="721" spans="1:7" x14ac:dyDescent="0.2">
      <c r="A721" s="514"/>
      <c r="B721" s="522"/>
      <c r="C721" s="516"/>
      <c r="D721" s="517"/>
      <c r="E721" s="518"/>
    </row>
    <row r="722" spans="1:7" x14ac:dyDescent="0.2">
      <c r="A722" s="532"/>
      <c r="B722" s="553"/>
      <c r="C722" s="516"/>
      <c r="D722" s="517"/>
      <c r="E722" s="518"/>
    </row>
    <row r="723" spans="1:7" x14ac:dyDescent="0.2">
      <c r="A723" s="549"/>
      <c r="B723" s="555"/>
      <c r="C723" s="555"/>
      <c r="D723" s="555"/>
      <c r="E723" s="555"/>
      <c r="F723" s="555"/>
      <c r="G723" s="555"/>
    </row>
    <row r="724" spans="1:7" x14ac:dyDescent="0.2">
      <c r="A724" s="532"/>
      <c r="B724" s="553"/>
      <c r="C724" s="516"/>
      <c r="D724" s="517"/>
      <c r="E724" s="518"/>
      <c r="F724" s="517"/>
      <c r="G724" s="536"/>
    </row>
    <row r="725" spans="1:7" x14ac:dyDescent="0.2">
      <c r="A725" s="532"/>
      <c r="B725" s="539"/>
      <c r="C725" s="557"/>
      <c r="D725" s="517"/>
      <c r="E725" s="518"/>
      <c r="F725" s="517"/>
      <c r="G725" s="558"/>
    </row>
    <row r="726" spans="1:7" x14ac:dyDescent="0.2">
      <c r="A726" s="559"/>
      <c r="B726" s="560"/>
      <c r="C726" s="561"/>
      <c r="D726" s="562"/>
      <c r="E726" s="563"/>
      <c r="F726" s="506"/>
      <c r="G726" s="506"/>
    </row>
    <row r="727" spans="1:7" x14ac:dyDescent="0.2">
      <c r="A727" s="532"/>
      <c r="B727" s="528"/>
      <c r="C727" s="552"/>
      <c r="D727" s="517"/>
      <c r="E727" s="518"/>
    </row>
    <row r="728" spans="1:7" x14ac:dyDescent="0.2">
      <c r="A728" s="514"/>
      <c r="B728" s="528"/>
      <c r="C728" s="552"/>
      <c r="D728" s="517"/>
      <c r="E728" s="518"/>
    </row>
    <row r="729" spans="1:7" x14ac:dyDescent="0.2">
      <c r="A729" s="514"/>
      <c r="B729" s="528"/>
      <c r="C729" s="552"/>
      <c r="D729" s="517"/>
      <c r="E729" s="518"/>
    </row>
    <row r="730" spans="1:7" x14ac:dyDescent="0.2">
      <c r="A730" s="514"/>
      <c r="B730" s="528"/>
      <c r="C730" s="552"/>
      <c r="D730" s="517"/>
      <c r="E730" s="518"/>
    </row>
    <row r="731" spans="1:7" x14ac:dyDescent="0.2">
      <c r="A731" s="532"/>
      <c r="B731" s="515"/>
      <c r="C731" s="516"/>
      <c r="D731" s="517"/>
      <c r="E731" s="518"/>
    </row>
    <row r="732" spans="1:7" x14ac:dyDescent="0.2">
      <c r="A732" s="532"/>
      <c r="B732" s="515"/>
      <c r="C732" s="516"/>
      <c r="D732" s="517"/>
      <c r="E732" s="518"/>
      <c r="G732" s="506"/>
    </row>
    <row r="733" spans="1:7" x14ac:dyDescent="0.2">
      <c r="A733" s="532"/>
      <c r="B733" s="515"/>
      <c r="C733" s="516"/>
      <c r="D733" s="517"/>
      <c r="E733" s="518"/>
    </row>
    <row r="734" spans="1:7" x14ac:dyDescent="0.2">
      <c r="A734" s="514"/>
      <c r="B734" s="531"/>
      <c r="C734" s="516"/>
      <c r="D734" s="517"/>
      <c r="E734" s="518"/>
    </row>
    <row r="735" spans="1:7" x14ac:dyDescent="0.2">
      <c r="A735" s="514"/>
      <c r="B735" s="522"/>
      <c r="C735" s="516"/>
      <c r="D735" s="517"/>
      <c r="E735" s="518"/>
    </row>
    <row r="736" spans="1:7" x14ac:dyDescent="0.2">
      <c r="A736" s="532"/>
      <c r="B736" s="553"/>
      <c r="C736" s="516"/>
      <c r="D736" s="517"/>
      <c r="E736" s="518"/>
    </row>
    <row r="737" spans="1:7" x14ac:dyDescent="0.2">
      <c r="A737" s="514"/>
      <c r="B737" s="534"/>
      <c r="C737" s="535"/>
      <c r="D737" s="535"/>
      <c r="E737" s="535"/>
      <c r="F737" s="535"/>
      <c r="G737" s="535"/>
    </row>
    <row r="738" spans="1:7" x14ac:dyDescent="0.2">
      <c r="A738" s="564"/>
      <c r="B738" s="534"/>
      <c r="C738" s="535"/>
      <c r="D738" s="535"/>
      <c r="E738" s="535"/>
      <c r="F738" s="535"/>
      <c r="G738" s="535"/>
    </row>
    <row r="739" spans="1:7" x14ac:dyDescent="0.2">
      <c r="A739" s="514"/>
      <c r="B739" s="534"/>
      <c r="C739" s="535"/>
      <c r="D739" s="535"/>
      <c r="E739" s="535"/>
      <c r="F739" s="535"/>
      <c r="G739" s="535"/>
    </row>
    <row r="740" spans="1:7" x14ac:dyDescent="0.2">
      <c r="A740" s="514"/>
      <c r="B740" s="534"/>
      <c r="C740" s="535"/>
      <c r="D740" s="535"/>
      <c r="E740" s="535"/>
      <c r="F740" s="535"/>
      <c r="G740" s="535"/>
    </row>
    <row r="741" spans="1:7" x14ac:dyDescent="0.2">
      <c r="A741" s="514"/>
      <c r="B741" s="534"/>
      <c r="C741" s="535"/>
      <c r="D741" s="535"/>
      <c r="E741" s="535"/>
      <c r="F741" s="535"/>
      <c r="G741" s="535"/>
    </row>
    <row r="742" spans="1:7" x14ac:dyDescent="0.2">
      <c r="A742" s="565"/>
      <c r="B742" s="566"/>
      <c r="C742" s="537"/>
      <c r="D742" s="538"/>
      <c r="E742" s="563"/>
    </row>
    <row r="743" spans="1:7" x14ac:dyDescent="0.2">
      <c r="A743" s="565"/>
      <c r="B743" s="566"/>
      <c r="C743" s="516"/>
      <c r="D743" s="517"/>
      <c r="E743" s="518"/>
      <c r="F743" s="517"/>
      <c r="G743" s="536"/>
    </row>
    <row r="744" spans="1:7" x14ac:dyDescent="0.2">
      <c r="A744" s="567"/>
      <c r="B744" s="528"/>
      <c r="C744" s="552"/>
      <c r="D744" s="517"/>
      <c r="E744" s="518"/>
    </row>
    <row r="745" spans="1:7" x14ac:dyDescent="0.2">
      <c r="A745" s="565"/>
      <c r="B745" s="539"/>
      <c r="C745" s="516"/>
      <c r="D745" s="517"/>
      <c r="E745" s="518"/>
    </row>
    <row r="746" spans="1:7" x14ac:dyDescent="0.2">
      <c r="A746" s="567"/>
      <c r="B746" s="528"/>
      <c r="C746" s="552"/>
      <c r="D746" s="517"/>
      <c r="E746" s="518"/>
    </row>
    <row r="747" spans="1:7" x14ac:dyDescent="0.2">
      <c r="A747" s="567"/>
      <c r="B747" s="528"/>
      <c r="C747" s="552"/>
      <c r="D747" s="517"/>
      <c r="E747" s="518"/>
    </row>
    <row r="748" spans="1:7" x14ac:dyDescent="0.2">
      <c r="A748" s="567"/>
      <c r="B748" s="528"/>
      <c r="C748" s="552"/>
      <c r="D748" s="517"/>
      <c r="E748" s="518"/>
    </row>
    <row r="749" spans="1:7" x14ac:dyDescent="0.2">
      <c r="A749" s="567"/>
      <c r="B749" s="528"/>
      <c r="C749" s="552"/>
      <c r="D749" s="517"/>
      <c r="E749" s="518"/>
    </row>
    <row r="750" spans="1:7" x14ac:dyDescent="0.2">
      <c r="A750" s="567"/>
      <c r="B750" s="528"/>
      <c r="C750" s="552"/>
      <c r="D750" s="517"/>
      <c r="E750" s="518"/>
    </row>
    <row r="751" spans="1:7" x14ac:dyDescent="0.2">
      <c r="A751" s="567"/>
      <c r="B751" s="528"/>
      <c r="C751" s="552"/>
      <c r="D751" s="517"/>
      <c r="E751" s="518"/>
    </row>
    <row r="752" spans="1:7" x14ac:dyDescent="0.2">
      <c r="A752" s="567"/>
      <c r="B752" s="528"/>
      <c r="C752" s="552"/>
      <c r="D752" s="517"/>
      <c r="E752" s="518"/>
    </row>
    <row r="753" spans="1:7" x14ac:dyDescent="0.2">
      <c r="A753" s="567"/>
      <c r="B753" s="528"/>
      <c r="C753" s="552"/>
      <c r="D753" s="517"/>
      <c r="E753" s="518"/>
    </row>
    <row r="754" spans="1:7" x14ac:dyDescent="0.2">
      <c r="A754" s="565"/>
      <c r="B754" s="560"/>
      <c r="C754" s="568"/>
      <c r="D754" s="517"/>
      <c r="E754" s="518"/>
    </row>
    <row r="755" spans="1:7" x14ac:dyDescent="0.2">
      <c r="A755" s="567"/>
      <c r="B755" s="528"/>
      <c r="C755" s="552"/>
      <c r="D755" s="517"/>
      <c r="E755" s="518"/>
    </row>
    <row r="756" spans="1:7" x14ac:dyDescent="0.2">
      <c r="A756" s="567"/>
      <c r="B756" s="528"/>
      <c r="C756" s="552"/>
      <c r="D756" s="517"/>
      <c r="E756" s="518"/>
    </row>
    <row r="757" spans="1:7" x14ac:dyDescent="0.2">
      <c r="A757" s="565"/>
      <c r="B757" s="566"/>
      <c r="C757" s="537"/>
      <c r="D757" s="538"/>
      <c r="E757" s="563"/>
    </row>
    <row r="758" spans="1:7" x14ac:dyDescent="0.2">
      <c r="A758" s="565"/>
      <c r="B758" s="566"/>
      <c r="C758" s="516"/>
      <c r="D758" s="517"/>
      <c r="E758" s="518"/>
      <c r="F758" s="517"/>
      <c r="G758" s="536"/>
    </row>
    <row r="759" spans="1:7" x14ac:dyDescent="0.2">
      <c r="A759" s="567"/>
      <c r="B759" s="528"/>
      <c r="C759" s="552"/>
      <c r="D759" s="517"/>
      <c r="E759" s="518"/>
    </row>
    <row r="760" spans="1:7" x14ac:dyDescent="0.2">
      <c r="A760" s="565"/>
      <c r="B760" s="539"/>
      <c r="C760" s="516"/>
      <c r="D760" s="517"/>
      <c r="E760" s="518"/>
    </row>
    <row r="761" spans="1:7" x14ac:dyDescent="0.2">
      <c r="A761" s="567"/>
      <c r="B761" s="528"/>
      <c r="C761" s="552"/>
      <c r="D761" s="517"/>
      <c r="E761" s="518"/>
    </row>
    <row r="762" spans="1:7" x14ac:dyDescent="0.2">
      <c r="A762" s="567"/>
      <c r="B762" s="528"/>
      <c r="C762" s="552"/>
      <c r="D762" s="517"/>
      <c r="E762" s="518"/>
    </row>
    <row r="763" spans="1:7" x14ac:dyDescent="0.2">
      <c r="A763" s="567"/>
      <c r="B763" s="528"/>
      <c r="C763" s="552"/>
      <c r="D763" s="517"/>
      <c r="E763" s="518"/>
    </row>
    <row r="764" spans="1:7" x14ac:dyDescent="0.2">
      <c r="A764" s="567"/>
      <c r="B764" s="528"/>
      <c r="C764" s="552"/>
      <c r="D764" s="517"/>
      <c r="E764" s="518"/>
    </row>
    <row r="765" spans="1:7" x14ac:dyDescent="0.2">
      <c r="A765" s="567"/>
      <c r="B765" s="528"/>
      <c r="C765" s="552"/>
      <c r="D765" s="517"/>
      <c r="E765" s="518"/>
    </row>
    <row r="766" spans="1:7" x14ac:dyDescent="0.2">
      <c r="A766" s="567"/>
      <c r="B766" s="528"/>
      <c r="C766" s="552"/>
      <c r="D766" s="517"/>
      <c r="E766" s="518"/>
    </row>
    <row r="767" spans="1:7" x14ac:dyDescent="0.2">
      <c r="A767" s="565"/>
      <c r="B767" s="560"/>
      <c r="C767" s="568"/>
      <c r="D767" s="517"/>
      <c r="E767" s="518"/>
    </row>
    <row r="768" spans="1:7" x14ac:dyDescent="0.2">
      <c r="A768" s="567"/>
      <c r="B768" s="528"/>
      <c r="C768" s="552"/>
      <c r="D768" s="517"/>
      <c r="E768" s="518"/>
    </row>
    <row r="769" spans="1:7" x14ac:dyDescent="0.2">
      <c r="A769" s="514"/>
      <c r="B769" s="528"/>
      <c r="C769" s="552"/>
      <c r="D769" s="517"/>
      <c r="E769" s="518"/>
    </row>
    <row r="770" spans="1:7" x14ac:dyDescent="0.2">
      <c r="A770" s="565"/>
      <c r="B770" s="566"/>
      <c r="C770" s="537"/>
      <c r="D770" s="538"/>
      <c r="E770" s="563"/>
    </row>
    <row r="771" spans="1:7" x14ac:dyDescent="0.2">
      <c r="A771" s="565"/>
      <c r="B771" s="566"/>
      <c r="C771" s="516"/>
      <c r="D771" s="517"/>
      <c r="E771" s="518"/>
      <c r="F771" s="517"/>
      <c r="G771" s="536"/>
    </row>
    <row r="772" spans="1:7" x14ac:dyDescent="0.2">
      <c r="A772" s="567"/>
      <c r="B772" s="528"/>
      <c r="C772" s="552"/>
      <c r="D772" s="517"/>
      <c r="E772" s="518"/>
    </row>
    <row r="773" spans="1:7" x14ac:dyDescent="0.2">
      <c r="A773" s="565"/>
      <c r="B773" s="539"/>
      <c r="C773" s="516"/>
      <c r="D773" s="517"/>
      <c r="E773" s="518"/>
    </row>
    <row r="774" spans="1:7" x14ac:dyDescent="0.2">
      <c r="A774" s="567"/>
      <c r="B774" s="528"/>
      <c r="C774" s="552"/>
      <c r="D774" s="517"/>
      <c r="E774" s="518"/>
    </row>
    <row r="775" spans="1:7" x14ac:dyDescent="0.2">
      <c r="A775" s="567"/>
      <c r="B775" s="528"/>
      <c r="C775" s="552"/>
      <c r="D775" s="517"/>
      <c r="E775" s="518"/>
    </row>
    <row r="776" spans="1:7" x14ac:dyDescent="0.2">
      <c r="A776" s="567"/>
      <c r="B776" s="528"/>
      <c r="C776" s="552"/>
      <c r="D776" s="517"/>
      <c r="E776" s="518"/>
    </row>
    <row r="777" spans="1:7" x14ac:dyDescent="0.2">
      <c r="A777" s="567"/>
      <c r="B777" s="528"/>
      <c r="C777" s="552"/>
      <c r="D777" s="517"/>
      <c r="E777" s="518"/>
    </row>
    <row r="778" spans="1:7" x14ac:dyDescent="0.2">
      <c r="A778" s="567"/>
      <c r="B778" s="528"/>
      <c r="C778" s="552"/>
      <c r="D778" s="517"/>
      <c r="E778" s="518"/>
    </row>
    <row r="779" spans="1:7" x14ac:dyDescent="0.2">
      <c r="A779" s="567"/>
      <c r="B779" s="528"/>
      <c r="C779" s="552"/>
      <c r="D779" s="517"/>
      <c r="E779" s="518"/>
    </row>
    <row r="780" spans="1:7" x14ac:dyDescent="0.2">
      <c r="A780" s="565"/>
      <c r="B780" s="560"/>
      <c r="C780" s="568"/>
      <c r="D780" s="517"/>
      <c r="E780" s="518"/>
    </row>
    <row r="781" spans="1:7" x14ac:dyDescent="0.2">
      <c r="A781" s="567"/>
      <c r="B781" s="528"/>
      <c r="C781" s="552"/>
      <c r="D781" s="517"/>
      <c r="E781" s="518"/>
    </row>
    <row r="782" spans="1:7" x14ac:dyDescent="0.2">
      <c r="A782" s="514"/>
      <c r="B782" s="528"/>
      <c r="C782" s="552"/>
      <c r="D782" s="517"/>
      <c r="E782" s="518"/>
    </row>
    <row r="783" spans="1:7" x14ac:dyDescent="0.2">
      <c r="A783" s="565"/>
      <c r="B783" s="566"/>
      <c r="C783" s="537"/>
      <c r="D783" s="538"/>
      <c r="E783" s="563"/>
    </row>
    <row r="784" spans="1:7" x14ac:dyDescent="0.2">
      <c r="A784" s="565"/>
      <c r="B784" s="566"/>
      <c r="C784" s="516"/>
      <c r="D784" s="517"/>
      <c r="E784" s="518"/>
      <c r="F784" s="517"/>
      <c r="G784" s="536"/>
    </row>
    <row r="785" spans="1:7" x14ac:dyDescent="0.2">
      <c r="A785" s="567"/>
      <c r="B785" s="528"/>
      <c r="C785" s="552"/>
      <c r="D785" s="517"/>
      <c r="E785" s="518"/>
    </row>
    <row r="786" spans="1:7" x14ac:dyDescent="0.2">
      <c r="A786" s="565"/>
      <c r="B786" s="539"/>
      <c r="C786" s="516"/>
      <c r="D786" s="517"/>
      <c r="E786" s="518"/>
    </row>
    <row r="787" spans="1:7" x14ac:dyDescent="0.2">
      <c r="A787" s="567"/>
      <c r="B787" s="528"/>
      <c r="C787" s="552"/>
      <c r="D787" s="517"/>
      <c r="E787" s="518"/>
    </row>
    <row r="788" spans="1:7" x14ac:dyDescent="0.2">
      <c r="A788" s="567"/>
      <c r="B788" s="528"/>
      <c r="C788" s="552"/>
      <c r="D788" s="517"/>
      <c r="E788" s="518"/>
    </row>
    <row r="789" spans="1:7" x14ac:dyDescent="0.2">
      <c r="A789" s="567"/>
      <c r="B789" s="528"/>
      <c r="C789" s="552"/>
      <c r="D789" s="517"/>
      <c r="E789" s="518"/>
    </row>
    <row r="790" spans="1:7" x14ac:dyDescent="0.2">
      <c r="A790" s="567"/>
      <c r="B790" s="528"/>
      <c r="C790" s="552"/>
      <c r="D790" s="517"/>
      <c r="E790" s="518"/>
    </row>
    <row r="791" spans="1:7" x14ac:dyDescent="0.2">
      <c r="A791" s="567"/>
      <c r="B791" s="528"/>
      <c r="C791" s="552"/>
      <c r="D791" s="517"/>
      <c r="E791" s="518"/>
    </row>
    <row r="792" spans="1:7" x14ac:dyDescent="0.2">
      <c r="A792" s="567"/>
      <c r="B792" s="528"/>
      <c r="C792" s="552"/>
      <c r="D792" s="517"/>
      <c r="E792" s="518"/>
    </row>
    <row r="793" spans="1:7" x14ac:dyDescent="0.2">
      <c r="A793" s="565"/>
      <c r="B793" s="560"/>
      <c r="C793" s="568"/>
      <c r="D793" s="517"/>
      <c r="E793" s="518"/>
    </row>
    <row r="794" spans="1:7" x14ac:dyDescent="0.2">
      <c r="A794" s="567"/>
      <c r="B794" s="528"/>
      <c r="C794" s="552"/>
      <c r="D794" s="517"/>
      <c r="E794" s="518"/>
    </row>
    <row r="795" spans="1:7" x14ac:dyDescent="0.2">
      <c r="A795" s="514"/>
      <c r="B795" s="528"/>
      <c r="C795" s="552"/>
      <c r="D795" s="517"/>
      <c r="E795" s="518"/>
    </row>
    <row r="796" spans="1:7" x14ac:dyDescent="0.2">
      <c r="A796" s="565"/>
      <c r="B796" s="566"/>
      <c r="C796" s="537"/>
      <c r="D796" s="538"/>
      <c r="E796" s="563"/>
    </row>
    <row r="797" spans="1:7" x14ac:dyDescent="0.2">
      <c r="A797" s="565"/>
      <c r="B797" s="566"/>
      <c r="C797" s="516"/>
      <c r="D797" s="517"/>
      <c r="E797" s="518"/>
      <c r="F797" s="517"/>
      <c r="G797" s="536"/>
    </row>
    <row r="798" spans="1:7" x14ac:dyDescent="0.2">
      <c r="A798" s="567"/>
      <c r="B798" s="528"/>
      <c r="C798" s="552"/>
      <c r="D798" s="517"/>
      <c r="E798" s="518"/>
    </row>
    <row r="799" spans="1:7" x14ac:dyDescent="0.2">
      <c r="A799" s="565"/>
      <c r="B799" s="539"/>
      <c r="C799" s="516"/>
      <c r="D799" s="517"/>
      <c r="E799" s="518"/>
    </row>
    <row r="800" spans="1:7" x14ac:dyDescent="0.2">
      <c r="A800" s="567"/>
      <c r="B800" s="528"/>
      <c r="C800" s="552"/>
      <c r="D800" s="517"/>
      <c r="E800" s="518"/>
    </row>
    <row r="801" spans="1:7" x14ac:dyDescent="0.2">
      <c r="A801" s="567"/>
      <c r="B801" s="528"/>
      <c r="C801" s="552"/>
      <c r="D801" s="517"/>
      <c r="E801" s="518"/>
    </row>
    <row r="802" spans="1:7" x14ac:dyDescent="0.2">
      <c r="A802" s="567"/>
      <c r="B802" s="528"/>
      <c r="C802" s="552"/>
      <c r="D802" s="517"/>
      <c r="E802" s="518"/>
    </row>
    <row r="803" spans="1:7" x14ac:dyDescent="0.2">
      <c r="A803" s="567"/>
      <c r="B803" s="528"/>
      <c r="C803" s="552"/>
      <c r="D803" s="517"/>
      <c r="E803" s="518"/>
    </row>
    <row r="804" spans="1:7" x14ac:dyDescent="0.2">
      <c r="A804" s="567"/>
      <c r="B804" s="528"/>
      <c r="C804" s="552"/>
      <c r="D804" s="517"/>
      <c r="E804" s="518"/>
    </row>
    <row r="805" spans="1:7" x14ac:dyDescent="0.2">
      <c r="A805" s="567"/>
      <c r="B805" s="528"/>
      <c r="C805" s="552"/>
      <c r="D805" s="517"/>
      <c r="E805" s="518"/>
    </row>
    <row r="806" spans="1:7" x14ac:dyDescent="0.2">
      <c r="A806" s="565"/>
      <c r="B806" s="560"/>
      <c r="C806" s="568"/>
      <c r="D806" s="517"/>
      <c r="E806" s="518"/>
    </row>
    <row r="807" spans="1:7" x14ac:dyDescent="0.2">
      <c r="A807" s="567"/>
      <c r="B807" s="528"/>
      <c r="C807" s="552"/>
      <c r="D807" s="517"/>
      <c r="E807" s="518"/>
    </row>
    <row r="808" spans="1:7" x14ac:dyDescent="0.2">
      <c r="A808" s="514"/>
      <c r="B808" s="528"/>
      <c r="C808" s="552"/>
      <c r="D808" s="517"/>
      <c r="E808" s="518"/>
    </row>
    <row r="809" spans="1:7" x14ac:dyDescent="0.2">
      <c r="A809" s="565"/>
      <c r="B809" s="566"/>
      <c r="C809" s="537"/>
      <c r="D809" s="538"/>
      <c r="E809" s="563"/>
    </row>
    <row r="810" spans="1:7" x14ac:dyDescent="0.2">
      <c r="A810" s="565"/>
      <c r="B810" s="566"/>
      <c r="C810" s="516"/>
      <c r="D810" s="517"/>
      <c r="E810" s="518"/>
      <c r="F810" s="517"/>
      <c r="G810" s="536"/>
    </row>
    <row r="811" spans="1:7" x14ac:dyDescent="0.2">
      <c r="A811" s="567"/>
      <c r="B811" s="528"/>
      <c r="C811" s="552"/>
      <c r="D811" s="517"/>
      <c r="E811" s="518"/>
    </row>
    <row r="812" spans="1:7" x14ac:dyDescent="0.2">
      <c r="A812" s="565"/>
      <c r="B812" s="539"/>
      <c r="C812" s="516"/>
      <c r="D812" s="517"/>
      <c r="E812" s="518"/>
    </row>
    <row r="813" spans="1:7" x14ac:dyDescent="0.2">
      <c r="A813" s="567"/>
      <c r="B813" s="528"/>
      <c r="C813" s="552"/>
      <c r="D813" s="517"/>
      <c r="E813" s="518"/>
    </row>
    <row r="814" spans="1:7" x14ac:dyDescent="0.2">
      <c r="A814" s="567"/>
      <c r="B814" s="528"/>
      <c r="C814" s="552"/>
      <c r="D814" s="517"/>
      <c r="E814" s="518"/>
    </row>
    <row r="815" spans="1:7" x14ac:dyDescent="0.2">
      <c r="A815" s="567"/>
      <c r="B815" s="528"/>
      <c r="C815" s="552"/>
      <c r="D815" s="517"/>
      <c r="E815" s="518"/>
    </row>
    <row r="816" spans="1:7" x14ac:dyDescent="0.2">
      <c r="A816" s="567"/>
      <c r="B816" s="528"/>
      <c r="C816" s="552"/>
      <c r="D816" s="517"/>
      <c r="E816" s="518"/>
    </row>
    <row r="817" spans="1:7" x14ac:dyDescent="0.2">
      <c r="A817" s="567"/>
      <c r="B817" s="528"/>
      <c r="C817" s="552"/>
      <c r="D817" s="517"/>
      <c r="E817" s="518"/>
    </row>
    <row r="818" spans="1:7" x14ac:dyDescent="0.2">
      <c r="A818" s="567"/>
      <c r="B818" s="528"/>
      <c r="C818" s="552"/>
      <c r="D818" s="517"/>
      <c r="E818" s="518"/>
    </row>
    <row r="819" spans="1:7" x14ac:dyDescent="0.2">
      <c r="A819" s="565"/>
      <c r="B819" s="560"/>
      <c r="C819" s="568"/>
      <c r="D819" s="517"/>
      <c r="E819" s="518"/>
    </row>
    <row r="820" spans="1:7" x14ac:dyDescent="0.2">
      <c r="A820" s="567"/>
      <c r="B820" s="528"/>
      <c r="C820" s="552"/>
      <c r="D820" s="517"/>
      <c r="E820" s="518"/>
    </row>
    <row r="821" spans="1:7" x14ac:dyDescent="0.2">
      <c r="A821" s="514"/>
      <c r="B821" s="528"/>
      <c r="C821" s="552"/>
      <c r="D821" s="517"/>
      <c r="E821" s="518"/>
    </row>
    <row r="822" spans="1:7" x14ac:dyDescent="0.2">
      <c r="A822" s="565"/>
      <c r="B822" s="566"/>
      <c r="C822" s="537"/>
      <c r="D822" s="538"/>
      <c r="E822" s="563"/>
    </row>
    <row r="823" spans="1:7" x14ac:dyDescent="0.2">
      <c r="A823" s="565"/>
      <c r="B823" s="566"/>
      <c r="C823" s="516"/>
      <c r="D823" s="517"/>
      <c r="E823" s="518"/>
      <c r="F823" s="517"/>
      <c r="G823" s="536"/>
    </row>
    <row r="824" spans="1:7" x14ac:dyDescent="0.2">
      <c r="A824" s="567"/>
      <c r="B824" s="528"/>
      <c r="C824" s="552"/>
      <c r="D824" s="517"/>
      <c r="E824" s="518"/>
    </row>
    <row r="825" spans="1:7" x14ac:dyDescent="0.2">
      <c r="A825" s="565"/>
      <c r="B825" s="539"/>
      <c r="C825" s="516"/>
      <c r="D825" s="517"/>
      <c r="E825" s="518"/>
    </row>
    <row r="826" spans="1:7" x14ac:dyDescent="0.2">
      <c r="A826" s="567"/>
      <c r="B826" s="528"/>
      <c r="C826" s="552"/>
      <c r="D826" s="517"/>
      <c r="E826" s="518"/>
    </row>
    <row r="827" spans="1:7" x14ac:dyDescent="0.2">
      <c r="A827" s="567"/>
      <c r="B827" s="528"/>
      <c r="C827" s="552"/>
      <c r="D827" s="517"/>
      <c r="E827" s="518"/>
    </row>
    <row r="828" spans="1:7" x14ac:dyDescent="0.2">
      <c r="A828" s="567"/>
      <c r="B828" s="528"/>
      <c r="C828" s="552"/>
      <c r="D828" s="517"/>
      <c r="E828" s="518"/>
    </row>
    <row r="829" spans="1:7" x14ac:dyDescent="0.2">
      <c r="A829" s="567"/>
      <c r="B829" s="528"/>
      <c r="C829" s="552"/>
      <c r="D829" s="517"/>
      <c r="E829" s="518"/>
    </row>
    <row r="830" spans="1:7" x14ac:dyDescent="0.2">
      <c r="A830" s="567"/>
      <c r="B830" s="528"/>
      <c r="C830" s="552"/>
      <c r="D830" s="517"/>
      <c r="E830" s="518"/>
    </row>
    <row r="831" spans="1:7" x14ac:dyDescent="0.2">
      <c r="A831" s="567"/>
      <c r="B831" s="528"/>
      <c r="C831" s="552"/>
      <c r="D831" s="517"/>
      <c r="E831" s="518"/>
    </row>
    <row r="832" spans="1:7" x14ac:dyDescent="0.2">
      <c r="A832" s="565"/>
      <c r="B832" s="560"/>
      <c r="C832" s="568"/>
      <c r="D832" s="517"/>
      <c r="E832" s="518"/>
    </row>
    <row r="833" spans="1:7" x14ac:dyDescent="0.2">
      <c r="A833" s="567"/>
      <c r="B833" s="528"/>
      <c r="C833" s="552"/>
      <c r="D833" s="517"/>
      <c r="E833" s="518"/>
    </row>
    <row r="834" spans="1:7" x14ac:dyDescent="0.2">
      <c r="A834" s="514"/>
      <c r="B834" s="528"/>
      <c r="C834" s="552"/>
      <c r="D834" s="517"/>
      <c r="E834" s="518"/>
    </row>
    <row r="835" spans="1:7" x14ac:dyDescent="0.2">
      <c r="A835" s="565"/>
      <c r="B835" s="566"/>
      <c r="C835" s="537"/>
      <c r="D835" s="538"/>
      <c r="E835" s="563"/>
    </row>
    <row r="836" spans="1:7" x14ac:dyDescent="0.2">
      <c r="A836" s="565"/>
      <c r="B836" s="566"/>
      <c r="C836" s="516"/>
      <c r="D836" s="517"/>
      <c r="E836" s="518"/>
      <c r="F836" s="517"/>
      <c r="G836" s="536"/>
    </row>
    <row r="837" spans="1:7" x14ac:dyDescent="0.2">
      <c r="A837" s="567"/>
      <c r="B837" s="528"/>
      <c r="C837" s="552"/>
      <c r="D837" s="517"/>
      <c r="E837" s="518"/>
    </row>
    <row r="838" spans="1:7" x14ac:dyDescent="0.2">
      <c r="A838" s="565"/>
      <c r="B838" s="539"/>
      <c r="C838" s="516"/>
      <c r="D838" s="517"/>
      <c r="E838" s="518"/>
    </row>
    <row r="839" spans="1:7" x14ac:dyDescent="0.2">
      <c r="A839" s="567"/>
      <c r="B839" s="528"/>
      <c r="C839" s="552"/>
      <c r="D839" s="517"/>
      <c r="E839" s="518"/>
    </row>
    <row r="840" spans="1:7" x14ac:dyDescent="0.2">
      <c r="A840" s="567"/>
      <c r="B840" s="528"/>
      <c r="C840" s="552"/>
      <c r="D840" s="517"/>
      <c r="E840" s="518"/>
    </row>
    <row r="841" spans="1:7" x14ac:dyDescent="0.2">
      <c r="A841" s="567"/>
      <c r="B841" s="528"/>
      <c r="C841" s="552"/>
      <c r="D841" s="517"/>
      <c r="E841" s="518"/>
    </row>
    <row r="842" spans="1:7" x14ac:dyDescent="0.2">
      <c r="A842" s="567"/>
      <c r="B842" s="528"/>
      <c r="C842" s="552"/>
      <c r="D842" s="517"/>
      <c r="E842" s="518"/>
    </row>
    <row r="843" spans="1:7" x14ac:dyDescent="0.2">
      <c r="A843" s="567"/>
      <c r="B843" s="528"/>
      <c r="C843" s="552"/>
      <c r="D843" s="517"/>
      <c r="E843" s="518"/>
    </row>
    <row r="844" spans="1:7" x14ac:dyDescent="0.2">
      <c r="A844" s="567"/>
      <c r="B844" s="528"/>
      <c r="C844" s="552"/>
      <c r="D844" s="517"/>
      <c r="E844" s="518"/>
    </row>
    <row r="845" spans="1:7" x14ac:dyDescent="0.2">
      <c r="A845" s="565"/>
      <c r="B845" s="560"/>
      <c r="C845" s="568"/>
      <c r="D845" s="517"/>
      <c r="E845" s="518"/>
    </row>
    <row r="846" spans="1:7" x14ac:dyDescent="0.2">
      <c r="A846" s="567"/>
      <c r="B846" s="528"/>
      <c r="C846" s="552"/>
      <c r="D846" s="517"/>
      <c r="E846" s="518"/>
    </row>
    <row r="847" spans="1:7" x14ac:dyDescent="0.2">
      <c r="A847" s="514"/>
      <c r="B847" s="528"/>
      <c r="C847" s="552"/>
      <c r="D847" s="517"/>
      <c r="E847" s="518"/>
    </row>
    <row r="848" spans="1:7" x14ac:dyDescent="0.2">
      <c r="A848" s="565"/>
      <c r="B848" s="566"/>
      <c r="C848" s="537"/>
      <c r="D848" s="538"/>
      <c r="E848" s="563"/>
    </row>
    <row r="849" spans="1:7" x14ac:dyDescent="0.2">
      <c r="A849" s="565"/>
      <c r="B849" s="560"/>
      <c r="C849" s="568"/>
      <c r="D849" s="517"/>
      <c r="E849" s="518"/>
    </row>
    <row r="850" spans="1:7" x14ac:dyDescent="0.2">
      <c r="A850" s="567"/>
      <c r="B850" s="528"/>
      <c r="C850" s="552"/>
      <c r="D850" s="517"/>
      <c r="E850" s="518"/>
    </row>
    <row r="851" spans="1:7" x14ac:dyDescent="0.2">
      <c r="A851" s="514"/>
      <c r="B851" s="528"/>
      <c r="C851" s="552"/>
      <c r="D851" s="517"/>
      <c r="E851" s="518"/>
    </row>
    <row r="852" spans="1:7" x14ac:dyDescent="0.2">
      <c r="A852" s="514"/>
      <c r="B852" s="515"/>
      <c r="C852" s="516"/>
      <c r="D852" s="517"/>
      <c r="E852" s="518"/>
    </row>
    <row r="853" spans="1:7" x14ac:dyDescent="0.2">
      <c r="A853" s="514"/>
      <c r="B853" s="515"/>
      <c r="C853" s="516"/>
      <c r="D853" s="517"/>
      <c r="E853" s="518"/>
      <c r="G853" s="506"/>
    </row>
    <row r="854" spans="1:7" x14ac:dyDescent="0.2">
      <c r="C854" s="552"/>
      <c r="D854" s="517"/>
      <c r="E854" s="518"/>
    </row>
    <row r="855" spans="1:7" x14ac:dyDescent="0.2">
      <c r="A855" s="514"/>
      <c r="B855" s="531"/>
      <c r="C855" s="552"/>
      <c r="D855" s="517"/>
      <c r="E855" s="518"/>
    </row>
    <row r="856" spans="1:7" x14ac:dyDescent="0.2">
      <c r="A856" s="514"/>
      <c r="B856" s="522"/>
      <c r="C856" s="516"/>
      <c r="D856" s="517"/>
      <c r="E856" s="518"/>
    </row>
    <row r="857" spans="1:7" x14ac:dyDescent="0.2">
      <c r="A857" s="570"/>
      <c r="B857" s="553"/>
      <c r="C857" s="516"/>
      <c r="D857" s="517"/>
      <c r="E857" s="517"/>
    </row>
    <row r="858" spans="1:7" x14ac:dyDescent="0.2">
      <c r="A858" s="571"/>
      <c r="B858" s="534"/>
      <c r="C858" s="535"/>
      <c r="D858" s="535"/>
      <c r="E858" s="535"/>
      <c r="F858" s="535"/>
      <c r="G858" s="535"/>
    </row>
    <row r="859" spans="1:7" x14ac:dyDescent="0.2">
      <c r="A859" s="571"/>
      <c r="B859" s="534"/>
      <c r="C859" s="535"/>
      <c r="D859" s="535"/>
      <c r="E859" s="535"/>
      <c r="F859" s="535"/>
      <c r="G859" s="535"/>
    </row>
    <row r="860" spans="1:7" x14ac:dyDescent="0.2">
      <c r="A860" s="571"/>
      <c r="B860" s="534"/>
      <c r="C860" s="535"/>
      <c r="D860" s="535"/>
      <c r="E860" s="535"/>
      <c r="F860" s="535"/>
      <c r="G860" s="535"/>
    </row>
    <row r="861" spans="1:7" x14ac:dyDescent="0.2">
      <c r="A861" s="572"/>
      <c r="B861" s="534"/>
      <c r="C861" s="535"/>
      <c r="D861" s="535"/>
      <c r="E861" s="535"/>
      <c r="F861" s="535"/>
      <c r="G861" s="535"/>
    </row>
    <row r="862" spans="1:7" x14ac:dyDescent="0.2">
      <c r="A862" s="571"/>
      <c r="B862" s="573"/>
      <c r="C862" s="535"/>
      <c r="D862" s="535"/>
      <c r="E862" s="535"/>
      <c r="F862" s="535"/>
      <c r="G862" s="535"/>
    </row>
    <row r="863" spans="1:7" x14ac:dyDescent="0.2">
      <c r="A863" s="565"/>
      <c r="B863" s="566"/>
      <c r="C863" s="537"/>
      <c r="D863" s="538"/>
      <c r="E863" s="563"/>
    </row>
    <row r="864" spans="1:7" x14ac:dyDescent="0.2">
      <c r="A864" s="574"/>
      <c r="B864" s="575"/>
      <c r="C864" s="544"/>
      <c r="D864" s="545"/>
      <c r="E864" s="518"/>
    </row>
    <row r="865" spans="1:7" x14ac:dyDescent="0.2">
      <c r="A865" s="576"/>
      <c r="B865" s="577"/>
      <c r="C865" s="578"/>
      <c r="D865" s="579"/>
      <c r="E865" s="518"/>
      <c r="F865" s="580"/>
      <c r="G865" s="506"/>
    </row>
    <row r="866" spans="1:7" x14ac:dyDescent="0.2">
      <c r="A866" s="576"/>
      <c r="B866" s="577"/>
      <c r="C866" s="578"/>
      <c r="D866" s="579"/>
      <c r="E866" s="518"/>
      <c r="F866" s="580"/>
      <c r="G866" s="506"/>
    </row>
    <row r="867" spans="1:7" x14ac:dyDescent="0.2">
      <c r="A867" s="574"/>
      <c r="B867" s="575"/>
      <c r="C867" s="581"/>
      <c r="D867" s="582"/>
      <c r="E867" s="518"/>
      <c r="F867" s="580"/>
      <c r="G867" s="506"/>
    </row>
    <row r="868" spans="1:7" x14ac:dyDescent="0.2">
      <c r="A868" s="576"/>
      <c r="B868" s="11"/>
      <c r="C868" s="544"/>
      <c r="D868" s="545"/>
      <c r="E868" s="518"/>
      <c r="F868" s="580"/>
      <c r="G868" s="506"/>
    </row>
    <row r="869" spans="1:7" x14ac:dyDescent="0.2">
      <c r="A869" s="576"/>
      <c r="B869" s="11"/>
      <c r="C869" s="578"/>
      <c r="D869" s="545"/>
      <c r="E869" s="518"/>
      <c r="F869" s="580"/>
      <c r="G869" s="506"/>
    </row>
    <row r="870" spans="1:7" x14ac:dyDescent="0.2">
      <c r="A870" s="574"/>
      <c r="B870" s="575"/>
      <c r="C870" s="581"/>
      <c r="D870" s="582"/>
      <c r="E870" s="518"/>
      <c r="F870" s="580"/>
      <c r="G870" s="506"/>
    </row>
    <row r="871" spans="1:7" x14ac:dyDescent="0.2">
      <c r="A871" s="514"/>
      <c r="B871" s="528"/>
      <c r="C871" s="552"/>
      <c r="D871" s="517"/>
      <c r="E871" s="518"/>
      <c r="F871" s="580"/>
      <c r="G871" s="506"/>
    </row>
    <row r="872" spans="1:7" x14ac:dyDescent="0.2">
      <c r="A872" s="514"/>
      <c r="B872" s="528"/>
      <c r="C872" s="552"/>
      <c r="D872" s="517"/>
      <c r="E872" s="518"/>
      <c r="G872" s="506"/>
    </row>
    <row r="873" spans="1:7" x14ac:dyDescent="0.2">
      <c r="A873" s="565"/>
      <c r="B873" s="566"/>
      <c r="C873" s="537"/>
      <c r="D873" s="538"/>
      <c r="E873" s="563"/>
    </row>
    <row r="874" spans="1:7" x14ac:dyDescent="0.2">
      <c r="A874" s="574"/>
      <c r="B874" s="575"/>
      <c r="C874" s="544"/>
      <c r="D874" s="545"/>
      <c r="E874" s="518"/>
    </row>
    <row r="875" spans="1:7" x14ac:dyDescent="0.2">
      <c r="A875" s="576"/>
      <c r="B875" s="577"/>
      <c r="C875" s="578"/>
      <c r="D875" s="579"/>
      <c r="E875" s="518"/>
      <c r="F875" s="580"/>
      <c r="G875" s="506"/>
    </row>
    <row r="876" spans="1:7" x14ac:dyDescent="0.2">
      <c r="A876" s="574"/>
      <c r="B876" s="575"/>
      <c r="C876" s="581"/>
      <c r="D876" s="582"/>
      <c r="E876" s="518"/>
      <c r="F876" s="580"/>
      <c r="G876" s="506"/>
    </row>
    <row r="877" spans="1:7" x14ac:dyDescent="0.2">
      <c r="A877" s="576"/>
      <c r="B877" s="577"/>
      <c r="C877" s="544"/>
      <c r="D877" s="545"/>
      <c r="E877" s="518"/>
      <c r="F877" s="580"/>
      <c r="G877" s="506"/>
    </row>
    <row r="878" spans="1:7" x14ac:dyDescent="0.2">
      <c r="A878" s="576"/>
      <c r="B878" s="577"/>
      <c r="C878" s="578"/>
      <c r="D878" s="545"/>
      <c r="E878" s="518"/>
      <c r="F878" s="580"/>
      <c r="G878" s="506"/>
    </row>
    <row r="879" spans="1:7" x14ac:dyDescent="0.2">
      <c r="A879" s="574"/>
      <c r="B879" s="575"/>
      <c r="C879" s="581"/>
      <c r="D879" s="582"/>
      <c r="E879" s="518"/>
      <c r="F879" s="580"/>
      <c r="G879" s="506"/>
    </row>
    <row r="880" spans="1:7" x14ac:dyDescent="0.2">
      <c r="A880" s="514"/>
      <c r="B880" s="528"/>
      <c r="C880" s="552"/>
      <c r="D880" s="517"/>
      <c r="E880" s="518"/>
      <c r="F880" s="580"/>
      <c r="G880" s="506"/>
    </row>
    <row r="881" spans="1:7" x14ac:dyDescent="0.2">
      <c r="A881" s="576"/>
      <c r="B881" s="577"/>
      <c r="C881" s="578"/>
      <c r="D881" s="579"/>
      <c r="E881" s="518"/>
      <c r="F881" s="580"/>
      <c r="G881" s="506"/>
    </row>
    <row r="882" spans="1:7" x14ac:dyDescent="0.2">
      <c r="A882" s="565"/>
      <c r="B882" s="566"/>
      <c r="C882" s="537"/>
      <c r="D882" s="538"/>
      <c r="E882" s="563"/>
    </row>
    <row r="883" spans="1:7" x14ac:dyDescent="0.2">
      <c r="A883" s="574"/>
      <c r="B883" s="575"/>
      <c r="C883" s="544"/>
      <c r="D883" s="545"/>
      <c r="E883" s="518"/>
    </row>
    <row r="884" spans="1:7" x14ac:dyDescent="0.2">
      <c r="A884" s="576"/>
      <c r="B884" s="577"/>
      <c r="C884" s="578"/>
      <c r="D884" s="579"/>
      <c r="E884" s="518"/>
      <c r="F884" s="580"/>
      <c r="G884" s="506"/>
    </row>
    <row r="885" spans="1:7" x14ac:dyDescent="0.2">
      <c r="A885" s="574"/>
      <c r="B885" s="575"/>
      <c r="C885" s="581"/>
      <c r="D885" s="582"/>
      <c r="E885" s="518"/>
      <c r="F885" s="580"/>
      <c r="G885" s="506"/>
    </row>
    <row r="886" spans="1:7" x14ac:dyDescent="0.2">
      <c r="A886" s="576"/>
      <c r="B886" s="577"/>
      <c r="C886" s="544"/>
      <c r="D886" s="545"/>
      <c r="E886" s="518"/>
      <c r="F886" s="580"/>
      <c r="G886" s="506"/>
    </row>
    <row r="887" spans="1:7" x14ac:dyDescent="0.2">
      <c r="A887" s="576"/>
      <c r="B887" s="577"/>
      <c r="C887" s="578"/>
      <c r="D887" s="545"/>
      <c r="E887" s="518"/>
      <c r="F887" s="580"/>
      <c r="G887" s="506"/>
    </row>
    <row r="888" spans="1:7" x14ac:dyDescent="0.2">
      <c r="A888" s="574"/>
      <c r="B888" s="575"/>
      <c r="C888" s="581"/>
      <c r="D888" s="582"/>
      <c r="E888" s="518"/>
      <c r="F888" s="580"/>
      <c r="G888" s="506"/>
    </row>
    <row r="889" spans="1:7" x14ac:dyDescent="0.2">
      <c r="A889" s="514"/>
      <c r="B889" s="528"/>
      <c r="C889" s="552"/>
      <c r="D889" s="517"/>
      <c r="E889" s="518"/>
      <c r="F889" s="580"/>
      <c r="G889" s="506"/>
    </row>
    <row r="890" spans="1:7" x14ac:dyDescent="0.2">
      <c r="A890" s="576"/>
      <c r="B890" s="577"/>
      <c r="C890" s="578"/>
      <c r="D890" s="579"/>
      <c r="E890" s="518"/>
      <c r="F890" s="580"/>
      <c r="G890" s="506"/>
    </row>
    <row r="891" spans="1:7" x14ac:dyDescent="0.2">
      <c r="A891" s="565"/>
      <c r="B891" s="566"/>
      <c r="C891" s="537"/>
      <c r="D891" s="538"/>
      <c r="E891" s="563"/>
    </row>
    <row r="892" spans="1:7" x14ac:dyDescent="0.2">
      <c r="A892" s="574"/>
      <c r="B892" s="575"/>
      <c r="C892" s="544"/>
      <c r="D892" s="545"/>
      <c r="E892" s="518"/>
    </row>
    <row r="893" spans="1:7" x14ac:dyDescent="0.2">
      <c r="A893" s="576"/>
      <c r="B893" s="577"/>
      <c r="C893" s="578"/>
      <c r="D893" s="579"/>
      <c r="E893" s="518"/>
      <c r="F893" s="580"/>
      <c r="G893" s="506"/>
    </row>
    <row r="894" spans="1:7" x14ac:dyDescent="0.2">
      <c r="A894" s="574"/>
      <c r="B894" s="575"/>
      <c r="C894" s="581"/>
      <c r="D894" s="582"/>
      <c r="E894" s="518"/>
      <c r="F894" s="580"/>
      <c r="G894" s="506"/>
    </row>
    <row r="895" spans="1:7" x14ac:dyDescent="0.2">
      <c r="A895" s="576"/>
      <c r="B895" s="577"/>
      <c r="C895" s="544"/>
      <c r="D895" s="545"/>
      <c r="E895" s="518"/>
      <c r="F895" s="580"/>
      <c r="G895" s="506"/>
    </row>
    <row r="896" spans="1:7" x14ac:dyDescent="0.2">
      <c r="A896" s="576"/>
      <c r="B896" s="577"/>
      <c r="C896" s="578"/>
      <c r="D896" s="545"/>
      <c r="E896" s="518"/>
      <c r="F896" s="580"/>
      <c r="G896" s="506"/>
    </row>
    <row r="897" spans="1:7" x14ac:dyDescent="0.2">
      <c r="A897" s="574"/>
      <c r="B897" s="575"/>
      <c r="C897" s="581"/>
      <c r="D897" s="582"/>
      <c r="E897" s="518"/>
      <c r="F897" s="580"/>
      <c r="G897" s="506"/>
    </row>
    <row r="898" spans="1:7" x14ac:dyDescent="0.2">
      <c r="A898" s="514"/>
      <c r="B898" s="528"/>
      <c r="C898" s="552"/>
      <c r="D898" s="517"/>
      <c r="E898" s="518"/>
      <c r="F898" s="580"/>
      <c r="G898" s="506"/>
    </row>
    <row r="899" spans="1:7" x14ac:dyDescent="0.2">
      <c r="A899" s="576"/>
      <c r="B899" s="577"/>
      <c r="C899" s="578"/>
      <c r="D899" s="579"/>
      <c r="E899" s="518"/>
      <c r="F899" s="580"/>
      <c r="G899" s="506"/>
    </row>
    <row r="900" spans="1:7" x14ac:dyDescent="0.2">
      <c r="A900" s="565"/>
      <c r="B900" s="566"/>
      <c r="C900" s="537"/>
      <c r="D900" s="538"/>
      <c r="E900" s="563"/>
    </row>
    <row r="901" spans="1:7" x14ac:dyDescent="0.2">
      <c r="A901" s="574"/>
      <c r="B901" s="575"/>
      <c r="C901" s="544"/>
      <c r="D901" s="545"/>
      <c r="E901" s="518"/>
    </row>
    <row r="902" spans="1:7" x14ac:dyDescent="0.2">
      <c r="A902" s="576"/>
      <c r="B902" s="577"/>
      <c r="C902" s="578"/>
      <c r="D902" s="579"/>
      <c r="E902" s="518"/>
      <c r="F902" s="580"/>
      <c r="G902" s="506"/>
    </row>
    <row r="903" spans="1:7" x14ac:dyDescent="0.2">
      <c r="A903" s="574"/>
      <c r="B903" s="575"/>
      <c r="C903" s="581"/>
      <c r="D903" s="582"/>
      <c r="E903" s="518"/>
      <c r="F903" s="580"/>
      <c r="G903" s="506"/>
    </row>
    <row r="904" spans="1:7" x14ac:dyDescent="0.2">
      <c r="A904" s="576"/>
      <c r="B904" s="577"/>
      <c r="C904" s="544"/>
      <c r="D904" s="545"/>
      <c r="E904" s="518"/>
      <c r="F904" s="580"/>
      <c r="G904" s="506"/>
    </row>
    <row r="905" spans="1:7" x14ac:dyDescent="0.2">
      <c r="A905" s="576"/>
      <c r="B905" s="577"/>
      <c r="C905" s="578"/>
      <c r="D905" s="545"/>
      <c r="E905" s="518"/>
      <c r="F905" s="580"/>
      <c r="G905" s="506"/>
    </row>
    <row r="906" spans="1:7" x14ac:dyDescent="0.2">
      <c r="A906" s="574"/>
      <c r="B906" s="575"/>
      <c r="C906" s="581"/>
      <c r="D906" s="582"/>
      <c r="E906" s="518"/>
      <c r="F906" s="580"/>
      <c r="G906" s="506"/>
    </row>
    <row r="907" spans="1:7" x14ac:dyDescent="0.2">
      <c r="A907" s="514"/>
      <c r="B907" s="528"/>
      <c r="C907" s="552"/>
      <c r="D907" s="517"/>
      <c r="E907" s="518"/>
      <c r="F907" s="580"/>
      <c r="G907" s="506"/>
    </row>
    <row r="908" spans="1:7" x14ac:dyDescent="0.2">
      <c r="A908" s="576"/>
      <c r="B908" s="577"/>
      <c r="C908" s="578"/>
      <c r="D908" s="579"/>
      <c r="E908" s="518"/>
      <c r="F908" s="580"/>
      <c r="G908" s="506"/>
    </row>
    <row r="909" spans="1:7" x14ac:dyDescent="0.2">
      <c r="A909" s="565"/>
      <c r="B909" s="566"/>
      <c r="C909" s="537"/>
      <c r="D909" s="538"/>
      <c r="E909" s="563"/>
    </row>
    <row r="910" spans="1:7" x14ac:dyDescent="0.2">
      <c r="A910" s="574"/>
      <c r="B910" s="575"/>
      <c r="C910" s="544"/>
      <c r="D910" s="545"/>
      <c r="E910" s="518"/>
    </row>
    <row r="911" spans="1:7" x14ac:dyDescent="0.2">
      <c r="A911" s="576"/>
      <c r="B911" s="577"/>
      <c r="C911" s="578"/>
      <c r="D911" s="579"/>
      <c r="E911" s="518"/>
      <c r="F911" s="580"/>
      <c r="G911" s="506"/>
    </row>
    <row r="912" spans="1:7" x14ac:dyDescent="0.2">
      <c r="A912" s="574"/>
      <c r="B912" s="575"/>
      <c r="C912" s="581"/>
      <c r="D912" s="582"/>
      <c r="E912" s="518"/>
      <c r="F912" s="580"/>
      <c r="G912" s="506"/>
    </row>
    <row r="913" spans="1:7" x14ac:dyDescent="0.2">
      <c r="A913" s="576"/>
      <c r="B913" s="577"/>
      <c r="C913" s="544"/>
      <c r="D913" s="545"/>
      <c r="E913" s="518"/>
      <c r="F913" s="580"/>
      <c r="G913" s="506"/>
    </row>
    <row r="914" spans="1:7" x14ac:dyDescent="0.2">
      <c r="A914" s="576"/>
      <c r="B914" s="577"/>
      <c r="C914" s="578"/>
      <c r="D914" s="545"/>
      <c r="E914" s="518"/>
      <c r="F914" s="580"/>
      <c r="G914" s="506"/>
    </row>
    <row r="915" spans="1:7" x14ac:dyDescent="0.2">
      <c r="A915" s="574"/>
      <c r="B915" s="575"/>
      <c r="C915" s="581"/>
      <c r="D915" s="582"/>
      <c r="E915" s="518"/>
      <c r="F915" s="580"/>
      <c r="G915" s="506"/>
    </row>
    <row r="916" spans="1:7" x14ac:dyDescent="0.2">
      <c r="A916" s="514"/>
      <c r="B916" s="528"/>
      <c r="C916" s="552"/>
      <c r="D916" s="517"/>
      <c r="E916" s="518"/>
      <c r="F916" s="580"/>
      <c r="G916" s="506"/>
    </row>
    <row r="917" spans="1:7" x14ac:dyDescent="0.2">
      <c r="A917" s="576"/>
      <c r="B917" s="577"/>
      <c r="C917" s="578"/>
      <c r="D917" s="579"/>
      <c r="E917" s="518"/>
      <c r="F917" s="580"/>
      <c r="G917" s="506"/>
    </row>
    <row r="918" spans="1:7" x14ac:dyDescent="0.2">
      <c r="A918" s="565"/>
      <c r="B918" s="566"/>
      <c r="C918" s="537"/>
      <c r="D918" s="538"/>
      <c r="E918" s="563"/>
    </row>
    <row r="919" spans="1:7" x14ac:dyDescent="0.2">
      <c r="A919" s="574"/>
      <c r="B919" s="575"/>
      <c r="C919" s="544"/>
      <c r="D919" s="545"/>
      <c r="E919" s="518"/>
    </row>
    <row r="920" spans="1:7" x14ac:dyDescent="0.2">
      <c r="A920" s="576"/>
      <c r="B920" s="577"/>
      <c r="C920" s="578"/>
      <c r="D920" s="579"/>
      <c r="E920" s="518"/>
      <c r="F920" s="580"/>
      <c r="G920" s="506"/>
    </row>
    <row r="921" spans="1:7" x14ac:dyDescent="0.2">
      <c r="A921" s="574"/>
      <c r="B921" s="575"/>
      <c r="C921" s="581"/>
      <c r="D921" s="582"/>
      <c r="E921" s="518"/>
      <c r="F921" s="580"/>
      <c r="G921" s="506"/>
    </row>
    <row r="922" spans="1:7" x14ac:dyDescent="0.2">
      <c r="A922" s="576"/>
      <c r="B922" s="577"/>
      <c r="C922" s="544"/>
      <c r="D922" s="545"/>
      <c r="E922" s="518"/>
      <c r="F922" s="580"/>
      <c r="G922" s="506"/>
    </row>
    <row r="923" spans="1:7" x14ac:dyDescent="0.2">
      <c r="A923" s="576"/>
      <c r="B923" s="577"/>
      <c r="C923" s="578"/>
      <c r="D923" s="545"/>
      <c r="E923" s="518"/>
      <c r="F923" s="580"/>
      <c r="G923" s="506"/>
    </row>
    <row r="924" spans="1:7" x14ac:dyDescent="0.2">
      <c r="A924" s="574"/>
      <c r="B924" s="575"/>
      <c r="C924" s="581"/>
      <c r="D924" s="582"/>
      <c r="E924" s="518"/>
      <c r="F924" s="580"/>
      <c r="G924" s="506"/>
    </row>
    <row r="925" spans="1:7" x14ac:dyDescent="0.2">
      <c r="A925" s="514"/>
      <c r="B925" s="528"/>
      <c r="C925" s="552"/>
      <c r="D925" s="517"/>
      <c r="E925" s="518"/>
      <c r="F925" s="580"/>
      <c r="G925" s="506"/>
    </row>
    <row r="926" spans="1:7" x14ac:dyDescent="0.2">
      <c r="A926" s="576"/>
      <c r="B926" s="577"/>
      <c r="C926" s="578"/>
      <c r="D926" s="579"/>
      <c r="E926" s="518"/>
      <c r="F926" s="580"/>
      <c r="G926" s="506"/>
    </row>
    <row r="927" spans="1:7" x14ac:dyDescent="0.2">
      <c r="A927" s="565"/>
      <c r="B927" s="566"/>
      <c r="C927" s="537"/>
      <c r="D927" s="538"/>
      <c r="E927" s="563"/>
    </row>
    <row r="928" spans="1:7" x14ac:dyDescent="0.2">
      <c r="A928" s="574"/>
      <c r="B928" s="575"/>
      <c r="C928" s="544"/>
      <c r="D928" s="545"/>
      <c r="E928" s="518"/>
    </row>
    <row r="929" spans="1:7" x14ac:dyDescent="0.2">
      <c r="A929" s="576"/>
      <c r="B929" s="577"/>
      <c r="C929" s="578"/>
      <c r="D929" s="579"/>
      <c r="E929" s="518"/>
      <c r="F929" s="580"/>
      <c r="G929" s="506"/>
    </row>
    <row r="930" spans="1:7" x14ac:dyDescent="0.2">
      <c r="A930" s="574"/>
      <c r="B930" s="575"/>
      <c r="C930" s="581"/>
      <c r="D930" s="582"/>
      <c r="E930" s="518"/>
      <c r="F930" s="580"/>
      <c r="G930" s="506"/>
    </row>
    <row r="931" spans="1:7" x14ac:dyDescent="0.2">
      <c r="A931" s="576"/>
      <c r="B931" s="577"/>
      <c r="C931" s="544"/>
      <c r="D931" s="545"/>
      <c r="E931" s="518"/>
      <c r="F931" s="580"/>
      <c r="G931" s="506"/>
    </row>
    <row r="932" spans="1:7" x14ac:dyDescent="0.2">
      <c r="A932" s="576"/>
      <c r="B932" s="577"/>
      <c r="C932" s="578"/>
      <c r="D932" s="545"/>
      <c r="E932" s="518"/>
      <c r="F932" s="580"/>
      <c r="G932" s="506"/>
    </row>
    <row r="933" spans="1:7" x14ac:dyDescent="0.2">
      <c r="A933" s="574"/>
      <c r="B933" s="575"/>
      <c r="C933" s="581"/>
      <c r="D933" s="582"/>
      <c r="E933" s="518"/>
      <c r="F933" s="580"/>
      <c r="G933" s="506"/>
    </row>
    <row r="934" spans="1:7" x14ac:dyDescent="0.2">
      <c r="A934" s="514"/>
      <c r="B934" s="528"/>
      <c r="C934" s="552"/>
      <c r="D934" s="517"/>
      <c r="E934" s="518"/>
      <c r="F934" s="580"/>
      <c r="G934" s="506"/>
    </row>
    <row r="935" spans="1:7" x14ac:dyDescent="0.2">
      <c r="A935" s="576"/>
      <c r="B935" s="577"/>
      <c r="C935" s="578"/>
      <c r="D935" s="579"/>
      <c r="E935" s="518"/>
      <c r="F935" s="580"/>
      <c r="G935" s="506"/>
    </row>
    <row r="936" spans="1:7" x14ac:dyDescent="0.2">
      <c r="A936" s="514"/>
      <c r="B936" s="515"/>
    </row>
    <row r="937" spans="1:7" x14ac:dyDescent="0.2">
      <c r="A937" s="514"/>
      <c r="B937" s="515"/>
      <c r="G937" s="506"/>
    </row>
    <row r="938" spans="1:7" x14ac:dyDescent="0.2">
      <c r="A938" s="583"/>
      <c r="B938" s="531"/>
      <c r="C938" s="516"/>
      <c r="D938" s="517"/>
      <c r="E938" s="518"/>
    </row>
    <row r="939" spans="1:7" x14ac:dyDescent="0.2">
      <c r="A939" s="583"/>
      <c r="B939" s="522"/>
      <c r="C939" s="516"/>
      <c r="D939" s="517"/>
      <c r="E939" s="518"/>
    </row>
    <row r="940" spans="1:7" x14ac:dyDescent="0.2">
      <c r="A940" s="584"/>
      <c r="B940" s="539"/>
      <c r="C940" s="552"/>
      <c r="D940" s="517"/>
      <c r="E940" s="518"/>
    </row>
    <row r="941" spans="1:7" x14ac:dyDescent="0.2">
      <c r="A941" s="583"/>
      <c r="B941" s="539"/>
      <c r="C941" s="552"/>
      <c r="D941" s="517"/>
      <c r="E941" s="518"/>
    </row>
    <row r="942" spans="1:7" x14ac:dyDescent="0.2">
      <c r="A942" s="583"/>
      <c r="B942" s="528"/>
      <c r="C942" s="552"/>
      <c r="D942" s="517"/>
      <c r="E942" s="518"/>
    </row>
    <row r="943" spans="1:7" x14ac:dyDescent="0.2">
      <c r="A943" s="583"/>
      <c r="B943" s="528"/>
      <c r="C943" s="552"/>
      <c r="D943" s="517"/>
      <c r="E943" s="518"/>
    </row>
    <row r="944" spans="1:7" x14ac:dyDescent="0.2">
      <c r="A944" s="583"/>
      <c r="B944" s="528"/>
      <c r="C944" s="552"/>
      <c r="D944" s="517"/>
      <c r="E944" s="518"/>
    </row>
    <row r="945" spans="1:7" x14ac:dyDescent="0.2">
      <c r="A945" s="583"/>
      <c r="B945" s="528"/>
      <c r="C945" s="552"/>
      <c r="D945" s="517"/>
      <c r="E945" s="518"/>
    </row>
    <row r="946" spans="1:7" x14ac:dyDescent="0.2">
      <c r="A946" s="583"/>
      <c r="B946" s="528"/>
      <c r="C946" s="552"/>
      <c r="D946" s="517"/>
      <c r="E946" s="518"/>
    </row>
    <row r="947" spans="1:7" x14ac:dyDescent="0.2">
      <c r="A947" s="583"/>
      <c r="B947" s="528"/>
      <c r="C947" s="552"/>
      <c r="D947" s="517"/>
      <c r="E947" s="518"/>
      <c r="G947" s="506"/>
    </row>
    <row r="948" spans="1:7" x14ac:dyDescent="0.2">
      <c r="A948" s="583"/>
      <c r="B948" s="528"/>
      <c r="C948" s="552"/>
      <c r="D948" s="517"/>
      <c r="E948" s="518"/>
    </row>
    <row r="949" spans="1:7" x14ac:dyDescent="0.2">
      <c r="A949" s="583"/>
      <c r="B949" s="528"/>
      <c r="C949" s="552"/>
      <c r="D949" s="517"/>
      <c r="E949" s="518"/>
    </row>
    <row r="950" spans="1:7" x14ac:dyDescent="0.2">
      <c r="A950" s="583"/>
      <c r="B950" s="528"/>
      <c r="C950" s="552"/>
      <c r="D950" s="517"/>
      <c r="E950" s="518"/>
    </row>
    <row r="951" spans="1:7" x14ac:dyDescent="0.2">
      <c r="A951" s="583"/>
      <c r="B951" s="528"/>
      <c r="C951" s="552"/>
      <c r="D951" s="517"/>
      <c r="E951" s="518"/>
    </row>
    <row r="952" spans="1:7" x14ac:dyDescent="0.2">
      <c r="A952" s="583"/>
      <c r="B952" s="528"/>
      <c r="C952" s="552"/>
      <c r="D952" s="517"/>
      <c r="E952" s="518"/>
    </row>
    <row r="953" spans="1:7" x14ac:dyDescent="0.2">
      <c r="A953" s="583"/>
      <c r="B953" s="528"/>
      <c r="C953" s="552"/>
      <c r="D953" s="517"/>
      <c r="E953" s="518"/>
    </row>
    <row r="954" spans="1:7" x14ac:dyDescent="0.2">
      <c r="A954" s="583"/>
      <c r="B954" s="528"/>
      <c r="C954" s="552"/>
      <c r="D954" s="517"/>
      <c r="E954" s="518"/>
    </row>
    <row r="955" spans="1:7" x14ac:dyDescent="0.2">
      <c r="A955" s="583"/>
      <c r="B955" s="528"/>
      <c r="C955" s="552"/>
      <c r="D955" s="517"/>
      <c r="E955" s="518"/>
    </row>
    <row r="956" spans="1:7" x14ac:dyDescent="0.2">
      <c r="A956" s="583"/>
      <c r="B956" s="528"/>
      <c r="C956" s="552"/>
      <c r="D956" s="517"/>
      <c r="E956" s="518"/>
    </row>
    <row r="957" spans="1:7" x14ac:dyDescent="0.2">
      <c r="A957" s="583"/>
      <c r="B957" s="528"/>
      <c r="C957" s="552"/>
      <c r="D957" s="517"/>
      <c r="E957" s="518"/>
    </row>
    <row r="958" spans="1:7" x14ac:dyDescent="0.2">
      <c r="A958" s="583"/>
      <c r="B958" s="528"/>
      <c r="C958" s="552"/>
      <c r="D958" s="517"/>
      <c r="E958" s="518"/>
    </row>
    <row r="959" spans="1:7" x14ac:dyDescent="0.2">
      <c r="A959" s="583"/>
      <c r="B959" s="528"/>
      <c r="C959" s="552"/>
      <c r="D959" s="517"/>
      <c r="E959" s="518"/>
    </row>
    <row r="960" spans="1:7" x14ac:dyDescent="0.2">
      <c r="A960" s="583"/>
      <c r="B960" s="528"/>
      <c r="C960" s="552"/>
      <c r="D960" s="517"/>
      <c r="E960" s="518"/>
    </row>
    <row r="961" spans="1:7" x14ac:dyDescent="0.2">
      <c r="A961" s="583"/>
      <c r="B961" s="528"/>
      <c r="C961" s="552"/>
      <c r="D961" s="517"/>
      <c r="E961" s="518"/>
    </row>
    <row r="962" spans="1:7" x14ac:dyDescent="0.2">
      <c r="A962" s="583"/>
      <c r="B962" s="528"/>
      <c r="C962" s="552"/>
      <c r="D962" s="517"/>
      <c r="E962" s="518"/>
    </row>
    <row r="963" spans="1:7" x14ac:dyDescent="0.2">
      <c r="A963" s="583"/>
      <c r="B963" s="528"/>
      <c r="C963" s="552"/>
      <c r="D963" s="517"/>
      <c r="E963" s="518"/>
    </row>
    <row r="964" spans="1:7" x14ac:dyDescent="0.2">
      <c r="A964" s="583"/>
      <c r="B964" s="528"/>
      <c r="C964" s="552"/>
      <c r="D964" s="517"/>
      <c r="E964" s="518"/>
    </row>
    <row r="965" spans="1:7" x14ac:dyDescent="0.2">
      <c r="A965" s="583"/>
      <c r="B965" s="528"/>
      <c r="C965" s="552"/>
      <c r="D965" s="517"/>
      <c r="E965" s="518"/>
    </row>
    <row r="966" spans="1:7" x14ac:dyDescent="0.2">
      <c r="A966" s="583"/>
      <c r="B966" s="528"/>
      <c r="C966" s="552"/>
      <c r="D966" s="517"/>
      <c r="E966" s="518"/>
    </row>
    <row r="967" spans="1:7" x14ac:dyDescent="0.2">
      <c r="A967" s="583"/>
      <c r="B967" s="528"/>
      <c r="C967" s="552"/>
      <c r="D967" s="517"/>
      <c r="E967" s="518"/>
    </row>
    <row r="968" spans="1:7" x14ac:dyDescent="0.2">
      <c r="A968" s="583"/>
      <c r="B968" s="528"/>
      <c r="C968" s="552"/>
      <c r="D968" s="517"/>
      <c r="E968" s="518"/>
    </row>
    <row r="969" spans="1:7" x14ac:dyDescent="0.2">
      <c r="A969" s="583"/>
      <c r="B969" s="528"/>
      <c r="C969" s="552"/>
      <c r="D969" s="517"/>
      <c r="E969" s="518"/>
    </row>
    <row r="970" spans="1:7" x14ac:dyDescent="0.2">
      <c r="A970" s="583"/>
      <c r="B970" s="528"/>
      <c r="C970" s="552"/>
      <c r="D970" s="517"/>
      <c r="E970" s="518"/>
    </row>
    <row r="971" spans="1:7" x14ac:dyDescent="0.2">
      <c r="A971" s="583"/>
      <c r="B971" s="528"/>
      <c r="C971" s="552"/>
      <c r="D971" s="517"/>
      <c r="E971" s="518"/>
    </row>
    <row r="972" spans="1:7" x14ac:dyDescent="0.2">
      <c r="A972" s="583"/>
      <c r="B972" s="528"/>
      <c r="C972" s="552"/>
      <c r="D972" s="517"/>
      <c r="E972" s="518"/>
    </row>
    <row r="973" spans="1:7" x14ac:dyDescent="0.2">
      <c r="A973" s="583"/>
      <c r="B973" s="515"/>
    </row>
    <row r="974" spans="1:7" x14ac:dyDescent="0.2">
      <c r="A974" s="583"/>
      <c r="B974" s="515"/>
      <c r="G974" s="506"/>
    </row>
    <row r="975" spans="1:7" x14ac:dyDescent="0.2">
      <c r="A975" s="583"/>
      <c r="B975" s="531"/>
      <c r="C975" s="516"/>
      <c r="D975" s="517"/>
      <c r="E975" s="518"/>
    </row>
    <row r="976" spans="1:7" x14ac:dyDescent="0.2">
      <c r="A976" s="583"/>
      <c r="B976" s="522"/>
      <c r="C976" s="516"/>
      <c r="D976" s="517"/>
      <c r="E976" s="518"/>
    </row>
    <row r="977" spans="1:7" x14ac:dyDescent="0.2">
      <c r="A977" s="584"/>
      <c r="B977" s="539"/>
      <c r="C977" s="552"/>
      <c r="D977" s="517"/>
      <c r="E977" s="518"/>
    </row>
    <row r="978" spans="1:7" x14ac:dyDescent="0.2">
      <c r="A978" s="583"/>
      <c r="B978" s="539"/>
      <c r="C978" s="552"/>
      <c r="D978" s="517"/>
      <c r="E978" s="518"/>
    </row>
    <row r="979" spans="1:7" x14ac:dyDescent="0.2">
      <c r="A979" s="583"/>
      <c r="B979" s="528"/>
      <c r="C979" s="552"/>
      <c r="D979" s="517"/>
      <c r="E979" s="518"/>
    </row>
    <row r="980" spans="1:7" x14ac:dyDescent="0.2">
      <c r="A980" s="583"/>
      <c r="B980" s="528"/>
      <c r="C980" s="552"/>
      <c r="D980" s="517"/>
      <c r="E980" s="518"/>
    </row>
    <row r="981" spans="1:7" x14ac:dyDescent="0.2">
      <c r="A981" s="583"/>
      <c r="B981" s="528"/>
      <c r="C981" s="552"/>
      <c r="D981" s="517"/>
      <c r="E981" s="518"/>
    </row>
    <row r="982" spans="1:7" x14ac:dyDescent="0.2">
      <c r="A982" s="583"/>
      <c r="B982" s="528"/>
      <c r="C982" s="552"/>
      <c r="D982" s="517"/>
      <c r="E982" s="518"/>
    </row>
    <row r="983" spans="1:7" x14ac:dyDescent="0.2">
      <c r="A983" s="583"/>
      <c r="B983" s="528"/>
      <c r="C983" s="552"/>
      <c r="D983" s="517"/>
      <c r="E983" s="518"/>
    </row>
    <row r="984" spans="1:7" x14ac:dyDescent="0.2">
      <c r="A984" s="583"/>
      <c r="B984" s="528"/>
      <c r="C984" s="552"/>
      <c r="D984" s="517"/>
      <c r="E984" s="518"/>
      <c r="G984" s="506"/>
    </row>
    <row r="985" spans="1:7" x14ac:dyDescent="0.2">
      <c r="A985" s="583"/>
      <c r="B985" s="528"/>
      <c r="C985" s="552"/>
      <c r="D985" s="517"/>
      <c r="E985" s="518"/>
    </row>
    <row r="986" spans="1:7" x14ac:dyDescent="0.2">
      <c r="A986" s="583"/>
      <c r="B986" s="528"/>
      <c r="C986" s="552"/>
      <c r="D986" s="517"/>
      <c r="E986" s="518"/>
    </row>
    <row r="987" spans="1:7" x14ac:dyDescent="0.2">
      <c r="A987" s="583"/>
      <c r="B987" s="528"/>
      <c r="C987" s="552"/>
      <c r="D987" s="517"/>
      <c r="E987" s="518"/>
    </row>
    <row r="988" spans="1:7" x14ac:dyDescent="0.2">
      <c r="A988" s="583"/>
      <c r="B988" s="528"/>
      <c r="C988" s="552"/>
      <c r="D988" s="517"/>
      <c r="E988" s="518"/>
    </row>
    <row r="989" spans="1:7" x14ac:dyDescent="0.2">
      <c r="A989" s="583"/>
      <c r="B989" s="528"/>
      <c r="C989" s="552"/>
      <c r="D989" s="517"/>
      <c r="E989" s="518"/>
    </row>
    <row r="990" spans="1:7" x14ac:dyDescent="0.2">
      <c r="A990" s="583"/>
      <c r="B990" s="528"/>
      <c r="C990" s="552"/>
      <c r="D990" s="517"/>
      <c r="E990" s="518"/>
    </row>
    <row r="991" spans="1:7" x14ac:dyDescent="0.2">
      <c r="A991" s="583"/>
      <c r="B991" s="528"/>
      <c r="C991" s="552"/>
      <c r="D991" s="517"/>
      <c r="E991" s="518"/>
    </row>
    <row r="992" spans="1:7" x14ac:dyDescent="0.2">
      <c r="A992" s="583"/>
      <c r="B992" s="528"/>
      <c r="C992" s="552"/>
      <c r="D992" s="517"/>
      <c r="E992" s="518"/>
    </row>
    <row r="993" spans="1:5" x14ac:dyDescent="0.2">
      <c r="A993" s="583"/>
      <c r="B993" s="528"/>
      <c r="C993" s="552"/>
      <c r="D993" s="517"/>
      <c r="E993" s="518"/>
    </row>
    <row r="994" spans="1:5" x14ac:dyDescent="0.2">
      <c r="A994" s="583"/>
      <c r="B994" s="528"/>
      <c r="C994" s="552"/>
      <c r="D994" s="517"/>
      <c r="E994" s="518"/>
    </row>
    <row r="995" spans="1:5" x14ac:dyDescent="0.2">
      <c r="A995" s="583"/>
      <c r="B995" s="528"/>
      <c r="C995" s="552"/>
      <c r="D995" s="517"/>
      <c r="E995" s="518"/>
    </row>
    <row r="996" spans="1:5" x14ac:dyDescent="0.2">
      <c r="A996" s="583"/>
      <c r="B996" s="528"/>
      <c r="C996" s="552"/>
      <c r="D996" s="517"/>
      <c r="E996" s="518"/>
    </row>
    <row r="997" spans="1:5" x14ac:dyDescent="0.2">
      <c r="A997" s="583"/>
      <c r="B997" s="528"/>
      <c r="C997" s="552"/>
      <c r="D997" s="517"/>
      <c r="E997" s="518"/>
    </row>
    <row r="998" spans="1:5" x14ac:dyDescent="0.2">
      <c r="A998" s="583"/>
      <c r="B998" s="528"/>
      <c r="C998" s="552"/>
      <c r="D998" s="517"/>
      <c r="E998" s="518"/>
    </row>
    <row r="999" spans="1:5" x14ac:dyDescent="0.2">
      <c r="A999" s="583"/>
      <c r="B999" s="528"/>
      <c r="C999" s="552"/>
      <c r="D999" s="517"/>
      <c r="E999" s="518"/>
    </row>
    <row r="1000" spans="1:5" x14ac:dyDescent="0.2">
      <c r="A1000" s="583"/>
      <c r="B1000" s="528"/>
      <c r="C1000" s="552"/>
      <c r="D1000" s="517"/>
      <c r="E1000" s="518"/>
    </row>
    <row r="1001" spans="1:5" x14ac:dyDescent="0.2">
      <c r="A1001" s="583"/>
      <c r="B1001" s="528"/>
      <c r="C1001" s="552"/>
      <c r="D1001" s="517"/>
      <c r="E1001" s="518"/>
    </row>
    <row r="1002" spans="1:5" x14ac:dyDescent="0.2">
      <c r="A1002" s="583"/>
      <c r="B1002" s="528"/>
      <c r="C1002" s="552"/>
      <c r="D1002" s="517"/>
      <c r="E1002" s="518"/>
    </row>
    <row r="1003" spans="1:5" x14ac:dyDescent="0.2">
      <c r="A1003" s="583"/>
      <c r="B1003" s="528"/>
      <c r="C1003" s="552"/>
      <c r="D1003" s="517"/>
      <c r="E1003" s="518"/>
    </row>
    <row r="1004" spans="1:5" x14ac:dyDescent="0.2">
      <c r="A1004" s="583"/>
      <c r="B1004" s="528"/>
      <c r="C1004" s="552"/>
      <c r="D1004" s="517"/>
      <c r="E1004" s="518"/>
    </row>
    <row r="1005" spans="1:5" x14ac:dyDescent="0.2">
      <c r="A1005" s="583"/>
      <c r="B1005" s="528"/>
      <c r="C1005" s="552"/>
      <c r="D1005" s="517"/>
      <c r="E1005" s="518"/>
    </row>
    <row r="1006" spans="1:5" x14ac:dyDescent="0.2">
      <c r="A1006" s="583"/>
      <c r="B1006" s="528"/>
      <c r="C1006" s="552"/>
      <c r="D1006" s="517"/>
      <c r="E1006" s="518"/>
    </row>
    <row r="1007" spans="1:5" x14ac:dyDescent="0.2">
      <c r="A1007" s="583"/>
      <c r="B1007" s="528"/>
      <c r="C1007" s="552"/>
      <c r="D1007" s="517"/>
      <c r="E1007" s="518"/>
    </row>
    <row r="1008" spans="1:5" x14ac:dyDescent="0.2">
      <c r="A1008" s="583"/>
      <c r="B1008" s="528"/>
      <c r="C1008" s="552"/>
      <c r="D1008" s="517"/>
      <c r="E1008" s="518"/>
    </row>
    <row r="1009" spans="1:7" x14ac:dyDescent="0.2">
      <c r="A1009" s="583"/>
      <c r="B1009" s="528"/>
      <c r="C1009" s="552"/>
      <c r="D1009" s="517"/>
      <c r="E1009" s="518"/>
    </row>
    <row r="1010" spans="1:7" x14ac:dyDescent="0.2">
      <c r="A1010" s="583"/>
      <c r="B1010" s="528"/>
      <c r="C1010" s="552"/>
      <c r="D1010" s="517"/>
      <c r="E1010" s="518"/>
    </row>
    <row r="1011" spans="1:7" x14ac:dyDescent="0.2">
      <c r="A1011" s="583"/>
      <c r="B1011" s="528"/>
      <c r="C1011" s="552"/>
      <c r="D1011" s="517"/>
      <c r="E1011" s="518"/>
    </row>
    <row r="1012" spans="1:7" x14ac:dyDescent="0.2">
      <c r="A1012" s="583"/>
      <c r="B1012" s="528"/>
      <c r="C1012" s="552"/>
      <c r="D1012" s="517"/>
      <c r="E1012" s="518"/>
    </row>
    <row r="1013" spans="1:7" x14ac:dyDescent="0.2">
      <c r="A1013" s="583"/>
      <c r="B1013" s="528"/>
      <c r="C1013" s="552"/>
      <c r="D1013" s="517"/>
      <c r="E1013" s="518"/>
    </row>
    <row r="1014" spans="1:7" x14ac:dyDescent="0.2">
      <c r="A1014" s="583"/>
      <c r="B1014" s="528"/>
      <c r="C1014" s="552"/>
      <c r="D1014" s="517"/>
      <c r="E1014" s="518"/>
    </row>
    <row r="1015" spans="1:7" x14ac:dyDescent="0.2">
      <c r="A1015" s="583"/>
      <c r="B1015" s="528"/>
      <c r="C1015" s="552"/>
      <c r="D1015" s="517"/>
      <c r="E1015" s="518"/>
    </row>
    <row r="1016" spans="1:7" x14ac:dyDescent="0.2">
      <c r="A1016" s="583"/>
      <c r="B1016" s="528"/>
      <c r="C1016" s="552"/>
      <c r="D1016" s="517"/>
      <c r="E1016" s="518"/>
    </row>
    <row r="1017" spans="1:7" x14ac:dyDescent="0.2">
      <c r="A1017" s="583"/>
      <c r="B1017" s="515"/>
    </row>
    <row r="1018" spans="1:7" x14ac:dyDescent="0.2">
      <c r="A1018" s="583"/>
      <c r="B1018" s="515"/>
      <c r="G1018" s="506"/>
    </row>
  </sheetData>
  <mergeCells count="2">
    <mergeCell ref="A1:G1"/>
    <mergeCell ref="E2:G2"/>
  </mergeCells>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866"/>
  <sheetViews>
    <sheetView tabSelected="1" view="pageBreakPreview" topLeftCell="A273" zoomScale="80" zoomScaleNormal="80" zoomScaleSheetLayoutView="80" workbookViewId="0">
      <selection activeCell="E246" sqref="E246"/>
    </sheetView>
  </sheetViews>
  <sheetFormatPr defaultColWidth="9.140625" defaultRowHeight="12.75" outlineLevelCol="1" x14ac:dyDescent="0.2"/>
  <cols>
    <col min="1" max="1" width="7.28515625" style="35" customWidth="1"/>
    <col min="2" max="2" width="6.28515625" style="36" customWidth="1"/>
    <col min="3" max="3" width="1.85546875" style="37" bestFit="1" customWidth="1"/>
    <col min="4" max="4" width="5.5703125" style="37" customWidth="1"/>
    <col min="5" max="5" width="56.28515625" style="38" customWidth="1"/>
    <col min="6" max="6" width="1.42578125" style="11" customWidth="1"/>
    <col min="7" max="7" width="5.7109375" style="19" bestFit="1" customWidth="1"/>
    <col min="8" max="8" width="10.85546875" style="340" bestFit="1" customWidth="1"/>
    <col min="9" max="10" width="10.85546875" style="39" customWidth="1" outlineLevel="1"/>
    <col min="11" max="11" width="13.7109375" style="329" customWidth="1" outlineLevel="1"/>
    <col min="12" max="12" width="2.140625" style="41" customWidth="1"/>
    <col min="13" max="16384" width="9.140625" style="11"/>
  </cols>
  <sheetData>
    <row r="1" spans="1:12" x14ac:dyDescent="0.2">
      <c r="K1" s="40" t="e">
        <f>#REF!</f>
        <v>#REF!</v>
      </c>
    </row>
    <row r="2" spans="1:12" x14ac:dyDescent="0.2">
      <c r="A2" s="32" t="str">
        <f>Cover!A17:I17</f>
        <v>HALL AT N.MANADHOO SCHOOL REMAINING WORKS</v>
      </c>
      <c r="B2" s="42"/>
      <c r="C2" s="43"/>
      <c r="D2" s="43"/>
      <c r="E2" s="44"/>
      <c r="F2" s="32"/>
      <c r="G2" s="45"/>
      <c r="H2" s="341"/>
      <c r="I2" s="32"/>
      <c r="J2" s="32"/>
      <c r="K2" s="32"/>
      <c r="L2" s="46"/>
    </row>
    <row r="3" spans="1:12" x14ac:dyDescent="0.2">
      <c r="A3" s="11" t="s">
        <v>88</v>
      </c>
      <c r="I3" s="11"/>
      <c r="J3" s="11"/>
      <c r="K3" s="11"/>
      <c r="L3" s="30"/>
    </row>
    <row r="4" spans="1:12" x14ac:dyDescent="0.2">
      <c r="A4" s="47"/>
      <c r="E4" s="48"/>
      <c r="F4" s="49"/>
      <c r="I4" s="47"/>
      <c r="J4" s="47"/>
      <c r="K4" s="50"/>
      <c r="L4" s="30"/>
    </row>
    <row r="5" spans="1:12" x14ac:dyDescent="0.2">
      <c r="A5" s="51" t="s">
        <v>0</v>
      </c>
      <c r="B5" s="52"/>
      <c r="C5" s="53"/>
      <c r="D5" s="53"/>
      <c r="E5" s="54"/>
      <c r="F5" s="51"/>
      <c r="G5" s="55"/>
      <c r="H5" s="342"/>
      <c r="I5" s="51"/>
      <c r="J5" s="51"/>
      <c r="K5" s="51"/>
      <c r="L5" s="46"/>
    </row>
    <row r="6" spans="1:12" s="45" customFormat="1" ht="25.5" x14ac:dyDescent="0.2">
      <c r="A6" s="56" t="s">
        <v>87</v>
      </c>
      <c r="B6" s="57"/>
      <c r="C6" s="58"/>
      <c r="D6" s="58"/>
      <c r="E6" s="59" t="s">
        <v>86</v>
      </c>
      <c r="F6" s="60"/>
      <c r="G6" s="61" t="s">
        <v>85</v>
      </c>
      <c r="H6" s="369" t="s">
        <v>84</v>
      </c>
      <c r="I6" s="330" t="s">
        <v>83</v>
      </c>
      <c r="J6" s="330" t="s">
        <v>82</v>
      </c>
      <c r="K6" s="56" t="s">
        <v>81</v>
      </c>
      <c r="L6" s="62"/>
    </row>
    <row r="7" spans="1:12" s="72" customFormat="1" x14ac:dyDescent="0.2">
      <c r="A7" s="63" t="s">
        <v>80</v>
      </c>
      <c r="B7" s="64"/>
      <c r="C7" s="65"/>
      <c r="D7" s="65"/>
      <c r="E7" s="66" t="s">
        <v>7</v>
      </c>
      <c r="F7" s="67"/>
      <c r="G7" s="68"/>
      <c r="H7" s="370"/>
      <c r="I7" s="69"/>
      <c r="J7" s="69"/>
      <c r="K7" s="70"/>
      <c r="L7" s="71"/>
    </row>
    <row r="8" spans="1:12" ht="12" customHeight="1" x14ac:dyDescent="0.2">
      <c r="A8" s="73"/>
      <c r="E8" s="74"/>
      <c r="F8" s="75"/>
      <c r="G8" s="76"/>
      <c r="H8" s="331"/>
      <c r="I8" s="77"/>
      <c r="J8" s="77"/>
      <c r="K8" s="78"/>
    </row>
    <row r="9" spans="1:12" ht="12" customHeight="1" x14ac:dyDescent="0.2">
      <c r="A9" s="73"/>
      <c r="G9" s="76"/>
      <c r="H9" s="331"/>
      <c r="I9" s="77"/>
      <c r="J9" s="77"/>
      <c r="K9" s="78"/>
    </row>
    <row r="10" spans="1:12" s="32" customFormat="1" ht="12" customHeight="1" x14ac:dyDescent="0.2">
      <c r="A10" s="79" t="s">
        <v>79</v>
      </c>
      <c r="B10" s="80" t="s">
        <v>78</v>
      </c>
      <c r="C10" s="43"/>
      <c r="D10" s="43"/>
      <c r="E10" s="81"/>
      <c r="G10" s="82"/>
      <c r="H10" s="371"/>
      <c r="I10" s="83"/>
      <c r="J10" s="83"/>
      <c r="K10" s="78"/>
      <c r="L10" s="84"/>
    </row>
    <row r="11" spans="1:12" ht="12" customHeight="1" x14ac:dyDescent="0.2">
      <c r="E11" s="85" t="s">
        <v>77</v>
      </c>
      <c r="G11" s="76"/>
      <c r="H11" s="331"/>
      <c r="I11" s="77"/>
      <c r="J11" s="77"/>
      <c r="K11" s="78"/>
    </row>
    <row r="12" spans="1:12" ht="12" customHeight="1" x14ac:dyDescent="0.2">
      <c r="D12" s="37" t="s">
        <v>1</v>
      </c>
      <c r="E12" s="86" t="s">
        <v>156</v>
      </c>
      <c r="G12" s="76"/>
      <c r="H12" s="331"/>
      <c r="I12" s="77"/>
      <c r="J12" s="77"/>
      <c r="K12" s="78"/>
    </row>
    <row r="13" spans="1:12" ht="12" customHeight="1" x14ac:dyDescent="0.2">
      <c r="D13" s="37" t="s">
        <v>15</v>
      </c>
      <c r="E13" s="86" t="s">
        <v>157</v>
      </c>
      <c r="G13" s="76"/>
      <c r="H13" s="331"/>
      <c r="I13" s="77"/>
      <c r="J13" s="77"/>
      <c r="K13" s="78"/>
    </row>
    <row r="14" spans="1:12" ht="12" customHeight="1" x14ac:dyDescent="0.2">
      <c r="D14" s="37" t="s">
        <v>3</v>
      </c>
      <c r="E14" s="86" t="s">
        <v>158</v>
      </c>
      <c r="G14" s="76"/>
      <c r="H14" s="331"/>
      <c r="I14" s="77"/>
      <c r="J14" s="77"/>
      <c r="K14" s="78"/>
    </row>
    <row r="15" spans="1:12" ht="12" customHeight="1" x14ac:dyDescent="0.2">
      <c r="D15" s="37" t="s">
        <v>2</v>
      </c>
      <c r="E15" s="86" t="s">
        <v>159</v>
      </c>
      <c r="G15" s="76"/>
      <c r="H15" s="331"/>
      <c r="I15" s="77"/>
      <c r="J15" s="77"/>
      <c r="K15" s="78"/>
    </row>
    <row r="16" spans="1:12" ht="12" customHeight="1" x14ac:dyDescent="0.2">
      <c r="D16" s="37" t="s">
        <v>1</v>
      </c>
      <c r="E16" s="86" t="s">
        <v>160</v>
      </c>
      <c r="G16" s="76"/>
      <c r="H16" s="331"/>
      <c r="I16" s="77"/>
      <c r="J16" s="77"/>
      <c r="K16" s="78"/>
    </row>
    <row r="17" spans="1:12" ht="12" customHeight="1" x14ac:dyDescent="0.2">
      <c r="D17" s="37" t="s">
        <v>151</v>
      </c>
      <c r="E17" s="86" t="s">
        <v>161</v>
      </c>
      <c r="G17" s="76"/>
      <c r="H17" s="331"/>
      <c r="I17" s="77"/>
      <c r="J17" s="77"/>
      <c r="K17" s="78"/>
    </row>
    <row r="18" spans="1:12" ht="12" customHeight="1" x14ac:dyDescent="0.2">
      <c r="D18" s="37" t="s">
        <v>152</v>
      </c>
      <c r="E18" s="86" t="s">
        <v>162</v>
      </c>
      <c r="G18" s="76"/>
      <c r="H18" s="331"/>
      <c r="I18" s="77"/>
      <c r="J18" s="77"/>
      <c r="K18" s="78"/>
    </row>
    <row r="19" spans="1:12" ht="12" customHeight="1" x14ac:dyDescent="0.2">
      <c r="D19" s="37" t="s">
        <v>153</v>
      </c>
      <c r="E19" s="86" t="s">
        <v>163</v>
      </c>
      <c r="G19" s="76"/>
      <c r="H19" s="331"/>
      <c r="I19" s="77"/>
      <c r="J19" s="77"/>
      <c r="K19" s="78"/>
    </row>
    <row r="20" spans="1:12" ht="12" customHeight="1" x14ac:dyDescent="0.2">
      <c r="D20" s="37" t="s">
        <v>154</v>
      </c>
      <c r="E20" s="86" t="s">
        <v>164</v>
      </c>
      <c r="G20" s="76"/>
      <c r="H20" s="331"/>
      <c r="I20" s="77"/>
      <c r="J20" s="77"/>
      <c r="K20" s="78"/>
    </row>
    <row r="21" spans="1:12" ht="12" customHeight="1" x14ac:dyDescent="0.2">
      <c r="D21" s="37" t="s">
        <v>155</v>
      </c>
      <c r="E21" s="86" t="s">
        <v>165</v>
      </c>
      <c r="G21" s="76"/>
      <c r="H21" s="331"/>
      <c r="I21" s="77"/>
      <c r="J21" s="77"/>
      <c r="K21" s="78"/>
    </row>
    <row r="22" spans="1:12" ht="12" customHeight="1" x14ac:dyDescent="0.2">
      <c r="E22" s="86"/>
      <c r="G22" s="76"/>
      <c r="H22" s="331"/>
      <c r="I22" s="77"/>
      <c r="J22" s="77"/>
      <c r="K22" s="78"/>
    </row>
    <row r="23" spans="1:12" ht="12" customHeight="1" x14ac:dyDescent="0.2">
      <c r="G23" s="76"/>
      <c r="H23" s="331"/>
      <c r="I23" s="77"/>
      <c r="J23" s="77"/>
      <c r="K23" s="78"/>
    </row>
    <row r="24" spans="1:12" s="32" customFormat="1" ht="12" customHeight="1" x14ac:dyDescent="0.2">
      <c r="A24" s="79" t="s">
        <v>76</v>
      </c>
      <c r="B24" s="80" t="s">
        <v>75</v>
      </c>
      <c r="C24" s="43"/>
      <c r="D24" s="43"/>
      <c r="E24" s="81"/>
      <c r="G24" s="82"/>
      <c r="H24" s="371"/>
      <c r="I24" s="83"/>
      <c r="J24" s="83"/>
      <c r="K24" s="78"/>
      <c r="L24" s="84"/>
    </row>
    <row r="25" spans="1:12" s="72" customFormat="1" ht="38.25" x14ac:dyDescent="0.2">
      <c r="A25" s="35"/>
      <c r="B25" s="87"/>
      <c r="C25" s="37"/>
      <c r="D25" s="37"/>
      <c r="E25" s="88" t="s">
        <v>74</v>
      </c>
      <c r="G25" s="76" t="s">
        <v>5</v>
      </c>
      <c r="H25" s="331">
        <v>1</v>
      </c>
      <c r="I25" s="77"/>
      <c r="J25" s="77"/>
      <c r="K25" s="89"/>
      <c r="L25" s="71"/>
    </row>
    <row r="26" spans="1:12" ht="12" customHeight="1" x14ac:dyDescent="0.2">
      <c r="G26" s="76"/>
      <c r="H26" s="331"/>
      <c r="I26" s="77"/>
      <c r="J26" s="77"/>
      <c r="K26" s="89"/>
    </row>
    <row r="27" spans="1:12" ht="12" customHeight="1" x14ac:dyDescent="0.2">
      <c r="G27" s="76"/>
      <c r="H27" s="331"/>
      <c r="I27" s="77"/>
      <c r="J27" s="77"/>
      <c r="K27" s="89"/>
    </row>
    <row r="28" spans="1:12" s="32" customFormat="1" ht="12" customHeight="1" x14ac:dyDescent="0.2">
      <c r="A28" s="79" t="s">
        <v>73</v>
      </c>
      <c r="B28" s="80" t="s">
        <v>72</v>
      </c>
      <c r="C28" s="43"/>
      <c r="D28" s="43"/>
      <c r="E28" s="81"/>
      <c r="G28" s="82"/>
      <c r="H28" s="371"/>
      <c r="I28" s="83"/>
      <c r="J28" s="83"/>
      <c r="K28" s="89"/>
      <c r="L28" s="84"/>
    </row>
    <row r="29" spans="1:12" ht="12" customHeight="1" x14ac:dyDescent="0.2">
      <c r="A29" s="73"/>
      <c r="E29" s="38" t="s">
        <v>71</v>
      </c>
      <c r="G29" s="76" t="s">
        <v>15</v>
      </c>
      <c r="H29" s="331">
        <v>1</v>
      </c>
      <c r="I29" s="77"/>
      <c r="J29" s="77"/>
      <c r="K29" s="89"/>
    </row>
    <row r="30" spans="1:12" ht="12" customHeight="1" x14ac:dyDescent="0.2">
      <c r="A30" s="73"/>
      <c r="G30" s="76"/>
      <c r="H30" s="331"/>
      <c r="I30" s="77"/>
      <c r="J30" s="77"/>
      <c r="K30" s="89"/>
    </row>
    <row r="31" spans="1:12" ht="12" customHeight="1" x14ac:dyDescent="0.2">
      <c r="A31" s="73"/>
      <c r="G31" s="76"/>
      <c r="H31" s="331"/>
      <c r="I31" s="77"/>
      <c r="J31" s="77"/>
      <c r="K31" s="89"/>
    </row>
    <row r="32" spans="1:12" s="32" customFormat="1" ht="12" customHeight="1" x14ac:dyDescent="0.2">
      <c r="A32" s="79" t="s">
        <v>70</v>
      </c>
      <c r="B32" s="80" t="s">
        <v>69</v>
      </c>
      <c r="C32" s="43"/>
      <c r="D32" s="43"/>
      <c r="E32" s="81"/>
      <c r="G32" s="82"/>
      <c r="H32" s="371"/>
      <c r="I32" s="83"/>
      <c r="J32" s="83"/>
      <c r="K32" s="89"/>
      <c r="L32" s="84"/>
    </row>
    <row r="33" spans="1:12" ht="12" customHeight="1" x14ac:dyDescent="0.2">
      <c r="A33" s="73"/>
      <c r="E33" s="38" t="s">
        <v>68</v>
      </c>
      <c r="G33" s="76" t="s">
        <v>5</v>
      </c>
      <c r="H33" s="331">
        <v>1</v>
      </c>
      <c r="I33" s="77"/>
      <c r="J33" s="77"/>
      <c r="K33" s="89"/>
    </row>
    <row r="34" spans="1:12" ht="12" customHeight="1" x14ac:dyDescent="0.2">
      <c r="A34" s="73"/>
      <c r="G34" s="76"/>
      <c r="H34" s="331"/>
      <c r="I34" s="77"/>
      <c r="J34" s="77"/>
      <c r="K34" s="89"/>
    </row>
    <row r="35" spans="1:12" ht="12" customHeight="1" x14ac:dyDescent="0.2">
      <c r="A35" s="73"/>
      <c r="G35" s="76"/>
      <c r="H35" s="331"/>
      <c r="I35" s="77"/>
      <c r="J35" s="77"/>
      <c r="K35" s="89"/>
    </row>
    <row r="36" spans="1:12" s="32" customFormat="1" ht="12" customHeight="1" x14ac:dyDescent="0.2">
      <c r="A36" s="79" t="s">
        <v>67</v>
      </c>
      <c r="B36" s="80" t="s">
        <v>221</v>
      </c>
      <c r="C36" s="43"/>
      <c r="D36" s="43"/>
      <c r="E36" s="81"/>
      <c r="G36" s="82"/>
      <c r="H36" s="371"/>
      <c r="I36" s="83"/>
      <c r="J36" s="83"/>
      <c r="K36" s="89"/>
      <c r="L36" s="84"/>
    </row>
    <row r="37" spans="1:12" ht="12" customHeight="1" x14ac:dyDescent="0.2">
      <c r="E37" s="38" t="s">
        <v>66</v>
      </c>
      <c r="G37" s="76" t="s">
        <v>5</v>
      </c>
      <c r="H37" s="331">
        <v>1</v>
      </c>
      <c r="I37" s="77"/>
      <c r="J37" s="77"/>
      <c r="K37" s="89"/>
    </row>
    <row r="38" spans="1:12" ht="12" customHeight="1" x14ac:dyDescent="0.2">
      <c r="G38" s="76"/>
      <c r="H38" s="331"/>
      <c r="I38" s="77"/>
      <c r="J38" s="77"/>
      <c r="K38" s="89"/>
    </row>
    <row r="39" spans="1:12" ht="12" customHeight="1" x14ac:dyDescent="0.2">
      <c r="G39" s="76"/>
      <c r="H39" s="331"/>
      <c r="I39" s="77"/>
      <c r="J39" s="77"/>
      <c r="K39" s="78"/>
    </row>
    <row r="40" spans="1:12" ht="12" customHeight="1" x14ac:dyDescent="0.2">
      <c r="G40" s="76"/>
      <c r="H40" s="331"/>
      <c r="I40" s="77"/>
      <c r="J40" s="77"/>
      <c r="K40" s="78"/>
    </row>
    <row r="41" spans="1:12" ht="12" customHeight="1" x14ac:dyDescent="0.2">
      <c r="G41" s="76"/>
      <c r="H41" s="331"/>
      <c r="I41" s="77"/>
      <c r="J41" s="77"/>
      <c r="K41" s="78"/>
    </row>
    <row r="42" spans="1:12" ht="12" customHeight="1" x14ac:dyDescent="0.2">
      <c r="G42" s="76"/>
      <c r="H42" s="331"/>
      <c r="I42" s="77"/>
      <c r="J42" s="77"/>
      <c r="K42" s="78"/>
    </row>
    <row r="43" spans="1:12" ht="12" customHeight="1" x14ac:dyDescent="0.2">
      <c r="G43" s="76"/>
      <c r="H43" s="344"/>
      <c r="I43" s="77"/>
      <c r="J43" s="77"/>
      <c r="K43" s="78"/>
    </row>
    <row r="44" spans="1:12" ht="12" customHeight="1" x14ac:dyDescent="0.2">
      <c r="G44" s="76"/>
      <c r="H44" s="344"/>
      <c r="I44" s="77"/>
      <c r="J44" s="77"/>
      <c r="K44" s="78"/>
    </row>
    <row r="45" spans="1:12" ht="12" customHeight="1" x14ac:dyDescent="0.2">
      <c r="G45" s="76"/>
      <c r="H45" s="344"/>
      <c r="I45" s="77"/>
      <c r="J45" s="77"/>
      <c r="K45" s="78"/>
    </row>
    <row r="46" spans="1:12" ht="12" customHeight="1" x14ac:dyDescent="0.2">
      <c r="G46" s="76"/>
      <c r="H46" s="344"/>
      <c r="I46" s="77"/>
      <c r="J46" s="77"/>
      <c r="K46" s="78"/>
    </row>
    <row r="47" spans="1:12" ht="12" customHeight="1" x14ac:dyDescent="0.2">
      <c r="G47" s="76"/>
      <c r="H47" s="344"/>
      <c r="I47" s="77"/>
      <c r="J47" s="77"/>
      <c r="K47" s="78"/>
    </row>
    <row r="48" spans="1:12" ht="12" customHeight="1" x14ac:dyDescent="0.2">
      <c r="G48" s="76"/>
      <c r="H48" s="344"/>
      <c r="I48" s="77"/>
      <c r="J48" s="77"/>
      <c r="K48" s="78"/>
    </row>
    <row r="49" spans="7:11" ht="12" customHeight="1" x14ac:dyDescent="0.2">
      <c r="G49" s="76"/>
      <c r="H49" s="344"/>
      <c r="I49" s="77"/>
      <c r="J49" s="77"/>
      <c r="K49" s="78"/>
    </row>
    <row r="50" spans="7:11" ht="12" customHeight="1" x14ac:dyDescent="0.2">
      <c r="G50" s="76"/>
      <c r="H50" s="344"/>
      <c r="I50" s="77"/>
      <c r="J50" s="77"/>
      <c r="K50" s="78"/>
    </row>
    <row r="51" spans="7:11" ht="12" customHeight="1" x14ac:dyDescent="0.2">
      <c r="G51" s="76"/>
      <c r="H51" s="344"/>
      <c r="I51" s="77"/>
      <c r="J51" s="77"/>
      <c r="K51" s="78"/>
    </row>
    <row r="52" spans="7:11" ht="12" customHeight="1" x14ac:dyDescent="0.2">
      <c r="G52" s="76"/>
      <c r="H52" s="344"/>
      <c r="I52" s="77"/>
      <c r="J52" s="77"/>
      <c r="K52" s="78"/>
    </row>
    <row r="53" spans="7:11" ht="12" customHeight="1" x14ac:dyDescent="0.2">
      <c r="G53" s="76"/>
      <c r="H53" s="344"/>
      <c r="I53" s="77"/>
      <c r="J53" s="77"/>
      <c r="K53" s="78"/>
    </row>
    <row r="54" spans="7:11" ht="12" customHeight="1" x14ac:dyDescent="0.2">
      <c r="G54" s="76"/>
      <c r="H54" s="344"/>
      <c r="I54" s="77"/>
      <c r="J54" s="77"/>
      <c r="K54" s="78"/>
    </row>
    <row r="55" spans="7:11" ht="12" customHeight="1" x14ac:dyDescent="0.2">
      <c r="G55" s="76"/>
      <c r="H55" s="344"/>
      <c r="I55" s="77"/>
      <c r="J55" s="77"/>
      <c r="K55" s="78"/>
    </row>
    <row r="56" spans="7:11" ht="12" customHeight="1" x14ac:dyDescent="0.2">
      <c r="G56" s="76"/>
      <c r="H56" s="344"/>
      <c r="I56" s="77"/>
      <c r="J56" s="77"/>
      <c r="K56" s="78"/>
    </row>
    <row r="57" spans="7:11" ht="12" customHeight="1" x14ac:dyDescent="0.2">
      <c r="G57" s="76"/>
      <c r="H57" s="344"/>
      <c r="I57" s="77"/>
      <c r="J57" s="77"/>
      <c r="K57" s="78"/>
    </row>
    <row r="58" spans="7:11" ht="12" customHeight="1" x14ac:dyDescent="0.2">
      <c r="G58" s="76"/>
      <c r="H58" s="344"/>
      <c r="I58" s="77"/>
      <c r="J58" s="77"/>
      <c r="K58" s="78"/>
    </row>
    <row r="59" spans="7:11" ht="12" customHeight="1" x14ac:dyDescent="0.2">
      <c r="G59" s="76"/>
      <c r="H59" s="344"/>
      <c r="I59" s="77"/>
      <c r="J59" s="77"/>
      <c r="K59" s="78"/>
    </row>
    <row r="60" spans="7:11" ht="12" customHeight="1" x14ac:dyDescent="0.2">
      <c r="G60" s="76"/>
      <c r="H60" s="344"/>
      <c r="I60" s="77"/>
      <c r="J60" s="77"/>
      <c r="K60" s="78"/>
    </row>
    <row r="61" spans="7:11" ht="12" customHeight="1" x14ac:dyDescent="0.2">
      <c r="G61" s="76"/>
      <c r="H61" s="344"/>
      <c r="I61" s="77"/>
      <c r="J61" s="77"/>
      <c r="K61" s="78"/>
    </row>
    <row r="62" spans="7:11" ht="12" customHeight="1" x14ac:dyDescent="0.2">
      <c r="G62" s="76"/>
      <c r="H62" s="344"/>
      <c r="I62" s="77"/>
      <c r="J62" s="77"/>
      <c r="K62" s="78"/>
    </row>
    <row r="63" spans="7:11" ht="12" customHeight="1" x14ac:dyDescent="0.2">
      <c r="G63" s="76"/>
      <c r="H63" s="344"/>
      <c r="I63" s="77"/>
      <c r="J63" s="77"/>
      <c r="K63" s="78"/>
    </row>
    <row r="64" spans="7:11" ht="12.75" customHeight="1" x14ac:dyDescent="0.2">
      <c r="G64" s="76"/>
      <c r="H64" s="344"/>
      <c r="I64" s="77"/>
      <c r="J64" s="77"/>
      <c r="K64" s="78"/>
    </row>
    <row r="65" spans="7:11" ht="12.75" customHeight="1" x14ac:dyDescent="0.2">
      <c r="G65" s="76"/>
      <c r="H65" s="344"/>
      <c r="I65" s="77"/>
      <c r="J65" s="77"/>
      <c r="K65" s="78"/>
    </row>
    <row r="66" spans="7:11" ht="12.75" customHeight="1" x14ac:dyDescent="0.2">
      <c r="G66" s="76"/>
      <c r="H66" s="344"/>
      <c r="I66" s="77"/>
      <c r="J66" s="77"/>
      <c r="K66" s="78"/>
    </row>
    <row r="67" spans="7:11" ht="12.75" customHeight="1" x14ac:dyDescent="0.2">
      <c r="G67" s="76"/>
      <c r="H67" s="344"/>
      <c r="I67" s="77"/>
      <c r="J67" s="77"/>
      <c r="K67" s="78"/>
    </row>
    <row r="68" spans="7:11" ht="12.75" customHeight="1" x14ac:dyDescent="0.2">
      <c r="G68" s="76"/>
      <c r="H68" s="344"/>
      <c r="I68" s="77"/>
      <c r="J68" s="77"/>
      <c r="K68" s="78"/>
    </row>
    <row r="69" spans="7:11" ht="12.75" customHeight="1" x14ac:dyDescent="0.2">
      <c r="G69" s="76"/>
      <c r="H69" s="344"/>
      <c r="I69" s="77"/>
      <c r="J69" s="77"/>
      <c r="K69" s="78"/>
    </row>
    <row r="70" spans="7:11" ht="12.75" customHeight="1" x14ac:dyDescent="0.2">
      <c r="G70" s="76"/>
      <c r="H70" s="344"/>
      <c r="I70" s="77"/>
      <c r="J70" s="77"/>
      <c r="K70" s="78"/>
    </row>
    <row r="71" spans="7:11" ht="12.75" customHeight="1" x14ac:dyDescent="0.2">
      <c r="G71" s="76"/>
      <c r="H71" s="344"/>
      <c r="I71" s="77"/>
      <c r="J71" s="77"/>
      <c r="K71" s="78"/>
    </row>
    <row r="72" spans="7:11" ht="12.75" customHeight="1" x14ac:dyDescent="0.2">
      <c r="G72" s="76"/>
      <c r="H72" s="344"/>
      <c r="I72" s="77"/>
      <c r="J72" s="77"/>
      <c r="K72" s="78"/>
    </row>
    <row r="73" spans="7:11" ht="12.75" customHeight="1" x14ac:dyDescent="0.2">
      <c r="G73" s="76"/>
      <c r="H73" s="344"/>
      <c r="I73" s="77"/>
      <c r="J73" s="77"/>
      <c r="K73" s="78"/>
    </row>
    <row r="74" spans="7:11" ht="12.75" customHeight="1" x14ac:dyDescent="0.2">
      <c r="G74" s="76"/>
      <c r="H74" s="344"/>
      <c r="I74" s="77"/>
      <c r="J74" s="77"/>
      <c r="K74" s="78"/>
    </row>
    <row r="75" spans="7:11" ht="12.75" customHeight="1" x14ac:dyDescent="0.2">
      <c r="G75" s="76"/>
      <c r="H75" s="344"/>
      <c r="I75" s="77"/>
      <c r="J75" s="77"/>
      <c r="K75" s="78"/>
    </row>
    <row r="76" spans="7:11" ht="12.75" customHeight="1" x14ac:dyDescent="0.2">
      <c r="G76" s="76"/>
      <c r="H76" s="344"/>
      <c r="I76" s="77"/>
      <c r="J76" s="77"/>
      <c r="K76" s="78"/>
    </row>
    <row r="77" spans="7:11" ht="12.75" customHeight="1" x14ac:dyDescent="0.2">
      <c r="G77" s="76"/>
      <c r="H77" s="344"/>
      <c r="I77" s="77"/>
      <c r="J77" s="77"/>
      <c r="K77" s="78"/>
    </row>
    <row r="78" spans="7:11" ht="12" customHeight="1" x14ac:dyDescent="0.2">
      <c r="G78" s="76"/>
      <c r="H78" s="344"/>
      <c r="I78" s="77"/>
      <c r="J78" s="77"/>
      <c r="K78" s="78"/>
    </row>
    <row r="79" spans="7:11" ht="12" customHeight="1" x14ac:dyDescent="0.2">
      <c r="G79" s="76"/>
      <c r="H79" s="344"/>
      <c r="I79" s="77"/>
      <c r="J79" s="77"/>
      <c r="K79" s="78"/>
    </row>
    <row r="80" spans="7:11" ht="12" customHeight="1" x14ac:dyDescent="0.2">
      <c r="G80" s="76"/>
      <c r="H80" s="344"/>
      <c r="I80" s="77"/>
      <c r="J80" s="77"/>
      <c r="K80" s="78"/>
    </row>
    <row r="81" spans="1:12" ht="12" customHeight="1" x14ac:dyDescent="0.2">
      <c r="G81" s="76"/>
      <c r="H81" s="344"/>
      <c r="I81" s="77"/>
      <c r="J81" s="77"/>
      <c r="K81" s="78"/>
    </row>
    <row r="82" spans="1:12" ht="12" customHeight="1" x14ac:dyDescent="0.2">
      <c r="G82" s="76"/>
      <c r="H82" s="344"/>
      <c r="I82" s="77"/>
      <c r="J82" s="77"/>
      <c r="K82" s="78"/>
    </row>
    <row r="83" spans="1:12" ht="12" customHeight="1" x14ac:dyDescent="0.2">
      <c r="G83" s="76"/>
      <c r="H83" s="344"/>
      <c r="I83" s="77"/>
      <c r="J83" s="77"/>
      <c r="K83" s="78"/>
    </row>
    <row r="84" spans="1:12" ht="12" customHeight="1" x14ac:dyDescent="0.2">
      <c r="G84" s="76"/>
      <c r="H84" s="344"/>
      <c r="I84" s="77"/>
      <c r="J84" s="77"/>
      <c r="K84" s="78"/>
    </row>
    <row r="85" spans="1:12" ht="12" customHeight="1" x14ac:dyDescent="0.2">
      <c r="G85" s="76"/>
      <c r="H85" s="344"/>
      <c r="I85" s="77"/>
      <c r="J85" s="77"/>
      <c r="K85" s="78"/>
    </row>
    <row r="86" spans="1:12" ht="12" customHeight="1" x14ac:dyDescent="0.2">
      <c r="G86" s="76"/>
      <c r="H86" s="344"/>
      <c r="I86" s="77"/>
      <c r="J86" s="77"/>
      <c r="K86" s="78"/>
    </row>
    <row r="87" spans="1:12" s="96" customFormat="1" x14ac:dyDescent="0.2">
      <c r="A87" s="63" t="s">
        <v>65</v>
      </c>
      <c r="B87" s="90" t="s">
        <v>108</v>
      </c>
      <c r="C87" s="65"/>
      <c r="D87" s="65"/>
      <c r="E87" s="66"/>
      <c r="F87" s="91"/>
      <c r="G87" s="92"/>
      <c r="H87" s="346"/>
      <c r="I87" s="93"/>
      <c r="J87" s="93"/>
      <c r="K87" s="94"/>
      <c r="L87" s="95"/>
    </row>
    <row r="88" spans="1:12" s="72" customFormat="1" x14ac:dyDescent="0.2">
      <c r="A88" s="63" t="s">
        <v>64</v>
      </c>
      <c r="B88" s="90"/>
      <c r="C88" s="65"/>
      <c r="D88" s="65"/>
      <c r="E88" s="90" t="s">
        <v>616</v>
      </c>
      <c r="F88" s="91"/>
      <c r="G88" s="92"/>
      <c r="H88" s="346"/>
      <c r="I88" s="70"/>
      <c r="J88" s="70"/>
      <c r="K88" s="70"/>
      <c r="L88" s="71"/>
    </row>
    <row r="89" spans="1:12" ht="12" customHeight="1" x14ac:dyDescent="0.2">
      <c r="A89" s="97"/>
      <c r="B89" s="98"/>
      <c r="C89" s="99"/>
      <c r="D89" s="99"/>
      <c r="E89" s="100"/>
      <c r="F89" s="101"/>
      <c r="G89" s="102"/>
      <c r="H89" s="347"/>
      <c r="I89" s="103"/>
      <c r="J89" s="103"/>
      <c r="K89" s="104"/>
    </row>
    <row r="90" spans="1:12" s="32" customFormat="1" ht="12" customHeight="1" x14ac:dyDescent="0.2">
      <c r="A90" s="105" t="s">
        <v>63</v>
      </c>
      <c r="B90" s="106" t="s">
        <v>62</v>
      </c>
      <c r="C90" s="107"/>
      <c r="D90" s="107"/>
      <c r="E90" s="108"/>
      <c r="F90" s="109"/>
      <c r="G90" s="110"/>
      <c r="H90" s="348"/>
      <c r="I90" s="111"/>
      <c r="J90" s="111"/>
      <c r="K90" s="112"/>
      <c r="L90" s="84"/>
    </row>
    <row r="91" spans="1:12" s="72" customFormat="1" ht="38.25" x14ac:dyDescent="0.2">
      <c r="A91" s="113"/>
      <c r="B91" s="114"/>
      <c r="C91" s="115"/>
      <c r="D91" s="116" t="s">
        <v>171</v>
      </c>
      <c r="E91" s="117" t="s">
        <v>170</v>
      </c>
      <c r="F91" s="118"/>
      <c r="G91" s="119"/>
      <c r="H91" s="349"/>
      <c r="I91" s="120"/>
      <c r="J91" s="120"/>
      <c r="K91" s="112"/>
      <c r="L91" s="71"/>
    </row>
    <row r="92" spans="1:12" ht="12" customHeight="1" x14ac:dyDescent="0.2">
      <c r="A92" s="113"/>
      <c r="B92" s="121"/>
      <c r="C92" s="115"/>
      <c r="D92" s="115"/>
      <c r="E92" s="122"/>
      <c r="F92" s="123"/>
      <c r="G92" s="119"/>
      <c r="H92" s="349"/>
      <c r="I92" s="120"/>
      <c r="J92" s="120"/>
      <c r="K92" s="112"/>
    </row>
    <row r="93" spans="1:12" ht="12" customHeight="1" x14ac:dyDescent="0.2">
      <c r="A93" s="113"/>
      <c r="B93" s="121"/>
      <c r="C93" s="115"/>
      <c r="D93" s="115"/>
      <c r="E93" s="122"/>
      <c r="F93" s="123"/>
      <c r="G93" s="119"/>
      <c r="H93" s="349"/>
      <c r="I93" s="120"/>
      <c r="J93" s="120"/>
      <c r="K93" s="112"/>
    </row>
    <row r="94" spans="1:12" s="32" customFormat="1" ht="12" customHeight="1" x14ac:dyDescent="0.2">
      <c r="A94" s="105" t="s">
        <v>61</v>
      </c>
      <c r="B94" s="106" t="s">
        <v>60</v>
      </c>
      <c r="C94" s="107"/>
      <c r="D94" s="107"/>
      <c r="E94" s="108"/>
      <c r="F94" s="109"/>
      <c r="G94" s="110"/>
      <c r="H94" s="348"/>
      <c r="I94" s="111"/>
      <c r="J94" s="111"/>
      <c r="K94" s="112"/>
      <c r="L94" s="84"/>
    </row>
    <row r="95" spans="1:12" s="133" customFormat="1" ht="25.5" x14ac:dyDescent="0.2">
      <c r="A95" s="124" t="s">
        <v>336</v>
      </c>
      <c r="B95" s="125"/>
      <c r="C95" s="126"/>
      <c r="D95" s="126"/>
      <c r="E95" s="127" t="s">
        <v>291</v>
      </c>
      <c r="F95" s="128"/>
      <c r="G95" s="129" t="s">
        <v>342</v>
      </c>
      <c r="H95" s="333">
        <v>902.38</v>
      </c>
      <c r="I95" s="130"/>
      <c r="J95" s="130"/>
      <c r="K95" s="131"/>
      <c r="L95" s="132"/>
    </row>
    <row r="96" spans="1:12" ht="12" customHeight="1" x14ac:dyDescent="0.2">
      <c r="A96" s="113"/>
      <c r="B96" s="121"/>
      <c r="C96" s="115"/>
      <c r="D96" s="115"/>
      <c r="E96" s="122"/>
      <c r="F96" s="123"/>
      <c r="G96" s="119"/>
      <c r="H96" s="349"/>
      <c r="I96" s="120"/>
      <c r="J96" s="120"/>
      <c r="K96" s="134"/>
    </row>
    <row r="97" spans="1:12" ht="12" customHeight="1" x14ac:dyDescent="0.2">
      <c r="A97" s="113"/>
      <c r="B97" s="121"/>
      <c r="C97" s="115"/>
      <c r="D97" s="115"/>
      <c r="E97" s="122"/>
      <c r="F97" s="123"/>
      <c r="G97" s="119"/>
      <c r="H97" s="349"/>
      <c r="I97" s="120"/>
      <c r="J97" s="120"/>
      <c r="K97" s="134"/>
    </row>
    <row r="98" spans="1:12" ht="12" customHeight="1" x14ac:dyDescent="0.2">
      <c r="A98" s="113"/>
      <c r="B98" s="121"/>
      <c r="C98" s="115"/>
      <c r="D98" s="115"/>
      <c r="E98" s="122"/>
      <c r="F98" s="123"/>
      <c r="G98" s="119"/>
      <c r="H98" s="349"/>
      <c r="I98" s="120"/>
      <c r="J98" s="120"/>
      <c r="K98" s="134"/>
    </row>
    <row r="99" spans="1:12" ht="12" customHeight="1" x14ac:dyDescent="0.2">
      <c r="A99" s="135"/>
      <c r="B99" s="121"/>
      <c r="C99" s="115"/>
      <c r="D99" s="115"/>
      <c r="E99" s="122"/>
      <c r="F99" s="123"/>
      <c r="G99" s="119"/>
      <c r="H99" s="332"/>
      <c r="I99" s="120"/>
      <c r="J99" s="120"/>
      <c r="K99" s="134"/>
    </row>
    <row r="100" spans="1:12" s="434" customFormat="1" ht="12" customHeight="1" x14ac:dyDescent="0.2">
      <c r="A100" s="424" t="s">
        <v>96</v>
      </c>
      <c r="B100" s="425" t="s">
        <v>590</v>
      </c>
      <c r="C100" s="426"/>
      <c r="D100" s="426"/>
      <c r="E100" s="427"/>
      <c r="F100" s="428"/>
      <c r="G100" s="429"/>
      <c r="H100" s="430"/>
      <c r="I100" s="431"/>
      <c r="J100" s="431"/>
      <c r="K100" s="432"/>
      <c r="L100" s="433"/>
    </row>
    <row r="101" spans="1:12" s="445" customFormat="1" ht="15" x14ac:dyDescent="0.2">
      <c r="A101" s="435" t="s">
        <v>583</v>
      </c>
      <c r="B101" s="436"/>
      <c r="C101" s="437"/>
      <c r="D101" s="437"/>
      <c r="E101" s="438" t="s">
        <v>591</v>
      </c>
      <c r="F101" s="439"/>
      <c r="G101" s="405" t="s">
        <v>343</v>
      </c>
      <c r="H101" s="440">
        <v>2.0499999999999998</v>
      </c>
      <c r="I101" s="441"/>
      <c r="J101" s="441"/>
      <c r="K101" s="442"/>
      <c r="L101" s="443"/>
    </row>
    <row r="102" spans="1:12" s="404" customFormat="1" ht="25.5" x14ac:dyDescent="0.2">
      <c r="A102" s="448"/>
      <c r="B102" s="436"/>
      <c r="C102" s="437"/>
      <c r="D102" s="437"/>
      <c r="E102" s="438" t="s">
        <v>592</v>
      </c>
      <c r="F102" s="449"/>
      <c r="G102" s="447"/>
      <c r="H102" s="450"/>
      <c r="I102" s="441"/>
      <c r="J102" s="441"/>
      <c r="K102" s="442"/>
      <c r="L102" s="416"/>
    </row>
    <row r="103" spans="1:12" s="32" customFormat="1" ht="12" customHeight="1" x14ac:dyDescent="0.2">
      <c r="A103" s="105" t="s">
        <v>59</v>
      </c>
      <c r="B103" s="106" t="s">
        <v>57</v>
      </c>
      <c r="C103" s="107"/>
      <c r="D103" s="107"/>
      <c r="E103" s="108"/>
      <c r="F103" s="109"/>
      <c r="G103" s="110"/>
      <c r="H103" s="348"/>
      <c r="I103" s="111"/>
      <c r="J103" s="111"/>
      <c r="K103" s="134"/>
      <c r="L103" s="84"/>
    </row>
    <row r="104" spans="1:12" s="72" customFormat="1" ht="12" customHeight="1" x14ac:dyDescent="0.2">
      <c r="A104" s="113" t="s">
        <v>584</v>
      </c>
      <c r="B104" s="114"/>
      <c r="C104" s="115"/>
      <c r="D104" s="115"/>
      <c r="E104" s="144" t="s">
        <v>292</v>
      </c>
      <c r="F104" s="118"/>
      <c r="G104" s="129" t="s">
        <v>342</v>
      </c>
      <c r="H104" s="406">
        <v>850</v>
      </c>
      <c r="I104" s="120"/>
      <c r="J104" s="120"/>
      <c r="K104" s="134"/>
      <c r="L104" s="71"/>
    </row>
    <row r="105" spans="1:12" s="143" customFormat="1" x14ac:dyDescent="0.2">
      <c r="A105" s="124"/>
      <c r="B105" s="139"/>
      <c r="C105" s="126"/>
      <c r="D105" s="126"/>
      <c r="E105" s="140"/>
      <c r="F105" s="145"/>
      <c r="G105" s="129"/>
      <c r="H105" s="333"/>
      <c r="I105" s="130"/>
      <c r="J105" s="130"/>
      <c r="K105" s="131"/>
      <c r="L105" s="142"/>
    </row>
    <row r="106" spans="1:12" ht="12" customHeight="1" x14ac:dyDescent="0.2">
      <c r="A106" s="113"/>
      <c r="B106" s="121"/>
      <c r="C106" s="115"/>
      <c r="D106" s="115"/>
      <c r="E106" s="146"/>
      <c r="F106" s="147"/>
      <c r="G106" s="119"/>
      <c r="H106" s="332"/>
      <c r="I106" s="120"/>
      <c r="J106" s="120"/>
      <c r="K106" s="134"/>
    </row>
    <row r="107" spans="1:12" ht="12" customHeight="1" x14ac:dyDescent="0.2">
      <c r="A107" s="105" t="s">
        <v>58</v>
      </c>
      <c r="B107" s="106" t="s">
        <v>55</v>
      </c>
      <c r="C107" s="107"/>
      <c r="D107" s="107"/>
      <c r="E107" s="108"/>
      <c r="F107" s="123"/>
      <c r="G107" s="119"/>
      <c r="H107" s="332"/>
      <c r="I107" s="120"/>
      <c r="J107" s="120"/>
      <c r="K107" s="134"/>
    </row>
    <row r="108" spans="1:12" ht="25.5" x14ac:dyDescent="0.2">
      <c r="A108" s="135"/>
      <c r="B108" s="114"/>
      <c r="C108" s="115"/>
      <c r="D108" s="115"/>
      <c r="E108" s="117" t="s">
        <v>54</v>
      </c>
      <c r="F108" s="118"/>
      <c r="G108" s="119"/>
      <c r="H108" s="332"/>
      <c r="I108" s="120"/>
      <c r="J108" s="120"/>
      <c r="K108" s="134"/>
    </row>
    <row r="109" spans="1:12" s="143" customFormat="1" ht="25.5" x14ac:dyDescent="0.2">
      <c r="A109" s="124" t="s">
        <v>56</v>
      </c>
      <c r="B109" s="139"/>
      <c r="C109" s="126"/>
      <c r="D109" s="126"/>
      <c r="E109" s="409" t="s">
        <v>573</v>
      </c>
      <c r="F109" s="141"/>
      <c r="G109" s="129" t="s">
        <v>342</v>
      </c>
      <c r="H109" s="333">
        <f>850+1.7</f>
        <v>851.7</v>
      </c>
      <c r="I109" s="130"/>
      <c r="J109" s="130"/>
      <c r="K109" s="131"/>
      <c r="L109" s="142"/>
    </row>
    <row r="110" spans="1:12" s="143" customFormat="1" x14ac:dyDescent="0.2">
      <c r="A110" s="124"/>
      <c r="B110" s="139"/>
      <c r="C110" s="126"/>
      <c r="D110" s="126"/>
      <c r="E110" s="140"/>
      <c r="F110" s="141"/>
      <c r="G110" s="129"/>
      <c r="H110" s="333"/>
      <c r="I110" s="130"/>
      <c r="J110" s="130"/>
      <c r="K110" s="131"/>
      <c r="L110" s="142"/>
    </row>
    <row r="111" spans="1:12" ht="12" customHeight="1" x14ac:dyDescent="0.2">
      <c r="A111" s="135"/>
      <c r="B111" s="121"/>
      <c r="C111" s="115"/>
      <c r="D111" s="115"/>
      <c r="E111" s="122"/>
      <c r="F111" s="123"/>
      <c r="G111" s="119"/>
      <c r="H111" s="349"/>
      <c r="I111" s="120"/>
      <c r="J111" s="120"/>
      <c r="K111" s="134"/>
    </row>
    <row r="112" spans="1:12" ht="12" customHeight="1" x14ac:dyDescent="0.2">
      <c r="A112" s="135"/>
      <c r="B112" s="121"/>
      <c r="C112" s="115"/>
      <c r="D112" s="115"/>
      <c r="E112" s="122"/>
      <c r="F112" s="123"/>
      <c r="G112" s="119"/>
      <c r="H112" s="349"/>
      <c r="I112" s="120"/>
      <c r="J112" s="120"/>
      <c r="K112" s="112"/>
    </row>
    <row r="113" spans="1:11" ht="12" customHeight="1" x14ac:dyDescent="0.2">
      <c r="A113" s="135"/>
      <c r="B113" s="121"/>
      <c r="C113" s="115"/>
      <c r="D113" s="115"/>
      <c r="E113" s="122"/>
      <c r="F113" s="123"/>
      <c r="G113" s="119"/>
      <c r="H113" s="349"/>
      <c r="I113" s="120"/>
      <c r="J113" s="120"/>
      <c r="K113" s="112"/>
    </row>
    <row r="114" spans="1:11" ht="12" customHeight="1" x14ac:dyDescent="0.2">
      <c r="A114" s="135"/>
      <c r="B114" s="121"/>
      <c r="C114" s="115"/>
      <c r="D114" s="115"/>
      <c r="E114" s="122"/>
      <c r="F114" s="123"/>
      <c r="G114" s="119"/>
      <c r="H114" s="349"/>
      <c r="I114" s="120"/>
      <c r="J114" s="120"/>
      <c r="K114" s="112"/>
    </row>
    <row r="115" spans="1:11" ht="12" customHeight="1" x14ac:dyDescent="0.2">
      <c r="A115" s="135"/>
      <c r="B115" s="121"/>
      <c r="C115" s="115"/>
      <c r="D115" s="115"/>
      <c r="E115" s="122"/>
      <c r="F115" s="123"/>
      <c r="G115" s="119"/>
      <c r="H115" s="349"/>
      <c r="I115" s="120"/>
      <c r="J115" s="120"/>
      <c r="K115" s="112"/>
    </row>
    <row r="116" spans="1:11" ht="12" customHeight="1" x14ac:dyDescent="0.2">
      <c r="A116" s="135"/>
      <c r="B116" s="121"/>
      <c r="C116" s="115"/>
      <c r="D116" s="115"/>
      <c r="E116" s="122"/>
      <c r="F116" s="123"/>
      <c r="G116" s="119"/>
      <c r="H116" s="349"/>
      <c r="I116" s="120"/>
      <c r="J116" s="120"/>
      <c r="K116" s="112"/>
    </row>
    <row r="117" spans="1:11" ht="12" customHeight="1" x14ac:dyDescent="0.2">
      <c r="A117" s="135"/>
      <c r="B117" s="121"/>
      <c r="C117" s="115"/>
      <c r="D117" s="115"/>
      <c r="E117" s="122"/>
      <c r="F117" s="123"/>
      <c r="G117" s="119"/>
      <c r="H117" s="349"/>
      <c r="I117" s="120"/>
      <c r="J117" s="120"/>
      <c r="K117" s="112"/>
    </row>
    <row r="118" spans="1:11" ht="12" customHeight="1" x14ac:dyDescent="0.2">
      <c r="A118" s="135"/>
      <c r="B118" s="121"/>
      <c r="C118" s="115"/>
      <c r="D118" s="115"/>
      <c r="E118" s="122"/>
      <c r="F118" s="123"/>
      <c r="G118" s="119"/>
      <c r="H118" s="349"/>
      <c r="I118" s="120"/>
      <c r="J118" s="120"/>
      <c r="K118" s="112"/>
    </row>
    <row r="119" spans="1:11" ht="12" customHeight="1" x14ac:dyDescent="0.2">
      <c r="A119" s="135"/>
      <c r="B119" s="121"/>
      <c r="C119" s="115"/>
      <c r="D119" s="115"/>
      <c r="E119" s="122"/>
      <c r="F119" s="123"/>
      <c r="G119" s="119"/>
      <c r="H119" s="349"/>
      <c r="I119" s="120"/>
      <c r="J119" s="120"/>
      <c r="K119" s="112"/>
    </row>
    <row r="120" spans="1:11" ht="12" customHeight="1" x14ac:dyDescent="0.2">
      <c r="A120" s="135"/>
      <c r="B120" s="121"/>
      <c r="C120" s="115"/>
      <c r="D120" s="115"/>
      <c r="E120" s="122"/>
      <c r="F120" s="123"/>
      <c r="G120" s="119"/>
      <c r="H120" s="349"/>
      <c r="I120" s="120"/>
      <c r="J120" s="120"/>
      <c r="K120" s="112"/>
    </row>
    <row r="121" spans="1:11" ht="12" customHeight="1" x14ac:dyDescent="0.2">
      <c r="A121" s="135"/>
      <c r="B121" s="121"/>
      <c r="C121" s="115"/>
      <c r="D121" s="115"/>
      <c r="E121" s="122"/>
      <c r="F121" s="123"/>
      <c r="G121" s="119"/>
      <c r="H121" s="349"/>
      <c r="I121" s="120"/>
      <c r="J121" s="120"/>
      <c r="K121" s="112"/>
    </row>
    <row r="122" spans="1:11" ht="12" customHeight="1" x14ac:dyDescent="0.2">
      <c r="A122" s="135"/>
      <c r="B122" s="121"/>
      <c r="C122" s="115"/>
      <c r="D122" s="115"/>
      <c r="E122" s="122"/>
      <c r="F122" s="123"/>
      <c r="G122" s="119"/>
      <c r="H122" s="349"/>
      <c r="I122" s="120"/>
      <c r="J122" s="120"/>
      <c r="K122" s="112"/>
    </row>
    <row r="123" spans="1:11" ht="12" customHeight="1" x14ac:dyDescent="0.2">
      <c r="A123" s="135"/>
      <c r="B123" s="121"/>
      <c r="C123" s="115"/>
      <c r="D123" s="115"/>
      <c r="E123" s="122"/>
      <c r="F123" s="123"/>
      <c r="G123" s="119"/>
      <c r="H123" s="349"/>
      <c r="I123" s="120"/>
      <c r="J123" s="120"/>
      <c r="K123" s="112"/>
    </row>
    <row r="124" spans="1:11" ht="12" customHeight="1" x14ac:dyDescent="0.2">
      <c r="A124" s="135"/>
      <c r="B124" s="121"/>
      <c r="C124" s="115"/>
      <c r="D124" s="115"/>
      <c r="E124" s="122"/>
      <c r="F124" s="123"/>
      <c r="G124" s="119"/>
      <c r="H124" s="349"/>
      <c r="I124" s="120"/>
      <c r="J124" s="120"/>
      <c r="K124" s="112"/>
    </row>
    <row r="125" spans="1:11" ht="12" customHeight="1" x14ac:dyDescent="0.2">
      <c r="A125" s="135"/>
      <c r="B125" s="121"/>
      <c r="C125" s="115"/>
      <c r="D125" s="115"/>
      <c r="E125" s="122"/>
      <c r="F125" s="123"/>
      <c r="G125" s="119"/>
      <c r="H125" s="349"/>
      <c r="I125" s="120"/>
      <c r="J125" s="120"/>
      <c r="K125" s="112"/>
    </row>
    <row r="126" spans="1:11" ht="12" customHeight="1" x14ac:dyDescent="0.2">
      <c r="A126" s="135"/>
      <c r="B126" s="121"/>
      <c r="C126" s="115"/>
      <c r="D126" s="115"/>
      <c r="E126" s="122"/>
      <c r="F126" s="123"/>
      <c r="G126" s="119"/>
      <c r="H126" s="349"/>
      <c r="I126" s="120"/>
      <c r="J126" s="120"/>
      <c r="K126" s="112"/>
    </row>
    <row r="127" spans="1:11" ht="12" customHeight="1" x14ac:dyDescent="0.2">
      <c r="A127" s="135"/>
      <c r="B127" s="121"/>
      <c r="C127" s="115"/>
      <c r="D127" s="115"/>
      <c r="E127" s="122"/>
      <c r="F127" s="123"/>
      <c r="G127" s="119"/>
      <c r="H127" s="349"/>
      <c r="I127" s="120"/>
      <c r="J127" s="120"/>
      <c r="K127" s="112"/>
    </row>
    <row r="128" spans="1:11" ht="12" customHeight="1" x14ac:dyDescent="0.2">
      <c r="A128" s="135"/>
      <c r="B128" s="121"/>
      <c r="C128" s="115"/>
      <c r="D128" s="115"/>
      <c r="E128" s="122"/>
      <c r="F128" s="123"/>
      <c r="G128" s="119"/>
      <c r="H128" s="349"/>
      <c r="I128" s="120"/>
      <c r="J128" s="120"/>
      <c r="K128" s="112"/>
    </row>
    <row r="129" spans="1:11" ht="12" customHeight="1" x14ac:dyDescent="0.2">
      <c r="A129" s="135"/>
      <c r="B129" s="121"/>
      <c r="C129" s="115"/>
      <c r="D129" s="115"/>
      <c r="E129" s="122"/>
      <c r="F129" s="123"/>
      <c r="G129" s="119"/>
      <c r="H129" s="349"/>
      <c r="I129" s="120"/>
      <c r="J129" s="120"/>
      <c r="K129" s="112"/>
    </row>
    <row r="130" spans="1:11" ht="12" customHeight="1" x14ac:dyDescent="0.2">
      <c r="A130" s="135"/>
      <c r="B130" s="121"/>
      <c r="C130" s="115"/>
      <c r="D130" s="115"/>
      <c r="E130" s="122"/>
      <c r="F130" s="123"/>
      <c r="G130" s="119"/>
      <c r="H130" s="349"/>
      <c r="I130" s="120"/>
      <c r="J130" s="120"/>
      <c r="K130" s="112"/>
    </row>
    <row r="131" spans="1:11" ht="12" customHeight="1" x14ac:dyDescent="0.2">
      <c r="A131" s="135"/>
      <c r="B131" s="121"/>
      <c r="C131" s="115"/>
      <c r="D131" s="115"/>
      <c r="E131" s="122"/>
      <c r="F131" s="123"/>
      <c r="G131" s="119"/>
      <c r="H131" s="349"/>
      <c r="I131" s="120"/>
      <c r="J131" s="120"/>
      <c r="K131" s="112"/>
    </row>
    <row r="132" spans="1:11" ht="12" customHeight="1" x14ac:dyDescent="0.2">
      <c r="A132" s="135"/>
      <c r="B132" s="121"/>
      <c r="C132" s="115"/>
      <c r="D132" s="115"/>
      <c r="E132" s="122"/>
      <c r="F132" s="123"/>
      <c r="G132" s="119"/>
      <c r="H132" s="349"/>
      <c r="I132" s="120"/>
      <c r="J132" s="120"/>
      <c r="K132" s="112"/>
    </row>
    <row r="133" spans="1:11" ht="12" customHeight="1" x14ac:dyDescent="0.2">
      <c r="A133" s="135"/>
      <c r="B133" s="121"/>
      <c r="C133" s="115"/>
      <c r="D133" s="115"/>
      <c r="E133" s="122"/>
      <c r="F133" s="123"/>
      <c r="G133" s="119"/>
      <c r="H133" s="349"/>
      <c r="I133" s="120"/>
      <c r="J133" s="120"/>
      <c r="K133" s="112"/>
    </row>
    <row r="134" spans="1:11" ht="12" customHeight="1" x14ac:dyDescent="0.2">
      <c r="A134" s="135"/>
      <c r="B134" s="121"/>
      <c r="C134" s="115"/>
      <c r="D134" s="115"/>
      <c r="E134" s="122"/>
      <c r="F134" s="123"/>
      <c r="G134" s="119"/>
      <c r="H134" s="349"/>
      <c r="I134" s="120"/>
      <c r="J134" s="120"/>
      <c r="K134" s="112"/>
    </row>
    <row r="135" spans="1:11" ht="12" customHeight="1" x14ac:dyDescent="0.2">
      <c r="A135" s="135"/>
      <c r="B135" s="121"/>
      <c r="C135" s="115"/>
      <c r="D135" s="115"/>
      <c r="E135" s="122"/>
      <c r="F135" s="123"/>
      <c r="G135" s="119"/>
      <c r="H135" s="349"/>
      <c r="I135" s="120"/>
      <c r="J135" s="120"/>
      <c r="K135" s="112"/>
    </row>
    <row r="136" spans="1:11" ht="12" customHeight="1" x14ac:dyDescent="0.2">
      <c r="A136" s="135"/>
      <c r="B136" s="121"/>
      <c r="C136" s="115"/>
      <c r="D136" s="115"/>
      <c r="E136" s="122"/>
      <c r="F136" s="123"/>
      <c r="G136" s="119"/>
      <c r="H136" s="349"/>
      <c r="I136" s="120"/>
      <c r="J136" s="120"/>
      <c r="K136" s="112"/>
    </row>
    <row r="137" spans="1:11" ht="12" customHeight="1" x14ac:dyDescent="0.2">
      <c r="A137" s="135"/>
      <c r="B137" s="121"/>
      <c r="C137" s="115"/>
      <c r="D137" s="115"/>
      <c r="E137" s="122"/>
      <c r="F137" s="123"/>
      <c r="G137" s="119"/>
      <c r="H137" s="349"/>
      <c r="I137" s="120"/>
      <c r="J137" s="120"/>
      <c r="K137" s="112"/>
    </row>
    <row r="138" spans="1:11" ht="12" customHeight="1" x14ac:dyDescent="0.2">
      <c r="A138" s="135"/>
      <c r="B138" s="121"/>
      <c r="C138" s="115"/>
      <c r="D138" s="115"/>
      <c r="E138" s="122"/>
      <c r="F138" s="123"/>
      <c r="G138" s="119"/>
      <c r="H138" s="349"/>
      <c r="I138" s="120"/>
      <c r="J138" s="120"/>
      <c r="K138" s="112"/>
    </row>
    <row r="139" spans="1:11" ht="12" customHeight="1" x14ac:dyDescent="0.2">
      <c r="A139" s="135"/>
      <c r="B139" s="121"/>
      <c r="C139" s="115"/>
      <c r="D139" s="115"/>
      <c r="E139" s="122"/>
      <c r="F139" s="123"/>
      <c r="G139" s="119"/>
      <c r="H139" s="349"/>
      <c r="I139" s="120"/>
      <c r="J139" s="120"/>
      <c r="K139" s="112"/>
    </row>
    <row r="140" spans="1:11" ht="12" customHeight="1" x14ac:dyDescent="0.2">
      <c r="A140" s="135"/>
      <c r="B140" s="121"/>
      <c r="C140" s="115"/>
      <c r="D140" s="115"/>
      <c r="E140" s="122"/>
      <c r="F140" s="123"/>
      <c r="G140" s="119"/>
      <c r="H140" s="349"/>
      <c r="I140" s="120"/>
      <c r="J140" s="120"/>
      <c r="K140" s="112"/>
    </row>
    <row r="141" spans="1:11" ht="12" customHeight="1" x14ac:dyDescent="0.2">
      <c r="A141" s="135"/>
      <c r="B141" s="121"/>
      <c r="C141" s="115"/>
      <c r="D141" s="115"/>
      <c r="E141" s="122"/>
      <c r="F141" s="123"/>
      <c r="G141" s="119"/>
      <c r="H141" s="349"/>
      <c r="I141" s="120"/>
      <c r="J141" s="120"/>
      <c r="K141" s="112"/>
    </row>
    <row r="142" spans="1:11" ht="12" customHeight="1" x14ac:dyDescent="0.2">
      <c r="A142" s="135"/>
      <c r="B142" s="121"/>
      <c r="C142" s="115"/>
      <c r="D142" s="115"/>
      <c r="E142" s="122"/>
      <c r="F142" s="123"/>
      <c r="G142" s="119"/>
      <c r="H142" s="349"/>
      <c r="I142" s="120"/>
      <c r="J142" s="120"/>
      <c r="K142" s="112"/>
    </row>
    <row r="143" spans="1:11" ht="12" customHeight="1" x14ac:dyDescent="0.2">
      <c r="A143" s="135"/>
      <c r="B143" s="121"/>
      <c r="C143" s="115"/>
      <c r="D143" s="115"/>
      <c r="E143" s="122"/>
      <c r="F143" s="123"/>
      <c r="G143" s="119"/>
      <c r="H143" s="349"/>
      <c r="I143" s="120"/>
      <c r="J143" s="120"/>
      <c r="K143" s="112"/>
    </row>
    <row r="144" spans="1:11" ht="12" customHeight="1" x14ac:dyDescent="0.2">
      <c r="A144" s="135"/>
      <c r="B144" s="121"/>
      <c r="C144" s="115"/>
      <c r="D144" s="115"/>
      <c r="E144" s="122"/>
      <c r="F144" s="123"/>
      <c r="G144" s="119"/>
      <c r="H144" s="349"/>
      <c r="I144" s="120"/>
      <c r="J144" s="120"/>
      <c r="K144" s="112"/>
    </row>
    <row r="145" spans="1:12" ht="12" customHeight="1" x14ac:dyDescent="0.2">
      <c r="A145" s="135"/>
      <c r="B145" s="121"/>
      <c r="C145" s="115"/>
      <c r="D145" s="115"/>
      <c r="E145" s="122"/>
      <c r="F145" s="123"/>
      <c r="G145" s="119"/>
      <c r="H145" s="349"/>
      <c r="I145" s="120"/>
      <c r="J145" s="120"/>
      <c r="K145" s="112"/>
    </row>
    <row r="146" spans="1:12" ht="12" customHeight="1" x14ac:dyDescent="0.2">
      <c r="A146" s="135"/>
      <c r="B146" s="121"/>
      <c r="C146" s="115"/>
      <c r="D146" s="115"/>
      <c r="E146" s="122"/>
      <c r="F146" s="123"/>
      <c r="G146" s="119"/>
      <c r="H146" s="349"/>
      <c r="I146" s="120"/>
      <c r="J146" s="120"/>
      <c r="K146" s="112"/>
    </row>
    <row r="147" spans="1:12" ht="12" customHeight="1" x14ac:dyDescent="0.2">
      <c r="A147" s="135"/>
      <c r="B147" s="121"/>
      <c r="C147" s="115"/>
      <c r="D147" s="115"/>
      <c r="E147" s="122"/>
      <c r="F147" s="123"/>
      <c r="G147" s="119"/>
      <c r="H147" s="349"/>
      <c r="I147" s="120"/>
      <c r="J147" s="120"/>
      <c r="K147" s="112"/>
    </row>
    <row r="148" spans="1:12" ht="12" customHeight="1" x14ac:dyDescent="0.2">
      <c r="A148" s="135"/>
      <c r="B148" s="121"/>
      <c r="C148" s="115"/>
      <c r="D148" s="115"/>
      <c r="E148" s="122"/>
      <c r="F148" s="123"/>
      <c r="G148" s="119"/>
      <c r="H148" s="349"/>
      <c r="I148" s="120"/>
      <c r="J148" s="120"/>
      <c r="K148" s="112"/>
    </row>
    <row r="149" spans="1:12" ht="12" customHeight="1" x14ac:dyDescent="0.2">
      <c r="A149" s="135"/>
      <c r="B149" s="121"/>
      <c r="C149" s="115"/>
      <c r="D149" s="115"/>
      <c r="E149" s="122"/>
      <c r="F149" s="123"/>
      <c r="G149" s="119"/>
      <c r="H149" s="349"/>
      <c r="I149" s="120"/>
      <c r="J149" s="120"/>
      <c r="K149" s="112"/>
    </row>
    <row r="150" spans="1:12" ht="12" customHeight="1" x14ac:dyDescent="0.2">
      <c r="A150" s="135"/>
      <c r="B150" s="121"/>
      <c r="C150" s="115"/>
      <c r="D150" s="115"/>
      <c r="E150" s="122"/>
      <c r="F150" s="123"/>
      <c r="G150" s="119"/>
      <c r="H150" s="349"/>
      <c r="I150" s="120"/>
      <c r="J150" s="120"/>
      <c r="K150" s="112"/>
    </row>
    <row r="151" spans="1:12" ht="12" customHeight="1" x14ac:dyDescent="0.2">
      <c r="A151" s="135"/>
      <c r="B151" s="121"/>
      <c r="C151" s="115"/>
      <c r="D151" s="115"/>
      <c r="E151" s="122"/>
      <c r="F151" s="123"/>
      <c r="G151" s="119"/>
      <c r="H151" s="349"/>
      <c r="I151" s="120"/>
      <c r="J151" s="120"/>
      <c r="K151" s="112"/>
    </row>
    <row r="152" spans="1:12" ht="12" customHeight="1" x14ac:dyDescent="0.2">
      <c r="A152" s="148"/>
      <c r="B152" s="149"/>
      <c r="C152" s="150"/>
      <c r="D152" s="150"/>
      <c r="E152" s="151"/>
      <c r="F152" s="152"/>
      <c r="G152" s="153"/>
      <c r="H152" s="351"/>
      <c r="I152" s="154"/>
      <c r="J152" s="154"/>
      <c r="K152" s="155"/>
    </row>
    <row r="153" spans="1:12" s="96" customFormat="1" x14ac:dyDescent="0.2">
      <c r="A153" s="63" t="s">
        <v>617</v>
      </c>
      <c r="B153" s="90" t="s">
        <v>109</v>
      </c>
      <c r="C153" s="65"/>
      <c r="D153" s="65"/>
      <c r="E153" s="66"/>
      <c r="F153" s="91"/>
      <c r="G153" s="92"/>
      <c r="H153" s="346"/>
      <c r="I153" s="93"/>
      <c r="J153" s="93"/>
      <c r="K153" s="94"/>
      <c r="L153" s="95"/>
    </row>
    <row r="154" spans="1:12" s="72" customFormat="1" x14ac:dyDescent="0.2">
      <c r="A154" s="63" t="s">
        <v>53</v>
      </c>
      <c r="B154" s="90"/>
      <c r="C154" s="65"/>
      <c r="D154" s="65"/>
      <c r="E154" s="90" t="s">
        <v>207</v>
      </c>
      <c r="F154" s="91"/>
      <c r="G154" s="92"/>
      <c r="H154" s="346"/>
      <c r="I154" s="70"/>
      <c r="J154" s="70"/>
      <c r="K154" s="70"/>
      <c r="L154" s="71"/>
    </row>
    <row r="155" spans="1:12" ht="12" customHeight="1" x14ac:dyDescent="0.2">
      <c r="G155" s="76"/>
      <c r="H155" s="344"/>
      <c r="I155" s="77"/>
      <c r="J155" s="77"/>
      <c r="K155" s="78"/>
    </row>
    <row r="156" spans="1:12" s="32" customFormat="1" ht="12" customHeight="1" x14ac:dyDescent="0.2">
      <c r="A156" s="79" t="s">
        <v>52</v>
      </c>
      <c r="B156" s="80" t="s">
        <v>14</v>
      </c>
      <c r="C156" s="156"/>
      <c r="D156" s="43"/>
      <c r="E156" s="81"/>
      <c r="G156" s="82"/>
      <c r="H156" s="345"/>
      <c r="I156" s="83"/>
      <c r="J156" s="83"/>
      <c r="K156" s="78"/>
      <c r="L156" s="84"/>
    </row>
    <row r="157" spans="1:12" s="72" customFormat="1" ht="51" x14ac:dyDescent="0.2">
      <c r="A157" s="35"/>
      <c r="B157" s="87"/>
      <c r="C157" s="37"/>
      <c r="D157" s="157" t="s">
        <v>171</v>
      </c>
      <c r="E157" s="158" t="s">
        <v>172</v>
      </c>
      <c r="F157" s="159"/>
      <c r="G157" s="76"/>
      <c r="H157" s="344"/>
      <c r="I157" s="77"/>
      <c r="J157" s="77"/>
      <c r="K157" s="78"/>
      <c r="L157" s="71"/>
    </row>
    <row r="158" spans="1:12" s="143" customFormat="1" ht="25.5" x14ac:dyDescent="0.2">
      <c r="A158" s="160"/>
      <c r="B158" s="161"/>
      <c r="C158" s="162"/>
      <c r="D158" s="163" t="s">
        <v>173</v>
      </c>
      <c r="E158" s="164" t="s">
        <v>174</v>
      </c>
      <c r="F158" s="165"/>
      <c r="G158" s="166"/>
      <c r="H158" s="350"/>
      <c r="I158" s="167"/>
      <c r="J158" s="167"/>
      <c r="K158" s="168"/>
      <c r="L158" s="71"/>
    </row>
    <row r="159" spans="1:12" s="143" customFormat="1" ht="25.5" x14ac:dyDescent="0.2">
      <c r="A159" s="160"/>
      <c r="B159" s="161"/>
      <c r="C159" s="162"/>
      <c r="D159" s="163" t="s">
        <v>175</v>
      </c>
      <c r="E159" s="164" t="s">
        <v>176</v>
      </c>
      <c r="F159" s="165"/>
      <c r="G159" s="166"/>
      <c r="H159" s="350"/>
      <c r="I159" s="167"/>
      <c r="J159" s="167"/>
      <c r="K159" s="168"/>
      <c r="L159" s="71"/>
    </row>
    <row r="160" spans="1:12" s="143" customFormat="1" ht="63" customHeight="1" x14ac:dyDescent="0.2">
      <c r="A160" s="160"/>
      <c r="B160" s="161"/>
      <c r="C160" s="162"/>
      <c r="D160" s="163" t="s">
        <v>183</v>
      </c>
      <c r="E160" s="164" t="s">
        <v>209</v>
      </c>
      <c r="F160" s="165"/>
      <c r="G160" s="166"/>
      <c r="H160" s="350"/>
      <c r="I160" s="167"/>
      <c r="J160" s="167"/>
      <c r="K160" s="169"/>
      <c r="L160" s="71"/>
    </row>
    <row r="161" spans="1:12" s="143" customFormat="1" ht="38.25" x14ac:dyDescent="0.2">
      <c r="A161" s="160"/>
      <c r="B161" s="161"/>
      <c r="C161" s="162"/>
      <c r="D161" s="163" t="s">
        <v>184</v>
      </c>
      <c r="E161" s="164" t="s">
        <v>210</v>
      </c>
      <c r="F161" s="165"/>
      <c r="G161" s="166"/>
      <c r="H161" s="350"/>
      <c r="I161" s="167"/>
      <c r="J161" s="167"/>
      <c r="K161" s="169"/>
      <c r="L161" s="71"/>
    </row>
    <row r="162" spans="1:12" s="143" customFormat="1" ht="38.25" x14ac:dyDescent="0.2">
      <c r="A162" s="160"/>
      <c r="B162" s="161"/>
      <c r="C162" s="162"/>
      <c r="D162" s="163" t="s">
        <v>185</v>
      </c>
      <c r="E162" s="164" t="s">
        <v>211</v>
      </c>
      <c r="F162" s="165"/>
      <c r="G162" s="166"/>
      <c r="H162" s="350"/>
      <c r="I162" s="167"/>
      <c r="J162" s="167"/>
      <c r="K162" s="169"/>
      <c r="L162" s="71"/>
    </row>
    <row r="163" spans="1:12" s="143" customFormat="1" ht="12" customHeight="1" x14ac:dyDescent="0.2">
      <c r="A163" s="160"/>
      <c r="B163" s="170"/>
      <c r="C163" s="162"/>
      <c r="D163" s="163" t="s">
        <v>186</v>
      </c>
      <c r="E163" s="171" t="s">
        <v>212</v>
      </c>
      <c r="G163" s="166"/>
      <c r="H163" s="350"/>
      <c r="I163" s="167"/>
      <c r="J163" s="167"/>
      <c r="K163" s="169"/>
      <c r="L163" s="71"/>
    </row>
    <row r="164" spans="1:12" s="143" customFormat="1" ht="25.5" x14ac:dyDescent="0.2">
      <c r="A164" s="160"/>
      <c r="B164" s="161"/>
      <c r="C164" s="162"/>
      <c r="D164" s="163" t="s">
        <v>197</v>
      </c>
      <c r="E164" s="164" t="s">
        <v>213</v>
      </c>
      <c r="F164" s="165"/>
      <c r="G164" s="166"/>
      <c r="H164" s="350"/>
      <c r="I164" s="167"/>
      <c r="J164" s="167"/>
      <c r="K164" s="169"/>
      <c r="L164" s="71"/>
    </row>
    <row r="165" spans="1:12" s="143" customFormat="1" ht="12" customHeight="1" x14ac:dyDescent="0.2">
      <c r="A165" s="160"/>
      <c r="B165" s="161"/>
      <c r="C165" s="162"/>
      <c r="D165" s="163" t="s">
        <v>215</v>
      </c>
      <c r="E165" s="164" t="s">
        <v>214</v>
      </c>
      <c r="F165" s="165"/>
      <c r="G165" s="166"/>
      <c r="H165" s="334"/>
      <c r="I165" s="167"/>
      <c r="J165" s="167"/>
      <c r="K165" s="169"/>
      <c r="L165" s="71"/>
    </row>
    <row r="166" spans="1:12" s="143" customFormat="1" x14ac:dyDescent="0.2">
      <c r="A166" s="160"/>
      <c r="B166" s="170"/>
      <c r="C166" s="162"/>
      <c r="D166" s="162"/>
      <c r="E166" s="171"/>
      <c r="G166" s="166"/>
      <c r="H166" s="334"/>
      <c r="I166" s="167"/>
      <c r="J166" s="167"/>
      <c r="K166" s="169"/>
      <c r="L166" s="71"/>
    </row>
    <row r="167" spans="1:12" s="143" customFormat="1" ht="12" customHeight="1" x14ac:dyDescent="0.2">
      <c r="A167" s="172" t="s">
        <v>51</v>
      </c>
      <c r="B167" s="170"/>
      <c r="C167" s="162"/>
      <c r="D167" s="162"/>
      <c r="E167" s="173" t="s">
        <v>50</v>
      </c>
      <c r="G167" s="166" t="s">
        <v>5</v>
      </c>
      <c r="H167" s="334">
        <v>1</v>
      </c>
      <c r="I167" s="167"/>
      <c r="J167" s="167"/>
      <c r="K167" s="169"/>
      <c r="L167" s="71"/>
    </row>
    <row r="168" spans="1:12" s="143" customFormat="1" ht="12" customHeight="1" x14ac:dyDescent="0.2">
      <c r="A168" s="160"/>
      <c r="B168" s="170"/>
      <c r="C168" s="162"/>
      <c r="D168" s="162"/>
      <c r="E168" s="171"/>
      <c r="G168" s="166"/>
      <c r="H168" s="334"/>
      <c r="I168" s="167"/>
      <c r="J168" s="167"/>
      <c r="K168" s="169"/>
      <c r="L168" s="71"/>
    </row>
    <row r="169" spans="1:12" s="179" customFormat="1" ht="12" customHeight="1" x14ac:dyDescent="0.2">
      <c r="A169" s="174" t="s">
        <v>49</v>
      </c>
      <c r="B169" s="175" t="s">
        <v>220</v>
      </c>
      <c r="C169" s="176"/>
      <c r="D169" s="177"/>
      <c r="E169" s="178"/>
      <c r="G169" s="166"/>
      <c r="H169" s="334"/>
      <c r="I169" s="167"/>
      <c r="J169" s="167"/>
      <c r="K169" s="169"/>
      <c r="L169" s="71"/>
    </row>
    <row r="170" spans="1:12" s="143" customFormat="1" ht="38.25" x14ac:dyDescent="0.2">
      <c r="A170" s="160"/>
      <c r="B170" s="161"/>
      <c r="C170" s="162"/>
      <c r="D170" s="162"/>
      <c r="E170" s="180" t="s">
        <v>48</v>
      </c>
      <c r="F170" s="165"/>
      <c r="G170" s="166"/>
      <c r="H170" s="334"/>
      <c r="I170" s="167"/>
      <c r="J170" s="167"/>
      <c r="K170" s="169"/>
      <c r="L170" s="71"/>
    </row>
    <row r="171" spans="1:12" s="143" customFormat="1" ht="12" customHeight="1" x14ac:dyDescent="0.2">
      <c r="A171" s="160"/>
      <c r="B171" s="170"/>
      <c r="C171" s="162"/>
      <c r="D171" s="162"/>
      <c r="E171" s="171"/>
      <c r="G171" s="166"/>
      <c r="H171" s="334"/>
      <c r="I171" s="167"/>
      <c r="J171" s="167"/>
      <c r="K171" s="169"/>
      <c r="L171" s="142"/>
    </row>
    <row r="172" spans="1:12" s="143" customFormat="1" ht="15" x14ac:dyDescent="0.2">
      <c r="A172" s="172" t="s">
        <v>593</v>
      </c>
      <c r="B172" s="170"/>
      <c r="C172" s="162"/>
      <c r="D172" s="181">
        <v>50</v>
      </c>
      <c r="E172" s="182" t="s">
        <v>594</v>
      </c>
      <c r="F172" s="133"/>
      <c r="G172" s="166" t="s">
        <v>343</v>
      </c>
      <c r="H172" s="334">
        <v>8.1000000000000003E-2</v>
      </c>
      <c r="I172" s="167"/>
      <c r="J172" s="167"/>
      <c r="K172" s="169"/>
      <c r="L172" s="142"/>
    </row>
    <row r="173" spans="1:12" s="143" customFormat="1" ht="12" customHeight="1" x14ac:dyDescent="0.2">
      <c r="A173" s="172"/>
      <c r="B173" s="170"/>
      <c r="C173" s="162"/>
      <c r="D173" s="162"/>
      <c r="E173" s="173"/>
      <c r="G173" s="166"/>
      <c r="H173" s="334"/>
      <c r="I173" s="167"/>
      <c r="J173" s="167"/>
      <c r="K173" s="169"/>
      <c r="L173" s="142"/>
    </row>
    <row r="174" spans="1:12" s="404" customFormat="1" ht="12" customHeight="1" x14ac:dyDescent="0.2">
      <c r="A174" s="421" t="s">
        <v>293</v>
      </c>
      <c r="B174" s="422" t="s">
        <v>6</v>
      </c>
      <c r="C174" s="420"/>
      <c r="D174" s="420"/>
      <c r="E174" s="423"/>
      <c r="G174" s="405"/>
      <c r="H174" s="419"/>
      <c r="I174" s="414"/>
      <c r="J174" s="414"/>
      <c r="K174" s="415"/>
      <c r="L174" s="416"/>
    </row>
    <row r="175" spans="1:12" s="179" customFormat="1" ht="12" customHeight="1" x14ac:dyDescent="0.2">
      <c r="A175" s="174" t="s">
        <v>47</v>
      </c>
      <c r="B175" s="175" t="s">
        <v>208</v>
      </c>
      <c r="C175" s="177"/>
      <c r="D175" s="177"/>
      <c r="E175" s="178"/>
      <c r="G175" s="166"/>
      <c r="H175" s="334"/>
      <c r="I175" s="167"/>
      <c r="J175" s="167"/>
      <c r="K175" s="169"/>
      <c r="L175" s="183"/>
    </row>
    <row r="176" spans="1:12" s="417" customFormat="1" x14ac:dyDescent="0.2">
      <c r="A176" s="399"/>
      <c r="B176" s="400"/>
      <c r="C176" s="402"/>
      <c r="D176" s="402"/>
      <c r="E176" s="407"/>
      <c r="F176" s="404"/>
      <c r="G176" s="405"/>
      <c r="H176" s="419"/>
      <c r="I176" s="414"/>
      <c r="J176" s="414"/>
      <c r="K176" s="415"/>
      <c r="L176" s="418"/>
    </row>
    <row r="177" spans="1:13" s="143" customFormat="1" ht="12" customHeight="1" x14ac:dyDescent="0.2">
      <c r="A177" s="174"/>
      <c r="B177" s="175" t="s">
        <v>595</v>
      </c>
      <c r="C177" s="177"/>
      <c r="D177" s="177"/>
      <c r="E177" s="178"/>
      <c r="G177" s="166"/>
      <c r="H177" s="334"/>
      <c r="I177" s="167"/>
      <c r="J177" s="167"/>
      <c r="K177" s="169"/>
      <c r="L177" s="142"/>
    </row>
    <row r="178" spans="1:13" s="143" customFormat="1" ht="12" customHeight="1" x14ac:dyDescent="0.2">
      <c r="A178" s="174"/>
      <c r="B178" s="451"/>
      <c r="C178" s="177"/>
      <c r="D178" s="177"/>
      <c r="E178" s="178"/>
      <c r="G178" s="166"/>
      <c r="H178" s="334"/>
      <c r="I178" s="167"/>
      <c r="J178" s="167"/>
      <c r="K178" s="169"/>
      <c r="L178" s="142"/>
    </row>
    <row r="179" spans="1:13" s="143" customFormat="1" ht="12" customHeight="1" x14ac:dyDescent="0.2">
      <c r="A179" s="172"/>
      <c r="B179" s="170"/>
      <c r="C179" s="184" t="s">
        <v>596</v>
      </c>
      <c r="D179" s="162"/>
      <c r="E179" s="185"/>
      <c r="G179" s="166"/>
      <c r="H179" s="334"/>
      <c r="I179" s="167"/>
      <c r="J179" s="167"/>
      <c r="K179" s="169"/>
      <c r="L179" s="142"/>
    </row>
    <row r="180" spans="1:13" s="143" customFormat="1" ht="15" x14ac:dyDescent="0.2">
      <c r="A180" s="452" t="s">
        <v>587</v>
      </c>
      <c r="B180" s="170">
        <v>900</v>
      </c>
      <c r="C180" s="162" t="s">
        <v>148</v>
      </c>
      <c r="D180" s="162">
        <v>900</v>
      </c>
      <c r="E180" s="173" t="s">
        <v>615</v>
      </c>
      <c r="G180" s="166" t="s">
        <v>343</v>
      </c>
      <c r="H180" s="334">
        <f>0.9*0.9*0.3*2</f>
        <v>0.48599999999999999</v>
      </c>
      <c r="I180" s="167"/>
      <c r="J180" s="167"/>
      <c r="K180" s="169"/>
      <c r="L180" s="142"/>
    </row>
    <row r="181" spans="1:13" s="143" customFormat="1" ht="12" customHeight="1" x14ac:dyDescent="0.2">
      <c r="A181" s="174"/>
      <c r="B181" s="170"/>
      <c r="C181" s="162"/>
      <c r="D181" s="162"/>
      <c r="E181" s="173"/>
      <c r="G181" s="166"/>
      <c r="H181" s="334"/>
      <c r="I181" s="167"/>
      <c r="J181" s="167"/>
      <c r="K181" s="169"/>
      <c r="L181" s="142"/>
    </row>
    <row r="182" spans="1:13" s="143" customFormat="1" ht="12" customHeight="1" x14ac:dyDescent="0.2">
      <c r="A182" s="172"/>
      <c r="B182" s="170"/>
      <c r="C182" s="184" t="s">
        <v>597</v>
      </c>
      <c r="D182" s="162"/>
      <c r="E182" s="185"/>
      <c r="G182" s="166"/>
      <c r="H182" s="334"/>
      <c r="I182" s="167"/>
      <c r="J182" s="167"/>
      <c r="K182" s="169"/>
      <c r="L182" s="142"/>
    </row>
    <row r="183" spans="1:13" s="143" customFormat="1" x14ac:dyDescent="0.2">
      <c r="A183" s="452" t="s">
        <v>598</v>
      </c>
      <c r="B183" s="170"/>
      <c r="C183" s="162"/>
      <c r="D183" s="162"/>
      <c r="E183" s="173" t="s">
        <v>601</v>
      </c>
      <c r="G183" s="166" t="s">
        <v>5</v>
      </c>
      <c r="H183" s="334">
        <v>1</v>
      </c>
      <c r="I183" s="167"/>
      <c r="J183" s="167"/>
      <c r="K183" s="169"/>
      <c r="L183" s="142"/>
    </row>
    <row r="184" spans="1:13" s="143" customFormat="1" ht="15" x14ac:dyDescent="0.2">
      <c r="A184" s="452" t="s">
        <v>600</v>
      </c>
      <c r="B184" s="170">
        <v>400</v>
      </c>
      <c r="C184" s="162" t="s">
        <v>148</v>
      </c>
      <c r="D184" s="162">
        <v>200</v>
      </c>
      <c r="E184" s="173" t="s">
        <v>599</v>
      </c>
      <c r="G184" s="166" t="s">
        <v>343</v>
      </c>
      <c r="H184" s="334">
        <f>11.2*0.4*0.2</f>
        <v>0.89599999999999991</v>
      </c>
      <c r="I184" s="167"/>
      <c r="J184" s="167"/>
      <c r="K184" s="169"/>
      <c r="L184" s="142"/>
    </row>
    <row r="185" spans="1:13" s="143" customFormat="1" ht="12" customHeight="1" x14ac:dyDescent="0.2">
      <c r="A185" s="172"/>
      <c r="B185" s="170"/>
      <c r="C185" s="162"/>
      <c r="D185" s="162"/>
      <c r="E185" s="173"/>
      <c r="G185" s="166"/>
      <c r="H185" s="334"/>
      <c r="I185" s="167"/>
      <c r="J185" s="167"/>
      <c r="K185" s="169"/>
      <c r="L185" s="142"/>
    </row>
    <row r="186" spans="1:13" s="143" customFormat="1" ht="12" customHeight="1" x14ac:dyDescent="0.2">
      <c r="A186" s="172"/>
      <c r="B186" s="170"/>
      <c r="C186" s="184" t="s">
        <v>44</v>
      </c>
      <c r="D186" s="162"/>
      <c r="E186" s="185"/>
      <c r="G186" s="166"/>
      <c r="H186" s="334"/>
      <c r="I186" s="167"/>
      <c r="J186" s="167"/>
      <c r="K186" s="169"/>
      <c r="L186" s="142"/>
    </row>
    <row r="187" spans="1:13" s="444" customFormat="1" ht="12" customHeight="1" x14ac:dyDescent="0.2">
      <c r="A187" s="399" t="s">
        <v>46</v>
      </c>
      <c r="B187" s="400"/>
      <c r="C187" s="402"/>
      <c r="D187" s="402">
        <v>100</v>
      </c>
      <c r="E187" s="407" t="s">
        <v>232</v>
      </c>
      <c r="F187" s="404"/>
      <c r="G187" s="405" t="s">
        <v>343</v>
      </c>
      <c r="H187" s="406">
        <f>850*0.1</f>
        <v>85</v>
      </c>
      <c r="I187" s="414"/>
      <c r="J187" s="414"/>
      <c r="K187" s="415"/>
      <c r="L187" s="446"/>
      <c r="M187" s="404"/>
    </row>
    <row r="188" spans="1:13" s="143" customFormat="1" ht="12" customHeight="1" x14ac:dyDescent="0.2">
      <c r="A188" s="172"/>
      <c r="B188" s="170"/>
      <c r="C188" s="162"/>
      <c r="D188" s="162"/>
      <c r="E188" s="173"/>
      <c r="G188" s="166"/>
      <c r="H188" s="334"/>
      <c r="I188" s="167"/>
      <c r="J188" s="167"/>
      <c r="K188" s="169"/>
      <c r="L188" s="142"/>
    </row>
    <row r="189" spans="1:13" s="143" customFormat="1" x14ac:dyDescent="0.2">
      <c r="A189" s="172"/>
      <c r="B189" s="170"/>
      <c r="C189" s="162"/>
      <c r="D189" s="177" t="s">
        <v>45</v>
      </c>
      <c r="E189" s="185"/>
      <c r="G189" s="166"/>
      <c r="H189" s="334"/>
      <c r="I189" s="167"/>
      <c r="J189" s="167"/>
      <c r="K189" s="169"/>
      <c r="L189" s="142"/>
    </row>
    <row r="190" spans="1:13" s="133" customFormat="1" ht="15" x14ac:dyDescent="0.2">
      <c r="A190" s="186" t="s">
        <v>46</v>
      </c>
      <c r="B190" s="187"/>
      <c r="C190" s="181"/>
      <c r="D190" s="181"/>
      <c r="E190" s="182" t="s">
        <v>602</v>
      </c>
      <c r="G190" s="166" t="s">
        <v>343</v>
      </c>
      <c r="H190" s="334">
        <v>0.54</v>
      </c>
      <c r="I190" s="188"/>
      <c r="J190" s="188"/>
      <c r="K190" s="189"/>
      <c r="L190" s="132"/>
    </row>
    <row r="191" spans="1:13" s="143" customFormat="1" x14ac:dyDescent="0.2">
      <c r="A191" s="172"/>
      <c r="B191" s="170"/>
      <c r="C191" s="162"/>
      <c r="D191" s="162"/>
      <c r="E191" s="173"/>
      <c r="G191" s="166"/>
      <c r="H191" s="334"/>
      <c r="I191" s="167"/>
      <c r="J191" s="167"/>
      <c r="K191" s="169"/>
      <c r="L191" s="142"/>
    </row>
    <row r="192" spans="1:13" s="143" customFormat="1" ht="12" customHeight="1" x14ac:dyDescent="0.2">
      <c r="A192" s="172"/>
      <c r="B192" s="170"/>
      <c r="C192" s="162"/>
      <c r="D192" s="162"/>
      <c r="E192" s="173"/>
      <c r="G192" s="166"/>
      <c r="H192" s="350"/>
      <c r="I192" s="167"/>
      <c r="J192" s="167"/>
      <c r="K192" s="169"/>
      <c r="L192" s="142"/>
    </row>
    <row r="193" spans="1:14" s="143" customFormat="1" ht="12" customHeight="1" x14ac:dyDescent="0.2">
      <c r="A193" s="174" t="s">
        <v>350</v>
      </c>
      <c r="B193" s="175" t="s">
        <v>97</v>
      </c>
      <c r="C193" s="177"/>
      <c r="D193" s="177"/>
      <c r="E193" s="178"/>
      <c r="G193" s="166"/>
      <c r="H193" s="334"/>
      <c r="I193" s="167"/>
      <c r="J193" s="167"/>
      <c r="K193" s="169"/>
      <c r="L193" s="142"/>
    </row>
    <row r="194" spans="1:14" s="434" customFormat="1" ht="12" customHeight="1" x14ac:dyDescent="0.2">
      <c r="A194" s="424" t="s">
        <v>294</v>
      </c>
      <c r="B194" s="425" t="s">
        <v>603</v>
      </c>
      <c r="C194" s="426"/>
      <c r="D194" s="426"/>
      <c r="E194" s="427"/>
      <c r="F194" s="428"/>
      <c r="G194" s="429"/>
      <c r="H194" s="430"/>
      <c r="I194" s="431"/>
      <c r="J194" s="431"/>
      <c r="K194" s="432"/>
      <c r="L194" s="433"/>
    </row>
    <row r="195" spans="1:14" s="445" customFormat="1" ht="25.5" x14ac:dyDescent="0.2">
      <c r="A195" s="435" t="s">
        <v>361</v>
      </c>
      <c r="B195" s="436"/>
      <c r="C195" s="437"/>
      <c r="D195" s="437"/>
      <c r="E195" s="438" t="s">
        <v>604</v>
      </c>
      <c r="F195" s="439"/>
      <c r="G195" s="447" t="s">
        <v>5</v>
      </c>
      <c r="H195" s="440">
        <v>1</v>
      </c>
      <c r="I195" s="441"/>
      <c r="J195" s="441"/>
      <c r="K195" s="442"/>
      <c r="L195" s="443"/>
    </row>
    <row r="196" spans="1:14" s="143" customFormat="1" x14ac:dyDescent="0.2">
      <c r="A196" s="172"/>
      <c r="B196" s="170"/>
      <c r="C196" s="162"/>
      <c r="D196" s="162"/>
      <c r="E196" s="173"/>
      <c r="G196" s="166"/>
      <c r="H196" s="334"/>
      <c r="I196" s="167"/>
      <c r="J196" s="167"/>
      <c r="K196" s="169"/>
      <c r="L196" s="142"/>
    </row>
    <row r="197" spans="1:14" s="143" customFormat="1" ht="12" customHeight="1" x14ac:dyDescent="0.2">
      <c r="A197" s="399"/>
      <c r="B197" s="400"/>
      <c r="C197" s="401" t="s">
        <v>572</v>
      </c>
      <c r="D197" s="402"/>
      <c r="E197" s="403"/>
      <c r="F197" s="404"/>
      <c r="G197" s="405"/>
      <c r="H197" s="406"/>
      <c r="I197" s="167"/>
      <c r="J197" s="167"/>
      <c r="K197" s="169"/>
      <c r="L197" s="142"/>
      <c r="N197" s="193"/>
    </row>
    <row r="198" spans="1:14" s="143" customFormat="1" ht="12" customHeight="1" x14ac:dyDescent="0.2">
      <c r="A198" s="399" t="s">
        <v>585</v>
      </c>
      <c r="B198" s="400"/>
      <c r="C198" s="402"/>
      <c r="D198" s="402">
        <v>150</v>
      </c>
      <c r="E198" s="407" t="s">
        <v>556</v>
      </c>
      <c r="F198" s="404"/>
      <c r="G198" s="405" t="s">
        <v>343</v>
      </c>
      <c r="H198" s="406">
        <v>9.7199999999999989</v>
      </c>
      <c r="I198" s="167"/>
      <c r="J198" s="167"/>
      <c r="K198" s="169"/>
      <c r="L198" s="142"/>
      <c r="N198" s="193"/>
    </row>
    <row r="199" spans="1:14" s="143" customFormat="1" ht="12" customHeight="1" x14ac:dyDescent="0.2">
      <c r="A199" s="399" t="s">
        <v>586</v>
      </c>
      <c r="B199" s="400"/>
      <c r="C199" s="402"/>
      <c r="D199" s="402">
        <v>150</v>
      </c>
      <c r="E199" s="407" t="s">
        <v>557</v>
      </c>
      <c r="F199" s="404"/>
      <c r="G199" s="405" t="s">
        <v>343</v>
      </c>
      <c r="H199" s="406">
        <v>16.919999999999998</v>
      </c>
      <c r="I199" s="167"/>
      <c r="J199" s="167"/>
      <c r="K199" s="169"/>
      <c r="L199" s="142"/>
      <c r="N199" s="193"/>
    </row>
    <row r="200" spans="1:14" s="143" customFormat="1" ht="12" customHeight="1" x14ac:dyDescent="0.2">
      <c r="A200" s="172"/>
      <c r="B200" s="170"/>
      <c r="C200" s="162"/>
      <c r="D200" s="162"/>
      <c r="E200" s="173"/>
      <c r="G200" s="166"/>
      <c r="H200" s="350"/>
      <c r="I200" s="167"/>
      <c r="J200" s="167"/>
      <c r="K200" s="169"/>
      <c r="L200" s="142"/>
      <c r="N200" s="193"/>
    </row>
    <row r="201" spans="1:14" s="143" customFormat="1" ht="12" customHeight="1" x14ac:dyDescent="0.2">
      <c r="A201" s="174" t="s">
        <v>295</v>
      </c>
      <c r="B201" s="175" t="s">
        <v>349</v>
      </c>
      <c r="C201" s="177"/>
      <c r="D201" s="177"/>
      <c r="E201" s="178"/>
      <c r="G201" s="166"/>
      <c r="H201" s="334"/>
      <c r="I201" s="167"/>
      <c r="J201" s="167"/>
      <c r="K201" s="169"/>
      <c r="L201" s="142"/>
    </row>
    <row r="202" spans="1:14" s="143" customFormat="1" x14ac:dyDescent="0.2">
      <c r="A202" s="172"/>
      <c r="B202" s="170"/>
      <c r="C202" s="184" t="s">
        <v>149</v>
      </c>
      <c r="D202" s="177"/>
      <c r="E202" s="185"/>
      <c r="G202" s="166"/>
      <c r="H202" s="334"/>
      <c r="I202" s="167"/>
      <c r="J202" s="167"/>
      <c r="K202" s="169"/>
      <c r="L202" s="142"/>
    </row>
    <row r="203" spans="1:14" s="143" customFormat="1" ht="15" x14ac:dyDescent="0.2">
      <c r="A203" s="172" t="s">
        <v>296</v>
      </c>
      <c r="B203" s="187">
        <v>300</v>
      </c>
      <c r="C203" s="181" t="s">
        <v>148</v>
      </c>
      <c r="D203" s="181">
        <v>200</v>
      </c>
      <c r="E203" s="182" t="s">
        <v>169</v>
      </c>
      <c r="G203" s="166" t="s">
        <v>343</v>
      </c>
      <c r="H203" s="334">
        <v>2.5</v>
      </c>
      <c r="I203" s="167"/>
      <c r="J203" s="167"/>
      <c r="K203" s="169"/>
      <c r="L203" s="142"/>
    </row>
    <row r="204" spans="1:14" s="143" customFormat="1" ht="15" x14ac:dyDescent="0.2">
      <c r="A204" s="172" t="s">
        <v>363</v>
      </c>
      <c r="B204" s="187">
        <v>600</v>
      </c>
      <c r="C204" s="181" t="s">
        <v>148</v>
      </c>
      <c r="D204" s="181">
        <v>200</v>
      </c>
      <c r="E204" s="182" t="s">
        <v>589</v>
      </c>
      <c r="G204" s="166" t="s">
        <v>343</v>
      </c>
      <c r="H204" s="334">
        <v>2.2000000000000002</v>
      </c>
      <c r="I204" s="167"/>
      <c r="J204" s="167"/>
      <c r="K204" s="169"/>
      <c r="L204" s="142"/>
    </row>
    <row r="205" spans="1:14" s="143" customFormat="1" x14ac:dyDescent="0.2">
      <c r="A205" s="172"/>
      <c r="B205" s="170"/>
      <c r="C205" s="162"/>
      <c r="D205" s="162"/>
      <c r="E205" s="173"/>
      <c r="G205" s="166"/>
      <c r="H205" s="334"/>
      <c r="I205" s="167"/>
      <c r="J205" s="167"/>
      <c r="K205" s="169"/>
      <c r="L205" s="142"/>
    </row>
    <row r="206" spans="1:14" s="143" customFormat="1" ht="12" customHeight="1" x14ac:dyDescent="0.2">
      <c r="A206" s="172"/>
      <c r="B206" s="170"/>
      <c r="C206" s="184" t="s">
        <v>44</v>
      </c>
      <c r="D206" s="162"/>
      <c r="E206" s="185"/>
      <c r="G206" s="166"/>
      <c r="H206" s="334"/>
      <c r="I206" s="167"/>
      <c r="J206" s="167"/>
      <c r="K206" s="169"/>
      <c r="L206" s="142"/>
    </row>
    <row r="207" spans="1:14" s="193" customFormat="1" ht="12" customHeight="1" x14ac:dyDescent="0.2">
      <c r="A207" s="172" t="s">
        <v>588</v>
      </c>
      <c r="B207" s="170"/>
      <c r="C207" s="162"/>
      <c r="D207" s="162">
        <v>150</v>
      </c>
      <c r="E207" s="173" t="s">
        <v>362</v>
      </c>
      <c r="F207" s="143"/>
      <c r="G207" s="166" t="s">
        <v>343</v>
      </c>
      <c r="H207" s="334">
        <v>7.35</v>
      </c>
      <c r="I207" s="167"/>
      <c r="J207" s="167"/>
      <c r="K207" s="169"/>
      <c r="L207" s="192"/>
      <c r="M207" s="143"/>
    </row>
    <row r="208" spans="1:14" s="143" customFormat="1" x14ac:dyDescent="0.2">
      <c r="A208" s="172"/>
      <c r="B208" s="170"/>
      <c r="C208" s="162"/>
      <c r="D208" s="162"/>
      <c r="E208" s="173"/>
      <c r="G208" s="166"/>
      <c r="H208" s="334"/>
      <c r="I208" s="167"/>
      <c r="J208" s="167"/>
      <c r="K208" s="169"/>
      <c r="L208" s="142"/>
    </row>
    <row r="209" spans="1:12" s="385" customFormat="1" x14ac:dyDescent="0.2">
      <c r="A209" s="382"/>
      <c r="B209" s="383"/>
      <c r="C209" s="384"/>
      <c r="D209" s="384"/>
      <c r="E209" s="380"/>
      <c r="G209" s="190"/>
      <c r="H209" s="335"/>
      <c r="I209" s="386"/>
      <c r="J209" s="386"/>
      <c r="K209" s="387"/>
      <c r="L209" s="388"/>
    </row>
    <row r="210" spans="1:12" s="393" customFormat="1" ht="12" customHeight="1" x14ac:dyDescent="0.2">
      <c r="A210" s="389" t="s">
        <v>364</v>
      </c>
      <c r="B210" s="390" t="s">
        <v>351</v>
      </c>
      <c r="C210" s="391"/>
      <c r="D210" s="391"/>
      <c r="E210" s="392"/>
      <c r="G210" s="191"/>
      <c r="H210" s="336"/>
      <c r="I210" s="394"/>
      <c r="J210" s="394"/>
      <c r="K210" s="395"/>
      <c r="L210" s="396"/>
    </row>
    <row r="211" spans="1:12" s="143" customFormat="1" x14ac:dyDescent="0.2">
      <c r="A211" s="172"/>
      <c r="B211" s="170"/>
      <c r="C211" s="184" t="s">
        <v>149</v>
      </c>
      <c r="D211" s="177"/>
      <c r="E211" s="185"/>
      <c r="G211" s="166"/>
      <c r="H211" s="334"/>
      <c r="I211" s="167"/>
      <c r="J211" s="167"/>
      <c r="K211" s="169"/>
      <c r="L211" s="142"/>
    </row>
    <row r="212" spans="1:12" s="143" customFormat="1" ht="15" x14ac:dyDescent="0.2">
      <c r="A212" s="172" t="s">
        <v>365</v>
      </c>
      <c r="B212" s="187">
        <v>300</v>
      </c>
      <c r="C212" s="181" t="s">
        <v>148</v>
      </c>
      <c r="D212" s="181">
        <v>200</v>
      </c>
      <c r="E212" s="182" t="s">
        <v>150</v>
      </c>
      <c r="G212" s="166" t="s">
        <v>343</v>
      </c>
      <c r="H212" s="334">
        <v>5.7</v>
      </c>
      <c r="I212" s="167"/>
      <c r="J212" s="167"/>
      <c r="K212" s="169"/>
      <c r="L212" s="142"/>
    </row>
    <row r="213" spans="1:12" s="143" customFormat="1" x14ac:dyDescent="0.2">
      <c r="A213" s="172"/>
      <c r="B213" s="170"/>
      <c r="C213" s="162"/>
      <c r="D213" s="162"/>
      <c r="E213" s="173"/>
      <c r="G213" s="166"/>
      <c r="H213" s="334"/>
      <c r="I213" s="167"/>
      <c r="J213" s="167"/>
      <c r="K213" s="169"/>
      <c r="L213" s="142"/>
    </row>
    <row r="214" spans="1:12" s="143" customFormat="1" ht="12" customHeight="1" x14ac:dyDescent="0.2">
      <c r="A214" s="172"/>
      <c r="B214" s="170"/>
      <c r="C214" s="162"/>
      <c r="D214" s="162"/>
      <c r="E214" s="173"/>
      <c r="G214" s="166"/>
      <c r="H214" s="334"/>
      <c r="I214" s="167"/>
      <c r="J214" s="167"/>
      <c r="K214" s="169"/>
      <c r="L214" s="142"/>
    </row>
    <row r="215" spans="1:12" s="143" customFormat="1" ht="12" customHeight="1" x14ac:dyDescent="0.2">
      <c r="A215" s="174" t="s">
        <v>366</v>
      </c>
      <c r="B215" s="175" t="s">
        <v>368</v>
      </c>
      <c r="C215" s="177"/>
      <c r="D215" s="177"/>
      <c r="E215" s="178"/>
      <c r="G215" s="166"/>
      <c r="H215" s="334"/>
      <c r="I215" s="167"/>
      <c r="J215" s="167"/>
      <c r="K215" s="169"/>
      <c r="L215" s="142"/>
    </row>
    <row r="216" spans="1:12" s="143" customFormat="1" x14ac:dyDescent="0.2">
      <c r="A216" s="172"/>
      <c r="B216" s="170"/>
      <c r="C216" s="184" t="s">
        <v>543</v>
      </c>
      <c r="D216" s="177"/>
      <c r="E216" s="185"/>
      <c r="G216" s="166"/>
      <c r="H216" s="334"/>
      <c r="I216" s="167"/>
      <c r="J216" s="167"/>
      <c r="K216" s="169"/>
      <c r="L216" s="142"/>
    </row>
    <row r="217" spans="1:12" s="193" customFormat="1" ht="12" customHeight="1" x14ac:dyDescent="0.2">
      <c r="A217" s="172" t="s">
        <v>369</v>
      </c>
      <c r="B217" s="170"/>
      <c r="C217" s="162"/>
      <c r="D217" s="162">
        <v>75</v>
      </c>
      <c r="E217" s="173" t="s">
        <v>371</v>
      </c>
      <c r="F217" s="143"/>
      <c r="G217" s="166" t="s">
        <v>5</v>
      </c>
      <c r="H217" s="334">
        <v>2</v>
      </c>
      <c r="I217" s="167"/>
      <c r="J217" s="167"/>
      <c r="K217" s="169"/>
      <c r="L217" s="192"/>
    </row>
    <row r="218" spans="1:12" s="143" customFormat="1" x14ac:dyDescent="0.2">
      <c r="A218" s="172"/>
      <c r="B218" s="187"/>
      <c r="C218" s="181"/>
      <c r="D218" s="181"/>
      <c r="E218" s="182"/>
      <c r="G218" s="166"/>
      <c r="H218" s="350"/>
      <c r="I218" s="167"/>
      <c r="J218" s="167"/>
      <c r="K218" s="169"/>
      <c r="L218" s="142"/>
    </row>
    <row r="219" spans="1:12" s="143" customFormat="1" x14ac:dyDescent="0.2">
      <c r="A219" s="172"/>
      <c r="B219" s="170"/>
      <c r="C219" s="184" t="s">
        <v>542</v>
      </c>
      <c r="D219" s="177"/>
      <c r="E219" s="185"/>
      <c r="G219" s="166"/>
      <c r="H219" s="334"/>
      <c r="I219" s="167"/>
      <c r="J219" s="167"/>
      <c r="K219" s="169"/>
      <c r="L219" s="142"/>
    </row>
    <row r="220" spans="1:12" s="193" customFormat="1" ht="12" customHeight="1" x14ac:dyDescent="0.2">
      <c r="A220" s="172" t="s">
        <v>455</v>
      </c>
      <c r="B220" s="170">
        <v>150</v>
      </c>
      <c r="C220" s="162" t="s">
        <v>148</v>
      </c>
      <c r="D220" s="162">
        <v>150</v>
      </c>
      <c r="E220" s="173" t="s">
        <v>376</v>
      </c>
      <c r="F220" s="143"/>
      <c r="G220" s="166" t="s">
        <v>343</v>
      </c>
      <c r="H220" s="334">
        <v>0.86</v>
      </c>
      <c r="I220" s="167"/>
      <c r="J220" s="167"/>
      <c r="K220" s="169"/>
      <c r="L220" s="192"/>
    </row>
    <row r="221" spans="1:12" s="200" customFormat="1" ht="11.25" customHeight="1" x14ac:dyDescent="0.2">
      <c r="A221" s="196"/>
      <c r="B221" s="197"/>
      <c r="C221" s="198"/>
      <c r="D221" s="198"/>
      <c r="E221" s="199"/>
      <c r="G221" s="201"/>
      <c r="H221" s="352"/>
      <c r="I221" s="202"/>
      <c r="J221" s="202"/>
      <c r="K221" s="203"/>
      <c r="L221" s="204"/>
    </row>
    <row r="222" spans="1:12" s="143" customFormat="1" x14ac:dyDescent="0.2">
      <c r="A222" s="172"/>
      <c r="B222" s="170"/>
      <c r="C222" s="184" t="s">
        <v>541</v>
      </c>
      <c r="D222" s="177"/>
      <c r="E222" s="185"/>
      <c r="G222" s="166"/>
      <c r="H222" s="334"/>
      <c r="I222" s="167"/>
      <c r="J222" s="167"/>
      <c r="K222" s="169"/>
      <c r="L222" s="142"/>
    </row>
    <row r="223" spans="1:12" s="193" customFormat="1" ht="12" customHeight="1" x14ac:dyDescent="0.2">
      <c r="A223" s="172" t="s">
        <v>540</v>
      </c>
      <c r="B223" s="170"/>
      <c r="C223" s="162"/>
      <c r="D223" s="162"/>
      <c r="E223" s="173" t="s">
        <v>551</v>
      </c>
      <c r="F223" s="143"/>
      <c r="G223" s="166" t="s">
        <v>5</v>
      </c>
      <c r="H223" s="334">
        <v>1</v>
      </c>
      <c r="I223" s="167"/>
      <c r="J223" s="167"/>
      <c r="K223" s="169"/>
      <c r="L223" s="192"/>
    </row>
    <row r="224" spans="1:12" s="143" customFormat="1" ht="11.25" customHeight="1" x14ac:dyDescent="0.2">
      <c r="A224" s="172"/>
      <c r="B224" s="187"/>
      <c r="C224" s="181"/>
      <c r="D224" s="181"/>
      <c r="E224" s="182"/>
      <c r="G224" s="397"/>
      <c r="H224" s="398"/>
      <c r="I224" s="167"/>
      <c r="J224" s="167"/>
      <c r="K224" s="169"/>
      <c r="L224" s="142"/>
    </row>
    <row r="225" spans="1:12" s="143" customFormat="1" ht="11.25" customHeight="1" x14ac:dyDescent="0.2">
      <c r="A225" s="172"/>
      <c r="B225" s="187"/>
      <c r="C225" s="181"/>
      <c r="D225" s="181"/>
      <c r="E225" s="182"/>
      <c r="G225" s="397"/>
      <c r="H225" s="398"/>
      <c r="I225" s="167"/>
      <c r="J225" s="167"/>
      <c r="K225" s="169"/>
      <c r="L225" s="142"/>
    </row>
    <row r="226" spans="1:12" s="143" customFormat="1" ht="11.25" customHeight="1" x14ac:dyDescent="0.2">
      <c r="A226" s="172"/>
      <c r="B226" s="187"/>
      <c r="C226" s="181"/>
      <c r="D226" s="181"/>
      <c r="E226" s="182"/>
      <c r="G226" s="397"/>
      <c r="H226" s="398"/>
      <c r="I226" s="167"/>
      <c r="J226" s="167"/>
      <c r="K226" s="169"/>
      <c r="L226" s="142"/>
    </row>
    <row r="227" spans="1:12" s="143" customFormat="1" ht="11.25" customHeight="1" x14ac:dyDescent="0.2">
      <c r="A227" s="172"/>
      <c r="B227" s="187"/>
      <c r="C227" s="181"/>
      <c r="D227" s="181"/>
      <c r="E227" s="182"/>
      <c r="G227" s="397"/>
      <c r="H227" s="398"/>
      <c r="I227" s="167"/>
      <c r="J227" s="167"/>
      <c r="K227" s="169"/>
      <c r="L227" s="142"/>
    </row>
    <row r="228" spans="1:12" s="143" customFormat="1" ht="11.25" customHeight="1" x14ac:dyDescent="0.2">
      <c r="A228" s="172"/>
      <c r="B228" s="187"/>
      <c r="C228" s="181"/>
      <c r="D228" s="181"/>
      <c r="E228" s="182"/>
      <c r="G228" s="166"/>
      <c r="H228" s="350"/>
      <c r="I228" s="167"/>
      <c r="J228" s="167"/>
      <c r="K228" s="169"/>
      <c r="L228" s="142"/>
    </row>
    <row r="229" spans="1:12" ht="12" customHeight="1" x14ac:dyDescent="0.2">
      <c r="A229" s="73"/>
      <c r="E229" s="86"/>
      <c r="G229" s="76"/>
      <c r="H229" s="344"/>
      <c r="I229" s="77"/>
      <c r="J229" s="77"/>
      <c r="K229" s="89"/>
    </row>
    <row r="230" spans="1:12" s="72" customFormat="1" x14ac:dyDescent="0.2">
      <c r="A230" s="63" t="s">
        <v>370</v>
      </c>
      <c r="B230" s="64"/>
      <c r="C230" s="65"/>
      <c r="D230" s="65"/>
      <c r="E230" s="66" t="s">
        <v>110</v>
      </c>
      <c r="F230" s="67"/>
      <c r="G230" s="68"/>
      <c r="H230" s="343"/>
      <c r="I230" s="69"/>
      <c r="J230" s="69"/>
      <c r="K230" s="94"/>
      <c r="L230" s="71"/>
    </row>
    <row r="231" spans="1:12" s="72" customFormat="1" x14ac:dyDescent="0.2">
      <c r="A231" s="63" t="s">
        <v>43</v>
      </c>
      <c r="B231" s="64"/>
      <c r="C231" s="65"/>
      <c r="D231" s="65"/>
      <c r="E231" s="66" t="s">
        <v>216</v>
      </c>
      <c r="F231" s="67"/>
      <c r="G231" s="68"/>
      <c r="H231" s="343"/>
      <c r="I231" s="69"/>
      <c r="J231" s="69"/>
      <c r="K231" s="70"/>
      <c r="L231" s="71"/>
    </row>
    <row r="232" spans="1:12" s="213" customFormat="1" ht="12" customHeight="1" x14ac:dyDescent="0.2">
      <c r="A232" s="205"/>
      <c r="B232" s="206"/>
      <c r="C232" s="207"/>
      <c r="D232" s="207"/>
      <c r="E232" s="208"/>
      <c r="F232" s="100"/>
      <c r="G232" s="209"/>
      <c r="H232" s="353"/>
      <c r="I232" s="210"/>
      <c r="J232" s="210"/>
      <c r="K232" s="211"/>
      <c r="L232" s="212"/>
    </row>
    <row r="233" spans="1:12" s="109" customFormat="1" ht="12" customHeight="1" x14ac:dyDescent="0.2">
      <c r="A233" s="105" t="s">
        <v>42</v>
      </c>
      <c r="B233" s="106" t="s">
        <v>14</v>
      </c>
      <c r="C233" s="107"/>
      <c r="D233" s="107"/>
      <c r="E233" s="214"/>
      <c r="F233" s="215"/>
      <c r="G233" s="110"/>
      <c r="H233" s="348"/>
      <c r="I233" s="111"/>
      <c r="J233" s="111"/>
      <c r="K233" s="112"/>
      <c r="L233" s="216"/>
    </row>
    <row r="234" spans="1:12" s="123" customFormat="1" ht="133.5" customHeight="1" x14ac:dyDescent="0.2">
      <c r="A234" s="135"/>
      <c r="B234" s="114"/>
      <c r="C234" s="115"/>
      <c r="D234" s="116" t="s">
        <v>171</v>
      </c>
      <c r="E234" s="195" t="s">
        <v>177</v>
      </c>
      <c r="F234" s="217"/>
      <c r="G234" s="119"/>
      <c r="H234" s="349"/>
      <c r="I234" s="120"/>
      <c r="J234" s="120"/>
      <c r="K234" s="112"/>
      <c r="L234" s="194"/>
    </row>
    <row r="235" spans="1:12" s="123" customFormat="1" ht="9" customHeight="1" x14ac:dyDescent="0.2">
      <c r="A235" s="135"/>
      <c r="B235" s="121"/>
      <c r="C235" s="115"/>
      <c r="D235" s="115"/>
      <c r="E235" s="218"/>
      <c r="F235" s="122"/>
      <c r="G235" s="119"/>
      <c r="H235" s="349"/>
      <c r="I235" s="120"/>
      <c r="J235" s="120"/>
      <c r="K235" s="112"/>
      <c r="L235" s="194"/>
    </row>
    <row r="236" spans="1:12" s="109" customFormat="1" ht="12" customHeight="1" x14ac:dyDescent="0.2">
      <c r="A236" s="105" t="s">
        <v>41</v>
      </c>
      <c r="B236" s="106" t="s">
        <v>297</v>
      </c>
      <c r="C236" s="107"/>
      <c r="D236" s="107"/>
      <c r="E236" s="214"/>
      <c r="F236" s="215"/>
      <c r="G236" s="110"/>
      <c r="H236" s="348"/>
      <c r="I236" s="111"/>
      <c r="J236" s="111"/>
      <c r="K236" s="112"/>
      <c r="L236" s="216"/>
    </row>
    <row r="237" spans="1:12" s="228" customFormat="1" ht="25.5" x14ac:dyDescent="0.2">
      <c r="A237" s="219"/>
      <c r="B237" s="220"/>
      <c r="C237" s="221"/>
      <c r="D237" s="221"/>
      <c r="E237" s="222" t="s">
        <v>226</v>
      </c>
      <c r="F237" s="223"/>
      <c r="G237" s="224"/>
      <c r="H237" s="354"/>
      <c r="I237" s="225"/>
      <c r="J237" s="225"/>
      <c r="K237" s="226"/>
      <c r="L237" s="227"/>
    </row>
    <row r="238" spans="1:12" s="236" customFormat="1" x14ac:dyDescent="0.2">
      <c r="A238" s="229"/>
      <c r="B238" s="230"/>
      <c r="C238" s="231"/>
      <c r="D238" s="231">
        <v>150</v>
      </c>
      <c r="E238" s="222" t="s">
        <v>227</v>
      </c>
      <c r="F238" s="232"/>
      <c r="G238" s="233"/>
      <c r="H238" s="372"/>
      <c r="I238" s="234"/>
      <c r="J238" s="234"/>
      <c r="K238" s="226"/>
      <c r="L238" s="235"/>
    </row>
    <row r="239" spans="1:12" s="143" customFormat="1" ht="15" x14ac:dyDescent="0.2">
      <c r="A239" s="172" t="s">
        <v>40</v>
      </c>
      <c r="B239" s="170"/>
      <c r="C239" s="162"/>
      <c r="D239" s="162"/>
      <c r="E239" s="173" t="s">
        <v>6</v>
      </c>
      <c r="G239" s="166" t="s">
        <v>342</v>
      </c>
      <c r="H239" s="334">
        <v>405.05</v>
      </c>
      <c r="I239" s="167"/>
      <c r="J239" s="167"/>
      <c r="K239" s="169"/>
      <c r="L239" s="237"/>
    </row>
    <row r="240" spans="1:12" s="143" customFormat="1" ht="15" x14ac:dyDescent="0.2">
      <c r="A240" s="172" t="s">
        <v>92</v>
      </c>
      <c r="B240" s="170"/>
      <c r="C240" s="162"/>
      <c r="D240" s="162"/>
      <c r="E240" s="173" t="s">
        <v>97</v>
      </c>
      <c r="G240" s="166" t="s">
        <v>342</v>
      </c>
      <c r="H240" s="334">
        <v>282.31</v>
      </c>
      <c r="I240" s="167"/>
      <c r="J240" s="167"/>
      <c r="K240" s="169"/>
      <c r="L240" s="237"/>
    </row>
    <row r="241" spans="1:12" s="143" customFormat="1" x14ac:dyDescent="0.2">
      <c r="A241" s="172"/>
      <c r="B241" s="170"/>
      <c r="C241" s="162"/>
      <c r="D241" s="162"/>
      <c r="E241" s="171"/>
      <c r="G241" s="166"/>
      <c r="H241" s="334"/>
      <c r="I241" s="167"/>
      <c r="J241" s="167"/>
      <c r="K241" s="169"/>
      <c r="L241" s="237"/>
    </row>
    <row r="242" spans="1:12" s="236" customFormat="1" x14ac:dyDescent="0.2">
      <c r="A242" s="229"/>
      <c r="B242" s="230"/>
      <c r="C242" s="231"/>
      <c r="D242" s="231"/>
      <c r="E242" s="222"/>
      <c r="F242" s="232"/>
      <c r="G242" s="233"/>
      <c r="H242" s="372"/>
      <c r="I242" s="234"/>
      <c r="J242" s="234"/>
      <c r="K242" s="226"/>
      <c r="L242" s="235"/>
    </row>
    <row r="243" spans="1:12" s="143" customFormat="1" x14ac:dyDescent="0.2">
      <c r="A243" s="172"/>
      <c r="B243" s="170"/>
      <c r="C243" s="162"/>
      <c r="D243" s="162"/>
      <c r="E243" s="171"/>
      <c r="G243" s="166"/>
      <c r="H243" s="334"/>
      <c r="I243" s="167"/>
      <c r="J243" s="167"/>
      <c r="K243" s="169"/>
      <c r="L243" s="237"/>
    </row>
    <row r="244" spans="1:12" s="143" customFormat="1" x14ac:dyDescent="0.2">
      <c r="A244" s="172"/>
      <c r="B244" s="170"/>
      <c r="C244" s="162"/>
      <c r="D244" s="162"/>
      <c r="E244" s="171"/>
      <c r="G244" s="166"/>
      <c r="H244" s="334"/>
      <c r="I244" s="167"/>
      <c r="J244" s="167"/>
      <c r="K244" s="169"/>
      <c r="L244" s="237"/>
    </row>
    <row r="245" spans="1:12" s="228" customFormat="1" ht="25.5" x14ac:dyDescent="0.2">
      <c r="A245" s="219"/>
      <c r="B245" s="220"/>
      <c r="C245" s="221"/>
      <c r="D245" s="221"/>
      <c r="E245" s="238" t="s">
        <v>228</v>
      </c>
      <c r="F245" s="223"/>
      <c r="G245" s="224"/>
      <c r="H245" s="338"/>
      <c r="I245" s="225"/>
      <c r="J245" s="225"/>
      <c r="K245" s="226"/>
      <c r="L245" s="227"/>
    </row>
    <row r="246" spans="1:12" s="133" customFormat="1" x14ac:dyDescent="0.2">
      <c r="A246" s="172"/>
      <c r="B246" s="161"/>
      <c r="C246" s="162"/>
      <c r="D246" s="162">
        <v>150</v>
      </c>
      <c r="E246" s="222" t="s">
        <v>227</v>
      </c>
      <c r="G246" s="166"/>
      <c r="H246" s="334"/>
      <c r="I246" s="167"/>
      <c r="J246" s="167"/>
      <c r="K246" s="169"/>
      <c r="L246" s="237"/>
    </row>
    <row r="247" spans="1:12" s="143" customFormat="1" ht="15" x14ac:dyDescent="0.2">
      <c r="A247" s="172" t="s">
        <v>605</v>
      </c>
      <c r="B247" s="170"/>
      <c r="C247" s="162"/>
      <c r="D247" s="162"/>
      <c r="E247" s="173" t="s">
        <v>6</v>
      </c>
      <c r="G247" s="166" t="s">
        <v>342</v>
      </c>
      <c r="H247" s="334">
        <v>199.14999999999998</v>
      </c>
      <c r="I247" s="167"/>
      <c r="J247" s="167"/>
      <c r="K247" s="169"/>
      <c r="L247" s="237"/>
    </row>
    <row r="248" spans="1:12" s="143" customFormat="1" ht="15" x14ac:dyDescent="0.2">
      <c r="A248" s="172" t="s">
        <v>367</v>
      </c>
      <c r="B248" s="170"/>
      <c r="C248" s="162"/>
      <c r="D248" s="162"/>
      <c r="E248" s="173" t="s">
        <v>97</v>
      </c>
      <c r="G248" s="166" t="s">
        <v>342</v>
      </c>
      <c r="H248" s="334">
        <v>68.13000000000001</v>
      </c>
      <c r="I248" s="167"/>
      <c r="J248" s="167"/>
      <c r="K248" s="169"/>
      <c r="L248" s="237"/>
    </row>
    <row r="249" spans="1:12" s="143" customFormat="1" x14ac:dyDescent="0.2">
      <c r="A249" s="172"/>
      <c r="B249" s="170"/>
      <c r="C249" s="162"/>
      <c r="D249" s="162"/>
      <c r="E249" s="171"/>
      <c r="G249" s="166"/>
      <c r="H249" s="334"/>
      <c r="I249" s="167"/>
      <c r="J249" s="167"/>
      <c r="K249" s="169"/>
      <c r="L249" s="237"/>
    </row>
    <row r="250" spans="1:12" s="143" customFormat="1" x14ac:dyDescent="0.2">
      <c r="A250" s="172"/>
      <c r="B250" s="170"/>
      <c r="C250" s="162"/>
      <c r="D250" s="162"/>
      <c r="E250" s="171"/>
      <c r="G250" s="166"/>
      <c r="H250" s="334"/>
      <c r="I250" s="167"/>
      <c r="J250" s="167"/>
      <c r="K250" s="169"/>
      <c r="L250" s="237"/>
    </row>
    <row r="251" spans="1:12" s="236" customFormat="1" x14ac:dyDescent="0.2">
      <c r="A251" s="229"/>
      <c r="B251" s="230"/>
      <c r="C251" s="231"/>
      <c r="D251" s="231">
        <v>150</v>
      </c>
      <c r="E251" s="222" t="s">
        <v>374</v>
      </c>
      <c r="F251" s="232"/>
      <c r="G251" s="233"/>
      <c r="H251" s="372"/>
      <c r="I251" s="234"/>
      <c r="J251" s="234"/>
      <c r="K251" s="226"/>
      <c r="L251" s="235"/>
    </row>
    <row r="252" spans="1:12" s="143" customFormat="1" ht="15" x14ac:dyDescent="0.2">
      <c r="A252" s="172" t="s">
        <v>456</v>
      </c>
      <c r="B252" s="170"/>
      <c r="C252" s="162"/>
      <c r="D252" s="162"/>
      <c r="E252" s="173" t="s">
        <v>375</v>
      </c>
      <c r="G252" s="166" t="s">
        <v>342</v>
      </c>
      <c r="H252" s="334">
        <v>66.150000000000006</v>
      </c>
      <c r="I252" s="167"/>
      <c r="J252" s="167"/>
      <c r="K252" s="169"/>
      <c r="L252" s="237"/>
    </row>
    <row r="253" spans="1:12" s="143" customFormat="1" x14ac:dyDescent="0.2">
      <c r="A253" s="172"/>
      <c r="B253" s="170"/>
      <c r="C253" s="162"/>
      <c r="D253" s="162"/>
      <c r="E253" s="171"/>
      <c r="G253" s="166"/>
      <c r="H253" s="334"/>
      <c r="I253" s="167"/>
      <c r="J253" s="167"/>
      <c r="K253" s="169"/>
      <c r="L253" s="237"/>
    </row>
    <row r="254" spans="1:12" s="228" customFormat="1" ht="25.5" x14ac:dyDescent="0.2">
      <c r="A254" s="219"/>
      <c r="B254" s="220"/>
      <c r="C254" s="221"/>
      <c r="D254" s="221"/>
      <c r="E254" s="238" t="s">
        <v>228</v>
      </c>
      <c r="F254" s="223"/>
      <c r="G254" s="224"/>
      <c r="H254" s="338"/>
      <c r="I254" s="225"/>
      <c r="J254" s="225"/>
      <c r="K254" s="226"/>
      <c r="L254" s="227"/>
    </row>
    <row r="255" spans="1:12" s="133" customFormat="1" x14ac:dyDescent="0.2">
      <c r="A255" s="172"/>
      <c r="B255" s="161"/>
      <c r="C255" s="162"/>
      <c r="D255" s="162">
        <v>100</v>
      </c>
      <c r="E255" s="222" t="s">
        <v>373</v>
      </c>
      <c r="G255" s="166"/>
      <c r="H255" s="334"/>
      <c r="I255" s="167"/>
      <c r="J255" s="167"/>
      <c r="K255" s="169"/>
      <c r="L255" s="237"/>
    </row>
    <row r="256" spans="1:12" s="143" customFormat="1" ht="15" x14ac:dyDescent="0.2">
      <c r="A256" s="172" t="s">
        <v>606</v>
      </c>
      <c r="B256" s="170"/>
      <c r="C256" s="162"/>
      <c r="D256" s="162"/>
      <c r="E256" s="173" t="s">
        <v>6</v>
      </c>
      <c r="G256" s="166" t="s">
        <v>342</v>
      </c>
      <c r="H256" s="334">
        <v>20.630000000000003</v>
      </c>
      <c r="I256" s="167"/>
      <c r="J256" s="167"/>
      <c r="K256" s="169"/>
      <c r="L256" s="237"/>
    </row>
    <row r="257" spans="1:12" ht="12" customHeight="1" x14ac:dyDescent="0.2">
      <c r="A257" s="135"/>
      <c r="B257" s="121"/>
      <c r="C257" s="115"/>
      <c r="D257" s="115"/>
      <c r="E257" s="146"/>
      <c r="F257" s="123"/>
      <c r="G257" s="119"/>
      <c r="H257" s="332"/>
      <c r="I257" s="120"/>
      <c r="J257" s="120"/>
      <c r="K257" s="134"/>
    </row>
    <row r="258" spans="1:12" s="133" customFormat="1" x14ac:dyDescent="0.2">
      <c r="A258" s="172"/>
      <c r="B258" s="161"/>
      <c r="C258" s="162"/>
      <c r="D258" s="162">
        <v>100</v>
      </c>
      <c r="E258" s="222" t="s">
        <v>372</v>
      </c>
      <c r="G258" s="166"/>
      <c r="H258" s="334"/>
      <c r="I258" s="167"/>
      <c r="J258" s="167"/>
      <c r="K258" s="169"/>
      <c r="L258" s="237"/>
    </row>
    <row r="259" spans="1:12" s="143" customFormat="1" ht="15" x14ac:dyDescent="0.2">
      <c r="A259" s="172" t="s">
        <v>457</v>
      </c>
      <c r="B259" s="170"/>
      <c r="C259" s="162"/>
      <c r="D259" s="162"/>
      <c r="E259" s="173" t="s">
        <v>6</v>
      </c>
      <c r="G259" s="166" t="s">
        <v>342</v>
      </c>
      <c r="H259" s="334">
        <v>15.58</v>
      </c>
      <c r="I259" s="167"/>
      <c r="J259" s="167"/>
      <c r="K259" s="169"/>
      <c r="L259" s="237"/>
    </row>
    <row r="260" spans="1:12" s="143" customFormat="1" x14ac:dyDescent="0.2">
      <c r="A260" s="172"/>
      <c r="B260" s="170"/>
      <c r="C260" s="162"/>
      <c r="D260" s="162"/>
      <c r="E260" s="173"/>
      <c r="G260" s="166"/>
      <c r="H260" s="334"/>
      <c r="I260" s="167"/>
      <c r="J260" s="167"/>
      <c r="K260" s="169"/>
      <c r="L260" s="237"/>
    </row>
    <row r="261" spans="1:12" s="143" customFormat="1" x14ac:dyDescent="0.2">
      <c r="A261" s="172"/>
      <c r="B261" s="170"/>
      <c r="C261" s="162"/>
      <c r="D261" s="162"/>
      <c r="E261" s="173"/>
      <c r="G261" s="166"/>
      <c r="H261" s="334"/>
      <c r="I261" s="167"/>
      <c r="J261" s="167"/>
      <c r="K261" s="169"/>
      <c r="L261" s="237"/>
    </row>
    <row r="262" spans="1:12" s="143" customFormat="1" x14ac:dyDescent="0.2">
      <c r="A262" s="172"/>
      <c r="B262" s="170"/>
      <c r="C262" s="162"/>
      <c r="D262" s="162"/>
      <c r="E262" s="173"/>
      <c r="G262" s="166"/>
      <c r="H262" s="334"/>
      <c r="I262" s="167"/>
      <c r="J262" s="167"/>
      <c r="K262" s="169"/>
      <c r="L262" s="237"/>
    </row>
    <row r="263" spans="1:12" s="143" customFormat="1" x14ac:dyDescent="0.2">
      <c r="A263" s="172"/>
      <c r="B263" s="170"/>
      <c r="C263" s="162"/>
      <c r="D263" s="162"/>
      <c r="E263" s="173"/>
      <c r="G263" s="166"/>
      <c r="H263" s="334"/>
      <c r="I263" s="167"/>
      <c r="J263" s="167"/>
      <c r="K263" s="169"/>
      <c r="L263" s="237"/>
    </row>
    <row r="264" spans="1:12" s="143" customFormat="1" x14ac:dyDescent="0.2">
      <c r="A264" s="172"/>
      <c r="B264" s="170"/>
      <c r="C264" s="162"/>
      <c r="D264" s="162"/>
      <c r="E264" s="173"/>
      <c r="G264" s="166"/>
      <c r="H264" s="334"/>
      <c r="I264" s="167"/>
      <c r="J264" s="167"/>
      <c r="K264" s="169"/>
      <c r="L264" s="237"/>
    </row>
    <row r="265" spans="1:12" s="143" customFormat="1" x14ac:dyDescent="0.2">
      <c r="A265" s="172"/>
      <c r="B265" s="170"/>
      <c r="C265" s="162"/>
      <c r="D265" s="162"/>
      <c r="E265" s="173"/>
      <c r="G265" s="166"/>
      <c r="H265" s="334"/>
      <c r="I265" s="167"/>
      <c r="J265" s="167"/>
      <c r="K265" s="169"/>
      <c r="L265" s="237"/>
    </row>
    <row r="266" spans="1:12" s="143" customFormat="1" x14ac:dyDescent="0.2">
      <c r="A266" s="172"/>
      <c r="B266" s="170"/>
      <c r="C266" s="162"/>
      <c r="D266" s="162"/>
      <c r="E266" s="173"/>
      <c r="G266" s="166"/>
      <c r="H266" s="334"/>
      <c r="I266" s="167"/>
      <c r="J266" s="167"/>
      <c r="K266" s="169"/>
      <c r="L266" s="237"/>
    </row>
    <row r="267" spans="1:12" s="143" customFormat="1" x14ac:dyDescent="0.2">
      <c r="A267" s="172"/>
      <c r="B267" s="170"/>
      <c r="C267" s="162"/>
      <c r="D267" s="162"/>
      <c r="E267" s="173"/>
      <c r="G267" s="166"/>
      <c r="H267" s="334"/>
      <c r="I267" s="167"/>
      <c r="J267" s="167"/>
      <c r="K267" s="169"/>
      <c r="L267" s="237"/>
    </row>
    <row r="268" spans="1:12" s="143" customFormat="1" x14ac:dyDescent="0.2">
      <c r="A268" s="172"/>
      <c r="B268" s="170"/>
      <c r="C268" s="162"/>
      <c r="D268" s="162"/>
      <c r="E268" s="173"/>
      <c r="G268" s="166"/>
      <c r="H268" s="334"/>
      <c r="I268" s="167"/>
      <c r="J268" s="167"/>
      <c r="K268" s="169"/>
      <c r="L268" s="237"/>
    </row>
    <row r="269" spans="1:12" s="143" customFormat="1" x14ac:dyDescent="0.2">
      <c r="A269" s="172"/>
      <c r="B269" s="170"/>
      <c r="C269" s="162"/>
      <c r="D269" s="162"/>
      <c r="E269" s="173"/>
      <c r="G269" s="166"/>
      <c r="H269" s="334"/>
      <c r="I269" s="167"/>
      <c r="J269" s="167"/>
      <c r="K269" s="169"/>
      <c r="L269" s="237"/>
    </row>
    <row r="270" spans="1:12" s="143" customFormat="1" x14ac:dyDescent="0.2">
      <c r="A270" s="172"/>
      <c r="B270" s="170"/>
      <c r="C270" s="162"/>
      <c r="D270" s="162"/>
      <c r="E270" s="173"/>
      <c r="G270" s="166"/>
      <c r="H270" s="334"/>
      <c r="I270" s="167"/>
      <c r="J270" s="167"/>
      <c r="K270" s="169"/>
      <c r="L270" s="237"/>
    </row>
    <row r="271" spans="1:12" s="143" customFormat="1" x14ac:dyDescent="0.2">
      <c r="A271" s="172"/>
      <c r="B271" s="170"/>
      <c r="C271" s="162"/>
      <c r="D271" s="162"/>
      <c r="E271" s="173"/>
      <c r="G271" s="166"/>
      <c r="H271" s="334"/>
      <c r="I271" s="167"/>
      <c r="J271" s="167"/>
      <c r="K271" s="169"/>
      <c r="L271" s="237"/>
    </row>
    <row r="272" spans="1:12" s="143" customFormat="1" x14ac:dyDescent="0.2">
      <c r="A272" s="172"/>
      <c r="B272" s="170"/>
      <c r="C272" s="162"/>
      <c r="D272" s="162"/>
      <c r="E272" s="173"/>
      <c r="G272" s="166"/>
      <c r="H272" s="334"/>
      <c r="I272" s="167"/>
      <c r="J272" s="167"/>
      <c r="K272" s="169"/>
      <c r="L272" s="237"/>
    </row>
    <row r="273" spans="1:12" s="143" customFormat="1" x14ac:dyDescent="0.2">
      <c r="A273" s="172"/>
      <c r="B273" s="170"/>
      <c r="C273" s="162"/>
      <c r="D273" s="162"/>
      <c r="E273" s="173"/>
      <c r="G273" s="166"/>
      <c r="H273" s="334"/>
      <c r="I273" s="167"/>
      <c r="J273" s="167"/>
      <c r="K273" s="169"/>
      <c r="L273" s="237"/>
    </row>
    <row r="274" spans="1:12" ht="12" customHeight="1" x14ac:dyDescent="0.2">
      <c r="A274" s="135"/>
      <c r="B274" s="121"/>
      <c r="C274" s="115"/>
      <c r="D274" s="115"/>
      <c r="E274" s="146"/>
      <c r="F274" s="123"/>
      <c r="G274" s="119"/>
      <c r="H274" s="332"/>
      <c r="I274" s="120"/>
      <c r="J274" s="120"/>
      <c r="K274" s="134"/>
    </row>
    <row r="275" spans="1:12" ht="12" customHeight="1" x14ac:dyDescent="0.2">
      <c r="A275" s="148"/>
      <c r="B275" s="149"/>
      <c r="C275" s="150"/>
      <c r="D275" s="150"/>
      <c r="E275" s="239"/>
      <c r="F275" s="152"/>
      <c r="G275" s="153"/>
      <c r="H275" s="351"/>
      <c r="I275" s="154"/>
      <c r="J275" s="154"/>
      <c r="K275" s="240"/>
    </row>
    <row r="276" spans="1:12" s="72" customFormat="1" x14ac:dyDescent="0.2">
      <c r="A276" s="63" t="s">
        <v>39</v>
      </c>
      <c r="B276" s="64"/>
      <c r="C276" s="65"/>
      <c r="D276" s="65"/>
      <c r="E276" s="66" t="s">
        <v>111</v>
      </c>
      <c r="F276" s="67"/>
      <c r="G276" s="68"/>
      <c r="H276" s="343"/>
      <c r="I276" s="69"/>
      <c r="J276" s="69"/>
      <c r="K276" s="93"/>
      <c r="L276" s="71"/>
    </row>
    <row r="277" spans="1:12" ht="12" customHeight="1" x14ac:dyDescent="0.2">
      <c r="A277" s="63" t="s">
        <v>36</v>
      </c>
      <c r="B277" s="64"/>
      <c r="C277" s="65"/>
      <c r="D277" s="65"/>
      <c r="E277" s="66" t="s">
        <v>298</v>
      </c>
      <c r="F277" s="67"/>
      <c r="G277" s="68"/>
      <c r="H277" s="343"/>
      <c r="I277" s="69"/>
      <c r="J277" s="69"/>
      <c r="K277" s="70"/>
    </row>
    <row r="278" spans="1:12" ht="12" customHeight="1" x14ac:dyDescent="0.2">
      <c r="A278" s="79"/>
      <c r="B278" s="42"/>
      <c r="C278" s="43"/>
      <c r="D278" s="43"/>
      <c r="E278" s="81"/>
      <c r="G278" s="76"/>
      <c r="H278" s="344"/>
      <c r="I278" s="77"/>
      <c r="J278" s="77"/>
      <c r="K278" s="89"/>
    </row>
    <row r="279" spans="1:12" ht="12" customHeight="1" x14ac:dyDescent="0.2">
      <c r="A279" s="79" t="s">
        <v>35</v>
      </c>
      <c r="B279" s="80" t="s">
        <v>14</v>
      </c>
      <c r="C279" s="43"/>
      <c r="D279" s="43"/>
      <c r="E279" s="241"/>
      <c r="G279" s="76"/>
      <c r="H279" s="344"/>
      <c r="I279" s="77"/>
      <c r="J279" s="77"/>
      <c r="K279" s="89"/>
    </row>
    <row r="280" spans="1:12" ht="51" x14ac:dyDescent="0.2">
      <c r="A280" s="242"/>
      <c r="B280" s="87"/>
      <c r="D280" s="157" t="s">
        <v>171</v>
      </c>
      <c r="E280" s="195" t="s">
        <v>179</v>
      </c>
      <c r="G280" s="76"/>
      <c r="I280" s="77"/>
      <c r="J280" s="77"/>
      <c r="K280" s="83"/>
    </row>
    <row r="281" spans="1:12" ht="25.5" x14ac:dyDescent="0.2">
      <c r="A281" s="242"/>
      <c r="B281" s="87"/>
      <c r="D281" s="157" t="s">
        <v>173</v>
      </c>
      <c r="E281" s="195" t="s">
        <v>180</v>
      </c>
      <c r="G281" s="76"/>
      <c r="I281" s="77"/>
      <c r="J281" s="77"/>
      <c r="K281" s="89"/>
    </row>
    <row r="282" spans="1:12" ht="69.75" customHeight="1" x14ac:dyDescent="0.2">
      <c r="A282" s="242"/>
      <c r="B282" s="87"/>
      <c r="D282" s="157" t="s">
        <v>175</v>
      </c>
      <c r="E282" s="195" t="s">
        <v>222</v>
      </c>
      <c r="G282" s="76"/>
      <c r="I282" s="77"/>
      <c r="J282" s="77"/>
      <c r="K282" s="89"/>
    </row>
    <row r="283" spans="1:12" ht="25.5" x14ac:dyDescent="0.2">
      <c r="A283" s="242"/>
      <c r="B283" s="87"/>
      <c r="D283" s="157" t="s">
        <v>183</v>
      </c>
      <c r="E283" s="195" t="s">
        <v>223</v>
      </c>
      <c r="G283" s="76"/>
      <c r="I283" s="77"/>
      <c r="J283" s="77"/>
      <c r="K283" s="89"/>
    </row>
    <row r="284" spans="1:12" ht="32.25" customHeight="1" x14ac:dyDescent="0.2">
      <c r="A284" s="242"/>
      <c r="B284" s="87"/>
      <c r="D284" s="157" t="s">
        <v>184</v>
      </c>
      <c r="E284" s="195" t="s">
        <v>224</v>
      </c>
      <c r="G284" s="76"/>
      <c r="I284" s="77"/>
      <c r="J284" s="77"/>
      <c r="K284" s="89"/>
    </row>
    <row r="285" spans="1:12" ht="195" customHeight="1" x14ac:dyDescent="0.2">
      <c r="A285" s="242"/>
      <c r="B285" s="87"/>
      <c r="D285" s="157" t="s">
        <v>185</v>
      </c>
      <c r="E285" s="195" t="s">
        <v>225</v>
      </c>
      <c r="G285" s="76"/>
      <c r="I285" s="77"/>
      <c r="J285" s="77"/>
      <c r="K285" s="89"/>
    </row>
    <row r="286" spans="1:12" s="15" customFormat="1" x14ac:dyDescent="0.2">
      <c r="A286" s="242"/>
      <c r="B286" s="87"/>
      <c r="C286" s="37"/>
      <c r="D286" s="157"/>
      <c r="E286" s="243"/>
      <c r="F286" s="11"/>
      <c r="G286" s="76"/>
      <c r="H286" s="340"/>
      <c r="I286" s="77"/>
      <c r="J286" s="77"/>
      <c r="K286" s="89"/>
      <c r="L286" s="244"/>
    </row>
    <row r="287" spans="1:12" x14ac:dyDescent="0.2">
      <c r="A287" s="242"/>
      <c r="B287" s="87"/>
      <c r="E287" s="243"/>
      <c r="G287" s="76"/>
      <c r="I287" s="77"/>
      <c r="J287" s="77"/>
      <c r="K287" s="89"/>
    </row>
    <row r="288" spans="1:12" s="143" customFormat="1" x14ac:dyDescent="0.2">
      <c r="A288" s="174" t="s">
        <v>100</v>
      </c>
      <c r="B288" s="175" t="s">
        <v>233</v>
      </c>
      <c r="C288" s="177"/>
      <c r="D288" s="177"/>
      <c r="E288" s="245"/>
      <c r="F288" s="246"/>
      <c r="G288" s="166"/>
      <c r="H288" s="355"/>
      <c r="I288" s="167"/>
      <c r="J288" s="167"/>
      <c r="K288" s="169"/>
      <c r="L288" s="142"/>
    </row>
    <row r="289" spans="1:12" s="143" customFormat="1" x14ac:dyDescent="0.2">
      <c r="A289" s="174"/>
      <c r="B289" s="175"/>
      <c r="C289" s="177"/>
      <c r="D289" s="177"/>
      <c r="E289" s="245"/>
      <c r="F289" s="246"/>
      <c r="G289" s="166"/>
      <c r="H289" s="355"/>
      <c r="I289" s="167"/>
      <c r="J289" s="167"/>
      <c r="K289" s="169"/>
      <c r="L289" s="142"/>
    </row>
    <row r="290" spans="1:12" s="143" customFormat="1" x14ac:dyDescent="0.2">
      <c r="A290" s="174"/>
      <c r="B290" s="175"/>
      <c r="C290" s="177"/>
      <c r="D290" s="184" t="s">
        <v>234</v>
      </c>
      <c r="E290" s="245"/>
      <c r="F290" s="246"/>
      <c r="G290" s="166"/>
      <c r="H290" s="355"/>
      <c r="I290" s="167"/>
      <c r="J290" s="167"/>
      <c r="K290" s="169"/>
      <c r="L290" s="142"/>
    </row>
    <row r="291" spans="1:12" s="143" customFormat="1" x14ac:dyDescent="0.2">
      <c r="A291" s="172" t="s">
        <v>101</v>
      </c>
      <c r="B291" s="161"/>
      <c r="C291" s="162"/>
      <c r="D291" s="248"/>
      <c r="E291" s="180" t="s">
        <v>561</v>
      </c>
      <c r="F291" s="246"/>
      <c r="G291" s="166" t="s">
        <v>558</v>
      </c>
      <c r="H291" s="334">
        <v>4</v>
      </c>
      <c r="I291" s="167"/>
      <c r="J291" s="167"/>
      <c r="K291" s="169"/>
      <c r="L291" s="142"/>
    </row>
    <row r="292" spans="1:12" s="143" customFormat="1" x14ac:dyDescent="0.2">
      <c r="A292" s="174"/>
      <c r="B292" s="175"/>
      <c r="C292" s="177"/>
      <c r="D292" s="184" t="s">
        <v>377</v>
      </c>
      <c r="E292" s="245"/>
      <c r="F292" s="246"/>
      <c r="G292" s="166"/>
      <c r="H292" s="373"/>
      <c r="I292" s="167"/>
      <c r="J292" s="167"/>
      <c r="K292" s="169"/>
      <c r="L292" s="142"/>
    </row>
    <row r="293" spans="1:12" s="143" customFormat="1" x14ac:dyDescent="0.2">
      <c r="A293" s="172" t="s">
        <v>299</v>
      </c>
      <c r="B293" s="161"/>
      <c r="C293" s="162"/>
      <c r="D293" s="248"/>
      <c r="E293" s="180" t="s">
        <v>560</v>
      </c>
      <c r="F293" s="246"/>
      <c r="G293" s="166" t="s">
        <v>558</v>
      </c>
      <c r="H293" s="334">
        <v>4</v>
      </c>
      <c r="I293" s="167"/>
      <c r="J293" s="167"/>
      <c r="K293" s="169"/>
      <c r="L293" s="142"/>
    </row>
    <row r="294" spans="1:12" s="143" customFormat="1" x14ac:dyDescent="0.2">
      <c r="A294" s="174"/>
      <c r="B294" s="175"/>
      <c r="C294" s="177"/>
      <c r="D294" s="184" t="s">
        <v>378</v>
      </c>
      <c r="E294" s="245"/>
      <c r="F294" s="246"/>
      <c r="G294" s="166"/>
      <c r="H294" s="373"/>
      <c r="I294" s="167"/>
      <c r="J294" s="167"/>
      <c r="K294" s="169"/>
      <c r="L294" s="142"/>
    </row>
    <row r="295" spans="1:12" s="143" customFormat="1" x14ac:dyDescent="0.2">
      <c r="A295" s="172" t="s">
        <v>300</v>
      </c>
      <c r="B295" s="161"/>
      <c r="C295" s="162"/>
      <c r="D295" s="248"/>
      <c r="E295" s="180" t="s">
        <v>559</v>
      </c>
      <c r="F295" s="246"/>
      <c r="G295" s="166" t="s">
        <v>558</v>
      </c>
      <c r="H295" s="334">
        <v>10</v>
      </c>
      <c r="I295" s="167"/>
      <c r="J295" s="167"/>
      <c r="K295" s="169"/>
      <c r="L295" s="142"/>
    </row>
    <row r="296" spans="1:12" s="143" customFormat="1" x14ac:dyDescent="0.2">
      <c r="A296" s="174"/>
      <c r="B296" s="175"/>
      <c r="C296" s="177"/>
      <c r="D296" s="184" t="s">
        <v>562</v>
      </c>
      <c r="E296" s="245"/>
      <c r="F296" s="246"/>
      <c r="G296" s="166"/>
      <c r="H296" s="373"/>
      <c r="I296" s="167"/>
      <c r="J296" s="167"/>
      <c r="K296" s="169"/>
      <c r="L296" s="142"/>
    </row>
    <row r="297" spans="1:12" s="143" customFormat="1" x14ac:dyDescent="0.2">
      <c r="A297" s="172" t="s">
        <v>458</v>
      </c>
      <c r="B297" s="161"/>
      <c r="C297" s="162"/>
      <c r="D297" s="248"/>
      <c r="E297" s="180" t="s">
        <v>563</v>
      </c>
      <c r="F297" s="246"/>
      <c r="G297" s="166" t="s">
        <v>558</v>
      </c>
      <c r="H297" s="334">
        <v>5</v>
      </c>
      <c r="I297" s="167"/>
      <c r="J297" s="167"/>
      <c r="K297" s="169"/>
      <c r="L297" s="142"/>
    </row>
    <row r="298" spans="1:12" s="143" customFormat="1" x14ac:dyDescent="0.2">
      <c r="A298" s="174"/>
      <c r="B298" s="175"/>
      <c r="C298" s="177"/>
      <c r="D298" s="184" t="s">
        <v>564</v>
      </c>
      <c r="E298" s="245"/>
      <c r="F298" s="246"/>
      <c r="G298" s="166"/>
      <c r="H298" s="373"/>
      <c r="I298" s="167"/>
      <c r="J298" s="167"/>
      <c r="K298" s="169"/>
      <c r="L298" s="142"/>
    </row>
    <row r="299" spans="1:12" s="143" customFormat="1" x14ac:dyDescent="0.2">
      <c r="A299" s="172" t="s">
        <v>459</v>
      </c>
      <c r="B299" s="161"/>
      <c r="C299" s="162"/>
      <c r="D299" s="248"/>
      <c r="E299" s="180" t="s">
        <v>565</v>
      </c>
      <c r="F299" s="246"/>
      <c r="G299" s="166" t="s">
        <v>558</v>
      </c>
      <c r="H299" s="334">
        <v>4</v>
      </c>
      <c r="I299" s="167"/>
      <c r="J299" s="167"/>
      <c r="K299" s="169"/>
      <c r="L299" s="142"/>
    </row>
    <row r="300" spans="1:12" s="143" customFormat="1" x14ac:dyDescent="0.2">
      <c r="A300" s="174"/>
      <c r="B300" s="175"/>
      <c r="C300" s="177"/>
      <c r="D300" s="184" t="s">
        <v>566</v>
      </c>
      <c r="E300" s="245"/>
      <c r="F300" s="246"/>
      <c r="G300" s="166"/>
      <c r="H300" s="373"/>
      <c r="I300" s="167"/>
      <c r="J300" s="167"/>
      <c r="K300" s="169"/>
      <c r="L300" s="142"/>
    </row>
    <row r="301" spans="1:12" s="143" customFormat="1" x14ac:dyDescent="0.2">
      <c r="A301" s="172" t="s">
        <v>568</v>
      </c>
      <c r="B301" s="161"/>
      <c r="C301" s="162"/>
      <c r="D301" s="248"/>
      <c r="E301" s="180" t="s">
        <v>567</v>
      </c>
      <c r="F301" s="246"/>
      <c r="G301" s="166" t="s">
        <v>558</v>
      </c>
      <c r="H301" s="334">
        <v>8</v>
      </c>
      <c r="I301" s="167"/>
      <c r="J301" s="167"/>
      <c r="K301" s="169"/>
      <c r="L301" s="142"/>
    </row>
    <row r="302" spans="1:12" x14ac:dyDescent="0.2">
      <c r="A302" s="172"/>
      <c r="B302" s="87"/>
      <c r="D302" s="250"/>
      <c r="E302" s="243"/>
      <c r="F302" s="251"/>
      <c r="G302" s="76"/>
      <c r="H302" s="350"/>
      <c r="I302" s="77"/>
      <c r="J302" s="77"/>
      <c r="K302" s="89"/>
    </row>
    <row r="303" spans="1:12" x14ac:dyDescent="0.2">
      <c r="A303" s="172"/>
      <c r="B303" s="87"/>
      <c r="D303" s="250"/>
      <c r="E303" s="243"/>
      <c r="F303" s="251"/>
      <c r="G303" s="76"/>
      <c r="H303" s="374"/>
      <c r="I303" s="77"/>
      <c r="J303" s="77"/>
      <c r="K303" s="89"/>
    </row>
    <row r="304" spans="1:12" s="143" customFormat="1" x14ac:dyDescent="0.2">
      <c r="A304" s="172"/>
      <c r="B304" s="175"/>
      <c r="C304" s="177"/>
      <c r="D304" s="184" t="s">
        <v>386</v>
      </c>
      <c r="E304" s="245"/>
      <c r="F304" s="246"/>
      <c r="G304" s="166"/>
      <c r="H304" s="334"/>
      <c r="I304" s="167"/>
      <c r="J304" s="167"/>
      <c r="K304" s="169"/>
      <c r="L304" s="142"/>
    </row>
    <row r="305" spans="1:12" s="143" customFormat="1" x14ac:dyDescent="0.2">
      <c r="A305" s="172" t="s">
        <v>570</v>
      </c>
      <c r="B305" s="161">
        <v>50</v>
      </c>
      <c r="C305" s="162" t="s">
        <v>148</v>
      </c>
      <c r="D305" s="252">
        <v>75</v>
      </c>
      <c r="E305" s="180" t="s">
        <v>379</v>
      </c>
      <c r="F305" s="246"/>
      <c r="G305" s="166" t="s">
        <v>1</v>
      </c>
      <c r="H305" s="334">
        <v>800</v>
      </c>
      <c r="I305" s="167"/>
      <c r="J305" s="167"/>
      <c r="K305" s="169"/>
      <c r="L305" s="142"/>
    </row>
    <row r="306" spans="1:12" s="404" customFormat="1" ht="25.5" x14ac:dyDescent="0.2">
      <c r="A306" s="399" t="s">
        <v>607</v>
      </c>
      <c r="B306" s="410"/>
      <c r="C306" s="402"/>
      <c r="D306" s="411"/>
      <c r="E306" s="412" t="s">
        <v>569</v>
      </c>
      <c r="F306" s="413"/>
      <c r="G306" s="405" t="s">
        <v>558</v>
      </c>
      <c r="H306" s="406">
        <v>28</v>
      </c>
      <c r="I306" s="414"/>
      <c r="J306" s="414"/>
      <c r="K306" s="415"/>
      <c r="L306" s="416"/>
    </row>
    <row r="307" spans="1:12" ht="12" customHeight="1" x14ac:dyDescent="0.2">
      <c r="A307" s="249"/>
      <c r="B307" s="87"/>
      <c r="G307" s="76"/>
      <c r="H307" s="331"/>
      <c r="I307" s="77"/>
      <c r="J307" s="253"/>
      <c r="K307" s="83"/>
    </row>
    <row r="308" spans="1:12" s="143" customFormat="1" x14ac:dyDescent="0.2">
      <c r="A308" s="172"/>
      <c r="B308" s="175"/>
      <c r="C308" s="177"/>
      <c r="D308" s="184" t="s">
        <v>387</v>
      </c>
      <c r="E308" s="245"/>
      <c r="F308" s="246"/>
      <c r="G308" s="166"/>
      <c r="H308" s="334"/>
      <c r="I308" s="167"/>
      <c r="J308" s="167"/>
      <c r="K308" s="169"/>
      <c r="L308" s="142"/>
    </row>
    <row r="309" spans="1:12" s="143" customFormat="1" x14ac:dyDescent="0.2">
      <c r="A309" s="172" t="s">
        <v>608</v>
      </c>
      <c r="B309" s="161">
        <v>75</v>
      </c>
      <c r="C309" s="162" t="s">
        <v>148</v>
      </c>
      <c r="D309" s="252">
        <v>150</v>
      </c>
      <c r="E309" s="180" t="s">
        <v>388</v>
      </c>
      <c r="F309" s="246"/>
      <c r="G309" s="166" t="s">
        <v>1</v>
      </c>
      <c r="H309" s="334">
        <v>230.05</v>
      </c>
      <c r="I309" s="167"/>
      <c r="J309" s="167"/>
      <c r="K309" s="169"/>
      <c r="L309" s="142"/>
    </row>
    <row r="310" spans="1:12" ht="12" customHeight="1" x14ac:dyDescent="0.2">
      <c r="A310" s="249"/>
      <c r="B310" s="87"/>
      <c r="G310" s="76"/>
      <c r="H310" s="331"/>
      <c r="I310" s="77"/>
      <c r="J310" s="253"/>
      <c r="K310" s="83"/>
    </row>
    <row r="311" spans="1:12" ht="12" customHeight="1" x14ac:dyDescent="0.2">
      <c r="A311" s="249"/>
      <c r="B311" s="87"/>
      <c r="G311" s="76"/>
      <c r="H311" s="344"/>
      <c r="I311" s="77"/>
      <c r="J311" s="253"/>
      <c r="K311" s="83"/>
    </row>
    <row r="312" spans="1:12" s="143" customFormat="1" x14ac:dyDescent="0.2">
      <c r="A312" s="172"/>
      <c r="B312" s="175"/>
      <c r="C312" s="177"/>
      <c r="D312" s="184" t="s">
        <v>571</v>
      </c>
      <c r="E312" s="245"/>
      <c r="F312" s="246"/>
      <c r="G312" s="166"/>
      <c r="H312" s="334"/>
      <c r="I312" s="167"/>
      <c r="J312" s="167"/>
      <c r="K312" s="169"/>
      <c r="L312" s="142"/>
    </row>
    <row r="313" spans="1:12" s="404" customFormat="1" x14ac:dyDescent="0.2">
      <c r="A313" s="399" t="s">
        <v>609</v>
      </c>
      <c r="B313" s="410"/>
      <c r="C313" s="402"/>
      <c r="D313" s="411"/>
      <c r="E313" s="412" t="s">
        <v>582</v>
      </c>
      <c r="F313" s="413"/>
      <c r="G313" s="405" t="s">
        <v>558</v>
      </c>
      <c r="H313" s="406">
        <v>3</v>
      </c>
      <c r="I313" s="414"/>
      <c r="J313" s="414"/>
      <c r="K313" s="415"/>
      <c r="L313" s="416"/>
    </row>
    <row r="314" spans="1:12" s="404" customFormat="1" x14ac:dyDescent="0.2">
      <c r="A314" s="399"/>
      <c r="B314" s="410"/>
      <c r="C314" s="402"/>
      <c r="D314" s="411"/>
      <c r="E314" s="412"/>
      <c r="F314" s="413"/>
      <c r="G314" s="405"/>
      <c r="H314" s="406"/>
      <c r="I314" s="414"/>
      <c r="J314" s="414"/>
      <c r="K314" s="415"/>
      <c r="L314" s="416"/>
    </row>
    <row r="315" spans="1:12" ht="12" customHeight="1" x14ac:dyDescent="0.2">
      <c r="A315" s="249"/>
      <c r="B315" s="87"/>
      <c r="G315" s="76"/>
      <c r="H315" s="344"/>
      <c r="I315" s="77"/>
      <c r="J315" s="253"/>
      <c r="K315" s="83"/>
    </row>
    <row r="316" spans="1:12" ht="12" customHeight="1" x14ac:dyDescent="0.2">
      <c r="A316" s="249"/>
      <c r="B316" s="87"/>
      <c r="G316" s="76"/>
      <c r="H316" s="344"/>
      <c r="I316" s="77"/>
      <c r="J316" s="253"/>
      <c r="K316" s="83"/>
    </row>
    <row r="317" spans="1:12" ht="12" customHeight="1" x14ac:dyDescent="0.2">
      <c r="A317" s="249"/>
      <c r="B317" s="87"/>
      <c r="G317" s="76"/>
      <c r="H317" s="344"/>
      <c r="I317" s="77"/>
      <c r="J317" s="253"/>
      <c r="K317" s="83"/>
    </row>
    <row r="318" spans="1:12" ht="12" customHeight="1" x14ac:dyDescent="0.2">
      <c r="A318" s="249"/>
      <c r="B318" s="87"/>
      <c r="G318" s="76"/>
      <c r="H318" s="344"/>
      <c r="I318" s="77"/>
      <c r="J318" s="253"/>
      <c r="K318" s="83"/>
    </row>
    <row r="319" spans="1:12" ht="12" customHeight="1" x14ac:dyDescent="0.2">
      <c r="A319" s="249"/>
      <c r="B319" s="87"/>
      <c r="G319" s="76"/>
      <c r="H319" s="344"/>
      <c r="I319" s="77"/>
      <c r="J319" s="253"/>
      <c r="K319" s="83"/>
    </row>
    <row r="320" spans="1:12" ht="12" customHeight="1" x14ac:dyDescent="0.2">
      <c r="A320" s="249"/>
      <c r="B320" s="87"/>
      <c r="G320" s="76"/>
      <c r="H320" s="344"/>
      <c r="I320" s="77"/>
      <c r="J320" s="253"/>
      <c r="K320" s="83"/>
    </row>
    <row r="321" spans="1:11" ht="12" customHeight="1" x14ac:dyDescent="0.2">
      <c r="A321" s="249"/>
      <c r="B321" s="87"/>
      <c r="G321" s="76"/>
      <c r="H321" s="344"/>
      <c r="I321" s="77"/>
      <c r="J321" s="253"/>
      <c r="K321" s="83"/>
    </row>
    <row r="322" spans="1:11" ht="12" customHeight="1" x14ac:dyDescent="0.2">
      <c r="A322" s="249"/>
      <c r="B322" s="87"/>
      <c r="G322" s="76"/>
      <c r="H322" s="344"/>
      <c r="I322" s="77"/>
      <c r="J322" s="253"/>
      <c r="K322" s="83"/>
    </row>
    <row r="323" spans="1:11" ht="12" customHeight="1" x14ac:dyDescent="0.2">
      <c r="A323" s="249"/>
      <c r="B323" s="87"/>
      <c r="G323" s="76"/>
      <c r="H323" s="344"/>
      <c r="I323" s="77"/>
      <c r="J323" s="253"/>
      <c r="K323" s="83"/>
    </row>
    <row r="324" spans="1:11" ht="12" customHeight="1" x14ac:dyDescent="0.2">
      <c r="A324" s="249"/>
      <c r="B324" s="87"/>
      <c r="G324" s="76"/>
      <c r="H324" s="344"/>
      <c r="I324" s="77"/>
      <c r="J324" s="253"/>
      <c r="K324" s="83"/>
    </row>
    <row r="325" spans="1:11" ht="12" customHeight="1" x14ac:dyDescent="0.2">
      <c r="A325" s="249"/>
      <c r="B325" s="87"/>
      <c r="G325" s="76"/>
      <c r="H325" s="344"/>
      <c r="I325" s="77"/>
      <c r="J325" s="253"/>
      <c r="K325" s="83"/>
    </row>
    <row r="326" spans="1:11" ht="12" customHeight="1" x14ac:dyDescent="0.2">
      <c r="A326" s="249"/>
      <c r="B326" s="87"/>
      <c r="G326" s="76"/>
      <c r="H326" s="344"/>
      <c r="I326" s="77"/>
      <c r="J326" s="253"/>
      <c r="K326" s="83"/>
    </row>
    <row r="327" spans="1:11" ht="12" customHeight="1" x14ac:dyDescent="0.2">
      <c r="A327" s="249"/>
      <c r="B327" s="87"/>
      <c r="G327" s="76"/>
      <c r="H327" s="344"/>
      <c r="I327" s="77"/>
      <c r="J327" s="253"/>
      <c r="K327" s="83"/>
    </row>
    <row r="328" spans="1:11" ht="12" customHeight="1" x14ac:dyDescent="0.2">
      <c r="A328" s="249"/>
      <c r="B328" s="87"/>
      <c r="G328" s="76"/>
      <c r="H328" s="344"/>
      <c r="I328" s="77"/>
      <c r="J328" s="253"/>
      <c r="K328" s="83"/>
    </row>
    <row r="329" spans="1:11" ht="12" customHeight="1" x14ac:dyDescent="0.2">
      <c r="A329" s="249"/>
      <c r="B329" s="87"/>
      <c r="G329" s="76"/>
      <c r="H329" s="344"/>
      <c r="I329" s="77"/>
      <c r="J329" s="253"/>
      <c r="K329" s="83"/>
    </row>
    <row r="330" spans="1:11" ht="12" customHeight="1" x14ac:dyDescent="0.2">
      <c r="A330" s="249"/>
      <c r="B330" s="87"/>
      <c r="G330" s="76"/>
      <c r="H330" s="344"/>
      <c r="I330" s="77"/>
      <c r="J330" s="253"/>
      <c r="K330" s="83"/>
    </row>
    <row r="331" spans="1:11" ht="12" customHeight="1" x14ac:dyDescent="0.2">
      <c r="A331" s="249"/>
      <c r="B331" s="87"/>
      <c r="G331" s="76"/>
      <c r="H331" s="344"/>
      <c r="I331" s="77"/>
      <c r="J331" s="253"/>
      <c r="K331" s="83"/>
    </row>
    <row r="332" spans="1:11" ht="12" customHeight="1" x14ac:dyDescent="0.2">
      <c r="A332" s="249"/>
      <c r="B332" s="87"/>
      <c r="G332" s="76"/>
      <c r="H332" s="344"/>
      <c r="I332" s="77"/>
      <c r="J332" s="253"/>
      <c r="K332" s="83"/>
    </row>
    <row r="333" spans="1:11" ht="12" customHeight="1" x14ac:dyDescent="0.2">
      <c r="A333" s="249"/>
      <c r="B333" s="87"/>
      <c r="G333" s="76"/>
      <c r="H333" s="344"/>
      <c r="I333" s="77"/>
      <c r="J333" s="253"/>
      <c r="K333" s="83"/>
    </row>
    <row r="334" spans="1:11" ht="12" customHeight="1" x14ac:dyDescent="0.2">
      <c r="A334" s="249"/>
      <c r="B334" s="87"/>
      <c r="G334" s="76"/>
      <c r="H334" s="344"/>
      <c r="I334" s="77"/>
      <c r="J334" s="253"/>
      <c r="K334" s="83"/>
    </row>
    <row r="335" spans="1:11" ht="12" customHeight="1" x14ac:dyDescent="0.2">
      <c r="A335" s="249"/>
      <c r="B335" s="87"/>
      <c r="G335" s="76"/>
      <c r="H335" s="344"/>
      <c r="I335" s="77"/>
      <c r="J335" s="253"/>
      <c r="K335" s="83"/>
    </row>
    <row r="336" spans="1:11" ht="12" customHeight="1" x14ac:dyDescent="0.2">
      <c r="A336" s="249"/>
      <c r="B336" s="87"/>
      <c r="G336" s="254"/>
      <c r="H336" s="356"/>
      <c r="I336" s="253"/>
      <c r="J336" s="253"/>
      <c r="K336" s="83"/>
    </row>
    <row r="337" spans="1:13" s="72" customFormat="1" x14ac:dyDescent="0.2">
      <c r="A337" s="63" t="s">
        <v>301</v>
      </c>
      <c r="B337" s="64"/>
      <c r="C337" s="65"/>
      <c r="D337" s="65"/>
      <c r="E337" s="66" t="s">
        <v>112</v>
      </c>
      <c r="F337" s="67"/>
      <c r="G337" s="68"/>
      <c r="H337" s="343"/>
      <c r="I337" s="69"/>
      <c r="J337" s="69"/>
      <c r="K337" s="93"/>
      <c r="L337" s="71"/>
    </row>
    <row r="338" spans="1:13" s="72" customFormat="1" x14ac:dyDescent="0.2">
      <c r="A338" s="63" t="s">
        <v>34</v>
      </c>
      <c r="B338" s="64"/>
      <c r="C338" s="65"/>
      <c r="D338" s="65"/>
      <c r="E338" s="66" t="s">
        <v>302</v>
      </c>
      <c r="F338" s="67"/>
      <c r="G338" s="68"/>
      <c r="H338" s="343"/>
      <c r="I338" s="69"/>
      <c r="J338" s="69"/>
      <c r="K338" s="70"/>
      <c r="L338" s="71"/>
    </row>
    <row r="339" spans="1:13" ht="12" customHeight="1" x14ac:dyDescent="0.2">
      <c r="G339" s="76"/>
      <c r="H339" s="344"/>
      <c r="I339" s="77"/>
      <c r="J339" s="77"/>
      <c r="K339" s="78"/>
    </row>
    <row r="340" spans="1:13" s="32" customFormat="1" ht="12" customHeight="1" x14ac:dyDescent="0.2">
      <c r="A340" s="79" t="s">
        <v>304</v>
      </c>
      <c r="B340" s="80" t="s">
        <v>14</v>
      </c>
      <c r="C340" s="43"/>
      <c r="D340" s="43"/>
      <c r="E340" s="81"/>
      <c r="G340" s="82"/>
      <c r="H340" s="345"/>
      <c r="I340" s="83"/>
      <c r="J340" s="83"/>
      <c r="K340" s="78"/>
      <c r="L340" s="84"/>
    </row>
    <row r="341" spans="1:13" ht="51" x14ac:dyDescent="0.2">
      <c r="B341" s="87"/>
      <c r="D341" s="157" t="s">
        <v>171</v>
      </c>
      <c r="E341" s="243" t="s">
        <v>178</v>
      </c>
      <c r="F341" s="72"/>
      <c r="G341" s="76"/>
      <c r="H341" s="344"/>
      <c r="I341" s="77"/>
      <c r="J341" s="77"/>
      <c r="K341" s="78"/>
    </row>
    <row r="342" spans="1:13" x14ac:dyDescent="0.2">
      <c r="D342" s="157"/>
      <c r="E342" s="243"/>
      <c r="F342" s="72"/>
      <c r="G342" s="76"/>
      <c r="H342" s="344"/>
      <c r="I342" s="77"/>
      <c r="J342" s="77"/>
      <c r="K342" s="78"/>
    </row>
    <row r="343" spans="1:13" ht="12" customHeight="1" x14ac:dyDescent="0.2">
      <c r="A343" s="79" t="s">
        <v>33</v>
      </c>
      <c r="B343" s="255" t="s">
        <v>337</v>
      </c>
      <c r="C343" s="43"/>
      <c r="D343" s="43"/>
      <c r="E343" s="256"/>
      <c r="F343" s="32"/>
      <c r="G343" s="257"/>
      <c r="H343" s="331"/>
      <c r="I343" s="77"/>
      <c r="J343" s="77"/>
      <c r="K343" s="89"/>
    </row>
    <row r="344" spans="1:13" x14ac:dyDescent="0.2">
      <c r="A344" s="73"/>
      <c r="B344" s="187"/>
      <c r="C344" s="181"/>
      <c r="D344" s="258"/>
      <c r="E344" s="259"/>
      <c r="F344" s="32"/>
      <c r="G344" s="260"/>
      <c r="H344" s="331"/>
      <c r="I344" s="77"/>
      <c r="J344" s="77"/>
      <c r="K344" s="89"/>
    </row>
    <row r="345" spans="1:13" s="133" customFormat="1" ht="15" x14ac:dyDescent="0.2">
      <c r="A345" s="186" t="s">
        <v>460</v>
      </c>
      <c r="B345" s="187">
        <v>35</v>
      </c>
      <c r="C345" s="181" t="s">
        <v>148</v>
      </c>
      <c r="D345" s="181">
        <v>50</v>
      </c>
      <c r="E345" s="259" t="s">
        <v>380</v>
      </c>
      <c r="G345" s="166" t="s">
        <v>343</v>
      </c>
      <c r="H345" s="334">
        <v>0.28000000000000003</v>
      </c>
      <c r="I345" s="188"/>
      <c r="J345" s="188"/>
      <c r="K345" s="189"/>
      <c r="L345" s="132"/>
    </row>
    <row r="346" spans="1:13" s="133" customFormat="1" ht="15" x14ac:dyDescent="0.2">
      <c r="A346" s="186" t="s">
        <v>461</v>
      </c>
      <c r="B346" s="187">
        <v>50</v>
      </c>
      <c r="C346" s="181" t="s">
        <v>148</v>
      </c>
      <c r="D346" s="181">
        <v>150</v>
      </c>
      <c r="E346" s="259" t="s">
        <v>381</v>
      </c>
      <c r="G346" s="166" t="s">
        <v>343</v>
      </c>
      <c r="H346" s="334">
        <v>1.1200000000000001</v>
      </c>
      <c r="I346" s="188"/>
      <c r="J346" s="188"/>
      <c r="K346" s="189"/>
      <c r="L346" s="132"/>
    </row>
    <row r="347" spans="1:13" s="133" customFormat="1" ht="15" x14ac:dyDescent="0.2">
      <c r="A347" s="186" t="s">
        <v>462</v>
      </c>
      <c r="B347" s="187">
        <v>50</v>
      </c>
      <c r="C347" s="181" t="s">
        <v>148</v>
      </c>
      <c r="D347" s="181">
        <v>200</v>
      </c>
      <c r="E347" s="259" t="s">
        <v>618</v>
      </c>
      <c r="G347" s="166" t="s">
        <v>343</v>
      </c>
      <c r="H347" s="334">
        <v>0.23</v>
      </c>
      <c r="I347" s="188"/>
      <c r="J347" s="188"/>
      <c r="K347" s="189"/>
      <c r="L347" s="132"/>
      <c r="M347" s="133">
        <f>23*0.2*0.05</f>
        <v>0.23000000000000004</v>
      </c>
    </row>
    <row r="348" spans="1:13" s="133" customFormat="1" ht="15" x14ac:dyDescent="0.2">
      <c r="A348" s="186" t="s">
        <v>620</v>
      </c>
      <c r="B348" s="187">
        <v>50</v>
      </c>
      <c r="C348" s="181" t="s">
        <v>148</v>
      </c>
      <c r="D348" s="181">
        <v>200</v>
      </c>
      <c r="E348" s="259" t="s">
        <v>619</v>
      </c>
      <c r="G348" s="166" t="s">
        <v>343</v>
      </c>
      <c r="H348" s="334">
        <v>0.99</v>
      </c>
      <c r="I348" s="188"/>
      <c r="J348" s="188"/>
      <c r="K348" s="189"/>
      <c r="L348" s="132"/>
      <c r="M348" s="133">
        <f>99*0.2*0.05</f>
        <v>0.9900000000000001</v>
      </c>
    </row>
    <row r="349" spans="1:13" ht="12" customHeight="1" x14ac:dyDescent="0.2">
      <c r="A349" s="79"/>
      <c r="B349" s="42"/>
      <c r="C349" s="43"/>
      <c r="D349" s="43"/>
      <c r="E349" s="256"/>
      <c r="F349" s="32"/>
      <c r="G349" s="257"/>
      <c r="H349" s="331"/>
      <c r="I349" s="77"/>
      <c r="J349" s="77"/>
      <c r="K349" s="89"/>
    </row>
    <row r="350" spans="1:13" x14ac:dyDescent="0.2">
      <c r="A350" s="73"/>
      <c r="B350" s="87"/>
      <c r="E350" s="261"/>
      <c r="F350" s="72"/>
      <c r="G350" s="76"/>
      <c r="H350" s="331"/>
      <c r="I350" s="77"/>
      <c r="J350" s="77"/>
      <c r="K350" s="78"/>
    </row>
    <row r="351" spans="1:13" ht="12" customHeight="1" x14ac:dyDescent="0.2">
      <c r="A351" s="79" t="s">
        <v>102</v>
      </c>
      <c r="B351" s="255" t="s">
        <v>375</v>
      </c>
      <c r="C351" s="43"/>
      <c r="D351" s="43"/>
      <c r="E351" s="256"/>
      <c r="F351" s="32"/>
      <c r="G351" s="257"/>
      <c r="H351" s="331"/>
      <c r="I351" s="77"/>
      <c r="J351" s="77"/>
      <c r="K351" s="89"/>
    </row>
    <row r="352" spans="1:13" x14ac:dyDescent="0.2">
      <c r="A352" s="73"/>
      <c r="B352" s="187"/>
      <c r="C352" s="181"/>
      <c r="D352" s="258"/>
      <c r="E352" s="259"/>
      <c r="F352" s="32"/>
      <c r="G352" s="260"/>
      <c r="H352" s="331"/>
      <c r="I352" s="77"/>
      <c r="J352" s="77"/>
      <c r="K352" s="89"/>
    </row>
    <row r="353" spans="1:12" s="133" customFormat="1" x14ac:dyDescent="0.2">
      <c r="A353" s="186" t="s">
        <v>463</v>
      </c>
      <c r="B353" s="187"/>
      <c r="C353" s="181"/>
      <c r="D353" s="181"/>
      <c r="E353" s="259" t="s">
        <v>382</v>
      </c>
      <c r="G353" s="166" t="s">
        <v>5</v>
      </c>
      <c r="H353" s="334">
        <v>2</v>
      </c>
      <c r="I353" s="188"/>
      <c r="J353" s="188"/>
      <c r="K353" s="189"/>
      <c r="L353" s="132"/>
    </row>
    <row r="354" spans="1:12" ht="15" x14ac:dyDescent="0.2">
      <c r="A354" s="186" t="s">
        <v>610</v>
      </c>
      <c r="E354" s="38" t="s">
        <v>581</v>
      </c>
      <c r="G354" s="166" t="s">
        <v>342</v>
      </c>
      <c r="H354" s="334">
        <v>93.690000000000012</v>
      </c>
      <c r="I354" s="77"/>
      <c r="J354" s="77"/>
      <c r="K354" s="89"/>
    </row>
    <row r="355" spans="1:12" x14ac:dyDescent="0.2">
      <c r="A355" s="73"/>
      <c r="G355" s="76"/>
      <c r="H355" s="344"/>
      <c r="I355" s="77"/>
      <c r="J355" s="77"/>
      <c r="K355" s="89"/>
    </row>
    <row r="356" spans="1:12" x14ac:dyDescent="0.2">
      <c r="A356" s="73"/>
      <c r="G356" s="76"/>
      <c r="H356" s="344"/>
      <c r="I356" s="77"/>
      <c r="J356" s="77"/>
      <c r="K356" s="89"/>
    </row>
    <row r="357" spans="1:12" x14ac:dyDescent="0.2">
      <c r="A357" s="73"/>
      <c r="G357" s="76"/>
      <c r="H357" s="344"/>
      <c r="I357" s="77"/>
      <c r="J357" s="77"/>
      <c r="K357" s="89"/>
    </row>
    <row r="358" spans="1:12" x14ac:dyDescent="0.2">
      <c r="A358" s="73"/>
      <c r="G358" s="76"/>
      <c r="H358" s="344"/>
      <c r="I358" s="77"/>
      <c r="J358" s="77"/>
      <c r="K358" s="89"/>
    </row>
    <row r="359" spans="1:12" x14ac:dyDescent="0.2">
      <c r="A359" s="73"/>
      <c r="G359" s="76"/>
      <c r="H359" s="344"/>
      <c r="I359" s="77"/>
      <c r="J359" s="77"/>
      <c r="K359" s="89"/>
    </row>
    <row r="360" spans="1:12" x14ac:dyDescent="0.2">
      <c r="A360" s="73"/>
      <c r="G360" s="76"/>
      <c r="H360" s="344"/>
      <c r="I360" s="77"/>
      <c r="J360" s="77"/>
      <c r="K360" s="89"/>
    </row>
    <row r="361" spans="1:12" x14ac:dyDescent="0.2">
      <c r="A361" s="73"/>
      <c r="G361" s="76"/>
      <c r="H361" s="344"/>
      <c r="I361" s="77"/>
      <c r="J361" s="77"/>
      <c r="K361" s="89"/>
    </row>
    <row r="362" spans="1:12" x14ac:dyDescent="0.2">
      <c r="A362" s="73"/>
      <c r="G362" s="76"/>
      <c r="H362" s="344"/>
      <c r="I362" s="77"/>
      <c r="J362" s="77"/>
      <c r="K362" s="89"/>
    </row>
    <row r="363" spans="1:12" x14ac:dyDescent="0.2">
      <c r="A363" s="73"/>
      <c r="G363" s="76"/>
      <c r="H363" s="344"/>
      <c r="I363" s="77"/>
      <c r="J363" s="77"/>
      <c r="K363" s="89"/>
    </row>
    <row r="364" spans="1:12" x14ac:dyDescent="0.2">
      <c r="A364" s="73"/>
      <c r="G364" s="76"/>
      <c r="H364" s="344"/>
      <c r="I364" s="77"/>
      <c r="J364" s="77"/>
      <c r="K364" s="89"/>
    </row>
    <row r="365" spans="1:12" x14ac:dyDescent="0.2">
      <c r="A365" s="73"/>
      <c r="G365" s="76"/>
      <c r="H365" s="344"/>
      <c r="I365" s="77"/>
      <c r="J365" s="77"/>
      <c r="K365" s="89"/>
    </row>
    <row r="366" spans="1:12" x14ac:dyDescent="0.2">
      <c r="A366" s="73"/>
      <c r="G366" s="76"/>
      <c r="H366" s="344"/>
      <c r="I366" s="77"/>
      <c r="J366" s="77"/>
      <c r="K366" s="89"/>
    </row>
    <row r="367" spans="1:12" x14ac:dyDescent="0.2">
      <c r="A367" s="73"/>
      <c r="G367" s="76"/>
      <c r="H367" s="344"/>
      <c r="I367" s="77"/>
      <c r="J367" s="77"/>
      <c r="K367" s="89"/>
    </row>
    <row r="368" spans="1:12" x14ac:dyDescent="0.2">
      <c r="A368" s="73"/>
      <c r="G368" s="76"/>
      <c r="H368" s="344"/>
      <c r="I368" s="77"/>
      <c r="J368" s="77"/>
      <c r="K368" s="89"/>
    </row>
    <row r="369" spans="1:12" x14ac:dyDescent="0.2">
      <c r="A369" s="73"/>
      <c r="G369" s="76"/>
      <c r="H369" s="344"/>
      <c r="I369" s="77"/>
      <c r="J369" s="77"/>
      <c r="K369" s="89"/>
    </row>
    <row r="370" spans="1:12" x14ac:dyDescent="0.2">
      <c r="A370" s="73"/>
      <c r="G370" s="76"/>
      <c r="H370" s="344"/>
      <c r="I370" s="77"/>
      <c r="J370" s="77"/>
      <c r="K370" s="89"/>
    </row>
    <row r="371" spans="1:12" x14ac:dyDescent="0.2">
      <c r="A371" s="73"/>
      <c r="G371" s="76"/>
      <c r="H371" s="344"/>
      <c r="I371" s="77"/>
      <c r="J371" s="77"/>
      <c r="K371" s="89"/>
    </row>
    <row r="372" spans="1:12" x14ac:dyDescent="0.2">
      <c r="A372" s="73"/>
      <c r="G372" s="76"/>
      <c r="H372" s="344"/>
      <c r="I372" s="77"/>
      <c r="J372" s="77"/>
      <c r="K372" s="89"/>
    </row>
    <row r="373" spans="1:12" ht="12" customHeight="1" x14ac:dyDescent="0.2">
      <c r="G373" s="76"/>
      <c r="H373" s="344"/>
      <c r="I373" s="77"/>
      <c r="J373" s="77"/>
      <c r="K373" s="83"/>
    </row>
    <row r="374" spans="1:12" ht="12" customHeight="1" x14ac:dyDescent="0.2">
      <c r="A374" s="63" t="s">
        <v>464</v>
      </c>
      <c r="B374" s="64"/>
      <c r="C374" s="65"/>
      <c r="D374" s="65"/>
      <c r="E374" s="66" t="s">
        <v>113</v>
      </c>
      <c r="F374" s="67"/>
      <c r="G374" s="68"/>
      <c r="H374" s="343"/>
      <c r="I374" s="69"/>
      <c r="J374" s="69"/>
      <c r="K374" s="93"/>
    </row>
    <row r="375" spans="1:12" ht="12" customHeight="1" x14ac:dyDescent="0.2">
      <c r="A375" s="63" t="s">
        <v>32</v>
      </c>
      <c r="B375" s="64"/>
      <c r="C375" s="65"/>
      <c r="D375" s="65"/>
      <c r="E375" s="66" t="s">
        <v>305</v>
      </c>
      <c r="F375" s="67"/>
      <c r="G375" s="68"/>
      <c r="H375" s="343"/>
      <c r="I375" s="69"/>
      <c r="J375" s="69"/>
      <c r="K375" s="70"/>
      <c r="L375" s="262"/>
    </row>
    <row r="376" spans="1:12" ht="12" customHeight="1" x14ac:dyDescent="0.2">
      <c r="A376" s="79"/>
      <c r="B376" s="42"/>
      <c r="C376" s="43"/>
      <c r="D376" s="43"/>
      <c r="E376" s="263"/>
      <c r="F376" s="72"/>
      <c r="G376" s="76"/>
      <c r="H376" s="344"/>
      <c r="I376" s="77"/>
      <c r="J376" s="77"/>
      <c r="K376" s="89"/>
      <c r="L376" s="262"/>
    </row>
    <row r="377" spans="1:12" ht="12" customHeight="1" x14ac:dyDescent="0.2">
      <c r="A377" s="79" t="s">
        <v>31</v>
      </c>
      <c r="B377" s="80" t="s">
        <v>14</v>
      </c>
      <c r="C377" s="43"/>
      <c r="D377" s="43"/>
      <c r="E377" s="81"/>
      <c r="F377" s="32"/>
      <c r="G377" s="82"/>
      <c r="H377" s="345"/>
      <c r="I377" s="83"/>
      <c r="J377" s="83"/>
      <c r="K377" s="78"/>
      <c r="L377" s="262"/>
    </row>
    <row r="378" spans="1:12" ht="39" customHeight="1" x14ac:dyDescent="0.2">
      <c r="A378" s="79"/>
      <c r="B378" s="264"/>
      <c r="C378" s="43"/>
      <c r="D378" s="157" t="s">
        <v>171</v>
      </c>
      <c r="E378" s="195" t="s">
        <v>194</v>
      </c>
      <c r="F378" s="265"/>
      <c r="G378" s="76"/>
      <c r="H378" s="344"/>
      <c r="I378" s="77"/>
      <c r="J378" s="77"/>
      <c r="K378" s="89"/>
      <c r="L378" s="262"/>
    </row>
    <row r="379" spans="1:12" x14ac:dyDescent="0.2">
      <c r="A379" s="79"/>
      <c r="B379" s="42"/>
      <c r="C379" s="43"/>
      <c r="D379" s="43"/>
      <c r="E379" s="266"/>
      <c r="F379" s="265"/>
      <c r="G379" s="76"/>
      <c r="H379" s="344"/>
      <c r="I379" s="77"/>
      <c r="J379" s="77"/>
      <c r="K379" s="89"/>
      <c r="L379" s="262"/>
    </row>
    <row r="380" spans="1:12" ht="12" customHeight="1" x14ac:dyDescent="0.2">
      <c r="A380" s="79" t="s">
        <v>30</v>
      </c>
      <c r="B380" s="80" t="s">
        <v>383</v>
      </c>
      <c r="C380" s="43"/>
      <c r="D380" s="43"/>
      <c r="E380" s="267"/>
      <c r="F380" s="72"/>
      <c r="G380" s="21"/>
      <c r="H380" s="344"/>
      <c r="I380" s="77"/>
      <c r="J380" s="77"/>
      <c r="K380" s="89"/>
      <c r="L380" s="262"/>
    </row>
    <row r="381" spans="1:12" x14ac:dyDescent="0.2">
      <c r="A381" s="247"/>
      <c r="B381" s="264"/>
      <c r="C381" s="43"/>
      <c r="D381" s="43"/>
      <c r="E381" s="268"/>
      <c r="F381" s="72"/>
      <c r="G381" s="260"/>
      <c r="H381" s="334"/>
      <c r="I381" s="77"/>
      <c r="J381" s="77"/>
      <c r="K381" s="89"/>
      <c r="L381" s="262"/>
    </row>
    <row r="382" spans="1:12" x14ac:dyDescent="0.2">
      <c r="A382" s="269" t="s">
        <v>104</v>
      </c>
      <c r="B382" s="264"/>
      <c r="C382" s="43"/>
      <c r="D382" s="43"/>
      <c r="E382" s="268" t="s">
        <v>352</v>
      </c>
      <c r="F382" s="72"/>
      <c r="G382" s="260" t="s">
        <v>103</v>
      </c>
      <c r="H382" s="334">
        <v>734.21</v>
      </c>
      <c r="I382" s="77"/>
      <c r="J382" s="77"/>
      <c r="K382" s="89"/>
      <c r="L382" s="262"/>
    </row>
    <row r="383" spans="1:12" ht="51" x14ac:dyDescent="0.2">
      <c r="A383" s="269" t="s">
        <v>105</v>
      </c>
      <c r="B383" s="264"/>
      <c r="C383" s="43"/>
      <c r="D383" s="43"/>
      <c r="E383" s="268" t="s">
        <v>353</v>
      </c>
      <c r="F383" s="72"/>
      <c r="G383" s="260" t="s">
        <v>103</v>
      </c>
      <c r="H383" s="331">
        <v>734.21</v>
      </c>
      <c r="I383" s="77"/>
      <c r="J383" s="77"/>
      <c r="K383" s="89"/>
      <c r="L383" s="262"/>
    </row>
    <row r="384" spans="1:12" x14ac:dyDescent="0.2">
      <c r="A384" s="79"/>
      <c r="B384" s="42"/>
      <c r="C384" s="43"/>
      <c r="D384" s="43"/>
      <c r="E384" s="266"/>
      <c r="F384" s="265"/>
      <c r="G384" s="76"/>
      <c r="H384" s="331"/>
      <c r="I384" s="77"/>
      <c r="J384" s="77"/>
      <c r="K384" s="89"/>
      <c r="L384" s="262"/>
    </row>
    <row r="385" spans="1:12" x14ac:dyDescent="0.2">
      <c r="A385" s="269"/>
      <c r="B385" s="264"/>
      <c r="C385" s="43"/>
      <c r="D385" s="43"/>
      <c r="E385" s="268"/>
      <c r="F385" s="72"/>
      <c r="G385" s="260"/>
      <c r="H385" s="334"/>
      <c r="I385" s="77"/>
      <c r="J385" s="77"/>
      <c r="K385" s="89"/>
      <c r="L385" s="262"/>
    </row>
    <row r="386" spans="1:12" ht="12" customHeight="1" x14ac:dyDescent="0.2">
      <c r="A386" s="79" t="s">
        <v>107</v>
      </c>
      <c r="B386" s="80" t="s">
        <v>98</v>
      </c>
      <c r="C386" s="43"/>
      <c r="D386" s="43"/>
      <c r="E386" s="267"/>
      <c r="F386" s="72"/>
      <c r="G386" s="260"/>
      <c r="H386" s="331"/>
      <c r="I386" s="77"/>
      <c r="J386" s="77"/>
      <c r="K386" s="89"/>
      <c r="L386" s="262"/>
    </row>
    <row r="387" spans="1:12" x14ac:dyDescent="0.2">
      <c r="A387" s="269" t="s">
        <v>306</v>
      </c>
      <c r="B387" s="264"/>
      <c r="C387" s="43"/>
      <c r="D387" s="43"/>
      <c r="E387" s="268" t="s">
        <v>354</v>
      </c>
      <c r="F387" s="72"/>
      <c r="G387" s="260" t="s">
        <v>1</v>
      </c>
      <c r="H387" s="334">
        <v>55.03</v>
      </c>
      <c r="I387" s="77"/>
      <c r="J387" s="77"/>
      <c r="K387" s="89"/>
      <c r="L387" s="262"/>
    </row>
    <row r="388" spans="1:12" ht="12" customHeight="1" x14ac:dyDescent="0.2">
      <c r="A388" s="270"/>
      <c r="B388" s="264"/>
      <c r="C388" s="43"/>
      <c r="D388" s="43"/>
      <c r="E388" s="259"/>
      <c r="F388" s="72"/>
      <c r="G388" s="260"/>
      <c r="H388" s="331"/>
      <c r="I388" s="77"/>
      <c r="J388" s="77"/>
      <c r="K388" s="89"/>
      <c r="L388" s="262"/>
    </row>
    <row r="389" spans="1:12" ht="12" customHeight="1" x14ac:dyDescent="0.2">
      <c r="A389" s="79" t="s">
        <v>307</v>
      </c>
      <c r="B389" s="367" t="s">
        <v>99</v>
      </c>
      <c r="C389" s="43"/>
      <c r="D389" s="43"/>
      <c r="E389" s="267"/>
      <c r="F389" s="72"/>
      <c r="G389" s="260"/>
      <c r="H389" s="331"/>
      <c r="I389" s="77"/>
      <c r="J389" s="77"/>
      <c r="K389" s="89"/>
      <c r="L389" s="262"/>
    </row>
    <row r="390" spans="1:12" ht="27" customHeight="1" x14ac:dyDescent="0.2">
      <c r="A390" s="172" t="s">
        <v>308</v>
      </c>
      <c r="B390" s="323">
        <v>200</v>
      </c>
      <c r="C390" s="163" t="s">
        <v>148</v>
      </c>
      <c r="D390" s="163">
        <v>200</v>
      </c>
      <c r="E390" s="268" t="s">
        <v>385</v>
      </c>
      <c r="F390" s="72"/>
      <c r="G390" s="260" t="s">
        <v>1</v>
      </c>
      <c r="H390" s="334">
        <v>99.45</v>
      </c>
      <c r="I390" s="77"/>
      <c r="J390" s="77"/>
      <c r="K390" s="89"/>
      <c r="L390" s="262"/>
    </row>
    <row r="391" spans="1:12" ht="12" customHeight="1" x14ac:dyDescent="0.2">
      <c r="A391" s="79"/>
      <c r="B391" s="42"/>
      <c r="C391" s="43"/>
      <c r="D391" s="43"/>
      <c r="E391" s="263"/>
      <c r="F391" s="72"/>
      <c r="G391" s="76"/>
      <c r="H391" s="331"/>
      <c r="I391" s="77"/>
      <c r="J391" s="77"/>
      <c r="K391" s="89"/>
      <c r="L391" s="262"/>
    </row>
    <row r="392" spans="1:12" ht="12" customHeight="1" x14ac:dyDescent="0.2">
      <c r="A392" s="270"/>
      <c r="B392" s="264"/>
      <c r="C392" s="43"/>
      <c r="D392" s="43"/>
      <c r="E392" s="259"/>
      <c r="F392" s="72"/>
      <c r="G392" s="260"/>
      <c r="H392" s="331"/>
      <c r="I392" s="77"/>
      <c r="J392" s="77"/>
      <c r="K392" s="89"/>
      <c r="L392" s="262"/>
    </row>
    <row r="393" spans="1:12" ht="12" customHeight="1" x14ac:dyDescent="0.2">
      <c r="A393" s="79" t="s">
        <v>309</v>
      </c>
      <c r="B393" s="80" t="s">
        <v>303</v>
      </c>
      <c r="C393" s="43"/>
      <c r="D393" s="43"/>
      <c r="E393" s="267"/>
      <c r="F393" s="72"/>
      <c r="G393" s="260"/>
      <c r="H393" s="331"/>
      <c r="I393" s="77"/>
      <c r="J393" s="77"/>
      <c r="K393" s="89"/>
      <c r="L393" s="262"/>
    </row>
    <row r="394" spans="1:12" ht="12" customHeight="1" x14ac:dyDescent="0.2">
      <c r="A394" s="269" t="s">
        <v>310</v>
      </c>
      <c r="B394" s="264"/>
      <c r="C394" s="43"/>
      <c r="D394" s="43"/>
      <c r="E394" s="259" t="s">
        <v>384</v>
      </c>
      <c r="F394" s="72"/>
      <c r="G394" s="260" t="s">
        <v>5</v>
      </c>
      <c r="H394" s="334">
        <v>1</v>
      </c>
      <c r="I394" s="77"/>
      <c r="J394" s="77"/>
      <c r="K394" s="89"/>
      <c r="L394" s="262"/>
    </row>
    <row r="395" spans="1:12" ht="12" customHeight="1" x14ac:dyDescent="0.2">
      <c r="A395" s="79"/>
      <c r="B395" s="42"/>
      <c r="C395" s="43"/>
      <c r="D395" s="43"/>
      <c r="E395" s="263"/>
      <c r="F395" s="72"/>
      <c r="G395" s="76"/>
      <c r="H395" s="331"/>
      <c r="I395" s="77"/>
      <c r="J395" s="77"/>
      <c r="K395" s="89"/>
      <c r="L395" s="262"/>
    </row>
    <row r="396" spans="1:12" ht="12" customHeight="1" x14ac:dyDescent="0.2">
      <c r="A396" s="79"/>
      <c r="B396" s="80"/>
      <c r="C396" s="43"/>
      <c r="D396" s="43"/>
      <c r="E396" s="267"/>
      <c r="F396" s="72"/>
      <c r="G396" s="260"/>
      <c r="H396" s="331"/>
      <c r="I396" s="77"/>
      <c r="J396" s="77"/>
      <c r="K396" s="89"/>
      <c r="L396" s="262"/>
    </row>
    <row r="397" spans="1:12" ht="12" customHeight="1" x14ac:dyDescent="0.2">
      <c r="A397" s="269"/>
      <c r="B397" s="87"/>
      <c r="E397" s="259"/>
      <c r="F397" s="72"/>
      <c r="G397" s="260"/>
      <c r="H397" s="350"/>
      <c r="I397" s="77"/>
      <c r="J397" s="77"/>
      <c r="K397" s="89"/>
      <c r="L397" s="262"/>
    </row>
    <row r="398" spans="1:12" ht="12" customHeight="1" x14ac:dyDescent="0.2">
      <c r="A398" s="79"/>
      <c r="B398" s="42"/>
      <c r="C398" s="43"/>
      <c r="D398" s="43"/>
      <c r="E398" s="263"/>
      <c r="F398" s="72"/>
      <c r="G398" s="76"/>
      <c r="H398" s="344"/>
      <c r="I398" s="77"/>
      <c r="J398" s="77"/>
      <c r="K398" s="89"/>
      <c r="L398" s="262"/>
    </row>
    <row r="399" spans="1:12" ht="12" customHeight="1" x14ac:dyDescent="0.2">
      <c r="A399" s="79"/>
      <c r="B399" s="42"/>
      <c r="C399" s="43"/>
      <c r="D399" s="43"/>
      <c r="E399" s="263"/>
      <c r="F399" s="72"/>
      <c r="G399" s="76"/>
      <c r="H399" s="344"/>
      <c r="I399" s="77"/>
      <c r="J399" s="77"/>
      <c r="K399" s="89"/>
      <c r="L399" s="262"/>
    </row>
    <row r="400" spans="1:12" ht="12" customHeight="1" x14ac:dyDescent="0.2">
      <c r="A400" s="79"/>
      <c r="B400" s="42"/>
      <c r="C400" s="43"/>
      <c r="D400" s="43"/>
      <c r="E400" s="263"/>
      <c r="F400" s="72"/>
      <c r="G400" s="76"/>
      <c r="H400" s="344"/>
      <c r="I400" s="77"/>
      <c r="J400" s="77"/>
      <c r="K400" s="89"/>
      <c r="L400" s="262"/>
    </row>
    <row r="401" spans="1:12" ht="12" customHeight="1" x14ac:dyDescent="0.2">
      <c r="A401" s="79"/>
      <c r="B401" s="42"/>
      <c r="C401" s="43"/>
      <c r="D401" s="43"/>
      <c r="E401" s="263"/>
      <c r="F401" s="72"/>
      <c r="G401" s="76"/>
      <c r="H401" s="344"/>
      <c r="I401" s="77"/>
      <c r="J401" s="77"/>
      <c r="K401" s="89"/>
      <c r="L401" s="262"/>
    </row>
    <row r="402" spans="1:12" ht="12" customHeight="1" x14ac:dyDescent="0.2">
      <c r="A402" s="79"/>
      <c r="B402" s="42"/>
      <c r="C402" s="43"/>
      <c r="D402" s="43"/>
      <c r="E402" s="263"/>
      <c r="F402" s="72"/>
      <c r="G402" s="76"/>
      <c r="H402" s="344"/>
      <c r="I402" s="77"/>
      <c r="J402" s="77"/>
      <c r="K402" s="89"/>
      <c r="L402" s="262"/>
    </row>
    <row r="403" spans="1:12" ht="12" customHeight="1" x14ac:dyDescent="0.2">
      <c r="A403" s="79"/>
      <c r="B403" s="42"/>
      <c r="C403" s="43"/>
      <c r="D403" s="43"/>
      <c r="E403" s="263"/>
      <c r="F403" s="72"/>
      <c r="G403" s="76"/>
      <c r="H403" s="344"/>
      <c r="I403" s="77"/>
      <c r="J403" s="77"/>
      <c r="K403" s="89"/>
      <c r="L403" s="262"/>
    </row>
    <row r="404" spans="1:12" ht="12" customHeight="1" x14ac:dyDescent="0.2">
      <c r="A404" s="79"/>
      <c r="B404" s="42"/>
      <c r="C404" s="43"/>
      <c r="D404" s="43"/>
      <c r="E404" s="263"/>
      <c r="F404" s="72"/>
      <c r="G404" s="76"/>
      <c r="H404" s="344"/>
      <c r="I404" s="77"/>
      <c r="J404" s="77"/>
      <c r="K404" s="89"/>
      <c r="L404" s="262"/>
    </row>
    <row r="405" spans="1:12" ht="12" customHeight="1" x14ac:dyDescent="0.2">
      <c r="A405" s="79"/>
      <c r="B405" s="42"/>
      <c r="C405" s="43"/>
      <c r="D405" s="43"/>
      <c r="E405" s="263"/>
      <c r="F405" s="72"/>
      <c r="G405" s="76"/>
      <c r="H405" s="344"/>
      <c r="I405" s="77"/>
      <c r="J405" s="77"/>
      <c r="K405" s="89"/>
      <c r="L405" s="262"/>
    </row>
    <row r="406" spans="1:12" ht="12" customHeight="1" x14ac:dyDescent="0.2">
      <c r="A406" s="79"/>
      <c r="B406" s="42"/>
      <c r="C406" s="43"/>
      <c r="D406" s="43"/>
      <c r="E406" s="263"/>
      <c r="F406" s="72"/>
      <c r="G406" s="76"/>
      <c r="H406" s="344"/>
      <c r="I406" s="77"/>
      <c r="J406" s="77"/>
      <c r="K406" s="89"/>
      <c r="L406" s="262"/>
    </row>
    <row r="407" spans="1:12" ht="12" customHeight="1" x14ac:dyDescent="0.2">
      <c r="A407" s="79"/>
      <c r="B407" s="42"/>
      <c r="C407" s="43"/>
      <c r="D407" s="43"/>
      <c r="E407" s="263"/>
      <c r="F407" s="72"/>
      <c r="G407" s="76"/>
      <c r="H407" s="344"/>
      <c r="I407" s="77"/>
      <c r="J407" s="77"/>
      <c r="K407" s="89"/>
      <c r="L407" s="262"/>
    </row>
    <row r="408" spans="1:12" ht="12" customHeight="1" x14ac:dyDescent="0.2">
      <c r="A408" s="79"/>
      <c r="B408" s="42"/>
      <c r="C408" s="43"/>
      <c r="D408" s="43"/>
      <c r="E408" s="263"/>
      <c r="F408" s="72"/>
      <c r="G408" s="76"/>
      <c r="H408" s="344"/>
      <c r="I408" s="77"/>
      <c r="J408" s="77"/>
      <c r="K408" s="89"/>
      <c r="L408" s="262"/>
    </row>
    <row r="409" spans="1:12" ht="12" customHeight="1" x14ac:dyDescent="0.2">
      <c r="A409" s="79"/>
      <c r="B409" s="42"/>
      <c r="C409" s="43"/>
      <c r="D409" s="43"/>
      <c r="E409" s="263"/>
      <c r="F409" s="72"/>
      <c r="G409" s="76"/>
      <c r="H409" s="344"/>
      <c r="I409" s="77"/>
      <c r="J409" s="77"/>
      <c r="K409" s="89"/>
      <c r="L409" s="262"/>
    </row>
    <row r="410" spans="1:12" ht="12" customHeight="1" x14ac:dyDescent="0.2">
      <c r="A410" s="79"/>
      <c r="B410" s="42"/>
      <c r="C410" s="43"/>
      <c r="D410" s="43"/>
      <c r="E410" s="263"/>
      <c r="F410" s="72"/>
      <c r="G410" s="76"/>
      <c r="H410" s="344"/>
      <c r="I410" s="77"/>
      <c r="J410" s="77"/>
      <c r="K410" s="89"/>
      <c r="L410" s="262"/>
    </row>
    <row r="411" spans="1:12" ht="12" customHeight="1" x14ac:dyDescent="0.2">
      <c r="A411" s="79"/>
      <c r="B411" s="42"/>
      <c r="C411" s="43"/>
      <c r="D411" s="43"/>
      <c r="E411" s="263"/>
      <c r="F411" s="72"/>
      <c r="G411" s="76"/>
      <c r="H411" s="344"/>
      <c r="I411" s="77"/>
      <c r="J411" s="77"/>
      <c r="K411" s="89"/>
      <c r="L411" s="262"/>
    </row>
    <row r="412" spans="1:12" ht="12" customHeight="1" x14ac:dyDescent="0.2">
      <c r="A412" s="79"/>
      <c r="B412" s="42"/>
      <c r="C412" s="43"/>
      <c r="D412" s="43"/>
      <c r="E412" s="263"/>
      <c r="F412" s="72"/>
      <c r="G412" s="76"/>
      <c r="H412" s="344"/>
      <c r="I412" s="77"/>
      <c r="J412" s="77"/>
      <c r="K412" s="89"/>
      <c r="L412" s="262"/>
    </row>
    <row r="413" spans="1:12" ht="12" customHeight="1" x14ac:dyDescent="0.2">
      <c r="A413" s="63" t="s">
        <v>311</v>
      </c>
      <c r="B413" s="64"/>
      <c r="C413" s="65"/>
      <c r="D413" s="65"/>
      <c r="E413" s="66" t="s">
        <v>114</v>
      </c>
      <c r="F413" s="67"/>
      <c r="G413" s="68"/>
      <c r="H413" s="343"/>
      <c r="I413" s="69"/>
      <c r="J413" s="69"/>
      <c r="K413" s="94"/>
      <c r="L413" s="262"/>
    </row>
    <row r="414" spans="1:12" s="72" customFormat="1" x14ac:dyDescent="0.2">
      <c r="A414" s="63" t="s">
        <v>29</v>
      </c>
      <c r="B414" s="64"/>
      <c r="C414" s="65"/>
      <c r="D414" s="65"/>
      <c r="E414" s="66" t="s">
        <v>465</v>
      </c>
      <c r="F414" s="67"/>
      <c r="G414" s="68"/>
      <c r="H414" s="343"/>
      <c r="I414" s="69"/>
      <c r="J414" s="69"/>
      <c r="K414" s="70"/>
      <c r="L414" s="71"/>
    </row>
    <row r="415" spans="1:12" ht="12" customHeight="1" x14ac:dyDescent="0.2">
      <c r="G415" s="76"/>
      <c r="H415" s="344"/>
      <c r="I415" s="77"/>
      <c r="J415" s="77"/>
      <c r="K415" s="78"/>
    </row>
    <row r="416" spans="1:12" s="32" customFormat="1" ht="12" customHeight="1" x14ac:dyDescent="0.2">
      <c r="A416" s="79" t="s">
        <v>28</v>
      </c>
      <c r="B416" s="80" t="s">
        <v>14</v>
      </c>
      <c r="C416" s="43"/>
      <c r="D416" s="43"/>
      <c r="E416" s="81"/>
      <c r="G416" s="82"/>
      <c r="H416" s="345"/>
      <c r="I416" s="83"/>
      <c r="J416" s="83"/>
      <c r="K416" s="78"/>
      <c r="L416" s="84"/>
    </row>
    <row r="417" spans="1:12" ht="25.5" x14ac:dyDescent="0.2">
      <c r="B417" s="87"/>
      <c r="D417" s="157" t="s">
        <v>171</v>
      </c>
      <c r="E417" s="158" t="s">
        <v>181</v>
      </c>
      <c r="F417" s="159"/>
      <c r="G417" s="76"/>
      <c r="H417" s="344"/>
      <c r="I417" s="77"/>
      <c r="J417" s="77"/>
      <c r="K417" s="78"/>
    </row>
    <row r="418" spans="1:12" ht="38.25" x14ac:dyDescent="0.2">
      <c r="B418" s="87"/>
      <c r="D418" s="157" t="s">
        <v>173</v>
      </c>
      <c r="E418" s="158" t="s">
        <v>182</v>
      </c>
      <c r="F418" s="159"/>
      <c r="G418" s="76"/>
      <c r="H418" s="344"/>
      <c r="I418" s="77"/>
      <c r="J418" s="77"/>
      <c r="K418" s="78"/>
    </row>
    <row r="419" spans="1:12" ht="25.5" x14ac:dyDescent="0.2">
      <c r="B419" s="87"/>
      <c r="D419" s="157" t="s">
        <v>175</v>
      </c>
      <c r="E419" s="158" t="s">
        <v>187</v>
      </c>
      <c r="F419" s="159"/>
      <c r="G419" s="76"/>
      <c r="H419" s="344"/>
      <c r="I419" s="77"/>
      <c r="J419" s="77"/>
      <c r="K419" s="78"/>
    </row>
    <row r="420" spans="1:12" ht="25.5" x14ac:dyDescent="0.2">
      <c r="B420" s="87"/>
      <c r="D420" s="157" t="s">
        <v>183</v>
      </c>
      <c r="E420" s="158" t="s">
        <v>188</v>
      </c>
      <c r="F420" s="159"/>
      <c r="G420" s="76"/>
      <c r="H420" s="344"/>
      <c r="I420" s="77"/>
      <c r="J420" s="77"/>
      <c r="K420" s="78"/>
    </row>
    <row r="421" spans="1:12" ht="12" customHeight="1" x14ac:dyDescent="0.2">
      <c r="D421" s="157" t="s">
        <v>184</v>
      </c>
      <c r="E421" s="38" t="s">
        <v>189</v>
      </c>
      <c r="G421" s="76"/>
      <c r="H421" s="344"/>
      <c r="I421" s="77"/>
      <c r="J421" s="77"/>
      <c r="K421" s="78"/>
    </row>
    <row r="422" spans="1:12" ht="25.5" x14ac:dyDescent="0.2">
      <c r="B422" s="87"/>
      <c r="D422" s="157" t="s">
        <v>185</v>
      </c>
      <c r="E422" s="158" t="s">
        <v>190</v>
      </c>
      <c r="F422" s="159"/>
      <c r="G422" s="76"/>
      <c r="H422" s="344"/>
      <c r="I422" s="77"/>
      <c r="J422" s="77"/>
      <c r="K422" s="78"/>
    </row>
    <row r="423" spans="1:12" ht="25.5" x14ac:dyDescent="0.2">
      <c r="B423" s="87"/>
      <c r="D423" s="157" t="s">
        <v>186</v>
      </c>
      <c r="E423" s="158" t="s">
        <v>539</v>
      </c>
      <c r="F423" s="159"/>
      <c r="G423" s="76"/>
      <c r="H423" s="344"/>
      <c r="I423" s="77"/>
      <c r="J423" s="77"/>
      <c r="K423" s="78"/>
    </row>
    <row r="424" spans="1:12" x14ac:dyDescent="0.2">
      <c r="G424" s="76"/>
      <c r="H424" s="344"/>
      <c r="I424" s="77"/>
      <c r="J424" s="77"/>
      <c r="K424" s="78"/>
    </row>
    <row r="425" spans="1:12" x14ac:dyDescent="0.2">
      <c r="A425" s="79" t="s">
        <v>27</v>
      </c>
      <c r="B425" s="81" t="s">
        <v>106</v>
      </c>
      <c r="C425" s="43"/>
      <c r="D425" s="43"/>
      <c r="E425" s="81"/>
      <c r="F425" s="271"/>
      <c r="G425" s="76"/>
      <c r="H425" s="357"/>
      <c r="I425" s="11"/>
      <c r="J425" s="77"/>
      <c r="K425" s="89"/>
      <c r="L425" s="262"/>
    </row>
    <row r="426" spans="1:12" x14ac:dyDescent="0.2">
      <c r="A426" s="79"/>
      <c r="B426" s="13"/>
      <c r="C426" s="43"/>
      <c r="D426" s="43"/>
      <c r="E426" s="81"/>
      <c r="F426" s="271"/>
      <c r="G426" s="76"/>
      <c r="H426" s="272"/>
      <c r="I426" s="11"/>
      <c r="J426" s="77"/>
      <c r="K426" s="89"/>
      <c r="L426" s="262"/>
    </row>
    <row r="427" spans="1:12" s="15" customFormat="1" x14ac:dyDescent="0.2">
      <c r="A427" s="73" t="s">
        <v>25</v>
      </c>
      <c r="B427" s="273">
        <v>1800</v>
      </c>
      <c r="C427" s="157" t="s">
        <v>148</v>
      </c>
      <c r="D427" s="157">
        <v>1500</v>
      </c>
      <c r="E427" s="274" t="s">
        <v>389</v>
      </c>
      <c r="F427" s="271"/>
      <c r="G427" s="76" t="s">
        <v>15</v>
      </c>
      <c r="H427" s="272">
        <v>14</v>
      </c>
      <c r="I427" s="11"/>
      <c r="J427" s="77"/>
      <c r="K427" s="89"/>
      <c r="L427" s="275"/>
    </row>
    <row r="428" spans="1:12" s="15" customFormat="1" x14ac:dyDescent="0.2">
      <c r="A428" s="73" t="s">
        <v>24</v>
      </c>
      <c r="B428" s="273">
        <v>1200</v>
      </c>
      <c r="C428" s="157" t="s">
        <v>148</v>
      </c>
      <c r="D428" s="157">
        <v>750</v>
      </c>
      <c r="E428" s="274" t="s">
        <v>390</v>
      </c>
      <c r="F428" s="271"/>
      <c r="G428" s="76" t="s">
        <v>15</v>
      </c>
      <c r="H428" s="272">
        <v>7</v>
      </c>
      <c r="I428" s="11"/>
      <c r="J428" s="77"/>
      <c r="K428" s="89"/>
      <c r="L428" s="275"/>
    </row>
    <row r="429" spans="1:12" s="15" customFormat="1" x14ac:dyDescent="0.2">
      <c r="A429" s="73" t="s">
        <v>466</v>
      </c>
      <c r="B429" s="273">
        <v>1800</v>
      </c>
      <c r="C429" s="157" t="s">
        <v>148</v>
      </c>
      <c r="D429" s="157">
        <v>750</v>
      </c>
      <c r="E429" s="274" t="s">
        <v>391</v>
      </c>
      <c r="F429" s="271"/>
      <c r="G429" s="76" t="s">
        <v>15</v>
      </c>
      <c r="H429" s="272">
        <v>2</v>
      </c>
      <c r="I429" s="11"/>
      <c r="J429" s="77"/>
      <c r="K429" s="89"/>
      <c r="L429" s="275"/>
    </row>
    <row r="430" spans="1:12" s="15" customFormat="1" x14ac:dyDescent="0.2">
      <c r="A430" s="73" t="s">
        <v>467</v>
      </c>
      <c r="B430" s="273">
        <v>1800</v>
      </c>
      <c r="C430" s="157" t="s">
        <v>148</v>
      </c>
      <c r="D430" s="157">
        <v>750</v>
      </c>
      <c r="E430" s="274" t="s">
        <v>392</v>
      </c>
      <c r="F430" s="271"/>
      <c r="G430" s="76" t="s">
        <v>15</v>
      </c>
      <c r="H430" s="272">
        <v>1</v>
      </c>
      <c r="I430" s="11"/>
      <c r="J430" s="77"/>
      <c r="K430" s="89"/>
      <c r="L430" s="275"/>
    </row>
    <row r="431" spans="1:12" s="15" customFormat="1" x14ac:dyDescent="0.2">
      <c r="A431" s="73" t="s">
        <v>468</v>
      </c>
      <c r="B431" s="273">
        <v>1200</v>
      </c>
      <c r="C431" s="157" t="s">
        <v>148</v>
      </c>
      <c r="D431" s="157">
        <v>750</v>
      </c>
      <c r="E431" s="274" t="s">
        <v>393</v>
      </c>
      <c r="F431" s="271"/>
      <c r="G431" s="76" t="s">
        <v>15</v>
      </c>
      <c r="H431" s="272">
        <v>3</v>
      </c>
      <c r="I431" s="11"/>
      <c r="J431" s="77"/>
      <c r="K431" s="89"/>
      <c r="L431" s="275"/>
    </row>
    <row r="432" spans="1:12" s="15" customFormat="1" x14ac:dyDescent="0.2">
      <c r="A432" s="73" t="s">
        <v>538</v>
      </c>
      <c r="B432" s="273">
        <v>1800</v>
      </c>
      <c r="C432" s="157" t="s">
        <v>148</v>
      </c>
      <c r="D432" s="157">
        <v>550</v>
      </c>
      <c r="E432" s="274" t="s">
        <v>537</v>
      </c>
      <c r="F432" s="271"/>
      <c r="G432" s="76" t="s">
        <v>15</v>
      </c>
      <c r="H432" s="272">
        <v>28</v>
      </c>
      <c r="I432" s="11"/>
      <c r="J432" s="77"/>
      <c r="K432" s="89"/>
      <c r="L432" s="275"/>
    </row>
    <row r="433" spans="1:12" x14ac:dyDescent="0.2">
      <c r="A433" s="73"/>
      <c r="B433" s="273"/>
      <c r="C433" s="157"/>
      <c r="D433" s="157"/>
      <c r="E433" s="284"/>
      <c r="F433" s="271"/>
      <c r="G433" s="76"/>
      <c r="H433" s="357"/>
      <c r="I433" s="11"/>
      <c r="J433" s="77"/>
      <c r="K433" s="89"/>
      <c r="L433" s="262"/>
    </row>
    <row r="434" spans="1:12" x14ac:dyDescent="0.2">
      <c r="A434" s="73"/>
      <c r="B434" s="273"/>
      <c r="C434" s="157"/>
      <c r="D434" s="157"/>
      <c r="E434" s="284"/>
      <c r="F434" s="271"/>
      <c r="G434" s="76"/>
      <c r="H434" s="357"/>
      <c r="I434" s="11"/>
      <c r="J434" s="77"/>
      <c r="K434" s="89"/>
      <c r="L434" s="262"/>
    </row>
    <row r="435" spans="1:12" x14ac:dyDescent="0.2">
      <c r="A435" s="73"/>
      <c r="B435" s="273"/>
      <c r="C435" s="157"/>
      <c r="D435" s="157"/>
      <c r="E435" s="284"/>
      <c r="F435" s="271"/>
      <c r="G435" s="76"/>
      <c r="H435" s="357"/>
      <c r="I435" s="11"/>
      <c r="J435" s="77"/>
      <c r="K435" s="89"/>
      <c r="L435" s="262"/>
    </row>
    <row r="436" spans="1:12" x14ac:dyDescent="0.2">
      <c r="A436" s="73"/>
      <c r="B436" s="273"/>
      <c r="C436" s="157"/>
      <c r="D436" s="157"/>
      <c r="E436" s="284"/>
      <c r="F436" s="271"/>
      <c r="G436" s="76"/>
      <c r="H436" s="357"/>
      <c r="I436" s="11"/>
      <c r="J436" s="77"/>
      <c r="K436" s="89"/>
      <c r="L436" s="262"/>
    </row>
    <row r="437" spans="1:12" x14ac:dyDescent="0.2">
      <c r="A437" s="73"/>
      <c r="B437" s="273"/>
      <c r="C437" s="157"/>
      <c r="D437" s="157"/>
      <c r="E437" s="284"/>
      <c r="F437" s="271"/>
      <c r="G437" s="76"/>
      <c r="H437" s="357"/>
      <c r="I437" s="11"/>
      <c r="J437" s="77"/>
      <c r="K437" s="89"/>
      <c r="L437" s="262"/>
    </row>
    <row r="438" spans="1:12" x14ac:dyDescent="0.2">
      <c r="A438" s="73"/>
      <c r="B438" s="273"/>
      <c r="C438" s="157"/>
      <c r="D438" s="157"/>
      <c r="E438" s="284"/>
      <c r="F438" s="271"/>
      <c r="G438" s="76"/>
      <c r="H438" s="357"/>
      <c r="I438" s="11"/>
      <c r="J438" s="77"/>
      <c r="K438" s="89"/>
      <c r="L438" s="262"/>
    </row>
    <row r="439" spans="1:12" x14ac:dyDescent="0.2">
      <c r="A439" s="73"/>
      <c r="B439" s="273"/>
      <c r="C439" s="157"/>
      <c r="D439" s="157"/>
      <c r="E439" s="284"/>
      <c r="F439" s="271"/>
      <c r="G439" s="76"/>
      <c r="H439" s="357"/>
      <c r="I439" s="11"/>
      <c r="J439" s="77"/>
      <c r="K439" s="89"/>
      <c r="L439" s="262"/>
    </row>
    <row r="440" spans="1:12" x14ac:dyDescent="0.2">
      <c r="A440" s="73"/>
      <c r="B440" s="273"/>
      <c r="C440" s="157"/>
      <c r="D440" s="157"/>
      <c r="E440" s="284"/>
      <c r="F440" s="271"/>
      <c r="G440" s="76"/>
      <c r="H440" s="357"/>
      <c r="I440" s="11"/>
      <c r="J440" s="77"/>
      <c r="K440" s="89"/>
      <c r="L440" s="262"/>
    </row>
    <row r="441" spans="1:12" x14ac:dyDescent="0.2">
      <c r="A441" s="73"/>
      <c r="B441" s="273"/>
      <c r="C441" s="157"/>
      <c r="D441" s="157"/>
      <c r="E441" s="284"/>
      <c r="F441" s="271"/>
      <c r="G441" s="76"/>
      <c r="H441" s="357"/>
      <c r="I441" s="11"/>
      <c r="J441" s="77"/>
      <c r="K441" s="89"/>
      <c r="L441" s="262"/>
    </row>
    <row r="442" spans="1:12" x14ac:dyDescent="0.2">
      <c r="A442" s="73"/>
      <c r="B442" s="273"/>
      <c r="C442" s="157"/>
      <c r="D442" s="157"/>
      <c r="E442" s="284"/>
      <c r="F442" s="271"/>
      <c r="G442" s="76"/>
      <c r="H442" s="357"/>
      <c r="I442" s="11"/>
      <c r="J442" s="77"/>
      <c r="K442" s="89"/>
      <c r="L442" s="262"/>
    </row>
    <row r="443" spans="1:12" x14ac:dyDescent="0.2">
      <c r="A443" s="73"/>
      <c r="B443" s="273"/>
      <c r="C443" s="157"/>
      <c r="D443" s="157"/>
      <c r="E443" s="284"/>
      <c r="F443" s="271"/>
      <c r="G443" s="76"/>
      <c r="H443" s="357"/>
      <c r="I443" s="11"/>
      <c r="J443" s="77"/>
      <c r="K443" s="89"/>
      <c r="L443" s="262"/>
    </row>
    <row r="444" spans="1:12" ht="12" customHeight="1" x14ac:dyDescent="0.2">
      <c r="A444" s="73"/>
      <c r="E444" s="86"/>
      <c r="F444" s="271"/>
      <c r="G444" s="76"/>
      <c r="H444" s="357"/>
      <c r="I444" s="11"/>
      <c r="J444" s="77"/>
      <c r="K444" s="89"/>
      <c r="L444" s="262"/>
    </row>
    <row r="445" spans="1:12" ht="12" customHeight="1" x14ac:dyDescent="0.2">
      <c r="A445" s="73"/>
      <c r="E445" s="86"/>
      <c r="F445" s="271"/>
      <c r="G445" s="76"/>
      <c r="H445" s="344"/>
      <c r="I445" s="77"/>
      <c r="J445" s="77"/>
      <c r="K445" s="89"/>
      <c r="L445" s="262"/>
    </row>
    <row r="446" spans="1:12" ht="12" customHeight="1" x14ac:dyDescent="0.2">
      <c r="A446" s="63" t="s">
        <v>23</v>
      </c>
      <c r="B446" s="64"/>
      <c r="C446" s="65"/>
      <c r="D446" s="65"/>
      <c r="E446" s="66" t="s">
        <v>115</v>
      </c>
      <c r="F446" s="67"/>
      <c r="G446" s="68"/>
      <c r="H446" s="343"/>
      <c r="I446" s="69"/>
      <c r="J446" s="69"/>
      <c r="K446" s="94"/>
      <c r="L446" s="262"/>
    </row>
    <row r="447" spans="1:12" s="72" customFormat="1" x14ac:dyDescent="0.2">
      <c r="A447" s="63" t="s">
        <v>22</v>
      </c>
      <c r="B447" s="64"/>
      <c r="C447" s="65"/>
      <c r="D447" s="65"/>
      <c r="E447" s="66" t="s">
        <v>469</v>
      </c>
      <c r="F447" s="67"/>
      <c r="G447" s="68"/>
      <c r="H447" s="343"/>
      <c r="I447" s="69"/>
      <c r="J447" s="69"/>
      <c r="K447" s="70"/>
      <c r="L447" s="71"/>
    </row>
    <row r="448" spans="1:12" ht="12" customHeight="1" x14ac:dyDescent="0.2">
      <c r="G448" s="76"/>
      <c r="H448" s="344"/>
      <c r="I448" s="77"/>
      <c r="J448" s="77"/>
      <c r="K448" s="78"/>
    </row>
    <row r="449" spans="1:12" s="32" customFormat="1" ht="12" customHeight="1" x14ac:dyDescent="0.2">
      <c r="A449" s="79" t="s">
        <v>21</v>
      </c>
      <c r="B449" s="80" t="s">
        <v>14</v>
      </c>
      <c r="C449" s="43"/>
      <c r="D449" s="43"/>
      <c r="E449" s="81"/>
      <c r="G449" s="82"/>
      <c r="H449" s="345"/>
      <c r="I449" s="83"/>
      <c r="J449" s="83"/>
      <c r="K449" s="78"/>
      <c r="L449" s="84"/>
    </row>
    <row r="450" spans="1:12" ht="25.5" x14ac:dyDescent="0.2">
      <c r="B450" s="87"/>
      <c r="D450" s="157" t="s">
        <v>171</v>
      </c>
      <c r="E450" s="158" t="s">
        <v>181</v>
      </c>
      <c r="F450" s="159"/>
      <c r="G450" s="76"/>
      <c r="H450" s="344"/>
      <c r="I450" s="77"/>
      <c r="J450" s="77"/>
      <c r="K450" s="78"/>
    </row>
    <row r="451" spans="1:12" ht="38.25" x14ac:dyDescent="0.2">
      <c r="B451" s="87"/>
      <c r="D451" s="157" t="s">
        <v>173</v>
      </c>
      <c r="E451" s="158" t="s">
        <v>182</v>
      </c>
      <c r="F451" s="159"/>
      <c r="G451" s="76"/>
      <c r="H451" s="344"/>
      <c r="I451" s="77"/>
      <c r="J451" s="77"/>
      <c r="K451" s="78"/>
    </row>
    <row r="452" spans="1:12" ht="25.5" x14ac:dyDescent="0.2">
      <c r="B452" s="87"/>
      <c r="D452" s="157" t="s">
        <v>175</v>
      </c>
      <c r="E452" s="158" t="s">
        <v>187</v>
      </c>
      <c r="F452" s="159"/>
      <c r="G452" s="76"/>
      <c r="H452" s="344"/>
      <c r="I452" s="77"/>
      <c r="J452" s="77"/>
      <c r="K452" s="78"/>
    </row>
    <row r="453" spans="1:12" ht="25.5" x14ac:dyDescent="0.2">
      <c r="B453" s="87"/>
      <c r="D453" s="157" t="s">
        <v>183</v>
      </c>
      <c r="E453" s="158" t="s">
        <v>218</v>
      </c>
      <c r="F453" s="159"/>
      <c r="G453" s="76"/>
      <c r="H453" s="344"/>
      <c r="I453" s="77"/>
      <c r="J453" s="77"/>
      <c r="K453" s="78"/>
    </row>
    <row r="454" spans="1:12" ht="12" customHeight="1" x14ac:dyDescent="0.2">
      <c r="D454" s="157" t="s">
        <v>184</v>
      </c>
      <c r="E454" s="38" t="s">
        <v>189</v>
      </c>
      <c r="G454" s="76"/>
      <c r="H454" s="344"/>
      <c r="I454" s="77"/>
      <c r="J454" s="77"/>
      <c r="K454" s="78"/>
    </row>
    <row r="455" spans="1:12" ht="25.5" x14ac:dyDescent="0.2">
      <c r="B455" s="87"/>
      <c r="D455" s="157" t="s">
        <v>185</v>
      </c>
      <c r="E455" s="158" t="s">
        <v>190</v>
      </c>
      <c r="F455" s="159"/>
      <c r="G455" s="76"/>
      <c r="H455" s="344"/>
      <c r="I455" s="77"/>
      <c r="J455" s="77"/>
      <c r="K455" s="78"/>
    </row>
    <row r="456" spans="1:12" ht="25.5" x14ac:dyDescent="0.2">
      <c r="B456" s="87"/>
      <c r="D456" s="157" t="s">
        <v>186</v>
      </c>
      <c r="E456" s="158" t="s">
        <v>539</v>
      </c>
      <c r="F456" s="159"/>
      <c r="G456" s="76"/>
      <c r="H456" s="331"/>
      <c r="I456" s="77"/>
      <c r="J456" s="77"/>
      <c r="K456" s="78"/>
    </row>
    <row r="457" spans="1:12" x14ac:dyDescent="0.2">
      <c r="B457" s="87"/>
      <c r="D457" s="157" t="s">
        <v>186</v>
      </c>
      <c r="E457" s="158" t="s">
        <v>217</v>
      </c>
      <c r="F457" s="159"/>
      <c r="G457" s="76"/>
      <c r="H457" s="331"/>
      <c r="I457" s="77"/>
      <c r="J457" s="77"/>
      <c r="K457" s="78"/>
    </row>
    <row r="458" spans="1:12" x14ac:dyDescent="0.2">
      <c r="G458" s="76"/>
      <c r="H458" s="331"/>
      <c r="I458" s="77"/>
      <c r="J458" s="77"/>
      <c r="K458" s="78"/>
    </row>
    <row r="459" spans="1:12" s="32" customFormat="1" x14ac:dyDescent="0.2">
      <c r="A459" s="79" t="s">
        <v>118</v>
      </c>
      <c r="B459" s="81" t="s">
        <v>26</v>
      </c>
      <c r="C459" s="43"/>
      <c r="D459" s="43"/>
      <c r="E459" s="81"/>
      <c r="G459" s="82"/>
      <c r="H459" s="371"/>
      <c r="I459" s="83"/>
      <c r="J459" s="83"/>
      <c r="K459" s="78"/>
      <c r="L459" s="84"/>
    </row>
    <row r="460" spans="1:12" s="32" customFormat="1" x14ac:dyDescent="0.2">
      <c r="A460" s="79"/>
      <c r="B460" s="13"/>
      <c r="C460" s="43"/>
      <c r="D460" s="43"/>
      <c r="E460" s="81"/>
      <c r="G460" s="82"/>
      <c r="H460" s="371"/>
      <c r="I460" s="285"/>
      <c r="J460" s="83"/>
      <c r="K460" s="78"/>
      <c r="L460" s="84"/>
    </row>
    <row r="461" spans="1:12" s="15" customFormat="1" x14ac:dyDescent="0.2">
      <c r="A461" s="73" t="s">
        <v>119</v>
      </c>
      <c r="B461" s="273">
        <v>2350</v>
      </c>
      <c r="C461" s="157" t="s">
        <v>148</v>
      </c>
      <c r="D461" s="157">
        <v>2500</v>
      </c>
      <c r="E461" s="274" t="s">
        <v>394</v>
      </c>
      <c r="F461" s="271"/>
      <c r="G461" s="76" t="s">
        <v>15</v>
      </c>
      <c r="H461" s="272">
        <v>1</v>
      </c>
      <c r="I461" s="11"/>
      <c r="J461" s="77"/>
      <c r="K461" s="89"/>
      <c r="L461" s="275"/>
    </row>
    <row r="462" spans="1:12" s="15" customFormat="1" x14ac:dyDescent="0.2">
      <c r="A462" s="73" t="s">
        <v>120</v>
      </c>
      <c r="B462" s="273">
        <v>1800</v>
      </c>
      <c r="C462" s="157" t="s">
        <v>148</v>
      </c>
      <c r="D462" s="157">
        <v>2500</v>
      </c>
      <c r="E462" s="274" t="s">
        <v>395</v>
      </c>
      <c r="F462" s="271"/>
      <c r="G462" s="76" t="s">
        <v>15</v>
      </c>
      <c r="H462" s="272">
        <v>10</v>
      </c>
      <c r="I462" s="11"/>
      <c r="J462" s="77"/>
      <c r="K462" s="89"/>
      <c r="L462" s="275"/>
    </row>
    <row r="463" spans="1:12" s="15" customFormat="1" x14ac:dyDescent="0.2">
      <c r="A463" s="73" t="s">
        <v>121</v>
      </c>
      <c r="B463" s="273">
        <v>1000</v>
      </c>
      <c r="C463" s="157" t="s">
        <v>148</v>
      </c>
      <c r="D463" s="157">
        <v>2300</v>
      </c>
      <c r="E463" s="274" t="s">
        <v>396</v>
      </c>
      <c r="F463" s="271"/>
      <c r="G463" s="76" t="s">
        <v>15</v>
      </c>
      <c r="H463" s="272">
        <v>5</v>
      </c>
      <c r="I463" s="11"/>
      <c r="J463" s="77"/>
      <c r="K463" s="89"/>
      <c r="L463" s="275"/>
    </row>
    <row r="464" spans="1:12" s="15" customFormat="1" x14ac:dyDescent="0.2">
      <c r="A464" s="73" t="s">
        <v>122</v>
      </c>
      <c r="B464" s="273">
        <v>1000</v>
      </c>
      <c r="C464" s="157" t="s">
        <v>148</v>
      </c>
      <c r="D464" s="157">
        <v>2300</v>
      </c>
      <c r="E464" s="274" t="s">
        <v>398</v>
      </c>
      <c r="F464" s="271"/>
      <c r="G464" s="76" t="s">
        <v>15</v>
      </c>
      <c r="H464" s="272">
        <v>1</v>
      </c>
      <c r="I464" s="11"/>
      <c r="J464" s="77"/>
      <c r="K464" s="89"/>
      <c r="L464" s="275"/>
    </row>
    <row r="465" spans="1:12" s="15" customFormat="1" x14ac:dyDescent="0.2">
      <c r="A465" s="73" t="s">
        <v>123</v>
      </c>
      <c r="B465" s="273">
        <v>700</v>
      </c>
      <c r="C465" s="157" t="s">
        <v>148</v>
      </c>
      <c r="D465" s="157">
        <v>2100</v>
      </c>
      <c r="E465" s="274" t="s">
        <v>399</v>
      </c>
      <c r="F465" s="271"/>
      <c r="G465" s="76" t="s">
        <v>15</v>
      </c>
      <c r="H465" s="272">
        <v>7</v>
      </c>
      <c r="I465" s="11"/>
      <c r="J465" s="77"/>
      <c r="K465" s="89"/>
      <c r="L465" s="275"/>
    </row>
    <row r="466" spans="1:12" s="15" customFormat="1" x14ac:dyDescent="0.2">
      <c r="A466" s="73" t="s">
        <v>470</v>
      </c>
      <c r="B466" s="273">
        <v>1800</v>
      </c>
      <c r="C466" s="157" t="s">
        <v>148</v>
      </c>
      <c r="D466" s="157">
        <v>725</v>
      </c>
      <c r="E466" s="274" t="s">
        <v>397</v>
      </c>
      <c r="F466" s="271"/>
      <c r="G466" s="76" t="s">
        <v>15</v>
      </c>
      <c r="H466" s="272">
        <v>3</v>
      </c>
      <c r="I466" s="11"/>
      <c r="J466" s="77"/>
      <c r="K466" s="89"/>
      <c r="L466" s="275"/>
    </row>
    <row r="467" spans="1:12" x14ac:dyDescent="0.2">
      <c r="A467" s="73"/>
      <c r="B467" s="273"/>
      <c r="C467" s="157"/>
      <c r="D467" s="157"/>
      <c r="E467" s="284"/>
      <c r="F467" s="271"/>
      <c r="G467" s="76"/>
      <c r="H467" s="272"/>
      <c r="I467" s="11"/>
      <c r="J467" s="77"/>
      <c r="K467" s="89"/>
      <c r="L467" s="262"/>
    </row>
    <row r="468" spans="1:12" x14ac:dyDescent="0.2">
      <c r="A468" s="73"/>
      <c r="B468" s="273"/>
      <c r="C468" s="157"/>
      <c r="D468" s="157"/>
      <c r="E468" s="284"/>
      <c r="F468" s="271"/>
      <c r="G468" s="76"/>
      <c r="H468" s="272"/>
      <c r="I468" s="11"/>
      <c r="J468" s="77"/>
      <c r="K468" s="89"/>
      <c r="L468" s="262"/>
    </row>
    <row r="469" spans="1:12" x14ac:dyDescent="0.2">
      <c r="A469" s="73"/>
      <c r="B469" s="273"/>
      <c r="C469" s="157"/>
      <c r="D469" s="157"/>
      <c r="E469" s="284"/>
      <c r="F469" s="271"/>
      <c r="G469" s="76"/>
      <c r="H469" s="272"/>
      <c r="I469" s="11"/>
      <c r="J469" s="77"/>
      <c r="K469" s="89"/>
      <c r="L469" s="262"/>
    </row>
    <row r="470" spans="1:12" x14ac:dyDescent="0.2">
      <c r="A470" s="73"/>
      <c r="B470" s="273"/>
      <c r="C470" s="157"/>
      <c r="D470" s="157"/>
      <c r="E470" s="284"/>
      <c r="F470" s="271"/>
      <c r="G470" s="76"/>
      <c r="H470" s="272"/>
      <c r="I470" s="11"/>
      <c r="J470" s="77"/>
      <c r="K470" s="89"/>
      <c r="L470" s="262"/>
    </row>
    <row r="471" spans="1:12" x14ac:dyDescent="0.2">
      <c r="A471" s="73"/>
      <c r="B471" s="273"/>
      <c r="C471" s="157"/>
      <c r="D471" s="157"/>
      <c r="E471" s="284"/>
      <c r="F471" s="271"/>
      <c r="G471" s="76"/>
      <c r="H471" s="357"/>
      <c r="I471" s="11"/>
      <c r="J471" s="77"/>
      <c r="K471" s="89"/>
      <c r="L471" s="262"/>
    </row>
    <row r="472" spans="1:12" x14ac:dyDescent="0.2">
      <c r="A472" s="73"/>
      <c r="B472" s="273"/>
      <c r="C472" s="157"/>
      <c r="D472" s="157"/>
      <c r="E472" s="284"/>
      <c r="F472" s="271"/>
      <c r="G472" s="76"/>
      <c r="H472" s="357"/>
      <c r="I472" s="11"/>
      <c r="J472" s="77"/>
      <c r="K472" s="89"/>
      <c r="L472" s="262"/>
    </row>
    <row r="473" spans="1:12" x14ac:dyDescent="0.2">
      <c r="A473" s="73"/>
      <c r="B473" s="273"/>
      <c r="C473" s="157"/>
      <c r="D473" s="157"/>
      <c r="E473" s="284"/>
      <c r="F473" s="271"/>
      <c r="G473" s="76"/>
      <c r="H473" s="357"/>
      <c r="I473" s="11"/>
      <c r="J473" s="77"/>
      <c r="K473" s="89"/>
      <c r="L473" s="262"/>
    </row>
    <row r="474" spans="1:12" x14ac:dyDescent="0.2">
      <c r="A474" s="73"/>
      <c r="B474" s="273"/>
      <c r="C474" s="157"/>
      <c r="D474" s="157"/>
      <c r="E474" s="284"/>
      <c r="F474" s="271"/>
      <c r="G474" s="76"/>
      <c r="H474" s="357"/>
      <c r="I474" s="11"/>
      <c r="J474" s="77"/>
      <c r="K474" s="89"/>
      <c r="L474" s="262"/>
    </row>
    <row r="475" spans="1:12" x14ac:dyDescent="0.2">
      <c r="A475" s="73"/>
      <c r="B475" s="273"/>
      <c r="C475" s="157"/>
      <c r="D475" s="157"/>
      <c r="E475" s="284"/>
      <c r="F475" s="271"/>
      <c r="G475" s="76"/>
      <c r="H475" s="357"/>
      <c r="I475" s="11"/>
      <c r="J475" s="77"/>
      <c r="K475" s="89"/>
      <c r="L475" s="262"/>
    </row>
    <row r="476" spans="1:12" x14ac:dyDescent="0.2">
      <c r="A476" s="73"/>
      <c r="B476" s="273"/>
      <c r="C476" s="157"/>
      <c r="D476" s="157"/>
      <c r="E476" s="284"/>
      <c r="F476" s="271"/>
      <c r="G476" s="76"/>
      <c r="H476" s="357"/>
      <c r="I476" s="11"/>
      <c r="J476" s="77"/>
      <c r="K476" s="89"/>
      <c r="L476" s="262"/>
    </row>
    <row r="477" spans="1:12" x14ac:dyDescent="0.2">
      <c r="A477" s="73"/>
      <c r="B477" s="273"/>
      <c r="C477" s="157"/>
      <c r="D477" s="157"/>
      <c r="E477" s="284"/>
      <c r="F477" s="271"/>
      <c r="G477" s="76"/>
      <c r="H477" s="357"/>
      <c r="I477" s="11"/>
      <c r="J477" s="77"/>
      <c r="K477" s="89"/>
      <c r="L477" s="262"/>
    </row>
    <row r="478" spans="1:12" x14ac:dyDescent="0.2">
      <c r="A478" s="73"/>
      <c r="B478" s="273"/>
      <c r="C478" s="157"/>
      <c r="D478" s="157"/>
      <c r="E478" s="284"/>
      <c r="F478" s="271"/>
      <c r="G478" s="76"/>
      <c r="H478" s="357"/>
      <c r="I478" s="11"/>
      <c r="J478" s="77"/>
      <c r="K478" s="89"/>
      <c r="L478" s="262"/>
    </row>
    <row r="479" spans="1:12" x14ac:dyDescent="0.2">
      <c r="A479" s="73"/>
      <c r="B479" s="273"/>
      <c r="C479" s="157"/>
      <c r="D479" s="157"/>
      <c r="E479" s="284"/>
      <c r="F479" s="271"/>
      <c r="G479" s="76"/>
      <c r="H479" s="357"/>
      <c r="I479" s="11"/>
      <c r="J479" s="77"/>
      <c r="K479" s="89"/>
      <c r="L479" s="262"/>
    </row>
    <row r="480" spans="1:12" ht="12" customHeight="1" x14ac:dyDescent="0.2">
      <c r="A480" s="73"/>
      <c r="E480" s="86"/>
      <c r="F480" s="271"/>
      <c r="G480" s="76"/>
      <c r="H480" s="357"/>
      <c r="I480" s="11"/>
      <c r="J480" s="77"/>
      <c r="K480" s="89"/>
      <c r="L480" s="262"/>
    </row>
    <row r="481" spans="1:12" ht="12" customHeight="1" x14ac:dyDescent="0.2">
      <c r="A481" s="73"/>
      <c r="E481" s="86"/>
      <c r="F481" s="271"/>
      <c r="G481" s="76"/>
      <c r="H481" s="344"/>
      <c r="I481" s="77"/>
      <c r="J481" s="77"/>
      <c r="K481" s="89"/>
      <c r="L481" s="262"/>
    </row>
    <row r="482" spans="1:12" ht="12" customHeight="1" x14ac:dyDescent="0.2">
      <c r="A482" s="63" t="s">
        <v>124</v>
      </c>
      <c r="B482" s="64"/>
      <c r="C482" s="65"/>
      <c r="D482" s="65"/>
      <c r="E482" s="66" t="s">
        <v>125</v>
      </c>
      <c r="F482" s="67"/>
      <c r="G482" s="68"/>
      <c r="H482" s="343"/>
      <c r="I482" s="69"/>
      <c r="J482" s="69"/>
      <c r="K482" s="94"/>
      <c r="L482" s="262"/>
    </row>
    <row r="483" spans="1:12" ht="12" customHeight="1" x14ac:dyDescent="0.2">
      <c r="A483" s="63" t="s">
        <v>19</v>
      </c>
      <c r="B483" s="64"/>
      <c r="C483" s="65"/>
      <c r="D483" s="65"/>
      <c r="E483" s="66" t="s">
        <v>471</v>
      </c>
      <c r="F483" s="67"/>
      <c r="G483" s="68"/>
      <c r="H483" s="370"/>
      <c r="I483" s="69"/>
      <c r="J483" s="69"/>
      <c r="K483" s="70"/>
    </row>
    <row r="484" spans="1:12" ht="12" customHeight="1" x14ac:dyDescent="0.2">
      <c r="A484" s="79"/>
      <c r="B484" s="42"/>
      <c r="C484" s="43"/>
      <c r="D484" s="43"/>
      <c r="E484" s="81"/>
      <c r="G484" s="76"/>
      <c r="H484" s="331"/>
      <c r="I484" s="77"/>
      <c r="J484" s="77"/>
      <c r="K484" s="89"/>
    </row>
    <row r="485" spans="1:12" ht="12" customHeight="1" x14ac:dyDescent="0.2">
      <c r="A485" s="79" t="s">
        <v>126</v>
      </c>
      <c r="B485" s="80" t="s">
        <v>14</v>
      </c>
      <c r="C485" s="43"/>
      <c r="D485" s="43"/>
      <c r="E485" s="241"/>
      <c r="G485" s="76"/>
      <c r="H485" s="331"/>
      <c r="I485" s="77"/>
      <c r="J485" s="77"/>
      <c r="K485" s="89"/>
    </row>
    <row r="486" spans="1:12" ht="51" x14ac:dyDescent="0.2">
      <c r="A486" s="242"/>
      <c r="B486" s="87"/>
      <c r="D486" s="157" t="s">
        <v>171</v>
      </c>
      <c r="E486" s="243" t="s">
        <v>179</v>
      </c>
      <c r="G486" s="76"/>
      <c r="H486" s="374"/>
      <c r="I486" s="77"/>
      <c r="J486" s="77"/>
      <c r="K486" s="83"/>
    </row>
    <row r="487" spans="1:12" ht="25.5" x14ac:dyDescent="0.2">
      <c r="A487" s="242"/>
      <c r="B487" s="87"/>
      <c r="D487" s="157" t="s">
        <v>173</v>
      </c>
      <c r="E487" s="243" t="s">
        <v>180</v>
      </c>
      <c r="G487" s="76"/>
      <c r="H487" s="374"/>
      <c r="I487" s="77"/>
      <c r="J487" s="77"/>
      <c r="K487" s="89"/>
    </row>
    <row r="488" spans="1:12" x14ac:dyDescent="0.2">
      <c r="A488" s="242"/>
      <c r="B488" s="87"/>
      <c r="E488" s="243"/>
      <c r="G488" s="76"/>
      <c r="H488" s="374"/>
      <c r="I488" s="77"/>
      <c r="J488" s="77"/>
      <c r="K488" s="89"/>
    </row>
    <row r="489" spans="1:12" x14ac:dyDescent="0.2">
      <c r="A489" s="249"/>
      <c r="B489" s="87"/>
      <c r="E489" s="243"/>
      <c r="F489" s="251"/>
      <c r="G489" s="76"/>
      <c r="H489" s="374"/>
      <c r="I489" s="77"/>
      <c r="J489" s="77"/>
      <c r="K489" s="89"/>
    </row>
    <row r="490" spans="1:12" x14ac:dyDescent="0.2">
      <c r="A490" s="79" t="s">
        <v>127</v>
      </c>
      <c r="B490" s="80" t="s">
        <v>432</v>
      </c>
      <c r="C490" s="43"/>
      <c r="D490" s="43"/>
      <c r="E490" s="241"/>
      <c r="F490" s="251"/>
      <c r="G490" s="76"/>
      <c r="H490" s="374"/>
      <c r="I490" s="77"/>
      <c r="J490" s="77"/>
      <c r="K490" s="89"/>
    </row>
    <row r="491" spans="1:12" x14ac:dyDescent="0.2">
      <c r="A491" s="249" t="s">
        <v>128</v>
      </c>
      <c r="B491" s="87"/>
      <c r="E491" s="173" t="s">
        <v>580</v>
      </c>
      <c r="F491" s="251"/>
      <c r="G491" s="76" t="s">
        <v>5</v>
      </c>
      <c r="H491" s="374">
        <v>1</v>
      </c>
      <c r="I491" s="77"/>
      <c r="J491" s="77"/>
      <c r="K491" s="89"/>
    </row>
    <row r="492" spans="1:12" x14ac:dyDescent="0.2">
      <c r="A492" s="249" t="s">
        <v>129</v>
      </c>
      <c r="B492" s="87"/>
      <c r="E492" s="173" t="s">
        <v>579</v>
      </c>
      <c r="F492" s="251"/>
      <c r="G492" s="76" t="s">
        <v>5</v>
      </c>
      <c r="H492" s="374">
        <v>1</v>
      </c>
      <c r="I492" s="77"/>
      <c r="J492" s="77"/>
      <c r="K492" s="89"/>
    </row>
    <row r="493" spans="1:12" x14ac:dyDescent="0.2">
      <c r="A493" s="249" t="s">
        <v>611</v>
      </c>
      <c r="B493" s="87"/>
      <c r="E493" s="173" t="s">
        <v>578</v>
      </c>
      <c r="F493" s="251"/>
      <c r="G493" s="76" t="s">
        <v>5</v>
      </c>
      <c r="H493" s="374">
        <v>1</v>
      </c>
      <c r="I493" s="77"/>
      <c r="J493" s="77"/>
      <c r="K493" s="89"/>
    </row>
    <row r="494" spans="1:12" x14ac:dyDescent="0.2">
      <c r="A494" s="249"/>
      <c r="B494" s="87"/>
      <c r="E494" s="173"/>
      <c r="F494" s="251"/>
      <c r="G494" s="76"/>
      <c r="H494" s="374"/>
      <c r="I494" s="77"/>
      <c r="J494" s="77"/>
      <c r="K494" s="89"/>
    </row>
    <row r="495" spans="1:12" x14ac:dyDescent="0.2">
      <c r="A495" s="242"/>
      <c r="B495" s="87"/>
      <c r="E495" s="243"/>
      <c r="F495" s="251"/>
      <c r="G495" s="76"/>
      <c r="H495" s="374"/>
      <c r="I495" s="77"/>
      <c r="J495" s="77"/>
      <c r="K495" s="89"/>
    </row>
    <row r="496" spans="1:12" x14ac:dyDescent="0.2">
      <c r="A496" s="79" t="s">
        <v>130</v>
      </c>
      <c r="B496" s="80" t="s">
        <v>442</v>
      </c>
      <c r="C496" s="43"/>
      <c r="D496" s="43"/>
      <c r="E496" s="241"/>
      <c r="F496" s="251"/>
      <c r="G496" s="76"/>
      <c r="H496" s="374"/>
      <c r="I496" s="77"/>
      <c r="J496" s="77"/>
      <c r="K496" s="89"/>
    </row>
    <row r="497" spans="1:12" ht="25.5" x14ac:dyDescent="0.2">
      <c r="A497" s="242"/>
      <c r="B497" s="87"/>
      <c r="E497" s="243" t="s">
        <v>443</v>
      </c>
      <c r="F497" s="251"/>
      <c r="G497" s="76"/>
      <c r="H497" s="374"/>
      <c r="I497" s="77"/>
      <c r="J497" s="77"/>
      <c r="K497" s="89"/>
    </row>
    <row r="498" spans="1:12" x14ac:dyDescent="0.2">
      <c r="A498" s="249" t="s">
        <v>472</v>
      </c>
      <c r="B498" s="87"/>
      <c r="E498" s="173" t="s">
        <v>434</v>
      </c>
      <c r="F498" s="251"/>
      <c r="G498" s="76" t="s">
        <v>1</v>
      </c>
      <c r="H498" s="374">
        <v>16</v>
      </c>
      <c r="I498" s="77"/>
      <c r="J498" s="77"/>
      <c r="K498" s="89"/>
    </row>
    <row r="499" spans="1:12" ht="12" customHeight="1" x14ac:dyDescent="0.2">
      <c r="A499" s="249"/>
      <c r="B499" s="87"/>
      <c r="G499" s="76"/>
      <c r="H499" s="331"/>
      <c r="I499" s="77"/>
      <c r="J499" s="253"/>
      <c r="K499" s="83"/>
    </row>
    <row r="500" spans="1:12" ht="12" customHeight="1" x14ac:dyDescent="0.2">
      <c r="A500" s="249"/>
      <c r="B500" s="87"/>
      <c r="G500" s="76"/>
      <c r="H500" s="331"/>
      <c r="I500" s="77"/>
      <c r="J500" s="253"/>
      <c r="K500" s="83"/>
    </row>
    <row r="501" spans="1:12" ht="12" customHeight="1" x14ac:dyDescent="0.2">
      <c r="A501" s="249"/>
      <c r="B501" s="87"/>
      <c r="G501" s="76"/>
      <c r="H501" s="331"/>
      <c r="I501" s="77"/>
      <c r="J501" s="253"/>
      <c r="K501" s="83"/>
    </row>
    <row r="502" spans="1:12" ht="12" customHeight="1" x14ac:dyDescent="0.2">
      <c r="A502" s="249"/>
      <c r="B502" s="87"/>
      <c r="G502" s="76"/>
      <c r="H502" s="331"/>
      <c r="I502" s="77"/>
      <c r="J502" s="253"/>
      <c r="K502" s="83"/>
    </row>
    <row r="503" spans="1:12" ht="12" customHeight="1" x14ac:dyDescent="0.2">
      <c r="A503" s="249"/>
      <c r="B503" s="87"/>
      <c r="G503" s="76"/>
      <c r="H503" s="331"/>
      <c r="I503" s="77"/>
      <c r="J503" s="253"/>
      <c r="K503" s="83"/>
    </row>
    <row r="504" spans="1:12" ht="12" customHeight="1" x14ac:dyDescent="0.2">
      <c r="A504" s="249"/>
      <c r="B504" s="87"/>
      <c r="G504" s="254"/>
      <c r="H504" s="381"/>
      <c r="I504" s="253"/>
      <c r="J504" s="253"/>
      <c r="K504" s="83"/>
    </row>
    <row r="505" spans="1:12" s="72" customFormat="1" x14ac:dyDescent="0.2">
      <c r="A505" s="63" t="s">
        <v>473</v>
      </c>
      <c r="B505" s="64"/>
      <c r="C505" s="65"/>
      <c r="D505" s="65"/>
      <c r="E505" s="66" t="s">
        <v>116</v>
      </c>
      <c r="F505" s="67"/>
      <c r="G505" s="68"/>
      <c r="H505" s="370"/>
      <c r="I505" s="69"/>
      <c r="J505" s="69"/>
      <c r="K505" s="93"/>
      <c r="L505" s="71"/>
    </row>
    <row r="506" spans="1:12" ht="12" customHeight="1" x14ac:dyDescent="0.2">
      <c r="A506" s="63" t="s">
        <v>423</v>
      </c>
      <c r="B506" s="64"/>
      <c r="C506" s="65"/>
      <c r="D506" s="65"/>
      <c r="E506" s="66" t="s">
        <v>474</v>
      </c>
      <c r="F506" s="67"/>
      <c r="G506" s="68"/>
      <c r="H506" s="343"/>
      <c r="I506" s="69"/>
      <c r="J506" s="69"/>
      <c r="K506" s="70"/>
      <c r="L506" s="262"/>
    </row>
    <row r="507" spans="1:12" ht="12" customHeight="1" x14ac:dyDescent="0.2">
      <c r="G507" s="76"/>
      <c r="H507" s="344"/>
      <c r="I507" s="77"/>
      <c r="J507" s="77"/>
      <c r="K507" s="78"/>
      <c r="L507" s="262"/>
    </row>
    <row r="508" spans="1:12" ht="12" customHeight="1" x14ac:dyDescent="0.2">
      <c r="A508" s="79" t="s">
        <v>424</v>
      </c>
      <c r="B508" s="80" t="s">
        <v>14</v>
      </c>
      <c r="C508" s="43"/>
      <c r="D508" s="43"/>
      <c r="E508" s="81"/>
      <c r="F508" s="32"/>
      <c r="G508" s="82"/>
      <c r="H508" s="345"/>
      <c r="I508" s="83"/>
      <c r="J508" s="83"/>
      <c r="K508" s="78"/>
      <c r="L508" s="262"/>
    </row>
    <row r="509" spans="1:12" ht="38.25" x14ac:dyDescent="0.2">
      <c r="B509" s="87"/>
      <c r="D509" s="157" t="s">
        <v>171</v>
      </c>
      <c r="E509" s="158" t="s">
        <v>193</v>
      </c>
      <c r="F509" s="159"/>
      <c r="G509" s="76"/>
      <c r="H509" s="344"/>
      <c r="I509" s="77"/>
      <c r="J509" s="77"/>
      <c r="K509" s="78"/>
      <c r="L509" s="262"/>
    </row>
    <row r="510" spans="1:12" ht="12" customHeight="1" x14ac:dyDescent="0.2">
      <c r="G510" s="76"/>
      <c r="H510" s="344"/>
      <c r="I510" s="77"/>
      <c r="J510" s="77"/>
      <c r="K510" s="78"/>
      <c r="L510" s="262"/>
    </row>
    <row r="511" spans="1:12" s="179" customFormat="1" ht="12" customHeight="1" x14ac:dyDescent="0.2">
      <c r="A511" s="174" t="s">
        <v>425</v>
      </c>
      <c r="B511" s="175" t="s">
        <v>38</v>
      </c>
      <c r="C511" s="177"/>
      <c r="D511" s="177"/>
      <c r="E511" s="178"/>
      <c r="G511" s="288"/>
      <c r="H511" s="360"/>
      <c r="I511" s="289"/>
      <c r="J511" s="289"/>
      <c r="K511" s="169"/>
      <c r="L511" s="237"/>
    </row>
    <row r="512" spans="1:12" s="133" customFormat="1" ht="25.5" x14ac:dyDescent="0.2">
      <c r="A512" s="172"/>
      <c r="B512" s="161"/>
      <c r="C512" s="162"/>
      <c r="D512" s="163">
        <v>16</v>
      </c>
      <c r="E512" s="238" t="s">
        <v>339</v>
      </c>
      <c r="G512" s="166"/>
      <c r="H512" s="334"/>
      <c r="I512" s="167"/>
      <c r="J512" s="167"/>
      <c r="K512" s="169"/>
      <c r="L512" s="237"/>
    </row>
    <row r="513" spans="1:12" s="143" customFormat="1" ht="15" x14ac:dyDescent="0.2">
      <c r="A513" s="172" t="s">
        <v>426</v>
      </c>
      <c r="B513" s="170"/>
      <c r="C513" s="162"/>
      <c r="D513" s="162"/>
      <c r="E513" s="173" t="s">
        <v>6</v>
      </c>
      <c r="G513" s="166" t="s">
        <v>342</v>
      </c>
      <c r="H513" s="334">
        <v>436.21000000000004</v>
      </c>
      <c r="I513" s="167"/>
      <c r="J513" s="167"/>
      <c r="K513" s="169"/>
      <c r="L513" s="237"/>
    </row>
    <row r="514" spans="1:12" s="143" customFormat="1" ht="15" x14ac:dyDescent="0.2">
      <c r="A514" s="172" t="s">
        <v>427</v>
      </c>
      <c r="B514" s="170"/>
      <c r="C514" s="162"/>
      <c r="D514" s="162"/>
      <c r="E514" s="173" t="s">
        <v>97</v>
      </c>
      <c r="G514" s="166" t="s">
        <v>342</v>
      </c>
      <c r="H514" s="334">
        <v>470.40999999999997</v>
      </c>
      <c r="I514" s="167"/>
      <c r="J514" s="167"/>
      <c r="K514" s="169"/>
      <c r="L514" s="237"/>
    </row>
    <row r="515" spans="1:12" s="143" customFormat="1" x14ac:dyDescent="0.2">
      <c r="A515" s="172"/>
      <c r="B515" s="170"/>
      <c r="C515" s="162"/>
      <c r="D515" s="162"/>
      <c r="E515" s="173"/>
      <c r="G515" s="166"/>
      <c r="H515" s="334"/>
      <c r="I515" s="167"/>
      <c r="J515" s="167"/>
      <c r="K515" s="169"/>
      <c r="L515" s="237"/>
    </row>
    <row r="516" spans="1:12" s="133" customFormat="1" ht="15.75" customHeight="1" x14ac:dyDescent="0.2">
      <c r="A516" s="172"/>
      <c r="B516" s="161"/>
      <c r="C516" s="162"/>
      <c r="D516" s="116">
        <v>16</v>
      </c>
      <c r="E516" s="136" t="s">
        <v>340</v>
      </c>
      <c r="G516" s="166"/>
      <c r="H516" s="334"/>
      <c r="I516" s="167"/>
      <c r="J516" s="167"/>
      <c r="K516" s="169"/>
      <c r="L516" s="237"/>
    </row>
    <row r="517" spans="1:12" s="143" customFormat="1" ht="15" x14ac:dyDescent="0.2">
      <c r="A517" s="172" t="s">
        <v>612</v>
      </c>
      <c r="B517" s="170"/>
      <c r="C517" s="162"/>
      <c r="D517" s="162"/>
      <c r="E517" s="173" t="s">
        <v>6</v>
      </c>
      <c r="G517" s="166" t="s">
        <v>342</v>
      </c>
      <c r="H517" s="334">
        <v>976.90999999999985</v>
      </c>
      <c r="I517" s="167"/>
      <c r="J517" s="167"/>
      <c r="K517" s="169"/>
      <c r="L517" s="237"/>
    </row>
    <row r="518" spans="1:12" s="143" customFormat="1" ht="15" x14ac:dyDescent="0.2">
      <c r="A518" s="172" t="s">
        <v>613</v>
      </c>
      <c r="B518" s="170"/>
      <c r="C518" s="162"/>
      <c r="D518" s="162"/>
      <c r="E518" s="173" t="s">
        <v>97</v>
      </c>
      <c r="G518" s="166" t="s">
        <v>342</v>
      </c>
      <c r="H518" s="334">
        <v>524.87</v>
      </c>
      <c r="I518" s="167"/>
      <c r="J518" s="167"/>
      <c r="K518" s="169"/>
      <c r="L518" s="237"/>
    </row>
    <row r="519" spans="1:12" s="143" customFormat="1" ht="12" customHeight="1" x14ac:dyDescent="0.2">
      <c r="A519" s="172"/>
      <c r="B519" s="170"/>
      <c r="C519" s="162"/>
      <c r="D519" s="162"/>
      <c r="E519" s="173"/>
      <c r="G519" s="166"/>
      <c r="H519" s="350"/>
      <c r="I519" s="167"/>
      <c r="J519" s="167"/>
      <c r="K519" s="169"/>
      <c r="L519" s="237"/>
    </row>
    <row r="520" spans="1:12" s="32" customFormat="1" ht="12" customHeight="1" x14ac:dyDescent="0.2">
      <c r="A520" s="290" t="s">
        <v>428</v>
      </c>
      <c r="B520" s="291" t="s">
        <v>37</v>
      </c>
      <c r="C520" s="292"/>
      <c r="D520" s="292"/>
      <c r="E520" s="293"/>
      <c r="F520" s="294"/>
      <c r="G520" s="295"/>
      <c r="H520" s="361"/>
      <c r="I520" s="296"/>
      <c r="J520" s="296"/>
      <c r="K520" s="297"/>
      <c r="L520" s="237"/>
    </row>
    <row r="521" spans="1:12" ht="12" customHeight="1" x14ac:dyDescent="0.2">
      <c r="A521" s="135"/>
      <c r="B521" s="121"/>
      <c r="C521" s="115"/>
      <c r="D521" s="115"/>
      <c r="E521" s="146"/>
      <c r="F521" s="123"/>
      <c r="G521" s="119"/>
      <c r="H521" s="349"/>
      <c r="I521" s="120"/>
      <c r="J521" s="120"/>
      <c r="K521" s="134"/>
    </row>
    <row r="522" spans="1:12" s="138" customFormat="1" ht="28.5" customHeight="1" x14ac:dyDescent="0.2">
      <c r="A522" s="113"/>
      <c r="B522" s="114"/>
      <c r="C522" s="115"/>
      <c r="D522" s="116">
        <v>50</v>
      </c>
      <c r="E522" s="136" t="s">
        <v>341</v>
      </c>
      <c r="F522" s="137"/>
      <c r="G522" s="119"/>
      <c r="H522" s="353"/>
      <c r="I522" s="120"/>
      <c r="J522" s="120"/>
      <c r="K522" s="134"/>
      <c r="L522" s="298"/>
    </row>
    <row r="523" spans="1:12" s="143" customFormat="1" ht="15" x14ac:dyDescent="0.2">
      <c r="A523" s="172" t="s">
        <v>429</v>
      </c>
      <c r="B523" s="170"/>
      <c r="C523" s="162"/>
      <c r="D523" s="162"/>
      <c r="E523" s="173" t="s">
        <v>6</v>
      </c>
      <c r="G523" s="166" t="s">
        <v>342</v>
      </c>
      <c r="H523" s="337">
        <v>850</v>
      </c>
      <c r="I523" s="167"/>
      <c r="J523" s="167"/>
      <c r="K523" s="169"/>
      <c r="L523" s="237"/>
    </row>
    <row r="524" spans="1:12" s="143" customFormat="1" ht="15" x14ac:dyDescent="0.2">
      <c r="A524" s="172" t="s">
        <v>430</v>
      </c>
      <c r="B524" s="170"/>
      <c r="C524" s="162"/>
      <c r="D524" s="162"/>
      <c r="E524" s="173" t="s">
        <v>97</v>
      </c>
      <c r="G524" s="166" t="s">
        <v>342</v>
      </c>
      <c r="H524" s="337">
        <v>334.25</v>
      </c>
      <c r="I524" s="167"/>
      <c r="J524" s="167"/>
      <c r="K524" s="169"/>
      <c r="L524" s="237"/>
    </row>
    <row r="525" spans="1:12" s="143" customFormat="1" x14ac:dyDescent="0.2">
      <c r="A525" s="172"/>
      <c r="B525" s="170"/>
      <c r="C525" s="162"/>
      <c r="D525" s="162"/>
      <c r="E525" s="173"/>
      <c r="G525" s="166"/>
      <c r="H525" s="353"/>
      <c r="I525" s="167"/>
      <c r="J525" s="167"/>
      <c r="K525" s="169"/>
      <c r="L525" s="237"/>
    </row>
    <row r="526" spans="1:12" ht="12" customHeight="1" x14ac:dyDescent="0.2">
      <c r="A526" s="135"/>
      <c r="B526" s="121"/>
      <c r="C526" s="115"/>
      <c r="D526" s="115"/>
      <c r="E526" s="146"/>
      <c r="F526" s="123"/>
      <c r="G526" s="119"/>
      <c r="H526" s="353"/>
      <c r="I526" s="120"/>
      <c r="J526" s="120"/>
      <c r="K526" s="134"/>
    </row>
    <row r="527" spans="1:12" ht="12" customHeight="1" x14ac:dyDescent="0.2">
      <c r="A527" s="79" t="s">
        <v>431</v>
      </c>
      <c r="B527" s="81" t="s">
        <v>117</v>
      </c>
      <c r="C527" s="43"/>
      <c r="D527" s="43"/>
      <c r="E527" s="81"/>
      <c r="F527" s="32"/>
      <c r="G527" s="82"/>
      <c r="H527" s="345"/>
      <c r="I527" s="83"/>
      <c r="J527" s="83"/>
      <c r="K527" s="78"/>
      <c r="L527" s="262"/>
    </row>
    <row r="528" spans="1:12" ht="12" customHeight="1" x14ac:dyDescent="0.2">
      <c r="A528" s="79"/>
      <c r="B528" s="13"/>
      <c r="C528" s="43"/>
      <c r="D528" s="43"/>
      <c r="E528" s="81"/>
      <c r="F528" s="32"/>
      <c r="G528" s="82"/>
      <c r="H528" s="345"/>
      <c r="I528" s="83"/>
      <c r="J528" s="83"/>
      <c r="K528" s="78"/>
      <c r="L528" s="262"/>
    </row>
    <row r="529" spans="1:14" x14ac:dyDescent="0.2">
      <c r="A529" s="79"/>
      <c r="B529" s="42">
        <v>600</v>
      </c>
      <c r="C529" s="43" t="s">
        <v>148</v>
      </c>
      <c r="D529" s="299">
        <v>600</v>
      </c>
      <c r="E529" s="44" t="s">
        <v>355</v>
      </c>
      <c r="G529" s="76"/>
      <c r="H529" s="331"/>
      <c r="I529" s="77"/>
      <c r="J529" s="77"/>
      <c r="K529" s="35"/>
      <c r="L529" s="262"/>
    </row>
    <row r="530" spans="1:14" ht="15" x14ac:dyDescent="0.2">
      <c r="A530" s="73" t="s">
        <v>433</v>
      </c>
      <c r="D530" s="300"/>
      <c r="E530" s="173" t="s">
        <v>6</v>
      </c>
      <c r="G530" s="166" t="s">
        <v>342</v>
      </c>
      <c r="H530" s="337">
        <v>15.09</v>
      </c>
      <c r="I530" s="77"/>
      <c r="J530" s="77"/>
      <c r="K530" s="35"/>
      <c r="L530" s="262"/>
    </row>
    <row r="531" spans="1:14" s="143" customFormat="1" ht="15" x14ac:dyDescent="0.2">
      <c r="A531" s="73" t="s">
        <v>475</v>
      </c>
      <c r="B531" s="170"/>
      <c r="C531" s="162"/>
      <c r="D531" s="162"/>
      <c r="E531" s="173" t="s">
        <v>97</v>
      </c>
      <c r="G531" s="166" t="s">
        <v>342</v>
      </c>
      <c r="H531" s="337">
        <v>42.93</v>
      </c>
      <c r="I531" s="167"/>
      <c r="J531" s="167"/>
      <c r="K531" s="169"/>
      <c r="L531" s="237"/>
      <c r="N531" s="193"/>
    </row>
    <row r="532" spans="1:14" x14ac:dyDescent="0.2">
      <c r="A532" s="73"/>
      <c r="D532" s="300"/>
      <c r="G532" s="76"/>
      <c r="H532" s="344"/>
      <c r="I532" s="77"/>
      <c r="J532" s="77"/>
      <c r="K532" s="35"/>
      <c r="L532" s="262"/>
    </row>
    <row r="533" spans="1:14" x14ac:dyDescent="0.2">
      <c r="A533" s="79"/>
      <c r="B533" s="42">
        <v>300</v>
      </c>
      <c r="C533" s="43" t="s">
        <v>148</v>
      </c>
      <c r="D533" s="299">
        <v>300</v>
      </c>
      <c r="E533" s="44" t="s">
        <v>355</v>
      </c>
      <c r="G533" s="76"/>
      <c r="H533" s="331"/>
      <c r="I533" s="77"/>
      <c r="J533" s="77"/>
      <c r="K533" s="35"/>
      <c r="L533" s="262"/>
    </row>
    <row r="534" spans="1:14" ht="15" x14ac:dyDescent="0.2">
      <c r="A534" s="73" t="s">
        <v>476</v>
      </c>
      <c r="E534" s="173" t="s">
        <v>6</v>
      </c>
      <c r="G534" s="166" t="s">
        <v>342</v>
      </c>
      <c r="H534" s="337">
        <v>53.84</v>
      </c>
      <c r="I534" s="77"/>
      <c r="J534" s="77"/>
      <c r="K534" s="35"/>
      <c r="L534" s="262"/>
    </row>
    <row r="535" spans="1:14" x14ac:dyDescent="0.2">
      <c r="A535" s="73"/>
      <c r="G535" s="76"/>
      <c r="H535" s="331"/>
      <c r="I535" s="77"/>
      <c r="J535" s="77"/>
      <c r="K535" s="35"/>
      <c r="L535" s="262"/>
    </row>
    <row r="536" spans="1:14" ht="12" customHeight="1" x14ac:dyDescent="0.2">
      <c r="A536" s="73"/>
      <c r="G536" s="76"/>
      <c r="H536" s="344"/>
      <c r="I536" s="77"/>
      <c r="J536" s="77"/>
      <c r="K536" s="35"/>
      <c r="L536" s="262"/>
    </row>
    <row r="537" spans="1:14" ht="12" customHeight="1" x14ac:dyDescent="0.2">
      <c r="A537" s="79" t="s">
        <v>435</v>
      </c>
      <c r="B537" s="81" t="s">
        <v>357</v>
      </c>
      <c r="C537" s="43"/>
      <c r="D537" s="43"/>
      <c r="E537" s="81"/>
      <c r="F537" s="32"/>
      <c r="G537" s="82"/>
      <c r="H537" s="345"/>
      <c r="I537" s="83"/>
      <c r="J537" s="83"/>
      <c r="K537" s="78"/>
      <c r="L537" s="262"/>
    </row>
    <row r="538" spans="1:14" ht="12" customHeight="1" x14ac:dyDescent="0.2">
      <c r="A538" s="79"/>
      <c r="B538" s="13"/>
      <c r="C538" s="43"/>
      <c r="D538" s="43"/>
      <c r="E538" s="81"/>
      <c r="F538" s="32"/>
      <c r="G538" s="82"/>
      <c r="H538" s="371"/>
      <c r="I538" s="83"/>
      <c r="J538" s="83"/>
      <c r="K538" s="78"/>
      <c r="L538" s="262"/>
    </row>
    <row r="539" spans="1:14" x14ac:dyDescent="0.2">
      <c r="A539" s="79"/>
      <c r="B539" s="42">
        <v>600</v>
      </c>
      <c r="C539" s="43" t="s">
        <v>148</v>
      </c>
      <c r="D539" s="299">
        <v>300</v>
      </c>
      <c r="E539" s="44" t="s">
        <v>358</v>
      </c>
      <c r="G539" s="76"/>
      <c r="H539" s="331"/>
      <c r="I539" s="77"/>
      <c r="J539" s="77"/>
      <c r="K539" s="35"/>
      <c r="L539" s="262"/>
    </row>
    <row r="540" spans="1:14" ht="15" x14ac:dyDescent="0.2">
      <c r="A540" s="73" t="s">
        <v>436</v>
      </c>
      <c r="D540" s="300"/>
      <c r="E540" s="173" t="s">
        <v>6</v>
      </c>
      <c r="G540" s="166" t="s">
        <v>342</v>
      </c>
      <c r="H540" s="337">
        <v>105.78</v>
      </c>
      <c r="I540" s="77"/>
      <c r="J540" s="77"/>
      <c r="K540" s="35"/>
      <c r="L540" s="262"/>
    </row>
    <row r="541" spans="1:14" ht="13.5" customHeight="1" x14ac:dyDescent="0.2">
      <c r="A541" s="135"/>
      <c r="B541" s="121"/>
      <c r="C541" s="115"/>
      <c r="D541" s="115"/>
      <c r="E541" s="146"/>
      <c r="F541" s="123"/>
      <c r="G541" s="119"/>
      <c r="H541" s="337"/>
      <c r="I541" s="120"/>
      <c r="J541" s="120"/>
      <c r="K541" s="134"/>
    </row>
    <row r="542" spans="1:14" ht="13.5" customHeight="1" x14ac:dyDescent="0.2">
      <c r="A542" s="79" t="s">
        <v>437</v>
      </c>
      <c r="B542" s="81" t="s">
        <v>534</v>
      </c>
      <c r="C542" s="43"/>
      <c r="D542" s="43"/>
      <c r="E542" s="81"/>
      <c r="F542" s="32"/>
      <c r="G542" s="82"/>
      <c r="H542" s="371"/>
      <c r="I542" s="83"/>
      <c r="J542" s="83"/>
      <c r="K542" s="78"/>
      <c r="L542" s="262"/>
    </row>
    <row r="543" spans="1:14" ht="13.5" customHeight="1" x14ac:dyDescent="0.2">
      <c r="A543" s="79"/>
      <c r="B543" s="13"/>
      <c r="C543" s="43"/>
      <c r="D543" s="43"/>
      <c r="E543" s="81"/>
      <c r="F543" s="32"/>
      <c r="G543" s="82"/>
      <c r="H543" s="345"/>
      <c r="I543" s="83"/>
      <c r="J543" s="83"/>
      <c r="K543" s="78"/>
      <c r="L543" s="262"/>
    </row>
    <row r="544" spans="1:14" ht="13.5" customHeight="1" x14ac:dyDescent="0.2">
      <c r="A544" s="79"/>
      <c r="B544" s="42"/>
      <c r="C544" s="43"/>
      <c r="D544" s="44" t="s">
        <v>356</v>
      </c>
      <c r="E544" s="44"/>
      <c r="G544" s="76"/>
      <c r="H544" s="331"/>
      <c r="I544" s="77"/>
      <c r="J544" s="77"/>
      <c r="K544" s="35"/>
      <c r="L544" s="262"/>
    </row>
    <row r="545" spans="1:12" ht="13.5" customHeight="1" x14ac:dyDescent="0.2">
      <c r="A545" s="73" t="s">
        <v>438</v>
      </c>
      <c r="D545" s="300"/>
      <c r="E545" s="173" t="s">
        <v>6</v>
      </c>
      <c r="G545" s="166" t="s">
        <v>342</v>
      </c>
      <c r="H545" s="337">
        <v>781.08</v>
      </c>
      <c r="I545" s="77"/>
      <c r="J545" s="77"/>
      <c r="K545" s="35"/>
      <c r="L545" s="262"/>
    </row>
    <row r="546" spans="1:12" s="143" customFormat="1" ht="15" x14ac:dyDescent="0.2">
      <c r="A546" s="73" t="s">
        <v>439</v>
      </c>
      <c r="B546" s="170"/>
      <c r="C546" s="162"/>
      <c r="D546" s="162"/>
      <c r="E546" s="173" t="s">
        <v>97</v>
      </c>
      <c r="G546" s="166" t="s">
        <v>342</v>
      </c>
      <c r="H546" s="337">
        <v>79.73</v>
      </c>
      <c r="I546" s="167"/>
      <c r="J546" s="167"/>
      <c r="K546" s="169"/>
      <c r="L546" s="237"/>
    </row>
    <row r="547" spans="1:12" ht="13.5" customHeight="1" x14ac:dyDescent="0.2">
      <c r="A547" s="79"/>
      <c r="B547" s="13"/>
      <c r="C547" s="43"/>
      <c r="D547" s="43"/>
      <c r="E547" s="81"/>
      <c r="F547" s="32"/>
      <c r="G547" s="82"/>
      <c r="H547" s="345"/>
      <c r="I547" s="83"/>
      <c r="J547" s="83"/>
      <c r="K547" s="78"/>
      <c r="L547" s="262"/>
    </row>
    <row r="548" spans="1:12" ht="13.5" customHeight="1" x14ac:dyDescent="0.2">
      <c r="A548" s="79"/>
      <c r="B548" s="42"/>
      <c r="C548" s="43"/>
      <c r="D548" s="44" t="s">
        <v>535</v>
      </c>
      <c r="E548" s="44"/>
      <c r="G548" s="76"/>
      <c r="H548" s="331"/>
      <c r="I548" s="77"/>
      <c r="J548" s="77"/>
      <c r="K548" s="35"/>
      <c r="L548" s="262"/>
    </row>
    <row r="549" spans="1:12" ht="13.5" customHeight="1" x14ac:dyDescent="0.2">
      <c r="A549" s="73" t="s">
        <v>536</v>
      </c>
      <c r="D549" s="300"/>
      <c r="E549" s="173" t="s">
        <v>6</v>
      </c>
      <c r="G549" s="166" t="s">
        <v>5</v>
      </c>
      <c r="H549" s="337">
        <v>1</v>
      </c>
      <c r="I549" s="77"/>
      <c r="J549" s="77"/>
      <c r="K549" s="35"/>
      <c r="L549" s="262"/>
    </row>
    <row r="550" spans="1:12" ht="12" customHeight="1" x14ac:dyDescent="0.2">
      <c r="A550" s="79"/>
      <c r="B550" s="42"/>
      <c r="C550" s="43"/>
      <c r="D550" s="43"/>
      <c r="E550" s="86"/>
      <c r="G550" s="76"/>
      <c r="H550" s="344"/>
      <c r="I550" s="77"/>
      <c r="J550" s="77"/>
      <c r="K550" s="89"/>
      <c r="L550" s="262"/>
    </row>
    <row r="551" spans="1:12" ht="12" customHeight="1" x14ac:dyDescent="0.2">
      <c r="A551" s="79"/>
      <c r="B551" s="42"/>
      <c r="C551" s="43"/>
      <c r="D551" s="43"/>
      <c r="E551" s="86"/>
      <c r="G551" s="76"/>
      <c r="H551" s="344"/>
      <c r="I551" s="77"/>
      <c r="J551" s="77"/>
      <c r="K551" s="89"/>
      <c r="L551" s="262"/>
    </row>
    <row r="552" spans="1:12" ht="12" customHeight="1" x14ac:dyDescent="0.2">
      <c r="A552" s="63" t="s">
        <v>440</v>
      </c>
      <c r="B552" s="64"/>
      <c r="C552" s="65"/>
      <c r="D552" s="65"/>
      <c r="E552" s="66" t="s">
        <v>441</v>
      </c>
      <c r="F552" s="67"/>
      <c r="G552" s="68"/>
      <c r="H552" s="343"/>
      <c r="I552" s="69"/>
      <c r="J552" s="69"/>
      <c r="K552" s="94"/>
      <c r="L552" s="262"/>
    </row>
    <row r="553" spans="1:12" s="72" customFormat="1" x14ac:dyDescent="0.2">
      <c r="A553" s="63" t="s">
        <v>312</v>
      </c>
      <c r="B553" s="64"/>
      <c r="C553" s="65"/>
      <c r="D553" s="65"/>
      <c r="E553" s="66" t="s">
        <v>477</v>
      </c>
      <c r="F553" s="67"/>
      <c r="G553" s="68"/>
      <c r="H553" s="343"/>
      <c r="I553" s="69"/>
      <c r="J553" s="69"/>
      <c r="K553" s="70"/>
      <c r="L553" s="71"/>
    </row>
    <row r="554" spans="1:12" ht="12" customHeight="1" x14ac:dyDescent="0.2">
      <c r="G554" s="76"/>
      <c r="H554" s="344"/>
      <c r="I554" s="77"/>
      <c r="J554" s="77"/>
      <c r="K554" s="78"/>
    </row>
    <row r="555" spans="1:12" s="32" customFormat="1" ht="12" customHeight="1" x14ac:dyDescent="0.2">
      <c r="A555" s="79" t="s">
        <v>131</v>
      </c>
      <c r="B555" s="80" t="s">
        <v>14</v>
      </c>
      <c r="C555" s="43"/>
      <c r="D555" s="43"/>
      <c r="E555" s="81"/>
      <c r="G555" s="82"/>
      <c r="H555" s="345"/>
      <c r="I555" s="83"/>
      <c r="J555" s="83"/>
      <c r="K555" s="78"/>
      <c r="L555" s="84"/>
    </row>
    <row r="556" spans="1:12" ht="51" x14ac:dyDescent="0.2">
      <c r="B556" s="87"/>
      <c r="D556" s="157" t="s">
        <v>171</v>
      </c>
      <c r="E556" s="243" t="s">
        <v>178</v>
      </c>
      <c r="F556" s="72"/>
      <c r="G556" s="76"/>
      <c r="H556" s="344"/>
      <c r="I556" s="77"/>
      <c r="J556" s="77"/>
      <c r="K556" s="78"/>
    </row>
    <row r="557" spans="1:12" x14ac:dyDescent="0.2">
      <c r="D557" s="157"/>
      <c r="E557" s="243"/>
      <c r="F557" s="72"/>
      <c r="G557" s="76"/>
      <c r="H557" s="344"/>
      <c r="I557" s="77"/>
      <c r="J557" s="77"/>
      <c r="K557" s="78"/>
    </row>
    <row r="558" spans="1:12" ht="12" customHeight="1" x14ac:dyDescent="0.2">
      <c r="G558" s="76"/>
      <c r="H558" s="344"/>
      <c r="I558" s="77"/>
      <c r="J558" s="77"/>
      <c r="K558" s="78"/>
    </row>
    <row r="559" spans="1:12" ht="12" customHeight="1" x14ac:dyDescent="0.2">
      <c r="A559" s="79" t="s">
        <v>132</v>
      </c>
      <c r="B559" s="80" t="s">
        <v>532</v>
      </c>
      <c r="C559" s="43"/>
      <c r="D559" s="43"/>
      <c r="E559" s="81"/>
      <c r="G559" s="76"/>
      <c r="H559" s="344"/>
      <c r="I559" s="77"/>
      <c r="J559" s="77"/>
      <c r="K559" s="83"/>
    </row>
    <row r="560" spans="1:12" ht="12" customHeight="1" x14ac:dyDescent="0.2">
      <c r="A560" s="79"/>
      <c r="B560" s="42"/>
      <c r="C560" s="43"/>
      <c r="D560" s="43"/>
      <c r="E560" s="81"/>
      <c r="G560" s="76"/>
      <c r="H560" s="344"/>
      <c r="I560" s="77"/>
      <c r="J560" s="77"/>
      <c r="K560" s="83"/>
    </row>
    <row r="561" spans="1:12" x14ac:dyDescent="0.2">
      <c r="A561" s="79"/>
      <c r="B561" s="264"/>
      <c r="C561" s="43"/>
      <c r="D561" s="43"/>
      <c r="E561" s="305" t="s">
        <v>533</v>
      </c>
      <c r="G561" s="76"/>
      <c r="H561" s="344"/>
      <c r="I561" s="77"/>
      <c r="J561" s="77"/>
      <c r="K561" s="83"/>
    </row>
    <row r="562" spans="1:12" ht="15" x14ac:dyDescent="0.2">
      <c r="A562" s="73" t="s">
        <v>313</v>
      </c>
      <c r="E562" s="173" t="s">
        <v>97</v>
      </c>
      <c r="G562" s="166" t="s">
        <v>342</v>
      </c>
      <c r="H562" s="331">
        <v>506.09999999999997</v>
      </c>
      <c r="I562" s="77"/>
      <c r="J562" s="77"/>
      <c r="K562" s="89"/>
      <c r="L562" s="262"/>
    </row>
    <row r="563" spans="1:12" ht="12" customHeight="1" x14ac:dyDescent="0.2">
      <c r="A563" s="73"/>
      <c r="E563" s="86"/>
      <c r="G563" s="257"/>
      <c r="H563" s="331"/>
      <c r="I563" s="77"/>
      <c r="J563" s="77"/>
      <c r="K563" s="89"/>
    </row>
    <row r="564" spans="1:12" ht="12" customHeight="1" x14ac:dyDescent="0.2">
      <c r="A564" s="73"/>
      <c r="E564" s="86"/>
      <c r="G564" s="257"/>
      <c r="H564" s="331"/>
      <c r="I564" s="77"/>
      <c r="J564" s="77"/>
      <c r="K564" s="89"/>
    </row>
    <row r="565" spans="1:12" x14ac:dyDescent="0.2">
      <c r="A565" s="79"/>
      <c r="B565" s="264"/>
      <c r="C565" s="43"/>
      <c r="D565" s="43"/>
      <c r="E565" s="305" t="s">
        <v>400</v>
      </c>
      <c r="G565" s="76"/>
      <c r="H565" s="331"/>
      <c r="I565" s="77"/>
      <c r="J565" s="77"/>
      <c r="K565" s="83"/>
    </row>
    <row r="566" spans="1:12" ht="15" x14ac:dyDescent="0.2">
      <c r="A566" s="73" t="s">
        <v>403</v>
      </c>
      <c r="E566" s="173" t="s">
        <v>6</v>
      </c>
      <c r="G566" s="166" t="s">
        <v>342</v>
      </c>
      <c r="H566" s="331">
        <v>72.069999999999993</v>
      </c>
      <c r="I566" s="77"/>
      <c r="J566" s="77"/>
      <c r="K566" s="89"/>
    </row>
    <row r="567" spans="1:12" ht="12" customHeight="1" x14ac:dyDescent="0.2">
      <c r="A567" s="73"/>
      <c r="E567" s="86"/>
      <c r="G567" s="257"/>
      <c r="H567" s="344"/>
      <c r="I567" s="77"/>
      <c r="J567" s="77"/>
      <c r="K567" s="89"/>
    </row>
    <row r="568" spans="1:12" ht="12" customHeight="1" x14ac:dyDescent="0.2">
      <c r="A568" s="73"/>
      <c r="E568" s="86"/>
      <c r="G568" s="257"/>
      <c r="H568" s="344"/>
      <c r="I568" s="77"/>
      <c r="J568" s="77"/>
      <c r="K568" s="89"/>
    </row>
    <row r="569" spans="1:12" ht="12" customHeight="1" x14ac:dyDescent="0.2">
      <c r="A569" s="73"/>
      <c r="E569" s="86"/>
      <c r="G569" s="257"/>
      <c r="H569" s="344"/>
      <c r="I569" s="77"/>
      <c r="J569" s="77"/>
      <c r="K569" s="89"/>
    </row>
    <row r="570" spans="1:12" ht="12" customHeight="1" x14ac:dyDescent="0.2">
      <c r="A570" s="73"/>
      <c r="E570" s="86"/>
      <c r="G570" s="257"/>
      <c r="H570" s="344"/>
      <c r="I570" s="77"/>
      <c r="J570" s="77"/>
      <c r="K570" s="89"/>
    </row>
    <row r="571" spans="1:12" ht="12" customHeight="1" x14ac:dyDescent="0.2">
      <c r="A571" s="73"/>
      <c r="E571" s="86"/>
      <c r="G571" s="257"/>
      <c r="H571" s="344"/>
      <c r="I571" s="77"/>
      <c r="J571" s="77"/>
      <c r="K571" s="89"/>
    </row>
    <row r="572" spans="1:12" ht="12" customHeight="1" x14ac:dyDescent="0.2">
      <c r="A572" s="73"/>
      <c r="E572" s="86"/>
      <c r="G572" s="257"/>
      <c r="H572" s="344"/>
      <c r="I572" s="77"/>
      <c r="J572" s="77"/>
      <c r="K572" s="89"/>
    </row>
    <row r="573" spans="1:12" ht="12" customHeight="1" x14ac:dyDescent="0.2">
      <c r="A573" s="73"/>
      <c r="E573" s="86"/>
      <c r="G573" s="257"/>
      <c r="H573" s="344"/>
      <c r="I573" s="77"/>
      <c r="J573" s="77"/>
      <c r="K573" s="89"/>
    </row>
    <row r="574" spans="1:12" ht="12" customHeight="1" x14ac:dyDescent="0.2">
      <c r="A574" s="73"/>
      <c r="E574" s="86"/>
      <c r="G574" s="257"/>
      <c r="H574" s="344"/>
      <c r="I574" s="77"/>
      <c r="J574" s="77"/>
      <c r="K574" s="89"/>
    </row>
    <row r="575" spans="1:12" ht="12" customHeight="1" x14ac:dyDescent="0.2">
      <c r="A575" s="73"/>
      <c r="E575" s="86"/>
      <c r="G575" s="257"/>
      <c r="H575" s="344"/>
      <c r="I575" s="77"/>
      <c r="J575" s="77"/>
      <c r="K575" s="89"/>
    </row>
    <row r="576" spans="1:12" ht="12" customHeight="1" x14ac:dyDescent="0.2">
      <c r="A576" s="73"/>
      <c r="E576" s="86"/>
      <c r="G576" s="257"/>
      <c r="H576" s="344"/>
      <c r="I576" s="77"/>
      <c r="J576" s="77"/>
      <c r="K576" s="89"/>
    </row>
    <row r="577" spans="1:12" ht="12" customHeight="1" x14ac:dyDescent="0.2">
      <c r="A577" s="73"/>
      <c r="E577" s="86"/>
      <c r="G577" s="257"/>
      <c r="H577" s="344"/>
      <c r="I577" s="77"/>
      <c r="J577" s="77"/>
      <c r="K577" s="89"/>
    </row>
    <row r="578" spans="1:12" ht="12" customHeight="1" x14ac:dyDescent="0.2">
      <c r="A578" s="73"/>
      <c r="E578" s="86"/>
      <c r="G578" s="257"/>
      <c r="H578" s="344"/>
      <c r="I578" s="77"/>
      <c r="J578" s="77"/>
      <c r="K578" s="89"/>
    </row>
    <row r="579" spans="1:12" ht="12" customHeight="1" x14ac:dyDescent="0.2">
      <c r="A579" s="73"/>
      <c r="E579" s="86"/>
      <c r="G579" s="257"/>
      <c r="H579" s="344"/>
      <c r="I579" s="77"/>
      <c r="J579" s="77"/>
      <c r="K579" s="89"/>
    </row>
    <row r="580" spans="1:12" ht="12" customHeight="1" x14ac:dyDescent="0.2">
      <c r="A580" s="73"/>
      <c r="E580" s="86"/>
      <c r="G580" s="257"/>
      <c r="H580" s="344"/>
      <c r="I580" s="77"/>
      <c r="J580" s="77"/>
      <c r="K580" s="89"/>
    </row>
    <row r="581" spans="1:12" ht="12" customHeight="1" x14ac:dyDescent="0.2">
      <c r="A581" s="73"/>
      <c r="E581" s="86"/>
      <c r="G581" s="257"/>
      <c r="H581" s="344"/>
      <c r="I581" s="77"/>
      <c r="J581" s="77"/>
      <c r="K581" s="89"/>
    </row>
    <row r="582" spans="1:12" ht="12" customHeight="1" x14ac:dyDescent="0.2">
      <c r="A582" s="73"/>
      <c r="E582" s="86"/>
      <c r="G582" s="257"/>
      <c r="H582" s="344"/>
      <c r="I582" s="77"/>
      <c r="J582" s="77"/>
      <c r="K582" s="89"/>
    </row>
    <row r="583" spans="1:12" ht="12" customHeight="1" x14ac:dyDescent="0.2">
      <c r="A583" s="73"/>
      <c r="E583" s="86"/>
      <c r="G583" s="257"/>
      <c r="H583" s="344"/>
      <c r="I583" s="77"/>
      <c r="J583" s="77"/>
      <c r="K583" s="89"/>
    </row>
    <row r="584" spans="1:12" ht="12" customHeight="1" x14ac:dyDescent="0.2">
      <c r="A584" s="73"/>
      <c r="E584" s="86"/>
      <c r="G584" s="257"/>
      <c r="H584" s="344"/>
      <c r="I584" s="77"/>
      <c r="J584" s="77"/>
      <c r="K584" s="89"/>
    </row>
    <row r="585" spans="1:12" ht="12" customHeight="1" x14ac:dyDescent="0.2">
      <c r="A585" s="73"/>
      <c r="E585" s="86"/>
      <c r="G585" s="257"/>
      <c r="H585" s="344"/>
      <c r="I585" s="77"/>
      <c r="J585" s="77"/>
      <c r="K585" s="83"/>
    </row>
    <row r="586" spans="1:12" s="72" customFormat="1" x14ac:dyDescent="0.2">
      <c r="A586" s="63" t="s">
        <v>133</v>
      </c>
      <c r="B586" s="64"/>
      <c r="C586" s="65"/>
      <c r="D586" s="65"/>
      <c r="E586" s="66" t="s">
        <v>134</v>
      </c>
      <c r="F586" s="67"/>
      <c r="G586" s="68"/>
      <c r="H586" s="343"/>
      <c r="I586" s="69"/>
      <c r="J586" s="69"/>
      <c r="K586" s="93"/>
      <c r="L586" s="71"/>
    </row>
    <row r="587" spans="1:12" ht="12" customHeight="1" x14ac:dyDescent="0.2">
      <c r="A587" s="63" t="s">
        <v>18</v>
      </c>
      <c r="B587" s="64"/>
      <c r="C587" s="65"/>
      <c r="D587" s="65"/>
      <c r="E587" s="66" t="s">
        <v>478</v>
      </c>
      <c r="F587" s="67"/>
      <c r="G587" s="68"/>
      <c r="H587" s="343"/>
      <c r="I587" s="69"/>
      <c r="J587" s="69"/>
      <c r="K587" s="70"/>
      <c r="L587" s="262"/>
    </row>
    <row r="588" spans="1:12" ht="12" customHeight="1" x14ac:dyDescent="0.2">
      <c r="G588" s="76"/>
      <c r="H588" s="344"/>
      <c r="I588" s="77"/>
      <c r="J588" s="77"/>
      <c r="K588" s="78"/>
      <c r="L588" s="262"/>
    </row>
    <row r="589" spans="1:12" ht="12" customHeight="1" x14ac:dyDescent="0.2">
      <c r="A589" s="79" t="s">
        <v>17</v>
      </c>
      <c r="B589" s="80" t="s">
        <v>14</v>
      </c>
      <c r="C589" s="43"/>
      <c r="D589" s="43"/>
      <c r="E589" s="81"/>
      <c r="F589" s="32"/>
      <c r="G589" s="82"/>
      <c r="H589" s="345"/>
      <c r="I589" s="83"/>
      <c r="J589" s="83"/>
      <c r="K589" s="78"/>
      <c r="L589" s="262"/>
    </row>
    <row r="590" spans="1:12" ht="63.75" x14ac:dyDescent="0.2">
      <c r="B590" s="87"/>
      <c r="D590" s="157" t="s">
        <v>171</v>
      </c>
      <c r="E590" s="158" t="s">
        <v>191</v>
      </c>
      <c r="F590" s="159"/>
      <c r="G590" s="76"/>
      <c r="H590" s="344"/>
      <c r="I590" s="77"/>
      <c r="J590" s="77"/>
      <c r="K590" s="78"/>
      <c r="L590" s="262"/>
    </row>
    <row r="591" spans="1:12" ht="25.5" x14ac:dyDescent="0.2">
      <c r="B591" s="87"/>
      <c r="D591" s="157" t="s">
        <v>173</v>
      </c>
      <c r="E591" s="158" t="s">
        <v>192</v>
      </c>
      <c r="F591" s="159"/>
      <c r="G591" s="76"/>
      <c r="H591" s="344"/>
      <c r="I591" s="77"/>
      <c r="J591" s="77"/>
      <c r="K591" s="78"/>
      <c r="L591" s="262"/>
    </row>
    <row r="592" spans="1:12" ht="12" customHeight="1" x14ac:dyDescent="0.2">
      <c r="G592" s="76"/>
      <c r="H592" s="344"/>
      <c r="I592" s="77"/>
      <c r="J592" s="77"/>
      <c r="K592" s="78"/>
      <c r="L592" s="262"/>
    </row>
    <row r="593" spans="1:14" x14ac:dyDescent="0.2">
      <c r="A593" s="79" t="s">
        <v>16</v>
      </c>
      <c r="B593" s="81" t="s">
        <v>20</v>
      </c>
      <c r="C593" s="43"/>
      <c r="D593" s="43"/>
      <c r="E593" s="81"/>
      <c r="F593" s="32"/>
      <c r="G593" s="82"/>
      <c r="H593" s="345"/>
      <c r="I593" s="83"/>
      <c r="J593" s="83"/>
      <c r="K593" s="78"/>
      <c r="L593" s="262"/>
    </row>
    <row r="594" spans="1:14" x14ac:dyDescent="0.2">
      <c r="G594" s="76"/>
      <c r="H594" s="331"/>
      <c r="I594" s="77"/>
      <c r="J594" s="77"/>
      <c r="K594" s="78"/>
      <c r="L594" s="262"/>
    </row>
    <row r="595" spans="1:14" x14ac:dyDescent="0.2">
      <c r="A595" s="73"/>
      <c r="B595" s="87"/>
      <c r="E595" s="158" t="s">
        <v>359</v>
      </c>
      <c r="F595" s="159"/>
      <c r="G595" s="76"/>
      <c r="H595" s="331"/>
      <c r="I595" s="77"/>
      <c r="J595" s="77"/>
      <c r="K595" s="78"/>
      <c r="L595" s="262"/>
    </row>
    <row r="596" spans="1:14" ht="15" x14ac:dyDescent="0.2">
      <c r="A596" s="73" t="s">
        <v>314</v>
      </c>
      <c r="E596" s="86" t="s">
        <v>6</v>
      </c>
      <c r="G596" s="166" t="s">
        <v>342</v>
      </c>
      <c r="H596" s="331">
        <v>436.21000000000004</v>
      </c>
      <c r="I596" s="77"/>
      <c r="J596" s="77"/>
      <c r="K596" s="89"/>
      <c r="L596" s="262"/>
      <c r="M596" s="23"/>
      <c r="N596" s="15"/>
    </row>
    <row r="597" spans="1:14" ht="15" x14ac:dyDescent="0.2">
      <c r="A597" s="399" t="s">
        <v>406</v>
      </c>
      <c r="B597" s="400"/>
      <c r="C597" s="402"/>
      <c r="D597" s="402"/>
      <c r="E597" s="407" t="s">
        <v>97</v>
      </c>
      <c r="F597" s="404"/>
      <c r="G597" s="405" t="s">
        <v>342</v>
      </c>
      <c r="H597" s="406">
        <v>450</v>
      </c>
      <c r="I597" s="77"/>
      <c r="J597" s="77"/>
      <c r="K597" s="89"/>
      <c r="L597" s="262"/>
      <c r="M597" s="23"/>
      <c r="N597" s="15"/>
    </row>
    <row r="598" spans="1:14" ht="12" customHeight="1" x14ac:dyDescent="0.2">
      <c r="A598" s="73"/>
      <c r="G598" s="76"/>
      <c r="H598" s="331"/>
      <c r="I598" s="77"/>
      <c r="J598" s="77"/>
      <c r="K598" s="89"/>
      <c r="L598" s="262"/>
      <c r="N598" s="408"/>
    </row>
    <row r="599" spans="1:14" ht="25.5" x14ac:dyDescent="0.2">
      <c r="A599" s="73"/>
      <c r="B599" s="87"/>
      <c r="E599" s="158" t="s">
        <v>338</v>
      </c>
      <c r="F599" s="159"/>
      <c r="G599" s="76"/>
      <c r="H599" s="331"/>
      <c r="I599" s="77"/>
      <c r="J599" s="77"/>
      <c r="K599" s="89"/>
      <c r="L599" s="262"/>
      <c r="M599" s="23"/>
    </row>
    <row r="600" spans="1:14" ht="15" x14ac:dyDescent="0.2">
      <c r="A600" s="399" t="s">
        <v>479</v>
      </c>
      <c r="B600" s="400"/>
      <c r="C600" s="402"/>
      <c r="D600" s="402"/>
      <c r="E600" s="407" t="s">
        <v>6</v>
      </c>
      <c r="F600" s="404"/>
      <c r="G600" s="405" t="s">
        <v>342</v>
      </c>
      <c r="H600" s="406">
        <v>860</v>
      </c>
      <c r="I600" s="77"/>
      <c r="J600" s="77"/>
      <c r="K600" s="89"/>
      <c r="L600" s="262"/>
      <c r="M600" s="23"/>
      <c r="N600" s="15"/>
    </row>
    <row r="601" spans="1:14" ht="15" x14ac:dyDescent="0.2">
      <c r="A601" s="399" t="s">
        <v>480</v>
      </c>
      <c r="B601" s="400"/>
      <c r="C601" s="402"/>
      <c r="D601" s="402"/>
      <c r="E601" s="407" t="s">
        <v>97</v>
      </c>
      <c r="F601" s="404"/>
      <c r="G601" s="405" t="s">
        <v>342</v>
      </c>
      <c r="H601" s="406">
        <v>565</v>
      </c>
      <c r="I601" s="77"/>
      <c r="J601" s="77"/>
      <c r="K601" s="89"/>
      <c r="L601" s="262"/>
      <c r="M601" s="23"/>
      <c r="N601" s="15"/>
    </row>
    <row r="602" spans="1:14" ht="12" customHeight="1" x14ac:dyDescent="0.2">
      <c r="A602" s="73"/>
      <c r="E602" s="86"/>
      <c r="G602" s="76"/>
      <c r="H602" s="331"/>
      <c r="I602" s="77"/>
      <c r="J602" s="77"/>
      <c r="K602" s="89"/>
      <c r="L602" s="262"/>
      <c r="N602" s="408"/>
    </row>
    <row r="603" spans="1:14" ht="12" customHeight="1" x14ac:dyDescent="0.2">
      <c r="A603" s="73"/>
      <c r="E603" s="86"/>
      <c r="G603" s="76"/>
      <c r="H603" s="331"/>
      <c r="I603" s="77"/>
      <c r="J603" s="77"/>
      <c r="K603" s="89"/>
      <c r="L603" s="262"/>
    </row>
    <row r="604" spans="1:14" ht="12" customHeight="1" x14ac:dyDescent="0.2">
      <c r="A604" s="73"/>
      <c r="E604" s="86"/>
      <c r="G604" s="76"/>
      <c r="H604" s="344"/>
      <c r="I604" s="77"/>
      <c r="J604" s="77"/>
      <c r="K604" s="89"/>
      <c r="L604" s="262"/>
    </row>
    <row r="605" spans="1:14" x14ac:dyDescent="0.2">
      <c r="A605" s="79" t="s">
        <v>408</v>
      </c>
      <c r="B605" s="81" t="s">
        <v>360</v>
      </c>
      <c r="C605" s="43"/>
      <c r="D605" s="43"/>
      <c r="E605" s="81"/>
      <c r="F605" s="32"/>
      <c r="G605" s="82"/>
      <c r="H605" s="371"/>
      <c r="I605" s="83"/>
      <c r="J605" s="83"/>
      <c r="K605" s="78"/>
      <c r="L605" s="262"/>
    </row>
    <row r="606" spans="1:14" x14ac:dyDescent="0.2">
      <c r="G606" s="76"/>
      <c r="H606" s="331"/>
      <c r="I606" s="77"/>
      <c r="J606" s="77"/>
      <c r="K606" s="78"/>
      <c r="L606" s="262"/>
    </row>
    <row r="607" spans="1:14" x14ac:dyDescent="0.2">
      <c r="A607" s="73"/>
      <c r="B607" s="87"/>
      <c r="E607" s="158" t="s">
        <v>401</v>
      </c>
      <c r="F607" s="159"/>
      <c r="G607" s="76"/>
      <c r="H607" s="344"/>
      <c r="I607" s="77"/>
      <c r="J607" s="77"/>
      <c r="K607" s="89"/>
      <c r="L607" s="262"/>
    </row>
    <row r="608" spans="1:14" ht="15" x14ac:dyDescent="0.2">
      <c r="A608" s="73" t="s">
        <v>409</v>
      </c>
      <c r="E608" s="86" t="s">
        <v>6</v>
      </c>
      <c r="G608" s="166" t="s">
        <v>342</v>
      </c>
      <c r="H608" s="331">
        <v>334.24799999999999</v>
      </c>
      <c r="I608" s="77"/>
      <c r="J608" s="77"/>
      <c r="K608" s="89"/>
      <c r="L608" s="262"/>
    </row>
    <row r="609" spans="1:12" ht="15" x14ac:dyDescent="0.2">
      <c r="A609" s="73" t="s">
        <v>410</v>
      </c>
      <c r="E609" s="173" t="s">
        <v>97</v>
      </c>
      <c r="G609" s="166" t="s">
        <v>342</v>
      </c>
      <c r="H609" s="331">
        <v>42.75</v>
      </c>
      <c r="I609" s="77"/>
      <c r="J609" s="77"/>
      <c r="K609" s="89"/>
      <c r="L609" s="262"/>
    </row>
    <row r="610" spans="1:12" ht="12" customHeight="1" x14ac:dyDescent="0.2">
      <c r="A610" s="73"/>
      <c r="E610" s="86"/>
      <c r="G610" s="76"/>
      <c r="H610" s="344"/>
      <c r="I610" s="77"/>
      <c r="J610" s="77"/>
      <c r="K610" s="89"/>
      <c r="L610" s="262"/>
    </row>
    <row r="611" spans="1:12" ht="12" customHeight="1" x14ac:dyDescent="0.2">
      <c r="A611" s="73"/>
      <c r="E611" s="86"/>
      <c r="G611" s="76"/>
      <c r="H611" s="344"/>
      <c r="I611" s="77"/>
      <c r="J611" s="77"/>
      <c r="K611" s="89"/>
      <c r="L611" s="262"/>
    </row>
    <row r="612" spans="1:12" ht="12" customHeight="1" x14ac:dyDescent="0.2">
      <c r="A612" s="73"/>
      <c r="E612" s="86"/>
      <c r="G612" s="76"/>
      <c r="H612" s="344"/>
      <c r="I612" s="77"/>
      <c r="J612" s="77"/>
      <c r="K612" s="89"/>
      <c r="L612" s="262"/>
    </row>
    <row r="613" spans="1:12" ht="12" customHeight="1" x14ac:dyDescent="0.2">
      <c r="A613" s="73"/>
      <c r="E613" s="86"/>
      <c r="G613" s="76"/>
      <c r="H613" s="344"/>
      <c r="I613" s="77"/>
      <c r="J613" s="77"/>
      <c r="K613" s="89"/>
      <c r="L613" s="262"/>
    </row>
    <row r="614" spans="1:12" ht="12" customHeight="1" x14ac:dyDescent="0.2">
      <c r="A614" s="73"/>
      <c r="E614" s="86"/>
      <c r="G614" s="76"/>
      <c r="H614" s="344"/>
      <c r="I614" s="77"/>
      <c r="J614" s="77"/>
      <c r="K614" s="89"/>
      <c r="L614" s="262"/>
    </row>
    <row r="615" spans="1:12" ht="12" customHeight="1" x14ac:dyDescent="0.2">
      <c r="A615" s="73"/>
      <c r="E615" s="86"/>
      <c r="G615" s="76"/>
      <c r="H615" s="344"/>
      <c r="I615" s="77"/>
      <c r="J615" s="77"/>
      <c r="K615" s="89"/>
      <c r="L615" s="262"/>
    </row>
    <row r="616" spans="1:12" ht="12" customHeight="1" x14ac:dyDescent="0.2">
      <c r="A616" s="73"/>
      <c r="E616" s="86"/>
      <c r="G616" s="76"/>
      <c r="H616" s="344"/>
      <c r="I616" s="77"/>
      <c r="J616" s="77"/>
      <c r="K616" s="89"/>
      <c r="L616" s="262"/>
    </row>
    <row r="617" spans="1:12" ht="12" customHeight="1" x14ac:dyDescent="0.2">
      <c r="A617" s="73"/>
      <c r="E617" s="86"/>
      <c r="G617" s="76"/>
      <c r="H617" s="344"/>
      <c r="I617" s="77"/>
      <c r="J617" s="77"/>
      <c r="K617" s="89"/>
      <c r="L617" s="262"/>
    </row>
    <row r="618" spans="1:12" ht="12" customHeight="1" x14ac:dyDescent="0.2">
      <c r="A618" s="73"/>
      <c r="E618" s="86"/>
      <c r="G618" s="76"/>
      <c r="H618" s="344"/>
      <c r="I618" s="77"/>
      <c r="J618" s="77"/>
      <c r="K618" s="89"/>
      <c r="L618" s="262"/>
    </row>
    <row r="619" spans="1:12" ht="12" customHeight="1" x14ac:dyDescent="0.2">
      <c r="A619" s="73"/>
      <c r="E619" s="86"/>
      <c r="G619" s="76"/>
      <c r="H619" s="344"/>
      <c r="I619" s="77"/>
      <c r="J619" s="77"/>
      <c r="K619" s="89"/>
      <c r="L619" s="262"/>
    </row>
    <row r="620" spans="1:12" ht="12" customHeight="1" x14ac:dyDescent="0.2">
      <c r="A620" s="73"/>
      <c r="E620" s="86"/>
      <c r="G620" s="76"/>
      <c r="H620" s="344"/>
      <c r="I620" s="77"/>
      <c r="J620" s="77"/>
      <c r="K620" s="89"/>
      <c r="L620" s="262"/>
    </row>
    <row r="621" spans="1:12" ht="12" customHeight="1" x14ac:dyDescent="0.2">
      <c r="A621" s="73"/>
      <c r="E621" s="86"/>
      <c r="G621" s="76"/>
      <c r="H621" s="344"/>
      <c r="I621" s="77"/>
      <c r="J621" s="77"/>
      <c r="K621" s="89"/>
      <c r="L621" s="262"/>
    </row>
    <row r="622" spans="1:12" ht="12" customHeight="1" x14ac:dyDescent="0.2">
      <c r="A622" s="73"/>
      <c r="E622" s="86"/>
      <c r="G622" s="76"/>
      <c r="H622" s="344"/>
      <c r="I622" s="77"/>
      <c r="J622" s="77"/>
      <c r="K622" s="89"/>
      <c r="L622" s="262"/>
    </row>
    <row r="623" spans="1:12" ht="12" customHeight="1" x14ac:dyDescent="0.2">
      <c r="A623" s="73"/>
      <c r="E623" s="86"/>
      <c r="G623" s="76"/>
      <c r="H623" s="344"/>
      <c r="I623" s="77"/>
      <c r="J623" s="77"/>
      <c r="K623" s="89"/>
      <c r="L623" s="262"/>
    </row>
    <row r="624" spans="1:12" ht="12" customHeight="1" x14ac:dyDescent="0.2">
      <c r="A624" s="73"/>
      <c r="E624" s="86"/>
      <c r="G624" s="76"/>
      <c r="H624" s="344"/>
      <c r="I624" s="77"/>
      <c r="J624" s="77"/>
      <c r="K624" s="89"/>
      <c r="L624" s="262"/>
    </row>
    <row r="625" spans="1:12" ht="12" customHeight="1" x14ac:dyDescent="0.2">
      <c r="A625" s="73"/>
      <c r="E625" s="86"/>
      <c r="G625" s="76"/>
      <c r="H625" s="344"/>
      <c r="I625" s="77"/>
      <c r="J625" s="77"/>
      <c r="K625" s="89"/>
      <c r="L625" s="262"/>
    </row>
    <row r="626" spans="1:12" ht="12" customHeight="1" x14ac:dyDescent="0.2">
      <c r="A626" s="73"/>
      <c r="E626" s="86"/>
      <c r="G626" s="76"/>
      <c r="H626" s="344"/>
      <c r="I626" s="77"/>
      <c r="J626" s="77"/>
      <c r="K626" s="89"/>
      <c r="L626" s="262"/>
    </row>
    <row r="627" spans="1:12" s="32" customFormat="1" ht="12" customHeight="1" x14ac:dyDescent="0.2">
      <c r="A627" s="73"/>
      <c r="B627" s="36"/>
      <c r="C627" s="37"/>
      <c r="D627" s="37"/>
      <c r="E627" s="38"/>
      <c r="F627" s="11"/>
      <c r="G627" s="76"/>
      <c r="H627" s="344"/>
      <c r="I627" s="77"/>
      <c r="J627" s="77"/>
      <c r="K627" s="89"/>
      <c r="L627" s="262"/>
    </row>
    <row r="628" spans="1:12" ht="12" customHeight="1" x14ac:dyDescent="0.2">
      <c r="A628" s="63" t="s">
        <v>413</v>
      </c>
      <c r="B628" s="64"/>
      <c r="C628" s="65"/>
      <c r="D628" s="65"/>
      <c r="E628" s="66" t="s">
        <v>166</v>
      </c>
      <c r="F628" s="67"/>
      <c r="G628" s="68"/>
      <c r="H628" s="343"/>
      <c r="I628" s="69"/>
      <c r="J628" s="69"/>
      <c r="K628" s="94"/>
      <c r="L628" s="262"/>
    </row>
    <row r="629" spans="1:12" s="72" customFormat="1" x14ac:dyDescent="0.2">
      <c r="A629" s="63" t="s">
        <v>93</v>
      </c>
      <c r="B629" s="64"/>
      <c r="C629" s="65"/>
      <c r="D629" s="65"/>
      <c r="E629" s="66" t="s">
        <v>481</v>
      </c>
      <c r="F629" s="67"/>
      <c r="G629" s="68"/>
      <c r="H629" s="343"/>
      <c r="I629" s="69"/>
      <c r="J629" s="69"/>
      <c r="K629" s="70"/>
      <c r="L629" s="262"/>
    </row>
    <row r="630" spans="1:12" s="72" customFormat="1" x14ac:dyDescent="0.2">
      <c r="A630" s="79" t="s">
        <v>94</v>
      </c>
      <c r="B630" s="80" t="s">
        <v>14</v>
      </c>
      <c r="C630" s="43"/>
      <c r="D630" s="43"/>
      <c r="E630" s="81"/>
      <c r="F630" s="32"/>
      <c r="G630" s="82"/>
      <c r="H630" s="345"/>
      <c r="I630" s="83"/>
      <c r="J630" s="83"/>
      <c r="K630" s="78"/>
      <c r="L630" s="262"/>
    </row>
    <row r="631" spans="1:12" s="72" customFormat="1" ht="63.75" x14ac:dyDescent="0.2">
      <c r="A631" s="35"/>
      <c r="B631" s="87"/>
      <c r="C631" s="37"/>
      <c r="D631" s="157" t="s">
        <v>171</v>
      </c>
      <c r="E631" s="88" t="s">
        <v>195</v>
      </c>
      <c r="G631" s="76"/>
      <c r="H631" s="344"/>
      <c r="I631" s="77"/>
      <c r="J631" s="77"/>
      <c r="K631" s="89"/>
      <c r="L631" s="262"/>
    </row>
    <row r="632" spans="1:12" s="72" customFormat="1" x14ac:dyDescent="0.2">
      <c r="A632" s="35"/>
      <c r="B632" s="36"/>
      <c r="C632" s="37"/>
      <c r="D632" s="157" t="s">
        <v>173</v>
      </c>
      <c r="E632" s="38" t="s">
        <v>196</v>
      </c>
      <c r="F632" s="11"/>
      <c r="G632" s="76"/>
      <c r="H632" s="344"/>
      <c r="I632" s="77"/>
      <c r="J632" s="77"/>
      <c r="K632" s="89"/>
      <c r="L632" s="262"/>
    </row>
    <row r="633" spans="1:12" s="72" customFormat="1" x14ac:dyDescent="0.2">
      <c r="A633" s="35"/>
      <c r="B633" s="36"/>
      <c r="C633" s="37"/>
      <c r="D633" s="157"/>
      <c r="E633" s="38"/>
      <c r="F633" s="11"/>
      <c r="G633" s="76"/>
      <c r="H633" s="344"/>
      <c r="I633" s="77"/>
      <c r="J633" s="77"/>
      <c r="K633" s="89"/>
      <c r="L633" s="262"/>
    </row>
    <row r="634" spans="1:12" s="72" customFormat="1" x14ac:dyDescent="0.2">
      <c r="A634" s="35"/>
      <c r="B634" s="36"/>
      <c r="C634" s="37"/>
      <c r="D634" s="37"/>
      <c r="E634" s="38"/>
      <c r="F634" s="11"/>
      <c r="G634" s="76"/>
      <c r="H634" s="331"/>
      <c r="I634" s="77"/>
      <c r="J634" s="77"/>
      <c r="K634" s="89"/>
      <c r="L634" s="262"/>
    </row>
    <row r="635" spans="1:12" s="72" customFormat="1" x14ac:dyDescent="0.2">
      <c r="A635" s="79" t="s">
        <v>95</v>
      </c>
      <c r="B635" s="80" t="s">
        <v>246</v>
      </c>
      <c r="C635" s="43"/>
      <c r="D635" s="43"/>
      <c r="E635" s="80"/>
      <c r="F635" s="32"/>
      <c r="G635" s="82"/>
      <c r="H635" s="371"/>
      <c r="I635" s="83"/>
      <c r="J635" s="83"/>
      <c r="K635" s="89"/>
      <c r="L635" s="262"/>
    </row>
    <row r="636" spans="1:12" s="72" customFormat="1" x14ac:dyDescent="0.2">
      <c r="A636" s="79"/>
      <c r="B636" s="80"/>
      <c r="C636" s="43"/>
      <c r="D636" s="306"/>
      <c r="E636" s="13"/>
      <c r="F636" s="32"/>
      <c r="G636" s="82"/>
      <c r="H636" s="371"/>
      <c r="I636" s="83"/>
      <c r="J636" s="83"/>
      <c r="K636" s="89"/>
      <c r="L636" s="262"/>
    </row>
    <row r="637" spans="1:12" s="72" customFormat="1" x14ac:dyDescent="0.2">
      <c r="A637" s="79"/>
      <c r="B637" s="80"/>
      <c r="C637" s="43"/>
      <c r="D637" s="306"/>
      <c r="E637" s="13"/>
      <c r="F637" s="32"/>
      <c r="G637" s="82"/>
      <c r="H637" s="371"/>
      <c r="I637" s="83"/>
      <c r="J637" s="83"/>
      <c r="K637" s="89"/>
      <c r="L637" s="262"/>
    </row>
    <row r="638" spans="1:12" s="72" customFormat="1" x14ac:dyDescent="0.2">
      <c r="A638" s="73"/>
      <c r="B638" s="36"/>
      <c r="C638" s="37"/>
      <c r="D638" s="307" t="s">
        <v>247</v>
      </c>
      <c r="E638" s="86"/>
      <c r="F638" s="11"/>
      <c r="G638" s="76"/>
      <c r="H638" s="331"/>
      <c r="I638" s="77"/>
      <c r="J638" s="77"/>
      <c r="K638" s="89"/>
      <c r="L638" s="262"/>
    </row>
    <row r="639" spans="1:12" s="72" customFormat="1" x14ac:dyDescent="0.2">
      <c r="A639" s="73" t="s">
        <v>334</v>
      </c>
      <c r="B639" s="36"/>
      <c r="C639" s="37"/>
      <c r="D639" s="37">
        <v>16</v>
      </c>
      <c r="E639" s="308" t="s">
        <v>248</v>
      </c>
      <c r="G639" s="76" t="s">
        <v>5</v>
      </c>
      <c r="H639" s="375">
        <v>1</v>
      </c>
      <c r="I639" s="77"/>
      <c r="J639" s="77"/>
      <c r="K639" s="89"/>
      <c r="L639" s="262"/>
    </row>
    <row r="640" spans="1:12" s="72" customFormat="1" x14ac:dyDescent="0.2">
      <c r="A640" s="73" t="s">
        <v>422</v>
      </c>
      <c r="B640" s="36"/>
      <c r="C640" s="37"/>
      <c r="D640" s="37">
        <v>25</v>
      </c>
      <c r="E640" s="308" t="s">
        <v>249</v>
      </c>
      <c r="G640" s="76" t="s">
        <v>5</v>
      </c>
      <c r="H640" s="375">
        <v>1</v>
      </c>
      <c r="I640" s="77"/>
      <c r="J640" s="77"/>
      <c r="K640" s="89"/>
      <c r="L640" s="262"/>
    </row>
    <row r="641" spans="1:12" s="72" customFormat="1" x14ac:dyDescent="0.2">
      <c r="A641" s="73"/>
      <c r="B641" s="36"/>
      <c r="C641" s="37"/>
      <c r="D641" s="37"/>
      <c r="E641" s="86"/>
      <c r="F641" s="11"/>
      <c r="G641" s="76"/>
      <c r="H641" s="331"/>
      <c r="I641" s="77"/>
      <c r="J641" s="77"/>
      <c r="K641" s="89"/>
      <c r="L641" s="262"/>
    </row>
    <row r="642" spans="1:12" s="72" customFormat="1" x14ac:dyDescent="0.2">
      <c r="A642" s="73"/>
      <c r="B642" s="36"/>
      <c r="C642" s="37"/>
      <c r="D642" s="307" t="s">
        <v>402</v>
      </c>
      <c r="E642" s="86"/>
      <c r="F642" s="11"/>
      <c r="G642" s="76"/>
      <c r="H642" s="331"/>
      <c r="I642" s="77"/>
      <c r="J642" s="77"/>
      <c r="K642" s="89"/>
      <c r="L642" s="262"/>
    </row>
    <row r="643" spans="1:12" s="72" customFormat="1" x14ac:dyDescent="0.2">
      <c r="A643" s="73" t="s">
        <v>482</v>
      </c>
      <c r="B643" s="36"/>
      <c r="C643" s="37"/>
      <c r="D643" s="37">
        <v>32</v>
      </c>
      <c r="E643" s="308" t="s">
        <v>249</v>
      </c>
      <c r="G643" s="76" t="s">
        <v>5</v>
      </c>
      <c r="H643" s="375">
        <v>1</v>
      </c>
      <c r="I643" s="77"/>
      <c r="J643" s="77"/>
      <c r="K643" s="89"/>
      <c r="L643" s="262"/>
    </row>
    <row r="644" spans="1:12" s="72" customFormat="1" x14ac:dyDescent="0.2">
      <c r="A644" s="73"/>
      <c r="B644" s="36"/>
      <c r="C644" s="37"/>
      <c r="D644" s="37"/>
      <c r="E644" s="308"/>
      <c r="G644" s="76"/>
      <c r="H644" s="375"/>
      <c r="I644" s="77"/>
      <c r="J644" s="77"/>
      <c r="K644" s="89"/>
      <c r="L644" s="262"/>
    </row>
    <row r="645" spans="1:12" s="72" customFormat="1" x14ac:dyDescent="0.2">
      <c r="A645" s="73"/>
      <c r="B645" s="36"/>
      <c r="C645" s="37"/>
      <c r="D645" s="37"/>
      <c r="E645" s="308"/>
      <c r="F645" s="11"/>
      <c r="G645" s="76"/>
      <c r="H645" s="375"/>
      <c r="I645" s="77"/>
      <c r="J645" s="77"/>
      <c r="K645" s="89"/>
      <c r="L645" s="262"/>
    </row>
    <row r="646" spans="1:12" s="72" customFormat="1" x14ac:dyDescent="0.2">
      <c r="A646" s="79" t="s">
        <v>335</v>
      </c>
      <c r="B646" s="80" t="s">
        <v>250</v>
      </c>
      <c r="C646" s="37"/>
      <c r="D646" s="37"/>
      <c r="E646" s="308"/>
      <c r="F646" s="11"/>
      <c r="G646" s="76"/>
      <c r="H646" s="362"/>
      <c r="I646" s="77"/>
      <c r="J646" s="77"/>
      <c r="K646" s="89"/>
      <c r="L646" s="262"/>
    </row>
    <row r="647" spans="1:12" s="72" customFormat="1" x14ac:dyDescent="0.2">
      <c r="A647" s="73"/>
      <c r="B647" s="36"/>
      <c r="C647" s="37"/>
      <c r="D647" s="37"/>
      <c r="E647" s="308"/>
      <c r="F647" s="11"/>
      <c r="G647" s="76"/>
      <c r="H647" s="375"/>
      <c r="I647" s="77"/>
      <c r="J647" s="77"/>
      <c r="K647" s="89"/>
      <c r="L647" s="262"/>
    </row>
    <row r="648" spans="1:12" s="72" customFormat="1" x14ac:dyDescent="0.2">
      <c r="A648" s="73"/>
      <c r="B648" s="36"/>
      <c r="C648" s="37"/>
      <c r="D648" s="307" t="s">
        <v>404</v>
      </c>
      <c r="E648" s="308"/>
      <c r="F648" s="11"/>
      <c r="G648" s="76"/>
      <c r="H648" s="375"/>
      <c r="I648" s="77"/>
      <c r="J648" s="77"/>
      <c r="K648" s="89"/>
      <c r="L648" s="262"/>
    </row>
    <row r="649" spans="1:12" s="72" customFormat="1" x14ac:dyDescent="0.2">
      <c r="A649" s="73" t="s">
        <v>483</v>
      </c>
      <c r="B649" s="36"/>
      <c r="C649" s="37"/>
      <c r="D649" s="37">
        <v>40</v>
      </c>
      <c r="E649" s="308" t="s">
        <v>251</v>
      </c>
      <c r="F649" s="11"/>
      <c r="G649" s="76" t="s">
        <v>5</v>
      </c>
      <c r="H649" s="375">
        <v>1</v>
      </c>
      <c r="I649" s="77"/>
      <c r="J649" s="77"/>
      <c r="K649" s="89"/>
      <c r="L649" s="262"/>
    </row>
    <row r="650" spans="1:12" s="72" customFormat="1" x14ac:dyDescent="0.2">
      <c r="A650" s="73" t="s">
        <v>484</v>
      </c>
      <c r="B650" s="36"/>
      <c r="C650" s="37"/>
      <c r="D650" s="37">
        <v>50</v>
      </c>
      <c r="E650" s="308" t="s">
        <v>251</v>
      </c>
      <c r="F650" s="11"/>
      <c r="G650" s="76" t="s">
        <v>5</v>
      </c>
      <c r="H650" s="375">
        <v>1</v>
      </c>
      <c r="I650" s="77"/>
      <c r="J650" s="77"/>
      <c r="K650" s="89"/>
      <c r="L650" s="262"/>
    </row>
    <row r="651" spans="1:12" s="72" customFormat="1" x14ac:dyDescent="0.2">
      <c r="A651" s="73" t="s">
        <v>485</v>
      </c>
      <c r="B651" s="36"/>
      <c r="C651" s="37"/>
      <c r="D651" s="37">
        <v>82</v>
      </c>
      <c r="E651" s="308" t="s">
        <v>251</v>
      </c>
      <c r="F651" s="11"/>
      <c r="G651" s="76" t="s">
        <v>5</v>
      </c>
      <c r="H651" s="375">
        <v>1</v>
      </c>
      <c r="I651" s="77"/>
      <c r="J651" s="77"/>
      <c r="K651" s="89"/>
      <c r="L651" s="262"/>
    </row>
    <row r="652" spans="1:12" s="72" customFormat="1" x14ac:dyDescent="0.2">
      <c r="A652" s="73" t="s">
        <v>486</v>
      </c>
      <c r="B652" s="36"/>
      <c r="C652" s="37"/>
      <c r="D652" s="37">
        <v>110</v>
      </c>
      <c r="E652" s="308" t="s">
        <v>251</v>
      </c>
      <c r="F652" s="11"/>
      <c r="G652" s="76" t="s">
        <v>5</v>
      </c>
      <c r="H652" s="375">
        <v>1</v>
      </c>
      <c r="I652" s="77"/>
      <c r="J652" s="77"/>
      <c r="K652" s="89"/>
      <c r="L652" s="262"/>
    </row>
    <row r="653" spans="1:12" s="72" customFormat="1" x14ac:dyDescent="0.2">
      <c r="A653" s="73" t="s">
        <v>577</v>
      </c>
      <c r="B653" s="36"/>
      <c r="C653" s="37"/>
      <c r="D653" s="37">
        <v>110</v>
      </c>
      <c r="E653" s="308" t="s">
        <v>252</v>
      </c>
      <c r="F653" s="11"/>
      <c r="G653" s="76" t="s">
        <v>5</v>
      </c>
      <c r="H653" s="375">
        <v>1</v>
      </c>
      <c r="I653" s="77"/>
      <c r="J653" s="77"/>
      <c r="K653" s="89"/>
      <c r="L653" s="262"/>
    </row>
    <row r="654" spans="1:12" s="72" customFormat="1" x14ac:dyDescent="0.2">
      <c r="A654" s="73"/>
      <c r="B654" s="36"/>
      <c r="C654" s="37"/>
      <c r="D654" s="37"/>
      <c r="E654" s="308"/>
      <c r="F654" s="11"/>
      <c r="G654" s="76"/>
      <c r="H654" s="375"/>
      <c r="I654" s="77"/>
      <c r="J654" s="77"/>
      <c r="K654" s="89"/>
      <c r="L654" s="262"/>
    </row>
    <row r="655" spans="1:12" s="72" customFormat="1" x14ac:dyDescent="0.2">
      <c r="A655" s="73"/>
      <c r="B655" s="36"/>
      <c r="C655" s="37"/>
      <c r="D655" s="37"/>
      <c r="E655" s="308"/>
      <c r="F655" s="11"/>
      <c r="G655" s="76"/>
      <c r="H655" s="375"/>
      <c r="I655" s="77"/>
      <c r="J655" s="77"/>
      <c r="K655" s="89"/>
      <c r="L655" s="262"/>
    </row>
    <row r="656" spans="1:12" s="72" customFormat="1" x14ac:dyDescent="0.2">
      <c r="A656" s="73"/>
      <c r="B656" s="36"/>
      <c r="C656" s="37"/>
      <c r="D656" s="37"/>
      <c r="E656" s="308"/>
      <c r="F656" s="11"/>
      <c r="G656" s="76"/>
      <c r="H656" s="375"/>
      <c r="I656" s="77"/>
      <c r="J656" s="77"/>
      <c r="K656" s="89"/>
      <c r="L656" s="262"/>
    </row>
    <row r="657" spans="1:12" s="72" customFormat="1" x14ac:dyDescent="0.2">
      <c r="A657" s="79" t="s">
        <v>487</v>
      </c>
      <c r="B657" s="81" t="s">
        <v>89</v>
      </c>
      <c r="C657" s="37"/>
      <c r="D657" s="37"/>
      <c r="E657" s="308"/>
      <c r="F657" s="11"/>
      <c r="G657" s="76"/>
      <c r="H657" s="375"/>
      <c r="I657" s="77"/>
      <c r="J657" s="77"/>
      <c r="K657" s="89"/>
      <c r="L657" s="262"/>
    </row>
    <row r="658" spans="1:12" s="72" customFormat="1" x14ac:dyDescent="0.2">
      <c r="A658" s="73"/>
      <c r="B658" s="36"/>
      <c r="C658" s="37"/>
      <c r="D658" s="37"/>
      <c r="E658" s="308"/>
      <c r="F658" s="11"/>
      <c r="G658" s="76"/>
      <c r="H658" s="362"/>
      <c r="I658" s="77"/>
      <c r="J658" s="77"/>
      <c r="K658" s="89"/>
      <c r="L658" s="262"/>
    </row>
    <row r="659" spans="1:12" s="72" customFormat="1" ht="25.5" x14ac:dyDescent="0.2">
      <c r="A659" s="73"/>
      <c r="B659" s="36"/>
      <c r="C659" s="37"/>
      <c r="D659" s="37"/>
      <c r="E659" s="308" t="s">
        <v>253</v>
      </c>
      <c r="F659" s="11"/>
      <c r="G659" s="76"/>
      <c r="H659" s="362"/>
      <c r="I659" s="77"/>
      <c r="J659" s="77"/>
      <c r="K659" s="89"/>
      <c r="L659" s="262"/>
    </row>
    <row r="660" spans="1:12" s="72" customFormat="1" x14ac:dyDescent="0.2">
      <c r="A660" s="35"/>
      <c r="B660" s="36"/>
      <c r="C660" s="37"/>
      <c r="D660" s="37"/>
      <c r="E660" s="38"/>
      <c r="F660" s="11"/>
      <c r="G660" s="33"/>
      <c r="H660" s="363"/>
      <c r="I660" s="77"/>
      <c r="J660" s="77"/>
      <c r="K660" s="89"/>
      <c r="L660" s="262"/>
    </row>
    <row r="661" spans="1:12" s="72" customFormat="1" ht="51" x14ac:dyDescent="0.2">
      <c r="A661" s="35" t="s">
        <v>488</v>
      </c>
      <c r="B661" s="36"/>
      <c r="C661" s="37"/>
      <c r="D661" s="37"/>
      <c r="E661" s="308" t="s">
        <v>444</v>
      </c>
      <c r="F661" s="11"/>
      <c r="G661" s="76" t="s">
        <v>15</v>
      </c>
      <c r="H661" s="375">
        <v>2</v>
      </c>
      <c r="I661" s="77"/>
      <c r="J661" s="77"/>
      <c r="K661" s="89"/>
      <c r="L661" s="262"/>
    </row>
    <row r="662" spans="1:12" s="72" customFormat="1" x14ac:dyDescent="0.2">
      <c r="A662" s="35"/>
      <c r="B662" s="36"/>
      <c r="C662" s="37"/>
      <c r="D662" s="37"/>
      <c r="E662" s="38"/>
      <c r="F662" s="11"/>
      <c r="G662" s="33"/>
      <c r="H662" s="363"/>
      <c r="I662" s="77"/>
      <c r="J662" s="77"/>
      <c r="K662" s="89"/>
      <c r="L662" s="262"/>
    </row>
    <row r="663" spans="1:12" s="72" customFormat="1" ht="63.75" x14ac:dyDescent="0.2">
      <c r="A663" s="35" t="s">
        <v>489</v>
      </c>
      <c r="B663" s="36"/>
      <c r="C663" s="37"/>
      <c r="D663" s="37"/>
      <c r="E663" s="308" t="s">
        <v>576</v>
      </c>
      <c r="F663" s="11"/>
      <c r="G663" s="76" t="s">
        <v>15</v>
      </c>
      <c r="H663" s="375">
        <v>1</v>
      </c>
      <c r="I663" s="77"/>
      <c r="J663" s="77"/>
      <c r="K663" s="89"/>
      <c r="L663" s="262"/>
    </row>
    <row r="664" spans="1:12" s="72" customFormat="1" x14ac:dyDescent="0.2">
      <c r="A664" s="35"/>
      <c r="B664" s="36"/>
      <c r="C664" s="37"/>
      <c r="D664" s="37"/>
      <c r="E664" s="38"/>
      <c r="F664" s="11"/>
      <c r="G664" s="33"/>
      <c r="H664" s="376"/>
      <c r="I664" s="77"/>
      <c r="J664" s="77"/>
      <c r="K664" s="89"/>
      <c r="L664" s="262"/>
    </row>
    <row r="665" spans="1:12" s="72" customFormat="1" ht="51" x14ac:dyDescent="0.2">
      <c r="A665" s="35" t="s">
        <v>490</v>
      </c>
      <c r="B665" s="36"/>
      <c r="C665" s="37"/>
      <c r="D665" s="37"/>
      <c r="E665" s="308" t="s">
        <v>344</v>
      </c>
      <c r="F665" s="11"/>
      <c r="G665" s="76" t="s">
        <v>15</v>
      </c>
      <c r="H665" s="375">
        <v>4</v>
      </c>
      <c r="I665" s="77"/>
      <c r="J665" s="77"/>
      <c r="K665" s="89"/>
      <c r="L665" s="262"/>
    </row>
    <row r="666" spans="1:12" s="72" customFormat="1" x14ac:dyDescent="0.2">
      <c r="A666" s="35"/>
      <c r="B666" s="36"/>
      <c r="C666" s="37"/>
      <c r="D666" s="37"/>
      <c r="E666" s="38"/>
      <c r="F666" s="11"/>
      <c r="G666" s="33"/>
      <c r="H666" s="376"/>
      <c r="I666" s="77"/>
      <c r="J666" s="77"/>
      <c r="K666" s="89"/>
      <c r="L666" s="262"/>
    </row>
    <row r="667" spans="1:12" s="72" customFormat="1" ht="63.75" x14ac:dyDescent="0.2">
      <c r="A667" s="35" t="s">
        <v>491</v>
      </c>
      <c r="B667" s="36"/>
      <c r="C667" s="37"/>
      <c r="D667" s="37"/>
      <c r="E667" s="308" t="s">
        <v>345</v>
      </c>
      <c r="F667" s="11"/>
      <c r="G667" s="76" t="s">
        <v>15</v>
      </c>
      <c r="H667" s="375">
        <v>1</v>
      </c>
      <c r="I667" s="77"/>
      <c r="J667" s="77"/>
      <c r="K667" s="89"/>
      <c r="L667" s="262"/>
    </row>
    <row r="668" spans="1:12" s="72" customFormat="1" x14ac:dyDescent="0.2">
      <c r="A668" s="35"/>
      <c r="B668" s="36"/>
      <c r="C668" s="37"/>
      <c r="D668" s="37"/>
      <c r="E668" s="38"/>
      <c r="F668" s="11"/>
      <c r="G668" s="33"/>
      <c r="H668" s="376"/>
      <c r="I668" s="77"/>
      <c r="J668" s="77"/>
      <c r="K668" s="89"/>
      <c r="L668" s="262"/>
    </row>
    <row r="669" spans="1:12" s="72" customFormat="1" ht="25.5" x14ac:dyDescent="0.2">
      <c r="A669" s="35" t="s">
        <v>492</v>
      </c>
      <c r="B669" s="36"/>
      <c r="C669" s="37"/>
      <c r="D669" s="37"/>
      <c r="E669" s="308" t="s">
        <v>346</v>
      </c>
      <c r="F669" s="11"/>
      <c r="G669" s="76" t="s">
        <v>15</v>
      </c>
      <c r="H669" s="375">
        <v>3</v>
      </c>
      <c r="I669" s="77"/>
      <c r="J669" s="77"/>
      <c r="K669" s="89"/>
      <c r="L669" s="262"/>
    </row>
    <row r="670" spans="1:12" s="72" customFormat="1" x14ac:dyDescent="0.2">
      <c r="A670" s="35"/>
      <c r="B670" s="36"/>
      <c r="C670" s="37"/>
      <c r="D670" s="37"/>
      <c r="E670" s="38"/>
      <c r="F670" s="11"/>
      <c r="G670" s="33"/>
      <c r="H670" s="375"/>
      <c r="I670" s="77"/>
      <c r="J670" s="77"/>
      <c r="K670" s="89"/>
      <c r="L670" s="262"/>
    </row>
    <row r="671" spans="1:12" s="72" customFormat="1" ht="38.25" x14ac:dyDescent="0.2">
      <c r="A671" s="35" t="s">
        <v>493</v>
      </c>
      <c r="B671" s="36"/>
      <c r="C671" s="37"/>
      <c r="D671" s="37"/>
      <c r="E671" s="308" t="s">
        <v>347</v>
      </c>
      <c r="F671" s="11"/>
      <c r="G671" s="76" t="s">
        <v>15</v>
      </c>
      <c r="H671" s="375">
        <v>5</v>
      </c>
      <c r="I671" s="77"/>
      <c r="J671" s="77"/>
      <c r="K671" s="89"/>
      <c r="L671" s="262"/>
    </row>
    <row r="672" spans="1:12" s="32" customFormat="1" ht="12" customHeight="1" x14ac:dyDescent="0.2">
      <c r="A672" s="73"/>
      <c r="B672" s="36"/>
      <c r="C672" s="37"/>
      <c r="D672" s="37"/>
      <c r="E672" s="86"/>
      <c r="F672" s="11"/>
      <c r="G672" s="76"/>
      <c r="H672" s="331"/>
      <c r="I672" s="77"/>
      <c r="J672" s="77"/>
      <c r="K672" s="89"/>
      <c r="L672" s="262"/>
    </row>
    <row r="673" spans="1:12" s="32" customFormat="1" ht="12" customHeight="1" x14ac:dyDescent="0.2">
      <c r="A673" s="73"/>
      <c r="B673" s="36"/>
      <c r="C673" s="37"/>
      <c r="D673" s="37"/>
      <c r="E673" s="86"/>
      <c r="F673" s="11"/>
      <c r="G673" s="76"/>
      <c r="H673" s="331"/>
      <c r="I673" s="77"/>
      <c r="J673" s="77"/>
      <c r="K673" s="89"/>
      <c r="L673" s="262"/>
    </row>
    <row r="674" spans="1:12" s="32" customFormat="1" ht="12" customHeight="1" x14ac:dyDescent="0.2">
      <c r="A674" s="73"/>
      <c r="B674" s="36"/>
      <c r="C674" s="37"/>
      <c r="D674" s="37"/>
      <c r="E674" s="86"/>
      <c r="F674" s="11"/>
      <c r="G674" s="76"/>
      <c r="H674" s="331"/>
      <c r="I674" s="77"/>
      <c r="J674" s="77"/>
      <c r="K674" s="89"/>
      <c r="L674" s="262"/>
    </row>
    <row r="675" spans="1:12" s="32" customFormat="1" ht="12" customHeight="1" x14ac:dyDescent="0.2">
      <c r="A675" s="73"/>
      <c r="B675" s="36"/>
      <c r="C675" s="37"/>
      <c r="D675" s="37"/>
      <c r="E675" s="86"/>
      <c r="F675" s="11"/>
      <c r="G675" s="76"/>
      <c r="H675" s="331"/>
      <c r="I675" s="77"/>
      <c r="J675" s="77"/>
      <c r="K675" s="89"/>
      <c r="L675" s="262"/>
    </row>
    <row r="676" spans="1:12" s="32" customFormat="1" ht="12" customHeight="1" x14ac:dyDescent="0.2">
      <c r="A676" s="73"/>
      <c r="B676" s="36"/>
      <c r="C676" s="37"/>
      <c r="D676" s="37"/>
      <c r="E676" s="86"/>
      <c r="F676" s="11"/>
      <c r="G676" s="76"/>
      <c r="H676" s="331"/>
      <c r="I676" s="77"/>
      <c r="J676" s="77"/>
      <c r="K676" s="89"/>
      <c r="L676" s="262"/>
    </row>
    <row r="677" spans="1:12" s="32" customFormat="1" ht="12" customHeight="1" x14ac:dyDescent="0.2">
      <c r="A677" s="73"/>
      <c r="B677" s="36"/>
      <c r="C677" s="37"/>
      <c r="D677" s="37"/>
      <c r="E677" s="86"/>
      <c r="F677" s="11"/>
      <c r="G677" s="76"/>
      <c r="H677" s="331"/>
      <c r="I677" s="77"/>
      <c r="J677" s="77"/>
      <c r="K677" s="89"/>
      <c r="L677" s="262"/>
    </row>
    <row r="678" spans="1:12" s="32" customFormat="1" ht="12" customHeight="1" x14ac:dyDescent="0.2">
      <c r="A678" s="73"/>
      <c r="B678" s="36"/>
      <c r="C678" s="37"/>
      <c r="D678" s="37"/>
      <c r="E678" s="86"/>
      <c r="F678" s="11"/>
      <c r="G678" s="76"/>
      <c r="H678" s="344"/>
      <c r="I678" s="77"/>
      <c r="J678" s="77"/>
      <c r="K678" s="89"/>
      <c r="L678" s="262"/>
    </row>
    <row r="679" spans="1:12" s="32" customFormat="1" ht="12" customHeight="1" x14ac:dyDescent="0.2">
      <c r="A679" s="73"/>
      <c r="B679" s="36"/>
      <c r="C679" s="37"/>
      <c r="D679" s="37"/>
      <c r="E679" s="86"/>
      <c r="F679" s="11"/>
      <c r="G679" s="76"/>
      <c r="H679" s="344"/>
      <c r="I679" s="77"/>
      <c r="J679" s="77"/>
      <c r="K679" s="89"/>
      <c r="L679" s="262"/>
    </row>
    <row r="680" spans="1:12" s="32" customFormat="1" ht="12" customHeight="1" x14ac:dyDescent="0.2">
      <c r="A680" s="73"/>
      <c r="B680" s="36"/>
      <c r="C680" s="37"/>
      <c r="D680" s="37"/>
      <c r="E680" s="86"/>
      <c r="F680" s="11"/>
      <c r="G680" s="76"/>
      <c r="H680" s="344"/>
      <c r="I680" s="77"/>
      <c r="J680" s="77"/>
      <c r="K680" s="89"/>
      <c r="L680" s="262"/>
    </row>
    <row r="681" spans="1:12" s="32" customFormat="1" ht="12" customHeight="1" x14ac:dyDescent="0.2">
      <c r="A681" s="73"/>
      <c r="B681" s="36"/>
      <c r="C681" s="37"/>
      <c r="D681" s="37"/>
      <c r="E681" s="86"/>
      <c r="F681" s="11"/>
      <c r="G681" s="76"/>
      <c r="H681" s="344"/>
      <c r="I681" s="77"/>
      <c r="J681" s="77"/>
      <c r="K681" s="89"/>
      <c r="L681" s="262"/>
    </row>
    <row r="682" spans="1:12" s="32" customFormat="1" ht="12" customHeight="1" x14ac:dyDescent="0.2">
      <c r="A682" s="73"/>
      <c r="B682" s="36"/>
      <c r="C682" s="37"/>
      <c r="D682" s="37"/>
      <c r="E682" s="86"/>
      <c r="F682" s="11"/>
      <c r="G682" s="76"/>
      <c r="H682" s="344"/>
      <c r="I682" s="77"/>
      <c r="J682" s="77"/>
      <c r="K682" s="89"/>
      <c r="L682" s="262"/>
    </row>
    <row r="683" spans="1:12" s="32" customFormat="1" ht="12" customHeight="1" x14ac:dyDescent="0.2">
      <c r="A683" s="73"/>
      <c r="B683" s="36"/>
      <c r="C683" s="37"/>
      <c r="D683" s="37"/>
      <c r="E683" s="86"/>
      <c r="F683" s="11"/>
      <c r="G683" s="76"/>
      <c r="H683" s="344"/>
      <c r="I683" s="77"/>
      <c r="J683" s="77"/>
      <c r="K683" s="89"/>
      <c r="L683" s="262"/>
    </row>
    <row r="684" spans="1:12" s="32" customFormat="1" ht="12" customHeight="1" x14ac:dyDescent="0.2">
      <c r="A684" s="73"/>
      <c r="B684" s="36"/>
      <c r="C684" s="37"/>
      <c r="D684" s="37"/>
      <c r="E684" s="86"/>
      <c r="F684" s="11"/>
      <c r="G684" s="76"/>
      <c r="H684" s="344"/>
      <c r="I684" s="77"/>
      <c r="J684" s="77"/>
      <c r="K684" s="89"/>
      <c r="L684" s="262"/>
    </row>
    <row r="685" spans="1:12" s="32" customFormat="1" ht="12" customHeight="1" x14ac:dyDescent="0.2">
      <c r="A685" s="73"/>
      <c r="B685" s="36"/>
      <c r="C685" s="37"/>
      <c r="D685" s="37"/>
      <c r="E685" s="86"/>
      <c r="F685" s="11"/>
      <c r="G685" s="76"/>
      <c r="H685" s="344"/>
      <c r="I685" s="77"/>
      <c r="J685" s="77"/>
      <c r="K685" s="89"/>
      <c r="L685" s="262"/>
    </row>
    <row r="686" spans="1:12" s="32" customFormat="1" ht="12" customHeight="1" x14ac:dyDescent="0.2">
      <c r="A686" s="73"/>
      <c r="B686" s="36"/>
      <c r="C686" s="37"/>
      <c r="D686" s="37"/>
      <c r="E686" s="86"/>
      <c r="F686" s="11"/>
      <c r="G686" s="76"/>
      <c r="H686" s="344"/>
      <c r="I686" s="77"/>
      <c r="J686" s="77"/>
      <c r="K686" s="89"/>
      <c r="L686" s="262"/>
    </row>
    <row r="687" spans="1:12" s="32" customFormat="1" ht="12" customHeight="1" x14ac:dyDescent="0.2">
      <c r="A687" s="73"/>
      <c r="B687" s="36"/>
      <c r="C687" s="37"/>
      <c r="D687" s="37"/>
      <c r="E687" s="86"/>
      <c r="F687" s="11"/>
      <c r="G687" s="76"/>
      <c r="H687" s="344"/>
      <c r="I687" s="77"/>
      <c r="J687" s="77"/>
      <c r="K687" s="89"/>
      <c r="L687" s="262"/>
    </row>
    <row r="688" spans="1:12" s="32" customFormat="1" ht="12" customHeight="1" x14ac:dyDescent="0.2">
      <c r="A688" s="73"/>
      <c r="B688" s="36"/>
      <c r="C688" s="37"/>
      <c r="D688" s="37"/>
      <c r="E688" s="86"/>
      <c r="F688" s="11"/>
      <c r="G688" s="76"/>
      <c r="H688" s="344"/>
      <c r="I688" s="77"/>
      <c r="J688" s="77"/>
      <c r="K688" s="89"/>
      <c r="L688" s="262"/>
    </row>
    <row r="689" spans="1:12" x14ac:dyDescent="0.2">
      <c r="A689" s="73"/>
      <c r="E689" s="86"/>
      <c r="G689" s="76"/>
      <c r="H689" s="344"/>
      <c r="I689" s="77"/>
      <c r="J689" s="77"/>
      <c r="K689" s="89"/>
      <c r="L689" s="262"/>
    </row>
    <row r="690" spans="1:12" ht="12" customHeight="1" x14ac:dyDescent="0.2">
      <c r="A690" s="73"/>
      <c r="E690" s="86"/>
      <c r="G690" s="76"/>
      <c r="H690" s="344"/>
      <c r="I690" s="77"/>
      <c r="J690" s="77"/>
      <c r="K690" s="89"/>
      <c r="L690" s="262"/>
    </row>
    <row r="691" spans="1:12" ht="12" customHeight="1" x14ac:dyDescent="0.2">
      <c r="A691" s="63" t="s">
        <v>494</v>
      </c>
      <c r="B691" s="64"/>
      <c r="C691" s="65"/>
      <c r="D691" s="65"/>
      <c r="E691" s="66" t="s">
        <v>167</v>
      </c>
      <c r="F691" s="67"/>
      <c r="G691" s="68"/>
      <c r="H691" s="343"/>
      <c r="I691" s="69"/>
      <c r="J691" s="69"/>
      <c r="K691" s="94"/>
      <c r="L691" s="262"/>
    </row>
    <row r="692" spans="1:12" s="72" customFormat="1" ht="15" customHeight="1" x14ac:dyDescent="0.2">
      <c r="A692" s="63" t="s">
        <v>13</v>
      </c>
      <c r="B692" s="64"/>
      <c r="C692" s="65"/>
      <c r="D692" s="65"/>
      <c r="E692" s="66" t="s">
        <v>495</v>
      </c>
      <c r="F692" s="67"/>
      <c r="G692" s="68"/>
      <c r="H692" s="364"/>
      <c r="I692" s="69"/>
      <c r="J692" s="69"/>
      <c r="K692" s="70"/>
      <c r="L692" s="262"/>
    </row>
    <row r="693" spans="1:12" s="32" customFormat="1" ht="12" customHeight="1" x14ac:dyDescent="0.2">
      <c r="A693" s="79"/>
      <c r="B693" s="42"/>
      <c r="C693" s="43"/>
      <c r="D693" s="43"/>
      <c r="E693" s="81"/>
      <c r="G693" s="82"/>
      <c r="H693" s="365"/>
      <c r="I693" s="83"/>
      <c r="J693" s="83"/>
      <c r="K693" s="78"/>
      <c r="L693" s="262"/>
    </row>
    <row r="694" spans="1:12" s="32" customFormat="1" ht="12" customHeight="1" x14ac:dyDescent="0.2">
      <c r="A694" s="79" t="s">
        <v>12</v>
      </c>
      <c r="B694" s="80" t="s">
        <v>14</v>
      </c>
      <c r="C694" s="43"/>
      <c r="D694" s="43"/>
      <c r="E694" s="81"/>
      <c r="G694" s="82"/>
      <c r="H694" s="365"/>
      <c r="I694" s="83"/>
      <c r="J694" s="83"/>
      <c r="K694" s="78"/>
      <c r="L694" s="262"/>
    </row>
    <row r="695" spans="1:12" ht="38.25" x14ac:dyDescent="0.2">
      <c r="B695" s="87"/>
      <c r="D695" s="157" t="s">
        <v>171</v>
      </c>
      <c r="E695" s="308" t="s">
        <v>198</v>
      </c>
      <c r="F695" s="72"/>
      <c r="G695" s="76"/>
      <c r="H695" s="357"/>
      <c r="I695" s="77"/>
      <c r="J695" s="77"/>
      <c r="K695" s="78"/>
      <c r="L695" s="262"/>
    </row>
    <row r="696" spans="1:12" ht="63.75" x14ac:dyDescent="0.2">
      <c r="B696" s="87"/>
      <c r="D696" s="157" t="s">
        <v>173</v>
      </c>
      <c r="E696" s="308" t="s">
        <v>235</v>
      </c>
      <c r="F696" s="72"/>
      <c r="G696" s="76"/>
      <c r="H696" s="357"/>
      <c r="I696" s="77"/>
      <c r="J696" s="77"/>
      <c r="K696" s="78"/>
      <c r="L696" s="262"/>
    </row>
    <row r="697" spans="1:12" ht="38.25" x14ac:dyDescent="0.2">
      <c r="B697" s="87"/>
      <c r="D697" s="157" t="s">
        <v>175</v>
      </c>
      <c r="E697" s="308" t="s">
        <v>199</v>
      </c>
      <c r="F697" s="72"/>
      <c r="G697" s="76"/>
      <c r="H697" s="357"/>
      <c r="I697" s="77"/>
      <c r="J697" s="77"/>
      <c r="K697" s="78"/>
      <c r="L697" s="262"/>
    </row>
    <row r="698" spans="1:12" ht="76.5" x14ac:dyDescent="0.2">
      <c r="B698" s="87"/>
      <c r="D698" s="157" t="s">
        <v>183</v>
      </c>
      <c r="E698" s="308" t="s">
        <v>281</v>
      </c>
      <c r="F698" s="72"/>
      <c r="G698" s="76"/>
      <c r="H698" s="357"/>
      <c r="I698" s="77"/>
      <c r="J698" s="77"/>
      <c r="K698" s="78"/>
      <c r="L698" s="262"/>
    </row>
    <row r="699" spans="1:12" ht="38.25" x14ac:dyDescent="0.2">
      <c r="B699" s="87"/>
      <c r="D699" s="157" t="s">
        <v>184</v>
      </c>
      <c r="E699" s="308" t="s">
        <v>200</v>
      </c>
      <c r="F699" s="72"/>
      <c r="G699" s="76"/>
      <c r="H699" s="357"/>
      <c r="I699" s="77"/>
      <c r="J699" s="77"/>
      <c r="K699" s="78"/>
      <c r="L699" s="262"/>
    </row>
    <row r="700" spans="1:12" ht="25.5" x14ac:dyDescent="0.2">
      <c r="B700" s="87"/>
      <c r="D700" s="157" t="s">
        <v>185</v>
      </c>
      <c r="E700" s="308" t="s">
        <v>201</v>
      </c>
      <c r="F700" s="72"/>
      <c r="G700" s="76"/>
      <c r="H700" s="357"/>
      <c r="I700" s="77"/>
      <c r="J700" s="77"/>
      <c r="K700" s="89"/>
      <c r="L700" s="262"/>
    </row>
    <row r="701" spans="1:12" ht="38.25" x14ac:dyDescent="0.2">
      <c r="B701" s="87"/>
      <c r="D701" s="157" t="s">
        <v>186</v>
      </c>
      <c r="E701" s="308" t="s">
        <v>202</v>
      </c>
      <c r="F701" s="72"/>
      <c r="G701" s="76"/>
      <c r="H701" s="357"/>
      <c r="I701" s="77"/>
      <c r="J701" s="77"/>
      <c r="K701" s="89"/>
      <c r="L701" s="262"/>
    </row>
    <row r="702" spans="1:12" ht="76.5" x14ac:dyDescent="0.2">
      <c r="B702" s="87"/>
      <c r="D702" s="157" t="s">
        <v>197</v>
      </c>
      <c r="E702" s="308" t="s">
        <v>282</v>
      </c>
      <c r="F702" s="72"/>
      <c r="G702" s="76"/>
      <c r="H702" s="357"/>
      <c r="I702" s="77"/>
      <c r="J702" s="77"/>
      <c r="K702" s="89"/>
      <c r="L702" s="262"/>
    </row>
    <row r="703" spans="1:12" ht="51" x14ac:dyDescent="0.2">
      <c r="D703" s="157" t="s">
        <v>215</v>
      </c>
      <c r="E703" s="308" t="s">
        <v>236</v>
      </c>
      <c r="F703" s="72"/>
      <c r="G703" s="76"/>
      <c r="H703" s="357"/>
      <c r="I703" s="77"/>
      <c r="J703" s="77"/>
      <c r="K703" s="89"/>
      <c r="L703" s="262"/>
    </row>
    <row r="704" spans="1:12" ht="38.25" x14ac:dyDescent="0.2">
      <c r="D704" s="157" t="s">
        <v>242</v>
      </c>
      <c r="E704" s="308" t="s">
        <v>237</v>
      </c>
      <c r="F704" s="72"/>
      <c r="G704" s="76"/>
      <c r="H704" s="357"/>
      <c r="I704" s="77"/>
      <c r="J704" s="77"/>
      <c r="K704" s="89"/>
      <c r="L704" s="262"/>
    </row>
    <row r="705" spans="4:12" ht="25.5" x14ac:dyDescent="0.2">
      <c r="D705" s="157" t="s">
        <v>243</v>
      </c>
      <c r="E705" s="308" t="s">
        <v>238</v>
      </c>
      <c r="F705" s="72"/>
      <c r="G705" s="76"/>
      <c r="H705" s="357"/>
      <c r="I705" s="77"/>
      <c r="J705" s="77"/>
      <c r="K705" s="89"/>
      <c r="L705" s="262"/>
    </row>
    <row r="706" spans="4:12" ht="38.25" x14ac:dyDescent="0.2">
      <c r="D706" s="157" t="s">
        <v>244</v>
      </c>
      <c r="E706" s="308" t="s">
        <v>239</v>
      </c>
      <c r="F706" s="72"/>
      <c r="G706" s="76"/>
      <c r="H706" s="357"/>
      <c r="I706" s="77"/>
      <c r="J706" s="77"/>
      <c r="K706" s="89"/>
      <c r="L706" s="262"/>
    </row>
    <row r="707" spans="4:12" ht="38.25" x14ac:dyDescent="0.2">
      <c r="D707" s="157" t="s">
        <v>245</v>
      </c>
      <c r="E707" s="308" t="s">
        <v>240</v>
      </c>
      <c r="F707" s="72"/>
      <c r="G707" s="76"/>
      <c r="H707" s="357"/>
      <c r="I707" s="77"/>
      <c r="J707" s="77"/>
      <c r="K707" s="89"/>
      <c r="L707" s="262"/>
    </row>
    <row r="708" spans="4:12" ht="25.5" x14ac:dyDescent="0.2">
      <c r="D708" s="157" t="s">
        <v>286</v>
      </c>
      <c r="E708" s="308" t="s">
        <v>241</v>
      </c>
      <c r="F708" s="368"/>
      <c r="G708" s="76"/>
      <c r="H708" s="357"/>
      <c r="I708" s="77"/>
      <c r="J708" s="77"/>
      <c r="K708" s="89"/>
      <c r="L708" s="262"/>
    </row>
    <row r="709" spans="4:12" ht="25.5" x14ac:dyDescent="0.2">
      <c r="D709" s="157" t="s">
        <v>287</v>
      </c>
      <c r="E709" s="308" t="s">
        <v>265</v>
      </c>
      <c r="F709" s="368"/>
      <c r="G709" s="76"/>
      <c r="H709" s="357"/>
      <c r="I709" s="77"/>
      <c r="J709" s="77"/>
      <c r="K709" s="89"/>
      <c r="L709" s="262"/>
    </row>
    <row r="710" spans="4:12" x14ac:dyDescent="0.2">
      <c r="E710" s="311" t="s">
        <v>266</v>
      </c>
      <c r="F710" s="368"/>
      <c r="G710" s="76"/>
      <c r="H710" s="357"/>
      <c r="I710" s="77"/>
      <c r="J710" s="77"/>
      <c r="K710" s="89"/>
      <c r="L710" s="262"/>
    </row>
    <row r="711" spans="4:12" x14ac:dyDescent="0.2">
      <c r="E711" s="311" t="s">
        <v>267</v>
      </c>
      <c r="F711" s="368"/>
      <c r="G711" s="76"/>
      <c r="H711" s="357"/>
      <c r="I711" s="77"/>
      <c r="J711" s="77"/>
      <c r="K711" s="89"/>
      <c r="L711" s="262"/>
    </row>
    <row r="712" spans="4:12" x14ac:dyDescent="0.2">
      <c r="E712" s="311" t="s">
        <v>268</v>
      </c>
      <c r="F712" s="368"/>
      <c r="G712" s="76"/>
      <c r="H712" s="357"/>
      <c r="I712" s="77"/>
      <c r="J712" s="77"/>
      <c r="K712" s="89"/>
      <c r="L712" s="262"/>
    </row>
    <row r="713" spans="4:12" x14ac:dyDescent="0.2">
      <c r="E713" s="311" t="s">
        <v>269</v>
      </c>
      <c r="F713" s="368"/>
      <c r="G713" s="76"/>
      <c r="H713" s="357"/>
      <c r="I713" s="77"/>
      <c r="J713" s="77"/>
      <c r="K713" s="89"/>
      <c r="L713" s="262"/>
    </row>
    <row r="714" spans="4:12" x14ac:dyDescent="0.2">
      <c r="E714" s="311" t="s">
        <v>270</v>
      </c>
      <c r="F714" s="368"/>
      <c r="G714" s="76"/>
      <c r="H714" s="357"/>
      <c r="I714" s="77"/>
      <c r="J714" s="77"/>
      <c r="K714" s="89"/>
      <c r="L714" s="262"/>
    </row>
    <row r="715" spans="4:12" x14ac:dyDescent="0.2">
      <c r="E715" s="311" t="s">
        <v>271</v>
      </c>
      <c r="F715" s="368"/>
      <c r="G715" s="76"/>
      <c r="H715" s="357"/>
      <c r="I715" s="77"/>
      <c r="J715" s="77"/>
      <c r="K715" s="89"/>
      <c r="L715" s="262"/>
    </row>
    <row r="716" spans="4:12" x14ac:dyDescent="0.2">
      <c r="E716" s="311" t="s">
        <v>272</v>
      </c>
      <c r="F716" s="368"/>
      <c r="G716" s="76"/>
      <c r="H716" s="357"/>
      <c r="I716" s="77"/>
      <c r="J716" s="77"/>
      <c r="K716" s="89"/>
      <c r="L716" s="262"/>
    </row>
    <row r="717" spans="4:12" x14ac:dyDescent="0.2">
      <c r="E717" s="311" t="s">
        <v>273</v>
      </c>
      <c r="F717" s="368"/>
      <c r="G717" s="76"/>
      <c r="H717" s="357"/>
      <c r="I717" s="77"/>
      <c r="J717" s="77"/>
      <c r="K717" s="89"/>
      <c r="L717" s="262"/>
    </row>
    <row r="718" spans="4:12" x14ac:dyDescent="0.2">
      <c r="E718" s="311" t="s">
        <v>274</v>
      </c>
      <c r="F718" s="368"/>
      <c r="G718" s="76"/>
      <c r="H718" s="357"/>
      <c r="I718" s="77"/>
      <c r="J718" s="77"/>
      <c r="K718" s="89"/>
      <c r="L718" s="262"/>
    </row>
    <row r="719" spans="4:12" x14ac:dyDescent="0.2">
      <c r="E719" s="311" t="s">
        <v>275</v>
      </c>
      <c r="F719" s="368"/>
      <c r="G719" s="76"/>
      <c r="H719" s="357"/>
      <c r="I719" s="77"/>
      <c r="J719" s="77"/>
      <c r="K719" s="89"/>
      <c r="L719" s="262"/>
    </row>
    <row r="720" spans="4:12" x14ac:dyDescent="0.2">
      <c r="E720" s="311" t="s">
        <v>276</v>
      </c>
      <c r="F720" s="368"/>
      <c r="G720" s="76"/>
      <c r="H720" s="357"/>
      <c r="I720" s="77"/>
      <c r="J720" s="77"/>
      <c r="K720" s="89"/>
      <c r="L720" s="262"/>
    </row>
    <row r="721" spans="1:12" x14ac:dyDescent="0.2">
      <c r="E721" s="311" t="s">
        <v>277</v>
      </c>
      <c r="F721" s="368"/>
      <c r="G721" s="76"/>
      <c r="H721" s="357"/>
      <c r="I721" s="77"/>
      <c r="J721" s="77"/>
      <c r="K721" s="89"/>
      <c r="L721" s="262"/>
    </row>
    <row r="722" spans="1:12" x14ac:dyDescent="0.2">
      <c r="E722" s="311" t="s">
        <v>278</v>
      </c>
      <c r="F722" s="368"/>
      <c r="G722" s="76"/>
      <c r="H722" s="357"/>
      <c r="I722" s="77"/>
      <c r="J722" s="77"/>
      <c r="K722" s="89"/>
      <c r="L722" s="262"/>
    </row>
    <row r="723" spans="1:12" x14ac:dyDescent="0.2">
      <c r="E723" s="311" t="s">
        <v>279</v>
      </c>
      <c r="F723" s="368"/>
      <c r="G723" s="76"/>
      <c r="H723" s="357"/>
      <c r="I723" s="77"/>
      <c r="J723" s="77"/>
      <c r="K723" s="89"/>
      <c r="L723" s="262"/>
    </row>
    <row r="724" spans="1:12" s="31" customFormat="1" x14ac:dyDescent="0.2">
      <c r="A724" s="302"/>
      <c r="B724" s="301"/>
      <c r="C724" s="286"/>
      <c r="D724" s="286"/>
      <c r="E724" s="377" t="s">
        <v>280</v>
      </c>
      <c r="F724" s="378"/>
      <c r="G724" s="277"/>
      <c r="H724" s="358"/>
      <c r="I724" s="278"/>
      <c r="J724" s="278"/>
      <c r="K724" s="279"/>
      <c r="L724" s="312"/>
    </row>
    <row r="725" spans="1:12" s="75" customFormat="1" ht="147.75" customHeight="1" x14ac:dyDescent="0.2">
      <c r="A725" s="304"/>
      <c r="B725" s="303"/>
      <c r="C725" s="287"/>
      <c r="D725" s="280" t="s">
        <v>288</v>
      </c>
      <c r="E725" s="310" t="s">
        <v>283</v>
      </c>
      <c r="F725" s="379"/>
      <c r="G725" s="281"/>
      <c r="H725" s="359"/>
      <c r="I725" s="282"/>
      <c r="J725" s="282"/>
      <c r="K725" s="283"/>
      <c r="L725" s="313"/>
    </row>
    <row r="726" spans="1:12" ht="40.5" customHeight="1" x14ac:dyDescent="0.2">
      <c r="D726" s="157" t="s">
        <v>289</v>
      </c>
      <c r="E726" s="308" t="s">
        <v>284</v>
      </c>
      <c r="F726" s="368"/>
      <c r="G726" s="76"/>
      <c r="H726" s="357"/>
      <c r="I726" s="77"/>
      <c r="J726" s="77"/>
      <c r="K726" s="89"/>
      <c r="L726" s="262"/>
    </row>
    <row r="727" spans="1:12" ht="28.5" customHeight="1" x14ac:dyDescent="0.2">
      <c r="D727" s="157" t="s">
        <v>290</v>
      </c>
      <c r="E727" s="308" t="s">
        <v>285</v>
      </c>
      <c r="F727" s="368"/>
      <c r="G727" s="76"/>
      <c r="H727" s="357"/>
      <c r="I727" s="77"/>
      <c r="J727" s="77"/>
      <c r="K727" s="89"/>
      <c r="L727" s="262"/>
    </row>
    <row r="728" spans="1:12" x14ac:dyDescent="0.2">
      <c r="D728" s="157"/>
      <c r="E728" s="308"/>
      <c r="F728" s="368"/>
      <c r="G728" s="76"/>
      <c r="H728" s="357"/>
      <c r="I728" s="77"/>
      <c r="J728" s="77"/>
      <c r="K728" s="89"/>
      <c r="L728" s="262"/>
    </row>
    <row r="729" spans="1:12" s="32" customFormat="1" x14ac:dyDescent="0.2">
      <c r="A729" s="79" t="s">
        <v>10</v>
      </c>
      <c r="B729" s="80" t="s">
        <v>254</v>
      </c>
      <c r="C729" s="43"/>
      <c r="D729" s="43"/>
      <c r="E729" s="81"/>
      <c r="G729" s="82"/>
      <c r="H729" s="365"/>
      <c r="I729" s="83"/>
      <c r="J729" s="83"/>
      <c r="K729" s="89"/>
      <c r="L729" s="262"/>
    </row>
    <row r="730" spans="1:12" s="32" customFormat="1" x14ac:dyDescent="0.2">
      <c r="A730" s="79"/>
      <c r="B730" s="80"/>
      <c r="C730" s="43"/>
      <c r="D730" s="42"/>
      <c r="E730" s="81"/>
      <c r="G730" s="82"/>
      <c r="H730" s="365"/>
      <c r="I730" s="83"/>
      <c r="J730" s="83"/>
      <c r="K730" s="89"/>
      <c r="L730" s="262"/>
    </row>
    <row r="731" spans="1:12" ht="12" customHeight="1" x14ac:dyDescent="0.2">
      <c r="A731" s="73"/>
      <c r="D731" s="307" t="s">
        <v>255</v>
      </c>
      <c r="E731" s="308"/>
      <c r="G731" s="76"/>
      <c r="H731" s="357"/>
      <c r="I731" s="77"/>
      <c r="J731" s="77"/>
      <c r="K731" s="89"/>
      <c r="L731" s="262"/>
    </row>
    <row r="732" spans="1:12" ht="76.5" x14ac:dyDescent="0.2">
      <c r="A732" s="73"/>
      <c r="E732" s="308" t="s">
        <v>256</v>
      </c>
      <c r="G732" s="76"/>
      <c r="H732" s="272"/>
      <c r="I732" s="77"/>
      <c r="J732" s="77"/>
      <c r="K732" s="89"/>
      <c r="L732" s="262"/>
    </row>
    <row r="733" spans="1:12" ht="12" customHeight="1" x14ac:dyDescent="0.2">
      <c r="A733" s="73" t="s">
        <v>8</v>
      </c>
      <c r="E733" s="308" t="s">
        <v>405</v>
      </c>
      <c r="G733" s="76" t="s">
        <v>15</v>
      </c>
      <c r="H733" s="375">
        <v>3</v>
      </c>
      <c r="I733" s="77"/>
      <c r="J733" s="77"/>
      <c r="K733" s="89"/>
      <c r="L733" s="262"/>
    </row>
    <row r="734" spans="1:12" ht="12" customHeight="1" x14ac:dyDescent="0.2">
      <c r="A734" s="73"/>
      <c r="E734" s="86"/>
      <c r="G734" s="76"/>
      <c r="H734" s="272"/>
      <c r="I734" s="77"/>
      <c r="J734" s="77"/>
      <c r="K734" s="89"/>
      <c r="L734" s="262"/>
    </row>
    <row r="735" spans="1:12" ht="12" customHeight="1" x14ac:dyDescent="0.2">
      <c r="A735" s="73"/>
      <c r="D735" s="307" t="s">
        <v>259</v>
      </c>
      <c r="E735" s="86"/>
      <c r="G735" s="76"/>
      <c r="H735" s="272"/>
      <c r="I735" s="77"/>
      <c r="J735" s="77"/>
      <c r="K735" s="89"/>
      <c r="L735" s="262"/>
    </row>
    <row r="736" spans="1:12" ht="95.25" customHeight="1" x14ac:dyDescent="0.2">
      <c r="A736" s="73"/>
      <c r="E736" s="308" t="s">
        <v>257</v>
      </c>
      <c r="G736" s="76"/>
      <c r="H736" s="272"/>
      <c r="I736" s="77"/>
      <c r="J736" s="77"/>
      <c r="K736" s="89"/>
      <c r="L736" s="262"/>
    </row>
    <row r="737" spans="1:12" ht="12" customHeight="1" x14ac:dyDescent="0.2">
      <c r="A737" s="73"/>
      <c r="E737" s="86"/>
      <c r="G737" s="76"/>
      <c r="H737" s="357"/>
      <c r="I737" s="77"/>
      <c r="J737" s="77"/>
      <c r="K737" s="89"/>
      <c r="L737" s="262"/>
    </row>
    <row r="738" spans="1:12" ht="93" customHeight="1" x14ac:dyDescent="0.2">
      <c r="A738" s="73"/>
      <c r="E738" s="308" t="s">
        <v>258</v>
      </c>
      <c r="G738" s="76"/>
      <c r="H738" s="272"/>
      <c r="I738" s="77"/>
      <c r="J738" s="77"/>
      <c r="K738" s="89"/>
      <c r="L738" s="262"/>
    </row>
    <row r="739" spans="1:12" ht="12" customHeight="1" x14ac:dyDescent="0.2">
      <c r="A739" s="73"/>
      <c r="E739" s="86"/>
      <c r="G739" s="76"/>
      <c r="H739" s="272"/>
      <c r="I739" s="77"/>
      <c r="J739" s="77"/>
      <c r="K739" s="89"/>
      <c r="L739" s="262"/>
    </row>
    <row r="740" spans="1:12" ht="12" customHeight="1" x14ac:dyDescent="0.2">
      <c r="A740" s="73"/>
      <c r="E740" s="85" t="s">
        <v>6</v>
      </c>
      <c r="G740" s="76"/>
      <c r="H740" s="375"/>
      <c r="I740" s="77"/>
      <c r="J740" s="77"/>
      <c r="K740" s="89"/>
      <c r="L740" s="262"/>
    </row>
    <row r="741" spans="1:12" x14ac:dyDescent="0.2">
      <c r="A741" s="73" t="s">
        <v>229</v>
      </c>
      <c r="E741" s="308" t="s">
        <v>407</v>
      </c>
      <c r="G741" s="76" t="s">
        <v>5</v>
      </c>
      <c r="H741" s="375">
        <v>1</v>
      </c>
      <c r="I741" s="77"/>
      <c r="J741" s="77"/>
      <c r="K741" s="89"/>
      <c r="L741" s="262"/>
    </row>
    <row r="742" spans="1:12" x14ac:dyDescent="0.2">
      <c r="A742" s="73"/>
      <c r="E742" s="308"/>
      <c r="G742" s="76"/>
      <c r="H742" s="375"/>
      <c r="I742" s="77"/>
      <c r="J742" s="77"/>
      <c r="K742" s="89"/>
      <c r="L742" s="262"/>
    </row>
    <row r="743" spans="1:12" x14ac:dyDescent="0.2">
      <c r="A743" s="79" t="s">
        <v>315</v>
      </c>
      <c r="B743" s="80" t="s">
        <v>260</v>
      </c>
      <c r="E743" s="308"/>
      <c r="G743" s="76"/>
      <c r="H743" s="375"/>
      <c r="I743" s="77"/>
      <c r="J743" s="77"/>
      <c r="K743" s="89"/>
      <c r="L743" s="262"/>
    </row>
    <row r="744" spans="1:12" ht="38.25" x14ac:dyDescent="0.2">
      <c r="A744" s="73"/>
      <c r="E744" s="308" t="s">
        <v>261</v>
      </c>
      <c r="G744" s="76"/>
      <c r="H744" s="375"/>
      <c r="I744" s="77"/>
      <c r="J744" s="77"/>
      <c r="K744" s="89"/>
      <c r="L744" s="262"/>
    </row>
    <row r="745" spans="1:12" x14ac:dyDescent="0.2">
      <c r="A745" s="73"/>
      <c r="E745" s="308"/>
      <c r="G745" s="76"/>
      <c r="H745" s="375"/>
      <c r="I745" s="77"/>
      <c r="J745" s="77"/>
      <c r="K745" s="89"/>
      <c r="L745" s="262"/>
    </row>
    <row r="746" spans="1:12" ht="38.25" x14ac:dyDescent="0.2">
      <c r="A746" s="73" t="s">
        <v>316</v>
      </c>
      <c r="E746" s="308" t="s">
        <v>262</v>
      </c>
      <c r="G746" s="76" t="s">
        <v>15</v>
      </c>
      <c r="H746" s="375">
        <v>169</v>
      </c>
      <c r="I746" s="77"/>
      <c r="J746" s="77"/>
      <c r="K746" s="89"/>
      <c r="L746" s="262"/>
    </row>
    <row r="747" spans="1:12" x14ac:dyDescent="0.2">
      <c r="A747" s="73"/>
      <c r="E747" s="308"/>
      <c r="G747" s="76"/>
      <c r="H747" s="375"/>
      <c r="I747" s="77"/>
      <c r="J747" s="77"/>
      <c r="K747" s="89"/>
      <c r="L747" s="262"/>
    </row>
    <row r="748" spans="1:12" ht="38.25" x14ac:dyDescent="0.2">
      <c r="A748" s="73"/>
      <c r="E748" s="308" t="s">
        <v>263</v>
      </c>
      <c r="G748" s="76"/>
      <c r="H748" s="375"/>
      <c r="I748" s="77"/>
      <c r="J748" s="77"/>
      <c r="K748" s="89"/>
      <c r="L748" s="262"/>
    </row>
    <row r="749" spans="1:12" x14ac:dyDescent="0.2">
      <c r="A749" s="73" t="s">
        <v>317</v>
      </c>
      <c r="D749" s="37">
        <v>13</v>
      </c>
      <c r="E749" s="308" t="s">
        <v>411</v>
      </c>
      <c r="G749" s="76" t="s">
        <v>15</v>
      </c>
      <c r="H749" s="375">
        <v>33</v>
      </c>
      <c r="I749" s="77"/>
      <c r="J749" s="77"/>
      <c r="K749" s="89"/>
      <c r="L749" s="262"/>
    </row>
    <row r="750" spans="1:12" x14ac:dyDescent="0.2">
      <c r="A750" s="73" t="s">
        <v>318</v>
      </c>
      <c r="E750" s="308" t="s">
        <v>412</v>
      </c>
      <c r="G750" s="76" t="s">
        <v>15</v>
      </c>
      <c r="H750" s="375">
        <v>8</v>
      </c>
      <c r="I750" s="77"/>
      <c r="J750" s="77"/>
      <c r="K750" s="89"/>
      <c r="L750" s="262"/>
    </row>
    <row r="751" spans="1:12" x14ac:dyDescent="0.2">
      <c r="A751" s="73"/>
      <c r="E751" s="308"/>
      <c r="G751" s="76"/>
      <c r="H751" s="362"/>
      <c r="I751" s="77"/>
      <c r="J751" s="77"/>
      <c r="K751" s="89"/>
      <c r="L751" s="262"/>
    </row>
    <row r="752" spans="1:12" x14ac:dyDescent="0.2">
      <c r="A752" s="79" t="s">
        <v>135</v>
      </c>
      <c r="B752" s="80" t="s">
        <v>264</v>
      </c>
      <c r="E752" s="308"/>
      <c r="G752" s="76"/>
      <c r="H752" s="362"/>
      <c r="I752" s="77"/>
      <c r="J752" s="77"/>
      <c r="K752" s="89"/>
      <c r="L752" s="262"/>
    </row>
    <row r="753" spans="1:12" ht="38.25" x14ac:dyDescent="0.2">
      <c r="A753" s="73"/>
      <c r="E753" s="308" t="s">
        <v>414</v>
      </c>
      <c r="G753" s="76"/>
      <c r="H753" s="362"/>
      <c r="I753" s="77"/>
      <c r="J753" s="77"/>
      <c r="K753" s="89"/>
      <c r="L753" s="262"/>
    </row>
    <row r="754" spans="1:12" x14ac:dyDescent="0.2">
      <c r="A754" s="73" t="s">
        <v>319</v>
      </c>
      <c r="E754" s="308" t="s">
        <v>415</v>
      </c>
      <c r="G754" s="76" t="s">
        <v>15</v>
      </c>
      <c r="H754" s="375">
        <v>16</v>
      </c>
      <c r="I754" s="77"/>
      <c r="J754" s="77"/>
      <c r="K754" s="89"/>
      <c r="L754" s="262"/>
    </row>
    <row r="755" spans="1:12" x14ac:dyDescent="0.2">
      <c r="A755" s="73" t="s">
        <v>320</v>
      </c>
      <c r="E755" s="308" t="s">
        <v>416</v>
      </c>
      <c r="G755" s="76" t="s">
        <v>15</v>
      </c>
      <c r="H755" s="375">
        <v>21</v>
      </c>
      <c r="I755" s="77"/>
      <c r="J755" s="77"/>
      <c r="K755" s="89"/>
      <c r="L755" s="262"/>
    </row>
    <row r="756" spans="1:12" x14ac:dyDescent="0.2">
      <c r="A756" s="73" t="s">
        <v>321</v>
      </c>
      <c r="E756" s="308" t="s">
        <v>453</v>
      </c>
      <c r="G756" s="76" t="s">
        <v>15</v>
      </c>
      <c r="H756" s="375">
        <v>45</v>
      </c>
      <c r="I756" s="77"/>
      <c r="J756" s="77"/>
      <c r="K756" s="89"/>
      <c r="L756" s="262"/>
    </row>
    <row r="757" spans="1:12" x14ac:dyDescent="0.2">
      <c r="A757" s="73" t="s">
        <v>322</v>
      </c>
      <c r="E757" s="308" t="s">
        <v>417</v>
      </c>
      <c r="G757" s="76" t="s">
        <v>15</v>
      </c>
      <c r="H757" s="375">
        <v>48</v>
      </c>
      <c r="I757" s="77"/>
      <c r="J757" s="77"/>
      <c r="K757" s="89"/>
      <c r="L757" s="262"/>
    </row>
    <row r="758" spans="1:12" x14ac:dyDescent="0.2">
      <c r="A758" s="73" t="s">
        <v>323</v>
      </c>
      <c r="E758" s="308" t="s">
        <v>418</v>
      </c>
      <c r="G758" s="76" t="s">
        <v>15</v>
      </c>
      <c r="H758" s="375">
        <v>18</v>
      </c>
      <c r="I758" s="77"/>
      <c r="J758" s="77"/>
      <c r="K758" s="89"/>
      <c r="L758" s="262"/>
    </row>
    <row r="759" spans="1:12" x14ac:dyDescent="0.2">
      <c r="A759" s="73" t="s">
        <v>324</v>
      </c>
      <c r="E759" s="308" t="s">
        <v>419</v>
      </c>
      <c r="G759" s="76" t="s">
        <v>15</v>
      </c>
      <c r="H759" s="375">
        <v>8</v>
      </c>
      <c r="I759" s="77"/>
      <c r="J759" s="77"/>
      <c r="K759" s="89"/>
      <c r="L759" s="262"/>
    </row>
    <row r="760" spans="1:12" x14ac:dyDescent="0.2">
      <c r="A760" s="73" t="s">
        <v>325</v>
      </c>
      <c r="E760" s="308" t="s">
        <v>454</v>
      </c>
      <c r="G760" s="76" t="s">
        <v>15</v>
      </c>
      <c r="H760" s="375">
        <v>3</v>
      </c>
      <c r="I760" s="77"/>
      <c r="J760" s="77"/>
      <c r="K760" s="89"/>
      <c r="L760" s="262"/>
    </row>
    <row r="761" spans="1:12" x14ac:dyDescent="0.2">
      <c r="A761" s="73" t="s">
        <v>326</v>
      </c>
      <c r="E761" s="308" t="s">
        <v>420</v>
      </c>
      <c r="G761" s="76" t="s">
        <v>15</v>
      </c>
      <c r="H761" s="375">
        <v>10</v>
      </c>
      <c r="I761" s="77"/>
      <c r="J761" s="77"/>
      <c r="K761" s="89"/>
      <c r="L761" s="262"/>
    </row>
    <row r="762" spans="1:12" x14ac:dyDescent="0.2">
      <c r="A762" s="73" t="s">
        <v>554</v>
      </c>
      <c r="E762" s="308" t="s">
        <v>552</v>
      </c>
      <c r="G762" s="76" t="s">
        <v>15</v>
      </c>
      <c r="H762" s="375">
        <v>1</v>
      </c>
      <c r="I762" s="77"/>
      <c r="J762" s="77"/>
      <c r="K762" s="89"/>
      <c r="L762" s="262"/>
    </row>
    <row r="763" spans="1:12" x14ac:dyDescent="0.2">
      <c r="A763" s="73" t="s">
        <v>555</v>
      </c>
      <c r="E763" s="308" t="s">
        <v>553</v>
      </c>
      <c r="G763" s="76" t="s">
        <v>15</v>
      </c>
      <c r="H763" s="375">
        <v>1</v>
      </c>
      <c r="I763" s="77"/>
      <c r="J763" s="77"/>
      <c r="K763" s="89"/>
      <c r="L763" s="262"/>
    </row>
    <row r="764" spans="1:12" x14ac:dyDescent="0.2">
      <c r="A764" s="73" t="s">
        <v>574</v>
      </c>
      <c r="E764" s="308" t="s">
        <v>575</v>
      </c>
      <c r="G764" s="76" t="s">
        <v>15</v>
      </c>
      <c r="H764" s="375">
        <v>35</v>
      </c>
      <c r="I764" s="77"/>
      <c r="J764" s="77"/>
      <c r="K764" s="89"/>
      <c r="L764" s="262"/>
    </row>
    <row r="765" spans="1:12" x14ac:dyDescent="0.2">
      <c r="A765" s="73"/>
      <c r="E765" s="308"/>
      <c r="G765" s="76"/>
      <c r="H765" s="375"/>
      <c r="I765" s="77"/>
      <c r="J765" s="77"/>
      <c r="K765" s="89"/>
      <c r="L765" s="262"/>
    </row>
    <row r="766" spans="1:12" x14ac:dyDescent="0.2">
      <c r="A766" s="79" t="s">
        <v>327</v>
      </c>
      <c r="B766" s="80" t="s">
        <v>544</v>
      </c>
      <c r="E766" s="308"/>
      <c r="G766" s="76"/>
      <c r="H766" s="362"/>
      <c r="I766" s="77"/>
      <c r="J766" s="77"/>
      <c r="K766" s="89"/>
      <c r="L766" s="262"/>
    </row>
    <row r="767" spans="1:12" ht="38.25" x14ac:dyDescent="0.2">
      <c r="A767" s="73"/>
      <c r="E767" s="308" t="s">
        <v>545</v>
      </c>
      <c r="G767" s="76"/>
      <c r="H767" s="362"/>
      <c r="I767" s="77"/>
      <c r="J767" s="77"/>
      <c r="K767" s="89"/>
      <c r="L767" s="262"/>
    </row>
    <row r="768" spans="1:12" x14ac:dyDescent="0.2">
      <c r="A768" s="73" t="s">
        <v>548</v>
      </c>
      <c r="E768" s="308" t="s">
        <v>546</v>
      </c>
      <c r="G768" s="76" t="s">
        <v>5</v>
      </c>
      <c r="H768" s="375">
        <v>1</v>
      </c>
      <c r="I768" s="77"/>
      <c r="J768" s="77"/>
      <c r="K768" s="89"/>
      <c r="L768" s="262"/>
    </row>
    <row r="769" spans="1:12" x14ac:dyDescent="0.2">
      <c r="A769" s="73" t="s">
        <v>549</v>
      </c>
      <c r="E769" s="308" t="s">
        <v>547</v>
      </c>
      <c r="G769" s="76" t="s">
        <v>15</v>
      </c>
      <c r="H769" s="375">
        <v>8</v>
      </c>
      <c r="I769" s="77"/>
      <c r="J769" s="77"/>
      <c r="K769" s="89"/>
      <c r="L769" s="262"/>
    </row>
    <row r="770" spans="1:12" x14ac:dyDescent="0.2">
      <c r="A770" s="73"/>
      <c r="E770" s="308"/>
      <c r="G770" s="76"/>
      <c r="H770" s="375"/>
      <c r="I770" s="77"/>
      <c r="J770" s="77"/>
      <c r="K770" s="89"/>
      <c r="L770" s="262"/>
    </row>
    <row r="771" spans="1:12" x14ac:dyDescent="0.2">
      <c r="A771" s="73"/>
      <c r="E771" s="308"/>
      <c r="G771" s="76"/>
      <c r="H771" s="375"/>
      <c r="I771" s="77"/>
      <c r="J771" s="77"/>
      <c r="K771" s="89"/>
      <c r="L771" s="262"/>
    </row>
    <row r="772" spans="1:12" x14ac:dyDescent="0.2">
      <c r="A772" s="73"/>
      <c r="E772" s="308"/>
      <c r="G772" s="76"/>
      <c r="H772" s="375"/>
      <c r="I772" s="77"/>
      <c r="J772" s="77"/>
      <c r="K772" s="89"/>
      <c r="L772" s="262"/>
    </row>
    <row r="773" spans="1:12" x14ac:dyDescent="0.2">
      <c r="A773" s="73"/>
      <c r="E773" s="308"/>
      <c r="G773" s="76"/>
      <c r="H773" s="375"/>
      <c r="I773" s="77"/>
      <c r="J773" s="77"/>
      <c r="K773" s="89"/>
      <c r="L773" s="262"/>
    </row>
    <row r="774" spans="1:12" x14ac:dyDescent="0.2">
      <c r="A774" s="73"/>
      <c r="E774" s="308"/>
      <c r="G774" s="76"/>
      <c r="H774" s="375"/>
      <c r="I774" s="77"/>
      <c r="J774" s="77"/>
      <c r="K774" s="89"/>
      <c r="L774" s="262"/>
    </row>
    <row r="775" spans="1:12" x14ac:dyDescent="0.2">
      <c r="A775" s="73"/>
      <c r="E775" s="308"/>
      <c r="G775" s="76"/>
      <c r="H775" s="375"/>
      <c r="I775" s="77"/>
      <c r="J775" s="77"/>
      <c r="K775" s="89"/>
      <c r="L775" s="262"/>
    </row>
    <row r="776" spans="1:12" x14ac:dyDescent="0.2">
      <c r="A776" s="73"/>
      <c r="E776" s="308"/>
      <c r="G776" s="76"/>
      <c r="H776" s="375"/>
      <c r="I776" s="77"/>
      <c r="J776" s="77"/>
      <c r="K776" s="89"/>
      <c r="L776" s="262"/>
    </row>
    <row r="777" spans="1:12" x14ac:dyDescent="0.2">
      <c r="A777" s="73"/>
      <c r="E777" s="308"/>
      <c r="G777" s="76"/>
      <c r="H777" s="375"/>
      <c r="I777" s="77"/>
      <c r="J777" s="77"/>
      <c r="K777" s="89"/>
      <c r="L777" s="262"/>
    </row>
    <row r="778" spans="1:12" x14ac:dyDescent="0.2">
      <c r="A778" s="73"/>
      <c r="E778" s="308"/>
      <c r="G778" s="76"/>
      <c r="H778" s="375"/>
      <c r="I778" s="77"/>
      <c r="J778" s="77"/>
      <c r="K778" s="89"/>
      <c r="L778" s="262"/>
    </row>
    <row r="779" spans="1:12" x14ac:dyDescent="0.2">
      <c r="A779" s="73"/>
      <c r="E779" s="308"/>
      <c r="G779" s="76"/>
      <c r="H779" s="375"/>
      <c r="I779" s="77"/>
      <c r="J779" s="77"/>
      <c r="K779" s="89"/>
      <c r="L779" s="262"/>
    </row>
    <row r="780" spans="1:12" x14ac:dyDescent="0.2">
      <c r="A780" s="73"/>
      <c r="E780" s="308"/>
      <c r="G780" s="76"/>
      <c r="H780" s="375"/>
      <c r="I780" s="77"/>
      <c r="J780" s="77"/>
      <c r="K780" s="89"/>
      <c r="L780" s="262"/>
    </row>
    <row r="781" spans="1:12" s="32" customFormat="1" ht="12" customHeight="1" x14ac:dyDescent="0.2">
      <c r="A781" s="73"/>
      <c r="B781" s="36"/>
      <c r="C781" s="37"/>
      <c r="D781" s="37"/>
      <c r="E781" s="314"/>
      <c r="F781" s="11"/>
      <c r="G781" s="76"/>
      <c r="H781" s="357"/>
      <c r="I781" s="77"/>
      <c r="J781" s="77"/>
      <c r="K781" s="89"/>
      <c r="L781" s="262"/>
    </row>
    <row r="782" spans="1:12" ht="12" customHeight="1" x14ac:dyDescent="0.2">
      <c r="A782" s="73"/>
      <c r="D782" s="320"/>
      <c r="E782" s="314"/>
      <c r="G782" s="76"/>
      <c r="H782" s="357"/>
      <c r="I782" s="77"/>
      <c r="J782" s="77"/>
      <c r="K782" s="78"/>
      <c r="L782" s="262"/>
    </row>
    <row r="783" spans="1:12" ht="12" customHeight="1" x14ac:dyDescent="0.2">
      <c r="A783" s="73"/>
      <c r="D783" s="320"/>
      <c r="E783" s="314"/>
      <c r="G783" s="76"/>
      <c r="H783" s="357"/>
      <c r="I783" s="77"/>
      <c r="J783" s="77"/>
      <c r="K783" s="78"/>
      <c r="L783" s="262"/>
    </row>
    <row r="784" spans="1:12" s="72" customFormat="1" ht="15" customHeight="1" x14ac:dyDescent="0.2">
      <c r="A784" s="63" t="s">
        <v>550</v>
      </c>
      <c r="B784" s="64"/>
      <c r="C784" s="65"/>
      <c r="D784" s="65"/>
      <c r="E784" s="66" t="s">
        <v>168</v>
      </c>
      <c r="F784" s="67"/>
      <c r="G784" s="68"/>
      <c r="H784" s="364"/>
      <c r="I784" s="69"/>
      <c r="J784" s="69"/>
      <c r="K784" s="94"/>
      <c r="L784" s="262"/>
    </row>
    <row r="785" spans="1:12" x14ac:dyDescent="0.2">
      <c r="A785" s="63" t="s">
        <v>136</v>
      </c>
      <c r="B785" s="64"/>
      <c r="C785" s="65"/>
      <c r="D785" s="65"/>
      <c r="E785" s="66" t="s">
        <v>496</v>
      </c>
      <c r="F785" s="67"/>
      <c r="G785" s="68"/>
      <c r="H785" s="364"/>
      <c r="I785" s="69"/>
      <c r="J785" s="69"/>
      <c r="K785" s="70"/>
      <c r="L785" s="262"/>
    </row>
    <row r="786" spans="1:12" s="32" customFormat="1" ht="12" customHeight="1" x14ac:dyDescent="0.2">
      <c r="A786" s="35"/>
      <c r="B786" s="36"/>
      <c r="C786" s="37"/>
      <c r="D786" s="37"/>
      <c r="E786" s="38"/>
      <c r="F786" s="11"/>
      <c r="G786" s="76"/>
      <c r="H786" s="357"/>
      <c r="I786" s="77"/>
      <c r="J786" s="77"/>
      <c r="K786" s="78"/>
      <c r="L786" s="262"/>
    </row>
    <row r="787" spans="1:12" ht="12" customHeight="1" x14ac:dyDescent="0.2">
      <c r="A787" s="79" t="s">
        <v>137</v>
      </c>
      <c r="B787" s="80" t="s">
        <v>14</v>
      </c>
      <c r="C787" s="43"/>
      <c r="D787" s="43"/>
      <c r="E787" s="81"/>
      <c r="F787" s="32"/>
      <c r="G787" s="82"/>
      <c r="H787" s="365"/>
      <c r="I787" s="83"/>
      <c r="J787" s="83"/>
      <c r="K787" s="78"/>
      <c r="L787" s="262"/>
    </row>
    <row r="788" spans="1:12" ht="12" customHeight="1" x14ac:dyDescent="0.2">
      <c r="A788" s="73"/>
      <c r="E788" s="314"/>
      <c r="G788" s="76"/>
      <c r="H788" s="357"/>
      <c r="I788" s="77"/>
      <c r="J788" s="77"/>
      <c r="K788" s="78"/>
      <c r="L788" s="262"/>
    </row>
    <row r="789" spans="1:12" ht="38.25" x14ac:dyDescent="0.2">
      <c r="B789" s="87"/>
      <c r="D789" s="157" t="s">
        <v>171</v>
      </c>
      <c r="E789" s="274" t="s">
        <v>203</v>
      </c>
      <c r="F789" s="72"/>
      <c r="G789" s="76"/>
      <c r="H789" s="357"/>
      <c r="I789" s="77"/>
      <c r="J789" s="77"/>
      <c r="K789" s="78"/>
      <c r="L789" s="262"/>
    </row>
    <row r="790" spans="1:12" ht="25.5" x14ac:dyDescent="0.2">
      <c r="B790" s="87"/>
      <c r="D790" s="157" t="s">
        <v>173</v>
      </c>
      <c r="E790" s="274" t="s">
        <v>204</v>
      </c>
      <c r="F790" s="72"/>
      <c r="G790" s="76"/>
      <c r="H790" s="357"/>
      <c r="I790" s="77"/>
      <c r="J790" s="77"/>
      <c r="K790" s="78"/>
      <c r="L790" s="262"/>
    </row>
    <row r="791" spans="1:12" ht="25.5" x14ac:dyDescent="0.2">
      <c r="B791" s="87"/>
      <c r="D791" s="157" t="s">
        <v>175</v>
      </c>
      <c r="E791" s="274" t="s">
        <v>205</v>
      </c>
      <c r="F791" s="72"/>
      <c r="G791" s="76"/>
      <c r="H791" s="357"/>
      <c r="I791" s="77"/>
      <c r="J791" s="77"/>
      <c r="K791" s="78"/>
      <c r="L791" s="262"/>
    </row>
    <row r="792" spans="1:12" x14ac:dyDescent="0.2">
      <c r="B792" s="87"/>
      <c r="D792" s="157" t="s">
        <v>183</v>
      </c>
      <c r="E792" s="274" t="s">
        <v>206</v>
      </c>
      <c r="F792" s="72"/>
      <c r="G792" s="76"/>
      <c r="H792" s="357"/>
      <c r="I792" s="77"/>
      <c r="J792" s="77"/>
      <c r="K792" s="78"/>
      <c r="L792" s="262"/>
    </row>
    <row r="793" spans="1:12" s="319" customFormat="1" x14ac:dyDescent="0.2">
      <c r="A793" s="73"/>
      <c r="B793" s="36"/>
      <c r="C793" s="37"/>
      <c r="D793" s="37"/>
      <c r="E793" s="12"/>
      <c r="F793" s="316"/>
      <c r="G793" s="76"/>
      <c r="H793" s="362"/>
      <c r="I793" s="272"/>
      <c r="J793" s="272"/>
      <c r="K793" s="317"/>
      <c r="L793" s="318"/>
    </row>
    <row r="794" spans="1:12" s="319" customFormat="1" x14ac:dyDescent="0.2">
      <c r="A794" s="73"/>
      <c r="B794" s="36"/>
      <c r="C794" s="37"/>
      <c r="D794" s="37"/>
      <c r="E794" s="12"/>
      <c r="F794" s="316"/>
      <c r="G794" s="76"/>
      <c r="H794" s="362"/>
      <c r="I794" s="272"/>
      <c r="J794" s="272"/>
      <c r="K794" s="317"/>
      <c r="L794" s="318"/>
    </row>
    <row r="795" spans="1:12" s="319" customFormat="1" ht="14.25" customHeight="1" x14ac:dyDescent="0.2">
      <c r="A795" s="321"/>
      <c r="B795" s="36"/>
      <c r="C795" s="37"/>
      <c r="D795" s="37"/>
      <c r="E795" s="34"/>
      <c r="F795" s="316"/>
      <c r="G795" s="76"/>
      <c r="H795" s="340"/>
      <c r="I795" s="272"/>
      <c r="J795" s="272"/>
      <c r="K795" s="317"/>
      <c r="L795" s="318"/>
    </row>
    <row r="796" spans="1:12" s="319" customFormat="1" ht="14.25" customHeight="1" x14ac:dyDescent="0.2">
      <c r="A796" s="322" t="s">
        <v>138</v>
      </c>
      <c r="B796" s="80" t="s">
        <v>445</v>
      </c>
      <c r="C796" s="37"/>
      <c r="D796" s="315"/>
      <c r="E796" s="34"/>
      <c r="F796" s="316"/>
      <c r="G796" s="76"/>
      <c r="H796" s="374"/>
      <c r="I796" s="272"/>
      <c r="J796" s="272"/>
      <c r="K796" s="317"/>
      <c r="L796" s="318"/>
    </row>
    <row r="797" spans="1:12" s="319" customFormat="1" x14ac:dyDescent="0.2">
      <c r="A797" s="73" t="s">
        <v>139</v>
      </c>
      <c r="B797" s="36"/>
      <c r="C797" s="37"/>
      <c r="D797" s="37"/>
      <c r="E797" s="284" t="s">
        <v>446</v>
      </c>
      <c r="F797" s="316"/>
      <c r="G797" s="76" t="s">
        <v>15</v>
      </c>
      <c r="H797" s="375">
        <v>1</v>
      </c>
      <c r="I797" s="272"/>
      <c r="J797" s="272"/>
      <c r="K797" s="317"/>
      <c r="L797" s="318"/>
    </row>
    <row r="798" spans="1:12" s="319" customFormat="1" x14ac:dyDescent="0.2">
      <c r="A798" s="73" t="s">
        <v>140</v>
      </c>
      <c r="B798" s="36"/>
      <c r="C798" s="37"/>
      <c r="D798" s="37"/>
      <c r="E798" s="284" t="s">
        <v>447</v>
      </c>
      <c r="F798" s="316"/>
      <c r="G798" s="76" t="s">
        <v>15</v>
      </c>
      <c r="H798" s="375">
        <v>7</v>
      </c>
      <c r="I798" s="272"/>
      <c r="J798" s="272"/>
      <c r="K798" s="317"/>
      <c r="L798" s="318"/>
    </row>
    <row r="799" spans="1:12" s="319" customFormat="1" x14ac:dyDescent="0.2">
      <c r="A799" s="73" t="s">
        <v>141</v>
      </c>
      <c r="B799" s="36"/>
      <c r="C799" s="37"/>
      <c r="D799" s="37"/>
      <c r="E799" s="284" t="s">
        <v>448</v>
      </c>
      <c r="F799" s="316"/>
      <c r="G799" s="76" t="s">
        <v>15</v>
      </c>
      <c r="H799" s="375">
        <v>5</v>
      </c>
      <c r="I799" s="272"/>
      <c r="J799" s="272"/>
      <c r="K799" s="317"/>
      <c r="L799" s="318"/>
    </row>
    <row r="800" spans="1:12" s="319" customFormat="1" x14ac:dyDescent="0.2">
      <c r="A800" s="73" t="s">
        <v>142</v>
      </c>
      <c r="B800" s="36"/>
      <c r="C800" s="37"/>
      <c r="D800" s="37"/>
      <c r="E800" s="284" t="s">
        <v>449</v>
      </c>
      <c r="F800" s="316"/>
      <c r="G800" s="76" t="s">
        <v>15</v>
      </c>
      <c r="H800" s="375">
        <v>4</v>
      </c>
      <c r="I800" s="272"/>
      <c r="J800" s="272"/>
      <c r="K800" s="317"/>
      <c r="L800" s="318"/>
    </row>
    <row r="801" spans="1:12" s="319" customFormat="1" x14ac:dyDescent="0.2">
      <c r="A801" s="73" t="s">
        <v>143</v>
      </c>
      <c r="B801" s="36"/>
      <c r="C801" s="37"/>
      <c r="D801" s="37"/>
      <c r="E801" s="284" t="s">
        <v>450</v>
      </c>
      <c r="F801" s="316"/>
      <c r="G801" s="76" t="s">
        <v>15</v>
      </c>
      <c r="H801" s="375">
        <v>4</v>
      </c>
      <c r="I801" s="272"/>
      <c r="J801" s="272"/>
      <c r="K801" s="317"/>
      <c r="L801" s="318"/>
    </row>
    <row r="802" spans="1:12" s="319" customFormat="1" x14ac:dyDescent="0.2">
      <c r="A802" s="73" t="s">
        <v>144</v>
      </c>
      <c r="B802" s="36"/>
      <c r="C802" s="37"/>
      <c r="D802" s="37"/>
      <c r="E802" s="284" t="s">
        <v>451</v>
      </c>
      <c r="F802" s="316"/>
      <c r="G802" s="76" t="s">
        <v>15</v>
      </c>
      <c r="H802" s="375">
        <v>17</v>
      </c>
      <c r="I802" s="272"/>
      <c r="J802" s="272"/>
      <c r="K802" s="317"/>
      <c r="L802" s="318"/>
    </row>
    <row r="803" spans="1:12" s="319" customFormat="1" x14ac:dyDescent="0.2">
      <c r="A803" s="73" t="s">
        <v>145</v>
      </c>
      <c r="B803" s="36"/>
      <c r="C803" s="37"/>
      <c r="D803" s="37"/>
      <c r="E803" s="284" t="s">
        <v>452</v>
      </c>
      <c r="F803" s="316"/>
      <c r="G803" s="76" t="s">
        <v>15</v>
      </c>
      <c r="H803" s="375">
        <v>9</v>
      </c>
      <c r="I803" s="272"/>
      <c r="J803" s="272"/>
      <c r="K803" s="317"/>
      <c r="L803" s="318"/>
    </row>
    <row r="804" spans="1:12" s="319" customFormat="1" ht="14.25" customHeight="1" x14ac:dyDescent="0.2">
      <c r="A804" s="321"/>
      <c r="B804" s="36"/>
      <c r="C804" s="37"/>
      <c r="D804" s="37"/>
      <c r="E804" s="34"/>
      <c r="F804" s="316"/>
      <c r="G804" s="76"/>
      <c r="H804" s="340"/>
      <c r="I804" s="272"/>
      <c r="J804" s="272"/>
      <c r="K804" s="317"/>
      <c r="L804" s="318"/>
    </row>
    <row r="805" spans="1:12" s="319" customFormat="1" ht="14.25" customHeight="1" x14ac:dyDescent="0.2">
      <c r="A805" s="322" t="s">
        <v>146</v>
      </c>
      <c r="B805" s="80" t="s">
        <v>230</v>
      </c>
      <c r="C805" s="37"/>
      <c r="D805" s="315"/>
      <c r="E805" s="34"/>
      <c r="F805" s="316"/>
      <c r="G805" s="76"/>
      <c r="H805" s="374"/>
      <c r="I805" s="272"/>
      <c r="J805" s="272"/>
      <c r="K805" s="317"/>
      <c r="L805" s="318"/>
    </row>
    <row r="806" spans="1:12" s="319" customFormat="1" x14ac:dyDescent="0.2">
      <c r="A806" s="73" t="s">
        <v>328</v>
      </c>
      <c r="B806" s="36"/>
      <c r="C806" s="37"/>
      <c r="D806" s="37"/>
      <c r="E806" s="284" t="s">
        <v>421</v>
      </c>
      <c r="F806" s="316"/>
      <c r="G806" s="76" t="s">
        <v>15</v>
      </c>
      <c r="H806" s="375">
        <v>6</v>
      </c>
      <c r="I806" s="272"/>
      <c r="J806" s="272"/>
      <c r="K806" s="317"/>
      <c r="L806" s="318"/>
    </row>
    <row r="807" spans="1:12" s="319" customFormat="1" x14ac:dyDescent="0.2">
      <c r="A807" s="73" t="s">
        <v>497</v>
      </c>
      <c r="B807" s="36"/>
      <c r="C807" s="37"/>
      <c r="D807" s="37"/>
      <c r="E807" s="284" t="s">
        <v>231</v>
      </c>
      <c r="F807" s="316"/>
      <c r="G807" s="76" t="s">
        <v>15</v>
      </c>
      <c r="H807" s="375">
        <v>6</v>
      </c>
      <c r="I807" s="272"/>
      <c r="J807" s="272"/>
      <c r="K807" s="317"/>
      <c r="L807" s="318"/>
    </row>
    <row r="808" spans="1:12" ht="12" customHeight="1" x14ac:dyDescent="0.2">
      <c r="A808" s="73"/>
      <c r="E808" s="314"/>
      <c r="G808" s="76"/>
      <c r="H808" s="357"/>
      <c r="I808" s="77"/>
      <c r="J808" s="77"/>
      <c r="K808" s="89"/>
      <c r="L808" s="262"/>
    </row>
    <row r="809" spans="1:12" ht="12" customHeight="1" x14ac:dyDescent="0.2">
      <c r="A809" s="73"/>
      <c r="E809" s="314"/>
      <c r="G809" s="76"/>
      <c r="H809" s="357"/>
      <c r="I809" s="77"/>
      <c r="J809" s="77"/>
      <c r="K809" s="89"/>
      <c r="L809" s="262"/>
    </row>
    <row r="810" spans="1:12" ht="12" customHeight="1" x14ac:dyDescent="0.2">
      <c r="A810" s="73"/>
      <c r="E810" s="314"/>
      <c r="G810" s="76"/>
      <c r="H810" s="357"/>
      <c r="I810" s="77"/>
      <c r="J810" s="77"/>
      <c r="K810" s="89"/>
      <c r="L810" s="262"/>
    </row>
    <row r="811" spans="1:12" s="72" customFormat="1" ht="15" customHeight="1" x14ac:dyDescent="0.2">
      <c r="A811" s="63" t="s">
        <v>329</v>
      </c>
      <c r="B811" s="64"/>
      <c r="C811" s="65"/>
      <c r="D811" s="65"/>
      <c r="E811" s="66" t="s">
        <v>147</v>
      </c>
      <c r="F811" s="67"/>
      <c r="G811" s="68"/>
      <c r="H811" s="364"/>
      <c r="I811" s="69"/>
      <c r="J811" s="69"/>
      <c r="K811" s="94"/>
      <c r="L811" s="262"/>
    </row>
    <row r="812" spans="1:12" ht="12" customHeight="1" x14ac:dyDescent="0.2">
      <c r="A812" s="63" t="s">
        <v>330</v>
      </c>
      <c r="B812" s="64"/>
      <c r="C812" s="65"/>
      <c r="D812" s="65"/>
      <c r="E812" s="66" t="s">
        <v>498</v>
      </c>
      <c r="F812" s="67"/>
      <c r="G812" s="68"/>
      <c r="H812" s="343"/>
      <c r="I812" s="69"/>
      <c r="J812" s="69"/>
      <c r="K812" s="70"/>
      <c r="L812" s="11"/>
    </row>
    <row r="813" spans="1:12" ht="12" customHeight="1" x14ac:dyDescent="0.2">
      <c r="G813" s="76"/>
      <c r="H813" s="344"/>
      <c r="I813" s="77"/>
      <c r="J813" s="77"/>
      <c r="K813" s="78"/>
      <c r="L813" s="11"/>
    </row>
    <row r="814" spans="1:12" ht="12" customHeight="1" x14ac:dyDescent="0.2">
      <c r="A814" s="79" t="s">
        <v>499</v>
      </c>
      <c r="B814" s="80" t="s">
        <v>11</v>
      </c>
      <c r="C814" s="43"/>
      <c r="D814" s="43"/>
      <c r="E814" s="81"/>
      <c r="F814" s="32"/>
      <c r="G814" s="82"/>
      <c r="H814" s="345"/>
      <c r="I814" s="83"/>
      <c r="J814" s="83"/>
      <c r="K814" s="78"/>
      <c r="L814" s="11"/>
    </row>
    <row r="815" spans="1:12" ht="12" customHeight="1" x14ac:dyDescent="0.2">
      <c r="A815" s="73" t="s">
        <v>331</v>
      </c>
      <c r="E815" s="86" t="str">
        <f>E7</f>
        <v>Bill №: 01 - PRELIMINARIES</v>
      </c>
      <c r="G815" s="76"/>
      <c r="H815" s="344"/>
      <c r="I815" s="77"/>
      <c r="J815" s="77"/>
      <c r="K815" s="78"/>
      <c r="L815" s="11"/>
    </row>
    <row r="816" spans="1:12" ht="12" customHeight="1" x14ac:dyDescent="0.2">
      <c r="A816" s="73" t="s">
        <v>500</v>
      </c>
      <c r="E816" s="86" t="str">
        <f>E88</f>
        <v>Bill №: 02 -  EXCAVATION AND FILLING</v>
      </c>
      <c r="G816" s="76"/>
      <c r="H816" s="344"/>
      <c r="I816" s="77"/>
      <c r="J816" s="77"/>
      <c r="K816" s="78"/>
      <c r="L816" s="11"/>
    </row>
    <row r="817" spans="1:12" ht="12" customHeight="1" x14ac:dyDescent="0.2">
      <c r="A817" s="73" t="s">
        <v>501</v>
      </c>
      <c r="E817" s="86" t="str">
        <f>E154</f>
        <v>Bill №: 03 - INSITU CONCRETE WORKS</v>
      </c>
      <c r="G817" s="76"/>
      <c r="H817" s="344"/>
      <c r="I817" s="77"/>
      <c r="J817" s="77"/>
      <c r="K817" s="78"/>
      <c r="L817" s="11"/>
    </row>
    <row r="818" spans="1:12" ht="12" customHeight="1" x14ac:dyDescent="0.2">
      <c r="A818" s="73" t="s">
        <v>502</v>
      </c>
      <c r="E818" s="86" t="str">
        <f>E231</f>
        <v>Bill №: 04 - MASONRY</v>
      </c>
      <c r="G818" s="76"/>
      <c r="H818" s="344"/>
      <c r="I818" s="77"/>
      <c r="J818" s="77"/>
      <c r="K818" s="78"/>
      <c r="L818" s="11"/>
    </row>
    <row r="819" spans="1:12" ht="12" customHeight="1" x14ac:dyDescent="0.2">
      <c r="A819" s="73" t="s">
        <v>503</v>
      </c>
      <c r="E819" s="86" t="str">
        <f>E277</f>
        <v>Bill №: 05 - STRUCTURAL METAL WORKS</v>
      </c>
      <c r="G819" s="76"/>
      <c r="H819" s="344"/>
      <c r="I819" s="77"/>
      <c r="J819" s="77"/>
      <c r="K819" s="89"/>
      <c r="L819" s="11"/>
    </row>
    <row r="820" spans="1:12" ht="12" customHeight="1" x14ac:dyDescent="0.2">
      <c r="A820" s="73" t="s">
        <v>504</v>
      </c>
      <c r="E820" s="86" t="str">
        <f>E338</f>
        <v>Bill №: 06 - CARPENTRY</v>
      </c>
      <c r="G820" s="76"/>
      <c r="H820" s="344"/>
      <c r="I820" s="77"/>
      <c r="J820" s="77"/>
      <c r="K820" s="89"/>
      <c r="L820" s="11"/>
    </row>
    <row r="821" spans="1:12" ht="12" customHeight="1" x14ac:dyDescent="0.2">
      <c r="A821" s="73" t="s">
        <v>505</v>
      </c>
      <c r="E821" s="86" t="str">
        <f>E375</f>
        <v>Bill №: 07 - ROOFING</v>
      </c>
      <c r="G821" s="76"/>
      <c r="H821" s="344"/>
      <c r="I821" s="77"/>
      <c r="J821" s="77"/>
      <c r="K821" s="89"/>
      <c r="L821" s="11"/>
    </row>
    <row r="822" spans="1:12" ht="12" customHeight="1" x14ac:dyDescent="0.2">
      <c r="A822" s="73" t="s">
        <v>506</v>
      </c>
      <c r="E822" s="86" t="str">
        <f>E414</f>
        <v>Bill №: 08 - WINDOWS, SCREENS &amp; LIGHTS</v>
      </c>
      <c r="G822" s="76"/>
      <c r="H822" s="344"/>
      <c r="I822" s="77"/>
      <c r="J822" s="77"/>
      <c r="K822" s="89"/>
      <c r="L822" s="11"/>
    </row>
    <row r="823" spans="1:12" ht="12" customHeight="1" x14ac:dyDescent="0.2">
      <c r="A823" s="73" t="s">
        <v>507</v>
      </c>
      <c r="E823" s="86" t="str">
        <f>E447</f>
        <v>Bill №: 09 - DOORS, SHUTTERS &amp; HATCHES</v>
      </c>
      <c r="G823" s="76"/>
      <c r="H823" s="344"/>
      <c r="I823" s="77"/>
      <c r="J823" s="77"/>
      <c r="K823" s="89"/>
      <c r="L823" s="11"/>
    </row>
    <row r="824" spans="1:12" ht="12" customHeight="1" x14ac:dyDescent="0.2">
      <c r="A824" s="73" t="s">
        <v>508</v>
      </c>
      <c r="E824" s="86" t="str">
        <f>E483</f>
        <v>Bill №: 10 - STAIRS, WALKWAYS AND BALUSTRADES</v>
      </c>
      <c r="G824" s="76"/>
      <c r="H824" s="344"/>
      <c r="I824" s="77"/>
      <c r="J824" s="77"/>
      <c r="K824" s="89"/>
      <c r="L824" s="11"/>
    </row>
    <row r="825" spans="1:12" ht="12" customHeight="1" x14ac:dyDescent="0.2">
      <c r="A825" s="73" t="s">
        <v>509</v>
      </c>
      <c r="E825" s="86" t="str">
        <f>E506</f>
        <v>Bill №: 11 - FLOOR, WALL, CEILING, AND ROOF FINISHINGS</v>
      </c>
      <c r="G825" s="76"/>
      <c r="H825" s="344"/>
      <c r="I825" s="77"/>
      <c r="J825" s="77"/>
      <c r="K825" s="78"/>
      <c r="L825" s="11"/>
    </row>
    <row r="826" spans="1:12" ht="12" customHeight="1" x14ac:dyDescent="0.2">
      <c r="A826" s="73" t="s">
        <v>510</v>
      </c>
      <c r="E826" s="86" t="str">
        <f>E553</f>
        <v>Bill №: 12 - SUSPENDED CEILING</v>
      </c>
      <c r="G826" s="76"/>
      <c r="H826" s="344"/>
      <c r="I826" s="77"/>
      <c r="J826" s="77"/>
      <c r="K826" s="78"/>
      <c r="L826" s="11"/>
    </row>
    <row r="827" spans="1:12" ht="12" customHeight="1" x14ac:dyDescent="0.2">
      <c r="A827" s="73" t="s">
        <v>511</v>
      </c>
      <c r="E827" s="86" t="str">
        <f>E587</f>
        <v>Bill №: 13 - PAINTING &amp; DECORATIONS</v>
      </c>
      <c r="G827" s="76"/>
      <c r="H827" s="344"/>
      <c r="I827" s="77"/>
      <c r="J827" s="77"/>
      <c r="K827" s="78"/>
      <c r="L827" s="11"/>
    </row>
    <row r="828" spans="1:12" ht="12" customHeight="1" x14ac:dyDescent="0.2">
      <c r="A828" s="73" t="s">
        <v>512</v>
      </c>
      <c r="E828" s="86" t="str">
        <f>E629</f>
        <v>Bill №: 14 - HYDRAULICS AND DRAINAGE</v>
      </c>
      <c r="G828" s="76"/>
      <c r="H828" s="344"/>
      <c r="I828" s="77"/>
      <c r="J828" s="77"/>
      <c r="K828" s="78"/>
      <c r="L828" s="11"/>
    </row>
    <row r="829" spans="1:12" ht="12" customHeight="1" x14ac:dyDescent="0.2">
      <c r="A829" s="73" t="s">
        <v>513</v>
      </c>
      <c r="E829" s="86" t="str">
        <f>E692</f>
        <v>Bill №: 15 - MECHANICAL &amp; ELECTRICAL SERVICES</v>
      </c>
      <c r="G829" s="76"/>
      <c r="H829" s="344"/>
      <c r="I829" s="77"/>
      <c r="J829" s="77"/>
      <c r="K829" s="78"/>
      <c r="L829" s="11"/>
    </row>
    <row r="830" spans="1:12" ht="12" customHeight="1" x14ac:dyDescent="0.2">
      <c r="A830" s="73" t="s">
        <v>514</v>
      </c>
      <c r="E830" s="86" t="str">
        <f>E785</f>
        <v>Bill №: 16 - INSULATION, FIRE STOPPING &amp; FIRE PROTECTION</v>
      </c>
      <c r="G830" s="76"/>
      <c r="H830" s="344"/>
      <c r="I830" s="77"/>
      <c r="J830" s="77"/>
      <c r="K830" s="78"/>
      <c r="L830" s="11"/>
    </row>
    <row r="831" spans="1:12" ht="12" customHeight="1" x14ac:dyDescent="0.2">
      <c r="A831" s="73"/>
      <c r="E831" s="86"/>
      <c r="G831" s="76"/>
      <c r="H831" s="344"/>
      <c r="I831" s="77"/>
      <c r="J831" s="77"/>
      <c r="K831" s="78"/>
      <c r="L831" s="11"/>
    </row>
    <row r="832" spans="1:12" ht="12" customHeight="1" x14ac:dyDescent="0.2">
      <c r="B832" s="87"/>
      <c r="E832" s="324" t="s">
        <v>4</v>
      </c>
      <c r="F832" s="325"/>
      <c r="G832" s="326"/>
      <c r="H832" s="366"/>
      <c r="I832" s="327"/>
      <c r="J832" s="327"/>
      <c r="K832" s="328"/>
      <c r="L832" s="11"/>
    </row>
    <row r="833" spans="1:12" s="72" customFormat="1" ht="15" customHeight="1" x14ac:dyDescent="0.2">
      <c r="A833" s="35"/>
      <c r="B833" s="36"/>
      <c r="C833" s="37"/>
      <c r="D833" s="37"/>
      <c r="E833" s="38"/>
      <c r="F833" s="11"/>
      <c r="G833" s="76"/>
      <c r="H833" s="344"/>
      <c r="I833" s="77"/>
      <c r="J833" s="77"/>
      <c r="K833" s="78"/>
    </row>
    <row r="834" spans="1:12" s="72" customFormat="1" ht="15" customHeight="1" x14ac:dyDescent="0.2">
      <c r="A834" s="35"/>
      <c r="B834" s="36"/>
      <c r="C834" s="37"/>
      <c r="D834" s="37"/>
      <c r="E834" s="38"/>
      <c r="F834" s="11"/>
      <c r="G834" s="76"/>
      <c r="H834" s="344"/>
      <c r="I834" s="77"/>
      <c r="J834" s="77"/>
      <c r="K834" s="78"/>
    </row>
    <row r="835" spans="1:12" x14ac:dyDescent="0.2">
      <c r="G835" s="76"/>
      <c r="H835" s="344"/>
      <c r="I835" s="77"/>
      <c r="J835" s="77"/>
      <c r="K835" s="78"/>
      <c r="L835" s="11"/>
    </row>
    <row r="836" spans="1:12" s="32" customFormat="1" ht="12" customHeight="1" x14ac:dyDescent="0.2">
      <c r="A836" s="79" t="s">
        <v>332</v>
      </c>
      <c r="B836" s="80" t="s">
        <v>9</v>
      </c>
      <c r="C836" s="43"/>
      <c r="D836" s="43"/>
      <c r="E836" s="81"/>
      <c r="G836" s="82"/>
      <c r="H836" s="345"/>
      <c r="I836" s="83"/>
      <c r="J836" s="83"/>
      <c r="K836" s="78"/>
    </row>
    <row r="837" spans="1:12" ht="12" customHeight="1" x14ac:dyDescent="0.2">
      <c r="A837" s="73" t="s">
        <v>515</v>
      </c>
      <c r="E837" s="86" t="str">
        <f>E815</f>
        <v>Bill №: 01 - PRELIMINARIES</v>
      </c>
      <c r="G837" s="76"/>
      <c r="H837" s="344"/>
      <c r="I837" s="77"/>
      <c r="J837" s="77"/>
      <c r="K837" s="78"/>
      <c r="L837" s="11"/>
    </row>
    <row r="838" spans="1:12" ht="12" customHeight="1" x14ac:dyDescent="0.2">
      <c r="A838" s="73" t="s">
        <v>516</v>
      </c>
      <c r="E838" s="86" t="str">
        <f t="shared" ref="E838:E851" si="0">E816</f>
        <v>Bill №: 02 -  EXCAVATION AND FILLING</v>
      </c>
      <c r="G838" s="76"/>
      <c r="H838" s="344"/>
      <c r="I838" s="77"/>
      <c r="J838" s="77"/>
      <c r="K838" s="78"/>
      <c r="L838" s="11"/>
    </row>
    <row r="839" spans="1:12" ht="12" customHeight="1" x14ac:dyDescent="0.2">
      <c r="A839" s="73" t="s">
        <v>517</v>
      </c>
      <c r="E839" s="86" t="str">
        <f t="shared" si="0"/>
        <v>Bill №: 03 - INSITU CONCRETE WORKS</v>
      </c>
      <c r="G839" s="76"/>
      <c r="H839" s="344"/>
      <c r="I839" s="77"/>
      <c r="J839" s="77"/>
      <c r="K839" s="78"/>
      <c r="L839" s="11"/>
    </row>
    <row r="840" spans="1:12" ht="12" customHeight="1" x14ac:dyDescent="0.2">
      <c r="A840" s="73" t="s">
        <v>518</v>
      </c>
      <c r="E840" s="86" t="str">
        <f t="shared" si="0"/>
        <v>Bill №: 04 - MASONRY</v>
      </c>
      <c r="G840" s="76"/>
      <c r="H840" s="344"/>
      <c r="I840" s="77"/>
      <c r="J840" s="77"/>
      <c r="K840" s="78"/>
      <c r="L840" s="11"/>
    </row>
    <row r="841" spans="1:12" ht="12" customHeight="1" x14ac:dyDescent="0.2">
      <c r="A841" s="73" t="s">
        <v>519</v>
      </c>
      <c r="E841" s="86" t="str">
        <f t="shared" si="0"/>
        <v>Bill №: 05 - STRUCTURAL METAL WORKS</v>
      </c>
      <c r="G841" s="76"/>
      <c r="H841" s="344"/>
      <c r="I841" s="77"/>
      <c r="J841" s="77"/>
      <c r="K841" s="78"/>
      <c r="L841" s="11"/>
    </row>
    <row r="842" spans="1:12" ht="12" customHeight="1" x14ac:dyDescent="0.2">
      <c r="A842" s="73" t="s">
        <v>520</v>
      </c>
      <c r="E842" s="86" t="str">
        <f t="shared" si="0"/>
        <v>Bill №: 06 - CARPENTRY</v>
      </c>
      <c r="G842" s="76"/>
      <c r="H842" s="344"/>
      <c r="I842" s="77"/>
      <c r="J842" s="77"/>
      <c r="K842" s="78"/>
      <c r="L842" s="11"/>
    </row>
    <row r="843" spans="1:12" ht="12" customHeight="1" x14ac:dyDescent="0.2">
      <c r="A843" s="73" t="s">
        <v>521</v>
      </c>
      <c r="E843" s="86" t="str">
        <f t="shared" si="0"/>
        <v>Bill №: 07 - ROOFING</v>
      </c>
      <c r="G843" s="76"/>
      <c r="H843" s="344"/>
      <c r="I843" s="77"/>
      <c r="J843" s="77"/>
      <c r="K843" s="78"/>
      <c r="L843" s="11"/>
    </row>
    <row r="844" spans="1:12" ht="12" customHeight="1" x14ac:dyDescent="0.2">
      <c r="A844" s="73" t="s">
        <v>522</v>
      </c>
      <c r="E844" s="86" t="str">
        <f t="shared" si="0"/>
        <v>Bill №: 08 - WINDOWS, SCREENS &amp; LIGHTS</v>
      </c>
      <c r="G844" s="76"/>
      <c r="H844" s="344"/>
      <c r="I844" s="77"/>
      <c r="J844" s="77"/>
      <c r="K844" s="78"/>
      <c r="L844" s="11"/>
    </row>
    <row r="845" spans="1:12" ht="12" customHeight="1" x14ac:dyDescent="0.2">
      <c r="A845" s="73" t="s">
        <v>523</v>
      </c>
      <c r="E845" s="86" t="str">
        <f t="shared" si="0"/>
        <v>Bill №: 09 - DOORS, SHUTTERS &amp; HATCHES</v>
      </c>
      <c r="G845" s="76"/>
      <c r="H845" s="344"/>
      <c r="I845" s="77"/>
      <c r="J845" s="77"/>
      <c r="K845" s="78"/>
      <c r="L845" s="11"/>
    </row>
    <row r="846" spans="1:12" ht="12" customHeight="1" x14ac:dyDescent="0.2">
      <c r="A846" s="73" t="s">
        <v>524</v>
      </c>
      <c r="E846" s="86" t="str">
        <f t="shared" si="0"/>
        <v>Bill №: 10 - STAIRS, WALKWAYS AND BALUSTRADES</v>
      </c>
      <c r="G846" s="76"/>
      <c r="H846" s="344"/>
      <c r="I846" s="77"/>
      <c r="J846" s="77"/>
      <c r="K846" s="78"/>
      <c r="L846" s="11"/>
    </row>
    <row r="847" spans="1:12" ht="12" customHeight="1" x14ac:dyDescent="0.2">
      <c r="A847" s="73" t="s">
        <v>525</v>
      </c>
      <c r="E847" s="86" t="str">
        <f t="shared" si="0"/>
        <v>Bill №: 11 - FLOOR, WALL, CEILING, AND ROOF FINISHINGS</v>
      </c>
      <c r="G847" s="76"/>
      <c r="H847" s="344"/>
      <c r="I847" s="77"/>
      <c r="J847" s="77"/>
      <c r="K847" s="78"/>
      <c r="L847" s="11"/>
    </row>
    <row r="848" spans="1:12" ht="12" customHeight="1" x14ac:dyDescent="0.2">
      <c r="A848" s="73" t="s">
        <v>526</v>
      </c>
      <c r="E848" s="86" t="str">
        <f t="shared" si="0"/>
        <v>Bill №: 12 - SUSPENDED CEILING</v>
      </c>
      <c r="G848" s="76"/>
      <c r="H848" s="344"/>
      <c r="I848" s="77"/>
      <c r="J848" s="77"/>
      <c r="K848" s="78"/>
      <c r="L848" s="11"/>
    </row>
    <row r="849" spans="1:12" ht="12" customHeight="1" x14ac:dyDescent="0.2">
      <c r="A849" s="73" t="s">
        <v>527</v>
      </c>
      <c r="E849" s="86" t="str">
        <f t="shared" si="0"/>
        <v>Bill №: 13 - PAINTING &amp; DECORATIONS</v>
      </c>
      <c r="G849" s="76"/>
      <c r="H849" s="344"/>
      <c r="I849" s="77"/>
      <c r="J849" s="77"/>
      <c r="K849" s="78"/>
      <c r="L849" s="11"/>
    </row>
    <row r="850" spans="1:12" ht="12" customHeight="1" x14ac:dyDescent="0.2">
      <c r="A850" s="73" t="s">
        <v>528</v>
      </c>
      <c r="E850" s="86" t="str">
        <f t="shared" si="0"/>
        <v>Bill №: 14 - HYDRAULICS AND DRAINAGE</v>
      </c>
      <c r="G850" s="76"/>
      <c r="H850" s="344"/>
      <c r="I850" s="77"/>
      <c r="J850" s="77"/>
      <c r="K850" s="78"/>
      <c r="L850" s="11"/>
    </row>
    <row r="851" spans="1:12" ht="12" customHeight="1" x14ac:dyDescent="0.2">
      <c r="A851" s="73" t="s">
        <v>529</v>
      </c>
      <c r="E851" s="86" t="str">
        <f t="shared" si="0"/>
        <v>Bill №: 15 - MECHANICAL &amp; ELECTRICAL SERVICES</v>
      </c>
      <c r="G851" s="76"/>
      <c r="H851" s="344"/>
      <c r="I851" s="77"/>
      <c r="J851" s="77"/>
      <c r="K851" s="78"/>
      <c r="L851" s="11"/>
    </row>
    <row r="852" spans="1:12" ht="12" customHeight="1" x14ac:dyDescent="0.2">
      <c r="A852" s="73" t="s">
        <v>530</v>
      </c>
      <c r="E852" s="86" t="str">
        <f>E830</f>
        <v>Bill №: 16 - INSULATION, FIRE STOPPING &amp; FIRE PROTECTION</v>
      </c>
      <c r="G852" s="76"/>
      <c r="H852" s="344"/>
      <c r="I852" s="77"/>
      <c r="J852" s="77"/>
      <c r="K852" s="78"/>
      <c r="L852" s="11"/>
    </row>
    <row r="853" spans="1:12" ht="12" customHeight="1" x14ac:dyDescent="0.2">
      <c r="A853" s="73"/>
      <c r="E853" s="309"/>
      <c r="F853" s="276"/>
      <c r="G853" s="76"/>
      <c r="H853" s="344"/>
      <c r="I853" s="77"/>
      <c r="J853" s="77"/>
      <c r="K853" s="89"/>
      <c r="L853" s="11"/>
    </row>
    <row r="854" spans="1:12" ht="12" customHeight="1" x14ac:dyDescent="0.2">
      <c r="B854" s="87"/>
      <c r="E854" s="324" t="s">
        <v>4</v>
      </c>
      <c r="F854" s="325"/>
      <c r="G854" s="326"/>
      <c r="H854" s="366"/>
      <c r="I854" s="327"/>
      <c r="J854" s="327"/>
      <c r="K854" s="328"/>
      <c r="L854" s="11"/>
    </row>
    <row r="855" spans="1:12" ht="12" customHeight="1" x14ac:dyDescent="0.2">
      <c r="G855" s="76"/>
      <c r="H855" s="344"/>
      <c r="I855" s="77"/>
      <c r="J855" s="77"/>
      <c r="K855" s="78"/>
      <c r="L855" s="11"/>
    </row>
    <row r="856" spans="1:12" ht="12" customHeight="1" x14ac:dyDescent="0.2">
      <c r="G856" s="76"/>
      <c r="H856" s="344"/>
      <c r="I856" s="77"/>
      <c r="J856" s="77"/>
      <c r="K856" s="78"/>
      <c r="L856" s="11"/>
    </row>
    <row r="857" spans="1:12" ht="12" customHeight="1" x14ac:dyDescent="0.2">
      <c r="G857" s="76"/>
      <c r="H857" s="344"/>
      <c r="I857" s="77"/>
      <c r="J857" s="77"/>
      <c r="K857" s="78"/>
      <c r="L857" s="11"/>
    </row>
    <row r="858" spans="1:12" ht="12" customHeight="1" x14ac:dyDescent="0.2">
      <c r="G858" s="76"/>
      <c r="H858" s="344"/>
      <c r="I858" s="77"/>
      <c r="J858" s="77"/>
      <c r="K858" s="78"/>
      <c r="L858" s="11"/>
    </row>
    <row r="859" spans="1:12" ht="12" customHeight="1" x14ac:dyDescent="0.2">
      <c r="G859" s="76"/>
      <c r="H859" s="344"/>
      <c r="I859" s="77"/>
      <c r="J859" s="77"/>
      <c r="K859" s="78"/>
      <c r="L859" s="11"/>
    </row>
    <row r="860" spans="1:12" ht="12" customHeight="1" x14ac:dyDescent="0.2">
      <c r="G860" s="76"/>
      <c r="H860" s="344"/>
      <c r="I860" s="77"/>
      <c r="J860" s="77"/>
      <c r="K860" s="78"/>
      <c r="L860" s="11"/>
    </row>
    <row r="861" spans="1:12" ht="12" customHeight="1" x14ac:dyDescent="0.2">
      <c r="G861" s="76"/>
      <c r="H861" s="344"/>
      <c r="I861" s="77"/>
      <c r="J861" s="77"/>
      <c r="K861" s="78"/>
      <c r="L861" s="11"/>
    </row>
    <row r="862" spans="1:12" ht="12" customHeight="1" x14ac:dyDescent="0.2">
      <c r="G862" s="76"/>
      <c r="H862" s="344"/>
      <c r="I862" s="77"/>
      <c r="J862" s="77"/>
      <c r="K862" s="78"/>
      <c r="L862" s="11"/>
    </row>
    <row r="863" spans="1:12" ht="12" customHeight="1" x14ac:dyDescent="0.2">
      <c r="G863" s="76"/>
      <c r="H863" s="344"/>
      <c r="I863" s="77"/>
      <c r="J863" s="77"/>
      <c r="K863" s="78"/>
      <c r="L863" s="11"/>
    </row>
    <row r="864" spans="1:12" ht="12" customHeight="1" x14ac:dyDescent="0.2">
      <c r="G864" s="76"/>
      <c r="H864" s="344"/>
      <c r="I864" s="77"/>
      <c r="J864" s="77"/>
      <c r="K864" s="78"/>
      <c r="L864" s="11"/>
    </row>
    <row r="865" spans="1:12" ht="12" customHeight="1" x14ac:dyDescent="0.2">
      <c r="G865" s="76"/>
      <c r="H865" s="344"/>
      <c r="I865" s="77"/>
      <c r="J865" s="77"/>
      <c r="K865" s="78"/>
      <c r="L865" s="11"/>
    </row>
    <row r="866" spans="1:12" ht="12" customHeight="1" x14ac:dyDescent="0.2">
      <c r="A866" s="63" t="s">
        <v>333</v>
      </c>
      <c r="B866" s="64"/>
      <c r="C866" s="65"/>
      <c r="D866" s="65"/>
      <c r="E866" s="66" t="s">
        <v>531</v>
      </c>
      <c r="F866" s="91"/>
      <c r="G866" s="92"/>
      <c r="H866" s="346"/>
      <c r="I866" s="93"/>
      <c r="J866" s="93"/>
      <c r="K866" s="94"/>
      <c r="L866" s="11"/>
    </row>
  </sheetData>
  <sheetProtection selectLockedCells="1"/>
  <pageMargins left="0.7" right="0.7" top="0.75" bottom="0.75" header="0.3" footer="0.3"/>
  <pageSetup paperSize="9" scale="68" fitToHeight="0" orientation="portrait" r:id="rId1"/>
  <rowBreaks count="10" manualBreakCount="10">
    <brk id="87" max="10" man="1"/>
    <brk id="153" max="10" man="1"/>
    <brk id="209" max="10" man="1"/>
    <brk id="276" max="10" man="1"/>
    <brk id="413" max="10" man="1"/>
    <brk id="482" max="10" man="1"/>
    <brk id="552" max="10" man="1"/>
    <brk id="628" max="10" man="1"/>
    <brk id="691" max="10" man="1"/>
    <brk id="78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BOQ Summary</vt:lpstr>
      <vt:lpstr>Preamble</vt:lpstr>
      <vt:lpstr>BOQ for tender</vt:lpstr>
      <vt:lpstr>'BOQ for tender'!Print_Area</vt:lpstr>
      <vt:lpstr>'BOQ Summary'!Print_Area</vt:lpstr>
      <vt:lpstr>Cover!Print_Area</vt:lpstr>
      <vt:lpstr>'BOQ for tender'!Print_Titles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Riyan Design</dc:creator>
  <cp:lastModifiedBy>Muaviyath A. Sathar</cp:lastModifiedBy>
  <cp:lastPrinted>2019-06-13T03:42:21Z</cp:lastPrinted>
  <dcterms:created xsi:type="dcterms:W3CDTF">1997-08-04T14:16:05Z</dcterms:created>
  <dcterms:modified xsi:type="dcterms:W3CDTF">2021-02-28T13:32:25Z</dcterms:modified>
</cp:coreProperties>
</file>