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5\2025 Approved Budget Tables\"/>
    </mc:Choice>
  </mc:AlternateContent>
  <xr:revisionPtr revIDLastSave="0" documentId="13_ncr:1_{0544F343-ECBF-4329-BEC4-397354C56E2B}" xr6:coauthVersionLast="36" xr6:coauthVersionMax="36" xr10:uidLastSave="{00000000-0000-0000-0000-000000000000}"/>
  <bookViews>
    <workbookView xWindow="0" yWindow="0" windowWidth="28800" windowHeight="13725" xr2:uid="{5CB30622-2A10-452D-931D-19B3C42ABFAD}"/>
  </bookViews>
  <sheets>
    <sheet name="Report" sheetId="1" r:id="rId1"/>
  </sheets>
  <definedNames>
    <definedName name="_xlnm._FilterDatabase" localSheetId="0" hidden="1">Report!$A$6:$G$256</definedName>
    <definedName name="_xlnm.Print_Area" localSheetId="0">Report!$A$1:$H$256</definedName>
    <definedName name="_xlnm.Print_Titles" localSheetId="0">Report!$4:$6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4" i="1" l="1"/>
  <c r="D35" i="1" s="1"/>
  <c r="C254" i="1"/>
  <c r="C35" i="1" s="1"/>
  <c r="B254" i="1"/>
  <c r="B35" i="1" s="1"/>
  <c r="E254" i="1"/>
  <c r="A254" i="1"/>
  <c r="E249" i="1"/>
  <c r="E34" i="1" s="1"/>
  <c r="D249" i="1"/>
  <c r="D34" i="1" s="1"/>
  <c r="B249" i="1"/>
  <c r="B34" i="1" s="1"/>
  <c r="A249" i="1"/>
  <c r="A34" i="1" s="1"/>
  <c r="C249" i="1"/>
  <c r="A242" i="1"/>
  <c r="A31" i="1" s="1"/>
  <c r="A9" i="1" s="1"/>
  <c r="B242" i="1"/>
  <c r="B31" i="1" s="1"/>
  <c r="B9" i="1" s="1"/>
  <c r="E242" i="1"/>
  <c r="E31" i="1" s="1"/>
  <c r="E9" i="1" s="1"/>
  <c r="D242" i="1"/>
  <c r="D31" i="1" s="1"/>
  <c r="D9" i="1" s="1"/>
  <c r="C242" i="1"/>
  <c r="E239" i="1"/>
  <c r="E29" i="1" s="1"/>
  <c r="C239" i="1"/>
  <c r="C29" i="1" s="1"/>
  <c r="B239" i="1"/>
  <c r="B29" i="1" s="1"/>
  <c r="D239" i="1"/>
  <c r="A239" i="1"/>
  <c r="C225" i="1"/>
  <c r="C28" i="1" s="1"/>
  <c r="E225" i="1"/>
  <c r="E28" i="1" s="1"/>
  <c r="D225" i="1"/>
  <c r="D28" i="1" s="1"/>
  <c r="B225" i="1"/>
  <c r="B28" i="1" s="1"/>
  <c r="A225" i="1"/>
  <c r="A28" i="1" s="1"/>
  <c r="E208" i="1"/>
  <c r="E27" i="1" s="1"/>
  <c r="A208" i="1"/>
  <c r="A27" i="1" s="1"/>
  <c r="D208" i="1"/>
  <c r="D27" i="1" s="1"/>
  <c r="C208" i="1"/>
  <c r="C27" i="1" s="1"/>
  <c r="B208" i="1"/>
  <c r="E198" i="1"/>
  <c r="E26" i="1" s="1"/>
  <c r="B198" i="1"/>
  <c r="B26" i="1" s="1"/>
  <c r="D198" i="1"/>
  <c r="D26" i="1" s="1"/>
  <c r="C198" i="1"/>
  <c r="C26" i="1" s="1"/>
  <c r="A198" i="1"/>
  <c r="A26" i="1" s="1"/>
  <c r="D186" i="1"/>
  <c r="D25" i="1" s="1"/>
  <c r="C186" i="1"/>
  <c r="C25" i="1" s="1"/>
  <c r="E186" i="1"/>
  <c r="E25" i="1" s="1"/>
  <c r="B186" i="1"/>
  <c r="B25" i="1" s="1"/>
  <c r="A186" i="1"/>
  <c r="A25" i="1" s="1"/>
  <c r="B175" i="1"/>
  <c r="B24" i="1" s="1"/>
  <c r="E175" i="1"/>
  <c r="E24" i="1" s="1"/>
  <c r="D175" i="1"/>
  <c r="D24" i="1" s="1"/>
  <c r="C175" i="1"/>
  <c r="C24" i="1" s="1"/>
  <c r="A175" i="1"/>
  <c r="A24" i="1" s="1"/>
  <c r="A143" i="1"/>
  <c r="A23" i="1" s="1"/>
  <c r="D143" i="1"/>
  <c r="D23" i="1" s="1"/>
  <c r="E143" i="1"/>
  <c r="E23" i="1" s="1"/>
  <c r="C143" i="1"/>
  <c r="C23" i="1" s="1"/>
  <c r="B143" i="1"/>
  <c r="B23" i="1" s="1"/>
  <c r="C63" i="1"/>
  <c r="C22" i="1" s="1"/>
  <c r="E63" i="1"/>
  <c r="E22" i="1" s="1"/>
  <c r="D63" i="1"/>
  <c r="D22" i="1" s="1"/>
  <c r="B63" i="1"/>
  <c r="B22" i="1" s="1"/>
  <c r="A63" i="1"/>
  <c r="A22" i="1" s="1"/>
  <c r="B59" i="1"/>
  <c r="B19" i="1" s="1"/>
  <c r="E59" i="1"/>
  <c r="E19" i="1" s="1"/>
  <c r="D59" i="1"/>
  <c r="D19" i="1" s="1"/>
  <c r="A59" i="1"/>
  <c r="A19" i="1" s="1"/>
  <c r="C59" i="1"/>
  <c r="C19" i="1" s="1"/>
  <c r="C55" i="1"/>
  <c r="C18" i="1" s="1"/>
  <c r="B55" i="1"/>
  <c r="B18" i="1" s="1"/>
  <c r="E55" i="1"/>
  <c r="E18" i="1" s="1"/>
  <c r="D55" i="1"/>
  <c r="D18" i="1" s="1"/>
  <c r="A55" i="1"/>
  <c r="A18" i="1" s="1"/>
  <c r="E51" i="1"/>
  <c r="E17" i="1" s="1"/>
  <c r="B51" i="1"/>
  <c r="B17" i="1" s="1"/>
  <c r="D51" i="1"/>
  <c r="D17" i="1" s="1"/>
  <c r="A51" i="1"/>
  <c r="A17" i="1" s="1"/>
  <c r="C51" i="1"/>
  <c r="C17" i="1" s="1"/>
  <c r="E44" i="1"/>
  <c r="E16" i="1" s="1"/>
  <c r="D44" i="1"/>
  <c r="D16" i="1" s="1"/>
  <c r="B44" i="1"/>
  <c r="B16" i="1" s="1"/>
  <c r="A44" i="1"/>
  <c r="A16" i="1" s="1"/>
  <c r="C44" i="1"/>
  <c r="C16" i="1" s="1"/>
  <c r="E41" i="1"/>
  <c r="E15" i="1" s="1"/>
  <c r="C41" i="1"/>
  <c r="C15" i="1" s="1"/>
  <c r="B41" i="1"/>
  <c r="B15" i="1" s="1"/>
  <c r="D41" i="1"/>
  <c r="D15" i="1" s="1"/>
  <c r="A41" i="1"/>
  <c r="A15" i="1" s="1"/>
  <c r="A37" i="1"/>
  <c r="A14" i="1" s="1"/>
  <c r="E37" i="1"/>
  <c r="E14" i="1" s="1"/>
  <c r="C37" i="1"/>
  <c r="C14" i="1" s="1"/>
  <c r="B37" i="1"/>
  <c r="B14" i="1" s="1"/>
  <c r="B13" i="1" s="1"/>
  <c r="B7" i="1" s="1"/>
  <c r="D37" i="1"/>
  <c r="D14" i="1" s="1"/>
  <c r="E35" i="1"/>
  <c r="A35" i="1"/>
  <c r="C34" i="1"/>
  <c r="C31" i="1"/>
  <c r="C9" i="1" s="1"/>
  <c r="D29" i="1"/>
  <c r="A29" i="1"/>
  <c r="B27" i="1"/>
  <c r="A13" i="1" l="1"/>
  <c r="A7" i="1" s="1"/>
  <c r="A11" i="1" s="1"/>
  <c r="A33" i="1"/>
  <c r="A10" i="1" s="1"/>
  <c r="E13" i="1"/>
  <c r="E7" i="1" s="1"/>
  <c r="B33" i="1"/>
  <c r="B10" i="1" s="1"/>
  <c r="B11" i="1" s="1"/>
  <c r="A21" i="1"/>
  <c r="A8" i="1" s="1"/>
  <c r="B21" i="1"/>
  <c r="B8" i="1" s="1"/>
  <c r="E33" i="1"/>
  <c r="E10" i="1" s="1"/>
  <c r="D21" i="1"/>
  <c r="D8" i="1" s="1"/>
  <c r="C33" i="1"/>
  <c r="C10" i="1" s="1"/>
  <c r="D13" i="1"/>
  <c r="D7" i="1" s="1"/>
  <c r="D33" i="1"/>
  <c r="D10" i="1" s="1"/>
  <c r="E21" i="1"/>
  <c r="E8" i="1" s="1"/>
  <c r="E11" i="1" s="1"/>
  <c r="C13" i="1"/>
  <c r="C7" i="1" s="1"/>
  <c r="C21" i="1"/>
  <c r="C8" i="1" s="1"/>
  <c r="C11" i="1" l="1"/>
  <c r="D11" i="1"/>
</calcChain>
</file>

<file path=xl/sharedStrings.xml><?xml version="1.0" encoding="utf-8"?>
<sst xmlns="http://schemas.openxmlformats.org/spreadsheetml/2006/main" count="234" uniqueCount="215">
  <si>
    <t xml:space="preserve">ދައުލަތަށް ލިބޭ ޖުމުލަ އާމްދަނީއާއި ހިލޭ އެހީ
</t>
  </si>
  <si>
    <t>(އަދަދުތައް ރުފިޔާއިން)</t>
  </si>
  <si>
    <t>ޓެކުހުގެ ގޮތުގައި ލިބޭ އާމްދަނީ</t>
  </si>
  <si>
    <t>ޓެކްސް ނޫން ގޮތްގޮތުން ލިބޭ އާމްދަނީ</t>
  </si>
  <si>
    <t>ހަރުމުދާ ވިއްކައިގެން ލިބޭ އާމްދަނީ</t>
  </si>
  <si>
    <t>ހިލޭ އެހީގެ ގޮތުގައި ލިބޭ އާމްދަނީ</t>
  </si>
  <si>
    <t>ޖުމުލަ އާމްދަނީއާއި ހިލޭ އެހީ</t>
  </si>
  <si>
    <t>ޓެކްސް އާމްދަނީ</t>
  </si>
  <si>
    <t>އިމްޕޯޓް ޑިއުޓީ</t>
  </si>
  <si>
    <t>އެކްސްޕޯޓް ޑިއުޓީ</t>
  </si>
  <si>
    <t>ބިޒްނަސް އަދި ޕްރޮޕަރޓީ ޓެކްސް</t>
  </si>
  <si>
    <t>ގުޑްސް އަދި ސަރވިސަސް ޓެކްސް</t>
  </si>
  <si>
    <t>ރޯޔަލްޓީ</t>
  </si>
  <si>
    <t>އެހެނިހެން ޓެކްސް އަދި ޑިއުޓީ</t>
  </si>
  <si>
    <t>އެކިއެކި ޚިދުމަތަށް ނެގޭ ފީ</t>
  </si>
  <si>
    <t>ރަޖިސްޓްރޭޝަން އާއި ލައިސަންސް ފީ</t>
  </si>
  <si>
    <t>ތަކެތި ވިއްކައިގެން ލިބޭ ފައިސާ</t>
  </si>
  <si>
    <t>ހަރުމުދަލުގެ އާމްދަނީ</t>
  </si>
  <si>
    <t>ޖޫރިމަނާ</t>
  </si>
  <si>
    <t>އިންޓަރެސްޓާއި ފައިދާ</t>
  </si>
  <si>
    <t>ޓެކްސްގެ ގޮތުގައި ނުހިމެނޭ އެހެނިހެން އާމްދަނީ</t>
  </si>
  <si>
    <t>އެކިގޮތްގޮތުން ލިބޭ ފައިދާ</t>
  </si>
  <si>
    <t>ފައިސާގެ ހިލޭ އެހީ</t>
  </si>
  <si>
    <t>މަޝްރޫއުތައް ހިންގުމަށް ލިބޭ އެހީ</t>
  </si>
  <si>
    <t>އަމިއްލަ ފަރާތްތަކުން ދައްކާ އިމްޕޯޓް ޑިއުޓީ</t>
  </si>
  <si>
    <t>ސަރުކާރުގެ އިދާރާތަކުން ދައްކާ އިމްޕޯޓް ޑިއުޓީ</t>
  </si>
  <si>
    <t>އަމިއްލަ ފަރާތްތަކުން ދައްކާ އެކްސްޕޯރޓް ޑިއުޓީ</t>
  </si>
  <si>
    <t>ވިޔަފާރީގެ ފައިދާއިން ނަގާ ޓެކްސް</t>
  </si>
  <si>
    <t>އޯނަރޝިޕް ޓްރާންސްފަރ ޓެކްސް</t>
  </si>
  <si>
    <t>ބޭންކް ޕްރޮފިޓް ޓެކްސް</t>
  </si>
  <si>
    <t>ނޮން-ރެސިޑެންޓް ވިތުހޯލްޑިންގ ޓެކްސް</t>
  </si>
  <si>
    <t>ފަރުދުންގެ އާމްދަނީން ނަގާ ޓެކްސް</t>
  </si>
  <si>
    <t>ޓޫރިޒަމް ގުޑްސް އެންޑް ސަރވިސަސް ޓެކްސް</t>
  </si>
  <si>
    <t>ޖެނެރަލް ގުޑްސް އެންޑް ސަރވިސަސް ޓެކްސް</t>
  </si>
  <si>
    <t>ޑިއުޓީ ފްރީ ޝޮޕްގެ ރޯޔަލްޓީ</t>
  </si>
  <si>
    <t>ރީ އެކްސްޕޯރޓް ރޯޔަލްޓީ</t>
  </si>
  <si>
    <t>ގްރީން ޓެކްސް</t>
  </si>
  <si>
    <t>އެއަރޕޯޓް ސަރވިސް ޗާޖް / ޑިޕާޗަރ ޓެކްސް</t>
  </si>
  <si>
    <t>ކުންފުނިތަކުގެ އަހަރީ ފީ</t>
  </si>
  <si>
    <t>ހޮޓާ، ރެސްޓޯރަންޓް، ކެންޓީނުތަކުގެ ވިޔަފާރި ފީ</t>
  </si>
  <si>
    <t>މަސްވެރިކަން ނުކުރާ އިންޖީނުލީ ތަކެތީގެ ފީ</t>
  </si>
  <si>
    <t>ސެޓްފިކެޓް ފީ</t>
  </si>
  <si>
    <t>ސީލް ޖެހުމުގެ ފީ</t>
  </si>
  <si>
    <t>ސަރވޭކުރުމުގެ ފީ</t>
  </si>
  <si>
    <t>ބޮންޑެޑް ވެއަރހައުސް ފީ</t>
  </si>
  <si>
    <t>މުވައްޒަފުން ދޫކުރުމަށް ނަގާ ފީ</t>
  </si>
  <si>
    <t>ފޯމް ޕްރިންޓްކުރުމަށް ނަގާ ފީ</t>
  </si>
  <si>
    <t>ރެކޯޑް ކޮށްދިނުމަށް ނަގާ ފީ</t>
  </si>
  <si>
    <t>ޕްރޮގްރާމް ސްޕޮންސަރކުރުމަށް ނަގާ ފީ</t>
  </si>
  <si>
    <t>ސައުންޑް ސިސްޓަމް ކުއްޔަށް ދޫކުރުމަށް ނަގާ ފީ</t>
  </si>
  <si>
    <t>ޓީވީ ނުވަތަ ބައިސްކޯފު ފިލްމު ނެގުމުގެ ހުއްދަ</t>
  </si>
  <si>
    <t>ޑްރައިވިންގ ޓެސްޓުގައި ބައިވެރިވުމަށް ދައްކާ ފީ</t>
  </si>
  <si>
    <t>ސީމަން ވޮޗް ކީޕިންގ ތައްގަނޑުޖެހުމުގެ ފީ</t>
  </si>
  <si>
    <t>ސީމަން އެޖެންސީ ބަދަލުކުރުމުގެ ފީ</t>
  </si>
  <si>
    <t>އޮޑީ ނަންބަރު ވިއްކައިގެން ލިބޭ ފައިސާ</t>
  </si>
  <si>
    <t>ކުނީ ފީ</t>
  </si>
  <si>
    <t>މިނެކިރުމާއި، މިންއަޅާ ތަކެތީގައި ސީލް ޖެހުމުގެ ފީ</t>
  </si>
  <si>
    <t>މައުރަޒުފަދަ ތަންތަނުގައި ލަވަޖެހުމާއި ކޭބަލް ޓީވީ</t>
  </si>
  <si>
    <t>ޕާސްޕޯޓު ކެންސަލްކޮށްދިނުމަށް ނަގާ ފީ</t>
  </si>
  <si>
    <t>ކޯޓުން ބޭރުގައި ކައިވެނިކުރުމަށް ނަގާ ފީ</t>
  </si>
  <si>
    <t>ކޯޓު ފީ</t>
  </si>
  <si>
    <t>ފޮޓޯކޮޕީ ހައްދައިދީގެން ލިބޭ ފައިސާ</t>
  </si>
  <si>
    <t>ޓެލެފޯން ކޯލާއި ޓެލެކްސް، ޓެލެފެކްސް ފީ</t>
  </si>
  <si>
    <t>ޓެންޑަރ ޑޮކިޔުމަންޓް ވިއްކައިގެން ލިބޭ ފައިސާ</t>
  </si>
  <si>
    <t>އިޝްތިހާރު ބޯޑު ބަހައްޓައިދީގެން ލިބޭ ފައިސާ</t>
  </si>
  <si>
    <t>ސްކޫލް ފީ</t>
  </si>
  <si>
    <t>އިމްތިހާނުތަކާއި ކޯސްތަކުގައި ބައިވެރިވުމުގެ ފީ</t>
  </si>
  <si>
    <t>އިމްތިހާނު ޕޭޕަރު އަލުން ބެލުމަށް ނެގޭ ފީ</t>
  </si>
  <si>
    <t>ގަލުގެ ކޮލިޓީ ޓެސްޓް ކުރުމުގެ ފީ</t>
  </si>
  <si>
    <t>އިސްތިހާރު ފާސްކުރުމުގެ ފީ</t>
  </si>
  <si>
    <t>ސިޔާސީ ކެންޑިޑޭޓުންގެ ޑިޕޮޒިޓް</t>
  </si>
  <si>
    <t>މުދާ ބެލެހެއްޓުމުގެ ގޮތުން ނަގާ ފީ</t>
  </si>
  <si>
    <t>ޑޮކްޓަރަށް ދެއްކުމުގެ ފީ</t>
  </si>
  <si>
    <t>މެޑިކަލް ޗެކަޕް ހެދުމަށް ނަގާ ފީ</t>
  </si>
  <si>
    <t>އެމްބިއުލާންސް ފީ</t>
  </si>
  <si>
    <t>ހޮސްޕިޓަލް ވޯޑް ފީ</t>
  </si>
  <si>
    <t>އެކްސް-ރޭ ފީ</t>
  </si>
  <si>
    <t>ދަތުގެ ފަރުވާތަކަށް ނަގާ އަގު</t>
  </si>
  <si>
    <t>އީ.ސީ.ޖީ ފީ</t>
  </si>
  <si>
    <t>އޮޕަރޭޓް ކުރުމުގެ ފީ</t>
  </si>
  <si>
    <t>ލެބޯޓްރީ ޓެސްޓުތަކުގެ އަގު</t>
  </si>
  <si>
    <t>ހެލްތު ރެކޯޑު ދޫކުރުމަށް ނަގާ ފީ</t>
  </si>
  <si>
    <t>އިންޖެކްޝަންއާއި ބޭސްއެޅުމުގެ އަގު</t>
  </si>
  <si>
    <t>ސްކޭން ފީ</t>
  </si>
  <si>
    <t>ފިޒިއޮތެރަޕީ ދިނުމަށް ނަގާ ފީ</t>
  </si>
  <si>
    <t>ވިއްސުމަށް ނަގާ ފީ</t>
  </si>
  <si>
    <t>އެންޑޮސްކޮޕީ ހެދުމުގެ އަގު</t>
  </si>
  <si>
    <t>ރިފްރެކްޝަން ފީ</t>
  </si>
  <si>
    <t>ސީ.ޓީ ސްކޭން ފީ</t>
  </si>
  <si>
    <t>އައިޑީ ކާޑު ހެއްދުން</t>
  </si>
  <si>
    <t>ޓިކެޓް ވިއްކައިގެން ލިބޭ ފައިސާ</t>
  </si>
  <si>
    <t>ފާސް ވިއްކައިގެން ލިބޭ ފައިސާ</t>
  </si>
  <si>
    <t>ބިދޭސީން ރާއްޖޭގައި ތިބުމުގެ ހުއްދަ</t>
  </si>
  <si>
    <t>ރާއްޖޭގެ އެތެރޭގައި ވައިގެދަތުރު ކުރުމުގެ ހުއްދަ</t>
  </si>
  <si>
    <t>ނަން ބަދަލުކުރުމަށް ކުރުމުގެ ފީ އަށް ލިބޭ</t>
  </si>
  <si>
    <t>ކަރަންޓު ފީއަށް ލިބުނު</t>
  </si>
  <si>
    <t>ދޯނި އެހެލާ ތަންތަނުގެ ފީ</t>
  </si>
  <si>
    <t>ކޯޕަރޭޓިވް ސޮސައިޓީ އަހަރީ ފީ</t>
  </si>
  <si>
    <t>ކޯޕަރޭޓިވް ސޮސައިޓީ ރެޖިސްޓްރޭޝަން ފީ</t>
  </si>
  <si>
    <t>ޓްރޭޑް ރެޖިސްޓްރީ ފީ</t>
  </si>
  <si>
    <t>ފޮރިން އިންވެސްމަންޓް އެޑްމިނިސްޓްރޭޝަން އަހަރީ ފީ</t>
  </si>
  <si>
    <t>ޕްރޮސެސިންގ ޗާޖް</t>
  </si>
  <si>
    <t>އިމްޕޯޓުކުރާ އުޅަނދުގެ ފީ</t>
  </si>
  <si>
    <t>ކުލީގެ މުއްދަތު އިތުރުކުރުން</t>
  </si>
  <si>
    <t>އެއަރޕޯޓް ތަރައްގީކުރުމަށް ނެގޭފީ</t>
  </si>
  <si>
    <t>ކޯޕަރޭޓް ސޯޝަލް ރެސްޕޮންސިބިލިޓީ ފީ</t>
  </si>
  <si>
    <t>ޓޫރިޒަމް އެޑްމިނިސްޓްރޭޝަން ފީ</t>
  </si>
  <si>
    <t>ޑާމޮޓަލޮގީ ޚިދުމަތް</t>
  </si>
  <si>
    <t>ކާޑިއެކް ސަރވިސް</t>
  </si>
  <si>
    <t>އެޑްމިޝަން ފީ</t>
  </si>
  <si>
    <t>ލައިޓް ޑިއުސް</t>
  </si>
  <si>
    <t>ބިދޭސީ މަސައްކަތްތެރިންގެ ކޯޓާ ފީ</t>
  </si>
  <si>
    <t>ރެވެނިއު ފީ</t>
  </si>
  <si>
    <t>ޕްލާސްޓިކް ކޮތަޅުގެ ފީ</t>
  </si>
  <si>
    <t>121107</t>
  </si>
  <si>
    <t>ރިފަންޑް ކުރެވޭ އެކިއެކި ޚިދުމަތަށް ނެގޭ ފީ</t>
  </si>
  <si>
    <t>121995</t>
  </si>
  <si>
    <t>އެހެނިހެން ގޮތްގޮތުން ނެގޭ ފީ</t>
  </si>
  <si>
    <t>ކުންފުނި ރަޖިސްޓަރީކުރުމުގެ ފީ</t>
  </si>
  <si>
    <t>ޕާޓްނަރޝިޕް ރަޖިސްޓަރީކުރުމުގެ ފީ</t>
  </si>
  <si>
    <t>ގެސްޓްހައުސް ރަޖިސްޓަރީކުރުމުގެ ފީ</t>
  </si>
  <si>
    <t>ކިޔަވައިދޭތަންތަން ރަޖިސްޓަރީކުރުމުގެ ފީ</t>
  </si>
  <si>
    <t>ބިދޭސީން ވިޔަފާރިކުރުމުގެ ހުއްދަ</t>
  </si>
  <si>
    <t>ޑައިވް ސްކޫލް ރަޖިސްޓަރީކުރުމުގެ ފީ</t>
  </si>
  <si>
    <t>ކްލަބް ޖަމްޢިއްޔާ ރަޖިސްޓަރީކުރުމުގެ ފީ</t>
  </si>
  <si>
    <t>ކްލިނިކް ރަޖިސްޓަރީކުރުމުގެ ފީ</t>
  </si>
  <si>
    <t>ވާރކް ޕާމިޓް ފީ</t>
  </si>
  <si>
    <t>ޑްރައިވިންގ ލައިސަންސް ދޫކުރުމުގެ ފީ</t>
  </si>
  <si>
    <t>މޮޓޯރ ވެހިކަލް ލައިސަންސް ފީ</t>
  </si>
  <si>
    <t>ފެން ޕްލާންޓް ހުއްދައިގެ ފީ</t>
  </si>
  <si>
    <t>ޓެލެކޮމިއުނިކޭޝަން ލައިސަންސް ފީ</t>
  </si>
  <si>
    <t>އެއްގަމާއި ކަނޑުގެ އުޅަނދު ރަޖިސްޓަރީކުރުމުގެ ފީ</t>
  </si>
  <si>
    <t>ރަޖިސްޓްރީ ބާތިލުކުރުމުގެ ފީ</t>
  </si>
  <si>
    <t>ބޭންކް މޯގޭޖް ރަޖިސްޓްރީ ފީ</t>
  </si>
  <si>
    <t>ކައިވެނި ރަޖިސްޓަރީކުރުމުގެ ފީ</t>
  </si>
  <si>
    <t>ގޯތީގެ ރަޖިސްޓަރީ އާކުރުމުގެ ފީ</t>
  </si>
  <si>
    <t>މާލޭ ފަޅުތެރޭގައި އަޅާފައިހުންނަ އުޅަނދުފަހަރުގެ ފީ</t>
  </si>
  <si>
    <t>ބަނދަރު ކުލި</t>
  </si>
  <si>
    <t>ސީމަނުންގެ އެގްރީމެންޓް ރަޖިސްޓަރީކުރުމުގެ ފީ</t>
  </si>
  <si>
    <t>ކޮޕީރައިޓް ރަޖިސްޓަރީކުރުމުގެ ފީ</t>
  </si>
  <si>
    <t>އިންވާޑް އަދި އައުޓްވާޑް ކްލިއަރެންސް ފީ</t>
  </si>
  <si>
    <t>ރަސްމީ ނޫން ބަނދަރުތަކުން މުދާ އަރުވާ ބޭލުމުގެ ފީ</t>
  </si>
  <si>
    <t>ބިމުން ފެން ނަގާ ބޭރުކުރުންގެ ހުއްދަ</t>
  </si>
  <si>
    <t>އަމިއްލަ ވިޔަފާރި ރަޖިސްޓަރީކުރުމުގެ ފީ</t>
  </si>
  <si>
    <t>ވަޒީފާ ހަމަޖައްސަދޭ އޭޖެންސީ ރަޖިސްޓަރީކުރުމުގެ ފީ</t>
  </si>
  <si>
    <t>އޮންލައިން ވިޔަފާރި އަދި ހަރަކާތް ރަޖިސްޓަރީކުރުމުގެ ފީ</t>
  </si>
  <si>
    <t>ޔުޓިލިޓީ ރަޖިސްޓްރޭޝަން އަދި ލައިސަންސް ފީ</t>
  </si>
  <si>
    <t>އެހެނިހެން ރެޖިސްޓްރޭޝަން އަދި ލައިސަންސް ފީ</t>
  </si>
  <si>
    <t>ޗާޕުކުރި ފޮތް، ނޫސް، މަޖައްލާފަދަ ތަކެތި ވިއްކުން</t>
  </si>
  <si>
    <t>ގެޒެޓް، ޤާނޫނު، ގަވާއިދު ފޮތް ވިއްކުން</t>
  </si>
  <si>
    <t>ކަލަންޑަރު، ސުވެނިޔަރފަދަ ތަކެތި ވިއްކުން</t>
  </si>
  <si>
    <t>އެކިއެކި ބޭނުމަށް ދޫކުރެވޭ ރަސްމީ ފޯމު ވިއްކުން</t>
  </si>
  <si>
    <t>ރެކޯޑް ފޮތްފަދަ ތަކެތި ވިއްކުން</t>
  </si>
  <si>
    <t>ސީ.ޑީ.ސީ ދޫކުރުން</t>
  </si>
  <si>
    <t>ޕާސްޕޯޓްއާއި އީ.ސީ ދޫކުރުން</t>
  </si>
  <si>
    <t>ފެން ވިއްކުން</t>
  </si>
  <si>
    <t>އެހެނިހެން ތަކެތި ވިއްކައިގެން ލިބޭ ފައިސާ</t>
  </si>
  <si>
    <t>ގޮއިފާލައްބަ، ހިންނަ ފަދަ ތަންތަނުގެ ވަރުވާ</t>
  </si>
  <si>
    <t>ސަރުކާރުގެ އިމާރާތްތަކުގެ ކުލި</t>
  </si>
  <si>
    <t>ރިސޯޓުތަކުގެ ކުލި</t>
  </si>
  <si>
    <t>ވިޔަފާރި ކުރުމަށް ދޫކުރެވިފައިވާ ބިންބިމުގެ ކުލި</t>
  </si>
  <si>
    <t>ސިނާއީ މަސައްކަތްތަކަށް ދޫކުރެވިފައިވާ ބިމުގެ ކުލި</t>
  </si>
  <si>
    <t>ކަނޑުގައިދުއްވާ ސަރުކާރުގެ އުޅަނދުތަކުގެ ކުލި</t>
  </si>
  <si>
    <t>ދަނޑުވެރިކަމަށް ދޫކުރެވިފައިވާ ރަށްރަށުގެ ކުލި</t>
  </si>
  <si>
    <t>ފްލޯޓިންގ ޖެޓީގެ ކުލި</t>
  </si>
  <si>
    <t>ބިންވިއްކުމާއި ބިން ބަދަލުކުރުމުގެ ފީ</t>
  </si>
  <si>
    <t>އެހެނިހެން ކުއްޔާއި ހަރުމުދަލުގެ އާމްދަނީ</t>
  </si>
  <si>
    <t>ޤާނޫނާ ޚިލާފުވެގެން ކުރެވޭ ޖޫރިމަނާ</t>
  </si>
  <si>
    <t>ގަވާއިދާ ޚިލާފުވެގެން ކުރެވޭ ޖޫރިމަނާ</t>
  </si>
  <si>
    <t>އެގްރީމެންޓާ ޚިލާފުވެގެން ކުރެވޭ ޖޫރިމަނާ</t>
  </si>
  <si>
    <t>މުވައްޒަފުންގެ ގަޑީ ލާރިއާއި ޖޫރިމަނާއަށް ލިބޭ</t>
  </si>
  <si>
    <t>ދަރަންޏާއި ޤަޒިއްޔާ ޖޫރިމަނާ</t>
  </si>
  <si>
    <t>ޓްރެފިކް ވައިލޭޝަން ޗާޖް</t>
  </si>
  <si>
    <t>ރިފަންޑް ކުރެވޭ ޖޫރިމަނާ</t>
  </si>
  <si>
    <t>އެހެނިހެން ޖޫރިމަނާ</t>
  </si>
  <si>
    <t>ސަބްސިޑިއަރީ ލޯންތަކުން ލިބޭ އިންޓަރެސްޓް ފައިސާ</t>
  </si>
  <si>
    <t>އެމް.އެމް.އޭ ގެ ފައިދާ</t>
  </si>
  <si>
    <t>ހިއްސާގެ ފައިދާ - މޯލްޑިވްސް ޕޯޓްސް ލިމިޓެޑް</t>
  </si>
  <si>
    <t>ހިއްސާގެ ފައިދާ - މޯލްޑިވްސް އެއަރޕޯރޓްސް ކޮމްޕެނީ ލިމިޓެޑް</t>
  </si>
  <si>
    <t>ހިއްސާގެ ފައިދާ - މޯލްޑިވްސް ޕޯސްޓް ލޓޑ</t>
  </si>
  <si>
    <t>ހިއްސާގެ ފައިދާ - ދިވެހިރާއްޖޭގެ ގުޅުން ޕލކ</t>
  </si>
  <si>
    <t>ހިއްސާގެ ފައިދާ - ސްޓޭޓް ޓްރޭޑިންގ އޯގަނައިޒޭޝަން</t>
  </si>
  <si>
    <t>ހިއްސާގެ ފައިދާ - އެމް.ޓީ.ސީ.ސީ</t>
  </si>
  <si>
    <t>ހިއްސާގެ ފައިދާ - ބޭންކް އޮފް މޯލްޑިވްސް</t>
  </si>
  <si>
    <t>ޙިއްޞާގެ ފައިދާ - އެމް.ޓީ.ޑީ.ސީ.</t>
  </si>
  <si>
    <t>ހިއްސާގެ ފައިދާ - އެޗް.ޑީ.އެފް.ސީ</t>
  </si>
  <si>
    <t>ހިއްސާގެ ފައިދާ - އެމް.ޑަބްލިއު.އެސް.ސީ</t>
  </si>
  <si>
    <t>ހިއްސާގެ ފައިދާ - އެހެނިހެން</t>
  </si>
  <si>
    <t>އިންވެސްޓްމަންޓްތަކުން ލިބޭ އިންޓަރެސްޓް ފައިސާ</t>
  </si>
  <si>
    <t>ލިބޭ އެހެނިހެން އިންޓަރެސްޓް، ފައިދާ އަދި ޑިވިޑެންޑް</t>
  </si>
  <si>
    <t>ވަކި ފައިސާއެއްކަން ނޭނގި އިތުރުވާ ފައިސާ</t>
  </si>
  <si>
    <t>ކުރީ އަހަރުގެ ބަޖެޓުން އަނބުރާ ލިބޭ ފައިސާ</t>
  </si>
  <si>
    <t>ލިބޭ މެމްބަރޝިޕް ފީއާއި ޗަންދާފަދަ ފައިސާ</t>
  </si>
  <si>
    <t>ސަރުކާރުގެ މުދަލަކަށްވާ ގެއްލުމަކަށް ލިބޭ ބަދަލު</t>
  </si>
  <si>
    <t>ހޮވައިގެން ގެނެވި އަހަރު ހަމަވާ ފައިސާ</t>
  </si>
  <si>
    <t>ޑޮނޭޝަންގެ ގޮތުގައި ލިބޭ ފައިސާ</t>
  </si>
  <si>
    <t>ޓްރާންސްފަރކުރާ ބާކީ</t>
  </si>
  <si>
    <t>މުދަލު ޒަކާތް</t>
  </si>
  <si>
    <t>ފިތުރު ޒަކާތް</t>
  </si>
  <si>
    <t>ކްރޮސް ސަބްސިޑީ އިންކަމް</t>
  </si>
  <si>
    <t>ރެވެނިއު ކްލިއަރިންގ އެކައުންޓް</t>
  </si>
  <si>
    <t>އެހެނިހެން ޓެކްސް ނޫން އާމްދަނީ</t>
  </si>
  <si>
    <t>އެކްސްޗޭންޖް ރޭޓް ބަދަލުވުމުން ލިބޭ ފައިދާ</t>
  </si>
  <si>
    <t>ހަރުމުދާ ވިއްކައިގެން ލިބޭ</t>
  </si>
  <si>
    <t>ނީލަމުގައި ތަކެތި ވިއްކައިގެން ލިބޭ</t>
  </si>
  <si>
    <t>ސަރުކާރުގެ އިމާރާތް ވިއްކައިގެން ލިބޭ</t>
  </si>
  <si>
    <t>ސަރުކާރުގެ ބިން ވިއްކައިގެން ލިބޭ</t>
  </si>
  <si>
    <t>ކެޕިޓަލް އެސެޓް ވިއްކައިގެން ލިބޭ</t>
  </si>
  <si>
    <t>އެހެނިހެން މުދާ ވިއްކައިގެން ލިބޭ</t>
  </si>
  <si>
    <t>ފައިސާގެ ހިލޭ އެހީ - ބައިލެޓްރަލް</t>
  </si>
  <si>
    <t>ފައިސާގެ ހިލޭ އެހީ - މަލްޓިލެޓްރަލް</t>
  </si>
  <si>
    <t>ފައިސާގެ ހިލޭ އެހީ - ވޮލަންޓަރީ އޯރގް</t>
  </si>
  <si>
    <t>ކެޕިޓަލް ޕްރޮޖެކްޓް ހިލޭއެހީ - ބައިލެޓްރަލް</t>
  </si>
  <si>
    <t>ކެޕިޓަލް ޕްރޮޖެކްޓް ހިލޭއެހީ - މަލްޓިލެޓްރަލް</t>
  </si>
  <si>
    <t>ކެޕިޓަލް ޕްރޮޖެކްޓް ހިލޭއެހީ - ވޮލަންޓަރީ އޯރގަނައިޒޭޝަން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</si>
</sst>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8" x14ac:knownFonts="1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2"/>
      <color theme="1"/>
      <name val="Faruma"/>
      <family val="3"/>
    </font>
    <font>
      <sz val="10"/>
      <name val="Times New Roman"/>
      <family val="1"/>
    </font>
    <font>
      <b/>
      <sz val="20"/>
      <color rgb="FF16E0C8"/>
      <name val="MV Typewriter"/>
    </font>
    <font>
      <sz val="12"/>
      <color rgb="FF454545"/>
      <name val="MV Typewriter"/>
    </font>
    <font>
      <b/>
      <sz val="14"/>
      <name val="Aptos ExtraBold"/>
      <family val="2"/>
    </font>
    <font>
      <b/>
      <sz val="14"/>
      <color rgb="FF16E0C8"/>
      <name val="Aptos ExtraBold"/>
      <family val="2"/>
    </font>
    <font>
      <b/>
      <sz val="12"/>
      <color theme="1"/>
      <name val="MV Typewriter"/>
    </font>
    <font>
      <b/>
      <sz val="12"/>
      <color rgb="FF16E0C8"/>
      <name val="MV Typewriter"/>
    </font>
    <font>
      <sz val="12"/>
      <color theme="1"/>
      <name val="Mv Eamaan XP"/>
      <family val="3"/>
    </font>
    <font>
      <sz val="12"/>
      <color rgb="FF16E0C8"/>
      <name val="Mv Eamaan XP"/>
      <family val="3"/>
    </font>
    <font>
      <sz val="12.5"/>
      <color rgb="FF454545"/>
      <name val="Aptos"/>
      <family val="2"/>
    </font>
    <font>
      <sz val="12.5"/>
      <color rgb="FF16E0C8"/>
      <name val="Aptos"/>
      <family val="2"/>
    </font>
    <font>
      <sz val="12"/>
      <color rgb="FF454545"/>
      <name val="Roboto Condensed"/>
    </font>
    <font>
      <sz val="12"/>
      <color theme="1"/>
      <name val="Century Gothic"/>
      <family val="2"/>
    </font>
    <font>
      <b/>
      <sz val="12.5"/>
      <name val="Aptos"/>
      <family val="2"/>
    </font>
    <font>
      <b/>
      <sz val="12.5"/>
      <color rgb="FF16E0C8"/>
      <name val="Aptos"/>
      <family val="2"/>
    </font>
    <font>
      <b/>
      <sz val="12"/>
      <name val="MV Typewriter"/>
    </font>
    <font>
      <sz val="12"/>
      <name val="Calibri"/>
      <family val="2"/>
      <scheme val="minor"/>
    </font>
    <font>
      <sz val="12"/>
      <color rgb="FF595959"/>
      <name val="Roboto Condensed"/>
    </font>
    <font>
      <sz val="12.5"/>
      <color theme="1"/>
      <name val="Aptos"/>
      <family val="2"/>
    </font>
    <font>
      <sz val="11"/>
      <color theme="1"/>
      <name val="MV Typewriter"/>
    </font>
    <font>
      <sz val="12"/>
      <name val="MV Typewriter"/>
    </font>
    <font>
      <b/>
      <sz val="12"/>
      <color theme="0"/>
      <name val="Roboto Condensed"/>
    </font>
    <font>
      <sz val="12.5"/>
      <name val="Aptos"/>
      <family val="2"/>
    </font>
    <font>
      <sz val="11"/>
      <color rgb="FF454545"/>
      <name val="MV Typewrite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</fills>
  <borders count="6">
    <border>
      <left/>
      <right/>
      <top/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medium">
        <color rgb="FF16E0C8"/>
      </top>
      <bottom style="medium">
        <color rgb="FF16E0C8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 style="thin">
        <color theme="0" tint="-0.14993743705557422"/>
      </bottom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1" fillId="0" borderId="0"/>
  </cellStyleXfs>
  <cellXfs count="6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5" fillId="0" borderId="0" xfId="4" applyNumberFormat="1" applyFont="1" applyFill="1" applyAlignment="1">
      <alignment horizontal="right" vertical="center"/>
    </xf>
    <xf numFmtId="0" fontId="6" fillId="0" borderId="0" xfId="5" applyFont="1" applyFill="1" applyAlignment="1">
      <alignment horizontal="right" vertical="center"/>
    </xf>
    <xf numFmtId="165" fontId="0" fillId="0" borderId="0" xfId="0" applyNumberFormat="1" applyAlignment="1">
      <alignment vertical="center"/>
    </xf>
    <xf numFmtId="0" fontId="7" fillId="0" borderId="0" xfId="4" applyNumberFormat="1" applyFont="1" applyFill="1" applyBorder="1" applyAlignment="1">
      <alignment horizontal="center" vertical="center"/>
    </xf>
    <xf numFmtId="0" fontId="8" fillId="0" borderId="0" xfId="4" applyNumberFormat="1" applyFont="1" applyFill="1" applyBorder="1" applyAlignment="1">
      <alignment horizontal="center" vertical="center"/>
    </xf>
    <xf numFmtId="0" fontId="7" fillId="0" borderId="0" xfId="1" applyNumberFormat="1" applyFont="1" applyFill="1" applyBorder="1" applyAlignment="1" applyProtection="1">
      <alignment horizontal="center" vertical="center" readingOrder="2"/>
    </xf>
    <xf numFmtId="0" fontId="9" fillId="0" borderId="0" xfId="6" applyFont="1" applyFill="1" applyBorder="1" applyAlignment="1">
      <alignment horizontal="centerContinuous" vertical="center" readingOrder="2"/>
    </xf>
    <xf numFmtId="0" fontId="10" fillId="0" borderId="0" xfId="6" applyFont="1" applyFill="1" applyBorder="1" applyAlignment="1">
      <alignment horizontal="centerContinuous" vertical="center" readingOrder="2"/>
    </xf>
    <xf numFmtId="0" fontId="9" fillId="0" borderId="0" xfId="6" applyFont="1" applyFill="1" applyBorder="1" applyAlignment="1">
      <alignment horizontal="center" vertical="center" readingOrder="2"/>
    </xf>
    <xf numFmtId="0" fontId="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1" fillId="0" borderId="0" xfId="6" applyFont="1" applyFill="1" applyBorder="1" applyAlignment="1">
      <alignment horizontal="centerContinuous" vertical="center" readingOrder="2"/>
    </xf>
    <xf numFmtId="0" fontId="12" fillId="0" borderId="0" xfId="6" applyFont="1" applyFill="1" applyBorder="1" applyAlignment="1">
      <alignment horizontal="centerContinuous" vertical="center" readingOrder="2"/>
    </xf>
    <xf numFmtId="165" fontId="13" fillId="0" borderId="1" xfId="1" applyNumberFormat="1" applyFont="1" applyBorder="1" applyAlignment="1">
      <alignment vertical="center"/>
    </xf>
    <xf numFmtId="165" fontId="14" fillId="0" borderId="1" xfId="1" applyNumberFormat="1" applyFont="1" applyFill="1" applyBorder="1" applyAlignment="1">
      <alignment vertical="center"/>
    </xf>
    <xf numFmtId="0" fontId="6" fillId="0" borderId="1" xfId="0" applyFont="1" applyBorder="1" applyAlignment="1">
      <alignment horizontal="right" vertical="center" readingOrder="2"/>
    </xf>
    <xf numFmtId="0" fontId="1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0" fontId="0" fillId="0" borderId="0" xfId="0" applyNumberFormat="1" applyAlignment="1">
      <alignment vertical="center"/>
    </xf>
    <xf numFmtId="0" fontId="6" fillId="0" borderId="2" xfId="0" applyFont="1" applyBorder="1" applyAlignment="1">
      <alignment horizontal="right" vertical="center" readingOrder="2"/>
    </xf>
    <xf numFmtId="0" fontId="15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vertical="center"/>
    </xf>
    <xf numFmtId="165" fontId="17" fillId="0" borderId="3" xfId="1" applyNumberFormat="1" applyFont="1" applyFill="1" applyBorder="1" applyAlignment="1">
      <alignment vertical="center"/>
    </xf>
    <xf numFmtId="165" fontId="18" fillId="0" borderId="3" xfId="1" applyNumberFormat="1" applyFont="1" applyFill="1" applyBorder="1" applyAlignment="1">
      <alignment vertical="center"/>
    </xf>
    <xf numFmtId="0" fontId="19" fillId="0" borderId="3" xfId="2" applyFont="1" applyFill="1" applyBorder="1" applyAlignment="1">
      <alignment vertical="center" readingOrder="2"/>
    </xf>
    <xf numFmtId="0" fontId="20" fillId="0" borderId="3" xfId="2" applyFont="1" applyFill="1" applyBorder="1" applyAlignment="1">
      <alignment horizontal="center" vertical="center"/>
    </xf>
    <xf numFmtId="0" fontId="21" fillId="0" borderId="3" xfId="2" applyNumberFormat="1" applyFont="1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14" fillId="0" borderId="0" xfId="0" applyFont="1" applyFill="1" applyAlignment="1">
      <alignment vertical="center"/>
    </xf>
    <xf numFmtId="0" fontId="23" fillId="0" borderId="0" xfId="0" applyFont="1" applyAlignment="1">
      <alignment vertical="center"/>
    </xf>
    <xf numFmtId="0" fontId="13" fillId="0" borderId="1" xfId="0" applyFont="1" applyBorder="1" applyAlignment="1">
      <alignment horizontal="center" vertical="center"/>
    </xf>
    <xf numFmtId="165" fontId="13" fillId="0" borderId="2" xfId="1" applyNumberFormat="1" applyFont="1" applyBorder="1" applyAlignment="1">
      <alignment vertical="center"/>
    </xf>
    <xf numFmtId="165" fontId="14" fillId="0" borderId="2" xfId="1" applyNumberFormat="1" applyFont="1" applyFill="1" applyBorder="1" applyAlignment="1">
      <alignment vertical="center"/>
    </xf>
    <xf numFmtId="0" fontId="13" fillId="0" borderId="2" xfId="0" applyFont="1" applyBorder="1" applyAlignment="1">
      <alignment horizontal="center" vertical="center"/>
    </xf>
    <xf numFmtId="165" fontId="17" fillId="0" borderId="0" xfId="1" applyNumberFormat="1" applyFont="1" applyFill="1" applyBorder="1" applyAlignment="1">
      <alignment vertical="center" readingOrder="2"/>
    </xf>
    <xf numFmtId="165" fontId="17" fillId="0" borderId="0" xfId="1" applyNumberFormat="1" applyFont="1" applyFill="1" applyBorder="1" applyAlignment="1">
      <alignment horizontal="right" vertical="center" readingOrder="2"/>
    </xf>
    <xf numFmtId="165" fontId="18" fillId="0" borderId="0" xfId="1" applyNumberFormat="1" applyFont="1" applyFill="1" applyBorder="1" applyAlignment="1">
      <alignment vertical="center" readingOrder="2"/>
    </xf>
    <xf numFmtId="165" fontId="24" fillId="0" borderId="0" xfId="3" applyNumberFormat="1" applyFont="1" applyFill="1" applyBorder="1" applyAlignment="1">
      <alignment horizontal="right" vertical="center" readingOrder="2"/>
    </xf>
    <xf numFmtId="0" fontId="17" fillId="0" borderId="0" xfId="3" applyFont="1" applyFill="1" applyBorder="1" applyAlignment="1">
      <alignment horizontal="center" vertical="center"/>
    </xf>
    <xf numFmtId="0" fontId="25" fillId="0" borderId="0" xfId="3" applyFont="1" applyFill="1" applyBorder="1" applyAlignment="1">
      <alignment horizontal="center" vertical="center"/>
    </xf>
    <xf numFmtId="0" fontId="26" fillId="0" borderId="3" xfId="2" applyFont="1" applyFill="1" applyBorder="1" applyAlignment="1">
      <alignment horizontal="center" vertical="center"/>
    </xf>
    <xf numFmtId="165" fontId="13" fillId="0" borderId="0" xfId="1" applyNumberFormat="1" applyFont="1" applyBorder="1" applyAlignment="1">
      <alignment vertical="center"/>
    </xf>
    <xf numFmtId="165" fontId="14" fillId="0" borderId="0" xfId="1" applyNumberFormat="1" applyFont="1" applyFill="1" applyBorder="1" applyAlignment="1">
      <alignment vertical="center"/>
    </xf>
    <xf numFmtId="0" fontId="27" fillId="0" borderId="0" xfId="0" applyFont="1" applyBorder="1" applyAlignment="1">
      <alignment horizontal="right" vertical="center" readingOrder="2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vertical="center"/>
    </xf>
    <xf numFmtId="0" fontId="17" fillId="0" borderId="3" xfId="2" applyFont="1" applyFill="1" applyBorder="1" applyAlignment="1">
      <alignment horizontal="center" vertical="center"/>
    </xf>
    <xf numFmtId="165" fontId="6" fillId="0" borderId="1" xfId="1" applyNumberFormat="1" applyFont="1" applyBorder="1" applyAlignment="1">
      <alignment horizontal="right" vertical="center" readingOrder="2"/>
    </xf>
    <xf numFmtId="0" fontId="13" fillId="0" borderId="1" xfId="1" applyNumberFormat="1" applyFont="1" applyBorder="1" applyAlignment="1">
      <alignment horizontal="center" vertical="center"/>
    </xf>
    <xf numFmtId="0" fontId="21" fillId="0" borderId="1" xfId="1" applyNumberFormat="1" applyFont="1" applyBorder="1" applyAlignment="1">
      <alignment vertical="center"/>
    </xf>
    <xf numFmtId="0" fontId="27" fillId="0" borderId="2" xfId="0" applyFont="1" applyBorder="1" applyAlignment="1">
      <alignment horizontal="right" vertical="center" readingOrder="2"/>
    </xf>
    <xf numFmtId="0" fontId="6" fillId="0" borderId="4" xfId="0" applyFont="1" applyBorder="1" applyAlignment="1">
      <alignment horizontal="right" vertical="center" readingOrder="2"/>
    </xf>
    <xf numFmtId="0" fontId="13" fillId="0" borderId="4" xfId="0" applyFont="1" applyBorder="1" applyAlignment="1">
      <alignment horizontal="center" vertical="center"/>
    </xf>
    <xf numFmtId="0" fontId="16" fillId="0" borderId="4" xfId="0" applyFont="1" applyBorder="1" applyAlignment="1">
      <alignment vertical="center"/>
    </xf>
    <xf numFmtId="165" fontId="13" fillId="0" borderId="5" xfId="1" applyNumberFormat="1" applyFont="1" applyBorder="1" applyAlignment="1">
      <alignment vertical="center"/>
    </xf>
    <xf numFmtId="165" fontId="14" fillId="0" borderId="5" xfId="1" applyNumberFormat="1" applyFont="1" applyFill="1" applyBorder="1" applyAlignment="1">
      <alignment vertical="center"/>
    </xf>
    <xf numFmtId="0" fontId="6" fillId="0" borderId="5" xfId="0" applyFont="1" applyBorder="1" applyAlignment="1">
      <alignment horizontal="right" vertical="center" readingOrder="2"/>
    </xf>
    <xf numFmtId="0" fontId="13" fillId="0" borderId="5" xfId="0" applyFont="1" applyBorder="1" applyAlignment="1">
      <alignment horizontal="center" vertical="center"/>
    </xf>
    <xf numFmtId="0" fontId="16" fillId="0" borderId="5" xfId="0" applyFont="1" applyBorder="1" applyAlignment="1">
      <alignment vertical="center"/>
    </xf>
    <xf numFmtId="0" fontId="6" fillId="0" borderId="2" xfId="0" applyFont="1" applyFill="1" applyBorder="1" applyAlignment="1">
      <alignment horizontal="right" vertical="center" readingOrder="2"/>
    </xf>
    <xf numFmtId="0" fontId="16" fillId="0" borderId="0" xfId="0" applyFont="1" applyAlignment="1">
      <alignment vertical="center"/>
    </xf>
  </cellXfs>
  <cellStyles count="7">
    <cellStyle name="40% - Accent2" xfId="2" builtinId="35"/>
    <cellStyle name="60% - Accent2" xfId="3" builtinId="36"/>
    <cellStyle name="Comma" xfId="1" builtinId="3"/>
    <cellStyle name="Comma 6" xfId="4" xr:uid="{E94D3DC3-BF18-4E8A-B564-C8CDF07A6F2A}"/>
    <cellStyle name="Normal" xfId="0" builtinId="0"/>
    <cellStyle name="Normal 2 2" xfId="6" xr:uid="{9901E278-8464-44B1-98C0-13E62517A1EF}"/>
    <cellStyle name="Normal 9" xfId="5" xr:uid="{EB09E502-7D50-48A0-A90C-7D966359289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57150</xdr:colOff>
      <xdr:row>4</xdr:row>
      <xdr:rowOff>0</xdr:rowOff>
    </xdr:from>
    <xdr:to>
      <xdr:col>2</xdr:col>
      <xdr:colOff>1285494</xdr:colOff>
      <xdr:row>4</xdr:row>
      <xdr:rowOff>459828</xdr:rowOff>
    </xdr:to>
    <xdr:sp macro="" textlink="">
      <xdr:nvSpPr>
        <xdr:cNvPr id="3" name="Rectangle: Rounded Corners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7150" y="1238250"/>
          <a:ext cx="3895344" cy="459828"/>
        </a:xfrm>
        <a:prstGeom prst="roundRect">
          <a:avLst>
            <a:gd name="adj" fmla="val 50000"/>
          </a:avLst>
        </a:prstGeom>
        <a:solidFill>
          <a:srgbClr val="16E0C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ފާސްކުރި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  <xdr:twoCellAnchor>
    <xdr:from>
      <xdr:col>3</xdr:col>
      <xdr:colOff>39511</xdr:colOff>
      <xdr:row>4</xdr:row>
      <xdr:rowOff>0</xdr:rowOff>
    </xdr:from>
    <xdr:to>
      <xdr:col>3</xdr:col>
      <xdr:colOff>1292239</xdr:colOff>
      <xdr:row>4</xdr:row>
      <xdr:rowOff>459828</xdr:rowOff>
    </xdr:to>
    <xdr:sp macro="" textlink="">
      <xdr:nvSpPr>
        <xdr:cNvPr id="4" name="Rectangle: Rounded Corners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040011" y="1238250"/>
          <a:ext cx="1252728" cy="459828"/>
        </a:xfrm>
        <a:prstGeom prst="roundRect">
          <a:avLst>
            <a:gd name="adj" fmla="val 50000"/>
          </a:avLst>
        </a:prstGeom>
        <a:solidFill>
          <a:srgbClr val="16E0C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ރިވައިޒްކުރި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  <xdr:twoCellAnchor>
    <xdr:from>
      <xdr:col>4</xdr:col>
      <xdr:colOff>39511</xdr:colOff>
      <xdr:row>4</xdr:row>
      <xdr:rowOff>0</xdr:rowOff>
    </xdr:from>
    <xdr:to>
      <xdr:col>4</xdr:col>
      <xdr:colOff>1292239</xdr:colOff>
      <xdr:row>4</xdr:row>
      <xdr:rowOff>459828</xdr:rowOff>
    </xdr:to>
    <xdr:sp macro="" textlink="">
      <xdr:nvSpPr>
        <xdr:cNvPr id="5" name="Rectangle: Rounded Corners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5373511" y="1238250"/>
          <a:ext cx="1252728" cy="459828"/>
        </a:xfrm>
        <a:prstGeom prst="roundRect">
          <a:avLst>
            <a:gd name="adj" fmla="val 50000"/>
          </a:avLst>
        </a:prstGeom>
        <a:solidFill>
          <a:srgbClr val="16E0C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އެކްޗުއަލް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37129-6A28-4424-BF5A-8AB53EEB0F4A}">
  <sheetPr codeName="Sheet2">
    <pageSetUpPr fitToPage="1"/>
  </sheetPr>
  <dimension ref="A1:I258"/>
  <sheetViews>
    <sheetView showGridLines="0" tabSelected="1" zoomScaleNormal="100" zoomScaleSheetLayoutView="100" workbookViewId="0">
      <selection activeCell="K7" sqref="K7"/>
    </sheetView>
  </sheetViews>
  <sheetFormatPr defaultColWidth="9" defaultRowHeight="21.75" x14ac:dyDescent="0.25"/>
  <cols>
    <col min="1" max="5" width="17.5" style="1" customWidth="1"/>
    <col min="6" max="6" width="45" style="2" customWidth="1"/>
    <col min="7" max="7" width="9" style="1" customWidth="1"/>
    <col min="8" max="8" width="2.25" style="1" customWidth="1"/>
    <col min="9" max="9" width="7.25" style="1" customWidth="1"/>
    <col min="10" max="16384" width="9" style="1"/>
  </cols>
  <sheetData>
    <row r="1" spans="1:9" ht="37.5" customHeight="1" x14ac:dyDescent="0.25">
      <c r="H1" s="3" t="s">
        <v>0</v>
      </c>
    </row>
    <row r="2" spans="1:9" ht="18.75" customHeight="1" x14ac:dyDescent="0.25">
      <c r="H2" s="4" t="s">
        <v>1</v>
      </c>
    </row>
    <row r="3" spans="1:9" ht="11.25" customHeight="1" x14ac:dyDescent="0.25"/>
    <row r="4" spans="1:9" ht="30" customHeight="1" x14ac:dyDescent="0.25">
      <c r="A4" s="6">
        <v>2027</v>
      </c>
      <c r="B4" s="6">
        <v>2026</v>
      </c>
      <c r="C4" s="7">
        <v>2025</v>
      </c>
      <c r="D4" s="6">
        <v>2024</v>
      </c>
      <c r="E4" s="8">
        <v>2023</v>
      </c>
    </row>
    <row r="5" spans="1:9" ht="37.5" customHeight="1" x14ac:dyDescent="0.25">
      <c r="A5" s="9"/>
      <c r="B5" s="9"/>
      <c r="C5" s="10"/>
      <c r="D5" s="11"/>
      <c r="E5" s="11"/>
      <c r="F5" s="12"/>
      <c r="G5" s="13"/>
      <c r="H5" s="13"/>
    </row>
    <row r="6" spans="1:9" ht="9.75" customHeight="1" x14ac:dyDescent="0.25">
      <c r="A6" s="14"/>
      <c r="B6" s="14"/>
      <c r="C6" s="15"/>
      <c r="D6" s="14"/>
      <c r="E6" s="14"/>
      <c r="F6" s="12"/>
      <c r="G6" s="13"/>
      <c r="H6" s="13"/>
    </row>
    <row r="7" spans="1:9" ht="30" customHeight="1" x14ac:dyDescent="0.25">
      <c r="A7" s="16">
        <f>A13</f>
        <v>34766019856</v>
      </c>
      <c r="B7" s="16">
        <f>B13</f>
        <v>32648208296</v>
      </c>
      <c r="C7" s="17">
        <f>C13</f>
        <v>29221967091</v>
      </c>
      <c r="D7" s="16">
        <f>D13</f>
        <v>25675769502</v>
      </c>
      <c r="E7" s="16">
        <f>E13</f>
        <v>24073238268</v>
      </c>
      <c r="F7" s="18" t="s">
        <v>2</v>
      </c>
      <c r="G7" s="19"/>
      <c r="H7" s="20"/>
      <c r="I7" s="21"/>
    </row>
    <row r="8" spans="1:9" ht="30" customHeight="1" x14ac:dyDescent="0.25">
      <c r="A8" s="16">
        <f>A21</f>
        <v>8917722676</v>
      </c>
      <c r="B8" s="16">
        <f>B21</f>
        <v>8543397345</v>
      </c>
      <c r="C8" s="17">
        <f>C21</f>
        <v>7977232650</v>
      </c>
      <c r="D8" s="16">
        <f>D21</f>
        <v>6994406221</v>
      </c>
      <c r="E8" s="16">
        <f>E21</f>
        <v>8761634111</v>
      </c>
      <c r="F8" s="22" t="s">
        <v>3</v>
      </c>
      <c r="G8" s="23"/>
      <c r="H8" s="24"/>
      <c r="I8" s="21"/>
    </row>
    <row r="9" spans="1:9" ht="30" customHeight="1" x14ac:dyDescent="0.25">
      <c r="A9" s="16">
        <f>A31</f>
        <v>2400110</v>
      </c>
      <c r="B9" s="16">
        <f>B31</f>
        <v>2413553</v>
      </c>
      <c r="C9" s="17">
        <f>C31</f>
        <v>2429623</v>
      </c>
      <c r="D9" s="16">
        <f>D31</f>
        <v>10469148</v>
      </c>
      <c r="E9" s="16">
        <f>E31</f>
        <v>306320862</v>
      </c>
      <c r="F9" s="22" t="s">
        <v>4</v>
      </c>
      <c r="G9" s="23"/>
      <c r="H9" s="24"/>
      <c r="I9" s="21"/>
    </row>
    <row r="10" spans="1:9" ht="30" customHeight="1" thickBot="1" x14ac:dyDescent="0.3">
      <c r="A10" s="16">
        <f>A33</f>
        <v>1263502721</v>
      </c>
      <c r="B10" s="16">
        <f>B33</f>
        <v>2194069749</v>
      </c>
      <c r="C10" s="17">
        <f>C33</f>
        <v>2588335863</v>
      </c>
      <c r="D10" s="16">
        <f>D33</f>
        <v>1461655473</v>
      </c>
      <c r="E10" s="16">
        <f>E33</f>
        <v>1010134915</v>
      </c>
      <c r="F10" s="22" t="s">
        <v>5</v>
      </c>
      <c r="G10" s="23"/>
      <c r="H10" s="24"/>
      <c r="I10" s="21"/>
    </row>
    <row r="11" spans="1:9" ht="30" customHeight="1" thickBot="1" x14ac:dyDescent="0.3">
      <c r="A11" s="25">
        <f>SUM(A7:A10)</f>
        <v>44949645363</v>
      </c>
      <c r="B11" s="25">
        <f>SUM(B7:B10)</f>
        <v>43388088943</v>
      </c>
      <c r="C11" s="26">
        <f>SUM(C7:C10)</f>
        <v>39789965227</v>
      </c>
      <c r="D11" s="25">
        <f>SUM(D7:D10)</f>
        <v>34142300344</v>
      </c>
      <c r="E11" s="25">
        <f>SUM(E7:E10)</f>
        <v>34151328156</v>
      </c>
      <c r="F11" s="27" t="s">
        <v>6</v>
      </c>
      <c r="G11" s="28"/>
      <c r="H11" s="29"/>
      <c r="I11" s="21"/>
    </row>
    <row r="12" spans="1:9" ht="11.25" customHeight="1" thickBot="1" x14ac:dyDescent="0.3">
      <c r="A12" s="30"/>
      <c r="B12" s="30"/>
      <c r="C12" s="31"/>
      <c r="D12" s="30"/>
      <c r="E12" s="30"/>
      <c r="F12" s="32"/>
      <c r="I12" s="21"/>
    </row>
    <row r="13" spans="1:9" ht="30" customHeight="1" thickBot="1" x14ac:dyDescent="0.3">
      <c r="A13" s="25">
        <f t="shared" ref="A13:C13" si="0">SUM(A14:A19)</f>
        <v>34766019856</v>
      </c>
      <c r="B13" s="25">
        <f t="shared" si="0"/>
        <v>32648208296</v>
      </c>
      <c r="C13" s="26">
        <f t="shared" si="0"/>
        <v>29221967091</v>
      </c>
      <c r="D13" s="25">
        <f>SUM(D14:D19)</f>
        <v>25675769502</v>
      </c>
      <c r="E13" s="25">
        <f>SUM(E14:E19)</f>
        <v>24073238268</v>
      </c>
      <c r="F13" s="27" t="s">
        <v>7</v>
      </c>
      <c r="G13" s="28"/>
      <c r="H13" s="29"/>
      <c r="I13" s="21"/>
    </row>
    <row r="14" spans="1:9" ht="30" customHeight="1" x14ac:dyDescent="0.25">
      <c r="A14" s="16">
        <f>SUMIF($G$37:$G$1048576,$G14,A$37:A$1048576)</f>
        <v>4887879689</v>
      </c>
      <c r="B14" s="16">
        <f>SUMIF($G$37:$G$1048576,$G14,B$37:B$1048576)</f>
        <v>4727937225</v>
      </c>
      <c r="C14" s="17">
        <f>SUMIF($G$37:$G$1048576,$G14,C$37:C$1048576)</f>
        <v>4578597661</v>
      </c>
      <c r="D14" s="16">
        <f>SUMIF($G$37:$G$1048576,$G14,D$37:D$1048576)</f>
        <v>3518393022</v>
      </c>
      <c r="E14" s="16">
        <f>SUMIF($G$37:$G$1048576,$G14,E$37:E$1048576)</f>
        <v>3480295568</v>
      </c>
      <c r="F14" s="18" t="s">
        <v>8</v>
      </c>
      <c r="G14" s="33">
        <v>111</v>
      </c>
      <c r="H14" s="20"/>
      <c r="I14" s="21"/>
    </row>
    <row r="15" spans="1:9" ht="30" customHeight="1" x14ac:dyDescent="0.25">
      <c r="A15" s="34">
        <f t="shared" ref="A15:D19" si="1">SUMIF($G$37:$G$1048576,$G15,A$37:A$1048576)</f>
        <v>0</v>
      </c>
      <c r="B15" s="34">
        <f t="shared" si="1"/>
        <v>0</v>
      </c>
      <c r="C15" s="35">
        <f t="shared" si="1"/>
        <v>0</v>
      </c>
      <c r="D15" s="34">
        <f t="shared" si="1"/>
        <v>0</v>
      </c>
      <c r="E15" s="34">
        <f>SUMIF(G$37:G$1048576,G15,E$37:E$1048576)</f>
        <v>47720</v>
      </c>
      <c r="F15" s="22" t="s">
        <v>9</v>
      </c>
      <c r="G15" s="36">
        <v>112</v>
      </c>
      <c r="H15" s="24"/>
      <c r="I15" s="21"/>
    </row>
    <row r="16" spans="1:9" ht="30" customHeight="1" x14ac:dyDescent="0.25">
      <c r="A16" s="34">
        <f t="shared" si="1"/>
        <v>6068186086</v>
      </c>
      <c r="B16" s="34">
        <f t="shared" si="1"/>
        <v>5832934207</v>
      </c>
      <c r="C16" s="35">
        <f t="shared" si="1"/>
        <v>5199689986</v>
      </c>
      <c r="D16" s="34">
        <f t="shared" si="1"/>
        <v>6035050528</v>
      </c>
      <c r="E16" s="34">
        <f>SUMIF(G$37:G$1048576,G16,E$37:E$1048576)</f>
        <v>5203999284</v>
      </c>
      <c r="F16" s="22" t="s">
        <v>10</v>
      </c>
      <c r="G16" s="36">
        <v>113</v>
      </c>
      <c r="H16" s="24"/>
      <c r="I16" s="21"/>
    </row>
    <row r="17" spans="1:9" ht="30" customHeight="1" x14ac:dyDescent="0.25">
      <c r="A17" s="34">
        <f t="shared" si="1"/>
        <v>18902958765</v>
      </c>
      <c r="B17" s="34">
        <f t="shared" si="1"/>
        <v>17492417043</v>
      </c>
      <c r="C17" s="35">
        <f t="shared" si="1"/>
        <v>15314532643</v>
      </c>
      <c r="D17" s="34">
        <f t="shared" si="1"/>
        <v>13830209309</v>
      </c>
      <c r="E17" s="34">
        <f>SUMIF(G$37:G$1048576,G17,E$37:E$1048576)</f>
        <v>13239343831</v>
      </c>
      <c r="F17" s="22" t="s">
        <v>11</v>
      </c>
      <c r="G17" s="36">
        <v>114</v>
      </c>
      <c r="H17" s="24"/>
      <c r="I17" s="21"/>
    </row>
    <row r="18" spans="1:9" ht="30" customHeight="1" x14ac:dyDescent="0.25">
      <c r="A18" s="34">
        <f t="shared" si="1"/>
        <v>203523864</v>
      </c>
      <c r="B18" s="34">
        <f t="shared" si="1"/>
        <v>194415169</v>
      </c>
      <c r="C18" s="35">
        <f t="shared" si="1"/>
        <v>185827049</v>
      </c>
      <c r="D18" s="34">
        <f t="shared" si="1"/>
        <v>175183028</v>
      </c>
      <c r="E18" s="34">
        <f>SUMIF(G$37:G$1048576,G18,E$37:E$1048576)</f>
        <v>162490700</v>
      </c>
      <c r="F18" s="22" t="s">
        <v>12</v>
      </c>
      <c r="G18" s="36">
        <v>118</v>
      </c>
      <c r="H18" s="24"/>
      <c r="I18" s="21"/>
    </row>
    <row r="19" spans="1:9" ht="30" customHeight="1" x14ac:dyDescent="0.25">
      <c r="A19" s="34">
        <f t="shared" si="1"/>
        <v>4703471452</v>
      </c>
      <c r="B19" s="34">
        <f t="shared" si="1"/>
        <v>4400504652</v>
      </c>
      <c r="C19" s="35">
        <f t="shared" si="1"/>
        <v>3943319752</v>
      </c>
      <c r="D19" s="34">
        <f t="shared" si="1"/>
        <v>2116933615</v>
      </c>
      <c r="E19" s="34">
        <f>SUMIF(G$37:G$1048576,G19,E$37:E$1048576)</f>
        <v>1987061165</v>
      </c>
      <c r="F19" s="22" t="s">
        <v>13</v>
      </c>
      <c r="G19" s="36">
        <v>119</v>
      </c>
      <c r="H19" s="24"/>
      <c r="I19" s="21"/>
    </row>
    <row r="20" spans="1:9" ht="9.75" customHeight="1" thickBot="1" x14ac:dyDescent="0.3">
      <c r="A20" s="37"/>
      <c r="B20" s="38"/>
      <c r="C20" s="39"/>
      <c r="D20" s="37"/>
      <c r="E20" s="38"/>
      <c r="F20" s="40"/>
      <c r="G20" s="41"/>
      <c r="H20" s="42"/>
      <c r="I20" s="21"/>
    </row>
    <row r="21" spans="1:9" ht="30" customHeight="1" thickBot="1" x14ac:dyDescent="0.3">
      <c r="A21" s="25">
        <f t="shared" ref="A21:C21" si="2">SUM(A22:A29)</f>
        <v>8917722676</v>
      </c>
      <c r="B21" s="25">
        <f t="shared" si="2"/>
        <v>8543397345</v>
      </c>
      <c r="C21" s="26">
        <f t="shared" si="2"/>
        <v>7977232650</v>
      </c>
      <c r="D21" s="25">
        <f>SUM(D22:D29)</f>
        <v>6994406221</v>
      </c>
      <c r="E21" s="25">
        <f>SUM(E22:E29)</f>
        <v>8761634111</v>
      </c>
      <c r="F21" s="27" t="s">
        <v>3</v>
      </c>
      <c r="G21" s="43"/>
      <c r="H21" s="29"/>
      <c r="I21" s="21"/>
    </row>
    <row r="22" spans="1:9" ht="30" customHeight="1" x14ac:dyDescent="0.25">
      <c r="A22" s="16">
        <f t="shared" ref="A22:E29" si="3">SUMIF($G$37:$G$1048576,$G22,A$37:A$1048576)</f>
        <v>4101488801</v>
      </c>
      <c r="B22" s="16">
        <f t="shared" si="3"/>
        <v>3896124877</v>
      </c>
      <c r="C22" s="17">
        <f t="shared" si="3"/>
        <v>3521985347</v>
      </c>
      <c r="D22" s="16">
        <f t="shared" si="3"/>
        <v>2237036290</v>
      </c>
      <c r="E22" s="16">
        <f t="shared" si="3"/>
        <v>2579325043</v>
      </c>
      <c r="F22" s="18" t="s">
        <v>14</v>
      </c>
      <c r="G22" s="33">
        <v>121</v>
      </c>
      <c r="H22" s="20"/>
      <c r="I22" s="21"/>
    </row>
    <row r="23" spans="1:9" ht="30" customHeight="1" x14ac:dyDescent="0.25">
      <c r="A23" s="34">
        <f t="shared" si="3"/>
        <v>984778275</v>
      </c>
      <c r="B23" s="34">
        <f t="shared" si="3"/>
        <v>962170816</v>
      </c>
      <c r="C23" s="35">
        <f t="shared" si="3"/>
        <v>933970965</v>
      </c>
      <c r="D23" s="34">
        <f t="shared" si="3"/>
        <v>906438246</v>
      </c>
      <c r="E23" s="34">
        <f t="shared" si="3"/>
        <v>892229294</v>
      </c>
      <c r="F23" s="22" t="s">
        <v>15</v>
      </c>
      <c r="G23" s="36">
        <v>123</v>
      </c>
      <c r="H23" s="24"/>
      <c r="I23" s="21"/>
    </row>
    <row r="24" spans="1:9" ht="30" customHeight="1" x14ac:dyDescent="0.25">
      <c r="A24" s="34">
        <f t="shared" si="3"/>
        <v>62157673</v>
      </c>
      <c r="B24" s="34">
        <f t="shared" si="3"/>
        <v>59354902</v>
      </c>
      <c r="C24" s="35">
        <f t="shared" si="3"/>
        <v>56688944</v>
      </c>
      <c r="D24" s="34">
        <f t="shared" si="3"/>
        <v>54177435</v>
      </c>
      <c r="E24" s="34">
        <f t="shared" si="3"/>
        <v>65072633</v>
      </c>
      <c r="F24" s="22" t="s">
        <v>16</v>
      </c>
      <c r="G24" s="36">
        <v>124</v>
      </c>
      <c r="H24" s="24"/>
      <c r="I24" s="21"/>
    </row>
    <row r="25" spans="1:9" ht="30" customHeight="1" x14ac:dyDescent="0.25">
      <c r="A25" s="34">
        <f t="shared" si="3"/>
        <v>2176737000</v>
      </c>
      <c r="B25" s="34">
        <f t="shared" si="3"/>
        <v>2078702130</v>
      </c>
      <c r="C25" s="35">
        <f t="shared" si="3"/>
        <v>1984965794</v>
      </c>
      <c r="D25" s="34">
        <f t="shared" si="3"/>
        <v>2322433472</v>
      </c>
      <c r="E25" s="34">
        <f t="shared" si="3"/>
        <v>1979618937</v>
      </c>
      <c r="F25" s="22" t="s">
        <v>17</v>
      </c>
      <c r="G25" s="36">
        <v>125</v>
      </c>
      <c r="H25" s="24"/>
      <c r="I25" s="21"/>
    </row>
    <row r="26" spans="1:9" ht="30" customHeight="1" x14ac:dyDescent="0.25">
      <c r="A26" s="34">
        <f t="shared" si="3"/>
        <v>107186657</v>
      </c>
      <c r="B26" s="34">
        <f t="shared" si="3"/>
        <v>113640582</v>
      </c>
      <c r="C26" s="35">
        <f t="shared" si="3"/>
        <v>120683463</v>
      </c>
      <c r="D26" s="34">
        <f t="shared" si="3"/>
        <v>149897481</v>
      </c>
      <c r="E26" s="34">
        <f t="shared" si="3"/>
        <v>168234507</v>
      </c>
      <c r="F26" s="22" t="s">
        <v>18</v>
      </c>
      <c r="G26" s="36">
        <v>126</v>
      </c>
      <c r="H26" s="24"/>
      <c r="I26" s="21"/>
    </row>
    <row r="27" spans="1:9" ht="30" customHeight="1" x14ac:dyDescent="0.25">
      <c r="A27" s="34">
        <f t="shared" si="3"/>
        <v>1358854449</v>
      </c>
      <c r="B27" s="34">
        <f t="shared" si="3"/>
        <v>1309150378</v>
      </c>
      <c r="C27" s="35">
        <f t="shared" si="3"/>
        <v>1236709620</v>
      </c>
      <c r="D27" s="34">
        <f t="shared" si="3"/>
        <v>1134096251</v>
      </c>
      <c r="E27" s="34">
        <f t="shared" si="3"/>
        <v>1232986045</v>
      </c>
      <c r="F27" s="22" t="s">
        <v>19</v>
      </c>
      <c r="G27" s="36">
        <v>127</v>
      </c>
      <c r="H27" s="24"/>
      <c r="I27" s="21"/>
    </row>
    <row r="28" spans="1:9" ht="30" customHeight="1" x14ac:dyDescent="0.25">
      <c r="A28" s="34">
        <f t="shared" si="3"/>
        <v>126519821</v>
      </c>
      <c r="B28" s="34">
        <f t="shared" si="3"/>
        <v>124253660</v>
      </c>
      <c r="C28" s="35">
        <f t="shared" si="3"/>
        <v>122228517</v>
      </c>
      <c r="D28" s="34">
        <f t="shared" si="3"/>
        <v>174543478</v>
      </c>
      <c r="E28" s="34">
        <f t="shared" si="3"/>
        <v>1828052142</v>
      </c>
      <c r="F28" s="22" t="s">
        <v>20</v>
      </c>
      <c r="G28" s="36">
        <v>129</v>
      </c>
      <c r="H28" s="24"/>
      <c r="I28" s="21"/>
    </row>
    <row r="29" spans="1:9" ht="30" customHeight="1" x14ac:dyDescent="0.25">
      <c r="A29" s="34">
        <f t="shared" si="3"/>
        <v>0</v>
      </c>
      <c r="B29" s="34">
        <f t="shared" si="3"/>
        <v>0</v>
      </c>
      <c r="C29" s="35">
        <f t="shared" si="3"/>
        <v>0</v>
      </c>
      <c r="D29" s="34">
        <f t="shared" si="3"/>
        <v>15783568</v>
      </c>
      <c r="E29" s="34">
        <f t="shared" si="3"/>
        <v>16115510</v>
      </c>
      <c r="F29" s="22" t="s">
        <v>21</v>
      </c>
      <c r="G29" s="36">
        <v>181</v>
      </c>
      <c r="H29" s="24"/>
      <c r="I29" s="21"/>
    </row>
    <row r="30" spans="1:9" ht="9.75" customHeight="1" thickBot="1" x14ac:dyDescent="0.3">
      <c r="A30" s="37"/>
      <c r="B30" s="38"/>
      <c r="C30" s="39"/>
      <c r="D30" s="37"/>
      <c r="E30" s="38"/>
      <c r="F30" s="40"/>
      <c r="G30" s="41"/>
      <c r="H30" s="42"/>
      <c r="I30" s="21"/>
    </row>
    <row r="31" spans="1:9" ht="30" customHeight="1" thickBot="1" x14ac:dyDescent="0.3">
      <c r="A31" s="25">
        <f>A242</f>
        <v>2400110</v>
      </c>
      <c r="B31" s="25">
        <f>B242</f>
        <v>2413553</v>
      </c>
      <c r="C31" s="26">
        <f>C242</f>
        <v>2429623</v>
      </c>
      <c r="D31" s="25">
        <f>D242</f>
        <v>10469148</v>
      </c>
      <c r="E31" s="25">
        <f>E242</f>
        <v>306320862</v>
      </c>
      <c r="F31" s="27" t="s">
        <v>4</v>
      </c>
      <c r="G31" s="43"/>
      <c r="H31" s="29"/>
      <c r="I31" s="21"/>
    </row>
    <row r="32" spans="1:9" ht="9.75" customHeight="1" thickBot="1" x14ac:dyDescent="0.3">
      <c r="A32" s="37"/>
      <c r="B32" s="38"/>
      <c r="C32" s="39"/>
      <c r="D32" s="37"/>
      <c r="E32" s="38"/>
      <c r="F32" s="40"/>
      <c r="G32" s="41"/>
      <c r="H32" s="42"/>
      <c r="I32" s="21"/>
    </row>
    <row r="33" spans="1:9" ht="30" customHeight="1" thickBot="1" x14ac:dyDescent="0.3">
      <c r="A33" s="25">
        <f>SUM(A34:A35)</f>
        <v>1263502721</v>
      </c>
      <c r="B33" s="25">
        <f>SUM(B34:B35)</f>
        <v>2194069749</v>
      </c>
      <c r="C33" s="26">
        <f>SUM(C34:C35)</f>
        <v>2588335863</v>
      </c>
      <c r="D33" s="25">
        <f>SUM(D34:D35)</f>
        <v>1461655473</v>
      </c>
      <c r="E33" s="25">
        <f>SUM(E34:E35)</f>
        <v>1010134915</v>
      </c>
      <c r="F33" s="27" t="s">
        <v>5</v>
      </c>
      <c r="G33" s="43"/>
      <c r="H33" s="29"/>
      <c r="I33" s="21"/>
    </row>
    <row r="34" spans="1:9" ht="30" customHeight="1" x14ac:dyDescent="0.25">
      <c r="A34" s="16">
        <f t="shared" ref="A34:E35" si="4">SUMIF($G$37:$G$1048576,$G34,A$37:A$1048576)</f>
        <v>308461553</v>
      </c>
      <c r="B34" s="16">
        <f t="shared" si="4"/>
        <v>771061553</v>
      </c>
      <c r="C34" s="17">
        <f t="shared" si="4"/>
        <v>1852087909</v>
      </c>
      <c r="D34" s="16">
        <f t="shared" si="4"/>
        <v>928102871</v>
      </c>
      <c r="E34" s="16">
        <f t="shared" si="4"/>
        <v>321091321</v>
      </c>
      <c r="F34" s="18" t="s">
        <v>22</v>
      </c>
      <c r="G34" s="33">
        <v>141</v>
      </c>
      <c r="H34" s="20"/>
      <c r="I34" s="21"/>
    </row>
    <row r="35" spans="1:9" ht="30" customHeight="1" x14ac:dyDescent="0.25">
      <c r="A35" s="34">
        <f t="shared" si="4"/>
        <v>955041168</v>
      </c>
      <c r="B35" s="34">
        <f t="shared" si="4"/>
        <v>1423008196</v>
      </c>
      <c r="C35" s="35">
        <f t="shared" si="4"/>
        <v>736247954</v>
      </c>
      <c r="D35" s="34">
        <f t="shared" si="4"/>
        <v>533552602</v>
      </c>
      <c r="E35" s="34">
        <f t="shared" si="4"/>
        <v>689043594</v>
      </c>
      <c r="F35" s="22" t="s">
        <v>23</v>
      </c>
      <c r="G35" s="36">
        <v>143</v>
      </c>
      <c r="H35" s="24"/>
      <c r="I35" s="21"/>
    </row>
    <row r="36" spans="1:9" ht="15" customHeight="1" thickBot="1" x14ac:dyDescent="0.3">
      <c r="A36" s="44"/>
      <c r="B36" s="44"/>
      <c r="C36" s="45"/>
      <c r="D36" s="44"/>
      <c r="E36" s="44"/>
      <c r="F36" s="46"/>
      <c r="G36" s="47"/>
      <c r="H36" s="48"/>
      <c r="I36" s="21"/>
    </row>
    <row r="37" spans="1:9" ht="30" customHeight="1" thickBot="1" x14ac:dyDescent="0.3">
      <c r="A37" s="25">
        <f>SUM(A38:A39)</f>
        <v>4887879689</v>
      </c>
      <c r="B37" s="25">
        <f>SUM(B38:B39)</f>
        <v>4727937225</v>
      </c>
      <c r="C37" s="26">
        <f>SUM(C38:C39)</f>
        <v>4578597661</v>
      </c>
      <c r="D37" s="25">
        <f>SUM(D38:D39)</f>
        <v>3518393022</v>
      </c>
      <c r="E37" s="25">
        <f>SUM(E38:E39)</f>
        <v>3480295568</v>
      </c>
      <c r="F37" s="27" t="s">
        <v>8</v>
      </c>
      <c r="G37" s="49">
        <v>111</v>
      </c>
      <c r="H37" s="29"/>
      <c r="I37" s="21"/>
    </row>
    <row r="38" spans="1:9" ht="30" customHeight="1" x14ac:dyDescent="0.25">
      <c r="A38" s="16">
        <v>4884035383</v>
      </c>
      <c r="B38" s="16">
        <v>4724262132</v>
      </c>
      <c r="C38" s="17">
        <v>4575081305</v>
      </c>
      <c r="D38" s="16">
        <v>3515069264</v>
      </c>
      <c r="E38" s="16">
        <v>3473699389</v>
      </c>
      <c r="F38" s="50" t="s">
        <v>24</v>
      </c>
      <c r="G38" s="51">
        <v>111001</v>
      </c>
      <c r="H38" s="52"/>
      <c r="I38" s="21"/>
    </row>
    <row r="39" spans="1:9" ht="30" customHeight="1" x14ac:dyDescent="0.25">
      <c r="A39" s="34">
        <v>3844306</v>
      </c>
      <c r="B39" s="34">
        <v>3675093</v>
      </c>
      <c r="C39" s="35">
        <v>3516356</v>
      </c>
      <c r="D39" s="34">
        <v>3323758</v>
      </c>
      <c r="E39" s="34">
        <v>6596179</v>
      </c>
      <c r="F39" s="22" t="s">
        <v>25</v>
      </c>
      <c r="G39" s="36">
        <v>111002</v>
      </c>
      <c r="H39" s="24"/>
      <c r="I39" s="21"/>
    </row>
    <row r="40" spans="1:9" ht="15" customHeight="1" thickBot="1" x14ac:dyDescent="0.3">
      <c r="A40" s="44"/>
      <c r="B40" s="44"/>
      <c r="C40" s="45"/>
      <c r="D40" s="44"/>
      <c r="E40" s="44"/>
      <c r="F40" s="46"/>
      <c r="G40" s="47"/>
      <c r="H40" s="48"/>
      <c r="I40" s="21"/>
    </row>
    <row r="41" spans="1:9" ht="30" customHeight="1" thickBot="1" x14ac:dyDescent="0.3">
      <c r="A41" s="25">
        <f>SUM(A42)</f>
        <v>0</v>
      </c>
      <c r="B41" s="25">
        <f t="shared" ref="B41:C41" si="5">SUM(B42)</f>
        <v>0</v>
      </c>
      <c r="C41" s="26">
        <f t="shared" si="5"/>
        <v>0</v>
      </c>
      <c r="D41" s="25">
        <f>SUM(D42)</f>
        <v>0</v>
      </c>
      <c r="E41" s="25">
        <f>SUM(E42)</f>
        <v>47720</v>
      </c>
      <c r="F41" s="27" t="s">
        <v>9</v>
      </c>
      <c r="G41" s="49">
        <v>112</v>
      </c>
      <c r="H41" s="29"/>
      <c r="I41" s="21"/>
    </row>
    <row r="42" spans="1:9" ht="30" customHeight="1" x14ac:dyDescent="0.25">
      <c r="A42" s="34">
        <v>0</v>
      </c>
      <c r="B42" s="34">
        <v>0</v>
      </c>
      <c r="C42" s="35">
        <v>0</v>
      </c>
      <c r="D42" s="34">
        <v>0</v>
      </c>
      <c r="E42" s="34">
        <v>47720</v>
      </c>
      <c r="F42" s="53" t="s">
        <v>26</v>
      </c>
      <c r="G42" s="36">
        <v>112001</v>
      </c>
      <c r="H42" s="24"/>
      <c r="I42" s="21"/>
    </row>
    <row r="43" spans="1:9" ht="15" customHeight="1" thickBot="1" x14ac:dyDescent="0.3">
      <c r="A43" s="44"/>
      <c r="B43" s="44"/>
      <c r="C43" s="45"/>
      <c r="D43" s="44"/>
      <c r="E43" s="44"/>
      <c r="F43" s="46"/>
      <c r="G43" s="47"/>
      <c r="H43" s="48"/>
      <c r="I43" s="21"/>
    </row>
    <row r="44" spans="1:9" ht="30" customHeight="1" thickBot="1" x14ac:dyDescent="0.3">
      <c r="A44" s="25">
        <f>SUM(A45:A49)</f>
        <v>6068186086</v>
      </c>
      <c r="B44" s="25">
        <f>SUM(B45:B49)</f>
        <v>5832934207</v>
      </c>
      <c r="C44" s="26">
        <f>SUM(C45:C49)</f>
        <v>5199689986</v>
      </c>
      <c r="D44" s="25">
        <f>SUM(D45:D49)</f>
        <v>6035050528</v>
      </c>
      <c r="E44" s="25">
        <f>SUM(E45:E49)</f>
        <v>5203999284</v>
      </c>
      <c r="F44" s="27" t="s">
        <v>10</v>
      </c>
      <c r="G44" s="49">
        <v>113</v>
      </c>
      <c r="H44" s="29"/>
      <c r="I44" s="21"/>
    </row>
    <row r="45" spans="1:9" ht="30" customHeight="1" x14ac:dyDescent="0.25">
      <c r="A45" s="34">
        <v>3351131897</v>
      </c>
      <c r="B45" s="34">
        <v>3217675268</v>
      </c>
      <c r="C45" s="35">
        <v>2961872004</v>
      </c>
      <c r="D45" s="34">
        <v>2916709450</v>
      </c>
      <c r="E45" s="34">
        <v>2802941916</v>
      </c>
      <c r="F45" s="22" t="s">
        <v>27</v>
      </c>
      <c r="G45" s="36">
        <v>113003</v>
      </c>
      <c r="H45" s="24"/>
      <c r="I45" s="21"/>
    </row>
    <row r="46" spans="1:9" ht="30" customHeight="1" x14ac:dyDescent="0.25">
      <c r="A46" s="34">
        <v>768000</v>
      </c>
      <c r="B46" s="34">
        <v>768000</v>
      </c>
      <c r="C46" s="35">
        <v>768000</v>
      </c>
      <c r="D46" s="34">
        <v>3375100</v>
      </c>
      <c r="E46" s="34">
        <v>3372000</v>
      </c>
      <c r="F46" s="22" t="s">
        <v>28</v>
      </c>
      <c r="G46" s="36">
        <v>113004</v>
      </c>
      <c r="H46" s="24"/>
      <c r="I46" s="21"/>
    </row>
    <row r="47" spans="1:9" ht="30" customHeight="1" x14ac:dyDescent="0.25">
      <c r="A47" s="34">
        <v>1086382375</v>
      </c>
      <c r="B47" s="34">
        <v>1050554048</v>
      </c>
      <c r="C47" s="35">
        <v>732239601</v>
      </c>
      <c r="D47" s="34">
        <v>1451440017</v>
      </c>
      <c r="E47" s="34">
        <v>967668298</v>
      </c>
      <c r="F47" s="22" t="s">
        <v>29</v>
      </c>
      <c r="G47" s="36">
        <v>113005</v>
      </c>
      <c r="H47" s="24"/>
      <c r="I47" s="21"/>
    </row>
    <row r="48" spans="1:9" ht="30" customHeight="1" x14ac:dyDescent="0.25">
      <c r="A48" s="34">
        <v>1161979222</v>
      </c>
      <c r="B48" s="34">
        <v>1129704799</v>
      </c>
      <c r="C48" s="35">
        <v>1098944210</v>
      </c>
      <c r="D48" s="34">
        <v>1272680709</v>
      </c>
      <c r="E48" s="34">
        <v>1071386040</v>
      </c>
      <c r="F48" s="22" t="s">
        <v>30</v>
      </c>
      <c r="G48" s="36">
        <v>113006</v>
      </c>
      <c r="H48" s="24"/>
      <c r="I48" s="21"/>
    </row>
    <row r="49" spans="1:9" ht="30" customHeight="1" x14ac:dyDescent="0.25">
      <c r="A49" s="34">
        <v>467924592</v>
      </c>
      <c r="B49" s="34">
        <v>434232092</v>
      </c>
      <c r="C49" s="35">
        <v>405866171</v>
      </c>
      <c r="D49" s="34">
        <v>390845252</v>
      </c>
      <c r="E49" s="34">
        <v>358631030</v>
      </c>
      <c r="F49" s="22" t="s">
        <v>31</v>
      </c>
      <c r="G49" s="36">
        <v>113007</v>
      </c>
      <c r="H49" s="24"/>
      <c r="I49" s="21"/>
    </row>
    <row r="50" spans="1:9" ht="15" customHeight="1" thickBot="1" x14ac:dyDescent="0.3">
      <c r="A50" s="44"/>
      <c r="B50" s="44"/>
      <c r="C50" s="45"/>
      <c r="D50" s="44"/>
      <c r="E50" s="44"/>
      <c r="F50" s="46"/>
      <c r="G50" s="47"/>
      <c r="H50" s="48"/>
      <c r="I50" s="21"/>
    </row>
    <row r="51" spans="1:9" ht="30" customHeight="1" thickBot="1" x14ac:dyDescent="0.3">
      <c r="A51" s="25">
        <f>SUM(A52:A53)</f>
        <v>18902958765</v>
      </c>
      <c r="B51" s="25">
        <f t="shared" ref="B51:C51" si="6">SUM(B52:B53)</f>
        <v>17492417043</v>
      </c>
      <c r="C51" s="26">
        <f t="shared" si="6"/>
        <v>15314532643</v>
      </c>
      <c r="D51" s="25">
        <f>SUM(D52:D53)</f>
        <v>13830209309</v>
      </c>
      <c r="E51" s="25">
        <f>SUM(E52:E53)</f>
        <v>13239343831</v>
      </c>
      <c r="F51" s="27" t="s">
        <v>11</v>
      </c>
      <c r="G51" s="49">
        <v>114</v>
      </c>
      <c r="H51" s="29"/>
      <c r="I51" s="21"/>
    </row>
    <row r="52" spans="1:9" ht="30" customHeight="1" x14ac:dyDescent="0.25">
      <c r="A52" s="16">
        <v>11683985485</v>
      </c>
      <c r="B52" s="16">
        <v>10860255957</v>
      </c>
      <c r="C52" s="17">
        <v>9911322555</v>
      </c>
      <c r="D52" s="16">
        <v>9043104827</v>
      </c>
      <c r="E52" s="16">
        <v>8742134120</v>
      </c>
      <c r="F52" s="18" t="s">
        <v>32</v>
      </c>
      <c r="G52" s="33">
        <v>114001</v>
      </c>
      <c r="H52" s="20"/>
      <c r="I52" s="21"/>
    </row>
    <row r="53" spans="1:9" ht="30" customHeight="1" x14ac:dyDescent="0.25">
      <c r="A53" s="34">
        <v>7218973280</v>
      </c>
      <c r="B53" s="34">
        <v>6632161086</v>
      </c>
      <c r="C53" s="35">
        <v>5403210088</v>
      </c>
      <c r="D53" s="34">
        <v>4787104482</v>
      </c>
      <c r="E53" s="34">
        <v>4497209711</v>
      </c>
      <c r="F53" s="22" t="s">
        <v>33</v>
      </c>
      <c r="G53" s="36">
        <v>114002</v>
      </c>
      <c r="H53" s="24"/>
      <c r="I53" s="21"/>
    </row>
    <row r="54" spans="1:9" ht="15" customHeight="1" thickBot="1" x14ac:dyDescent="0.3">
      <c r="A54" s="44"/>
      <c r="B54" s="44"/>
      <c r="C54" s="45"/>
      <c r="D54" s="44"/>
      <c r="E54" s="44"/>
      <c r="F54" s="46"/>
      <c r="G54" s="47"/>
      <c r="H54" s="48"/>
      <c r="I54" s="21"/>
    </row>
    <row r="55" spans="1:9" ht="30" customHeight="1" thickBot="1" x14ac:dyDescent="0.3">
      <c r="A55" s="25">
        <f>SUM(A56:A57)</f>
        <v>203523864</v>
      </c>
      <c r="B55" s="25">
        <f>SUM(B56:B57)</f>
        <v>194415169</v>
      </c>
      <c r="C55" s="26">
        <f>SUM(C56:C57)</f>
        <v>185827049</v>
      </c>
      <c r="D55" s="25">
        <f>SUM(D56:D57)</f>
        <v>175183028</v>
      </c>
      <c r="E55" s="25">
        <f>SUM(E56:E57)</f>
        <v>162490700</v>
      </c>
      <c r="F55" s="27" t="s">
        <v>12</v>
      </c>
      <c r="G55" s="49">
        <v>118</v>
      </c>
      <c r="H55" s="29"/>
      <c r="I55" s="21"/>
    </row>
    <row r="56" spans="1:9" ht="30" customHeight="1" x14ac:dyDescent="0.25">
      <c r="A56" s="16">
        <v>99928707</v>
      </c>
      <c r="B56" s="16">
        <v>92851289</v>
      </c>
      <c r="C56" s="17">
        <v>86254618</v>
      </c>
      <c r="D56" s="16">
        <v>77562998</v>
      </c>
      <c r="E56" s="16">
        <v>73684962</v>
      </c>
      <c r="F56" s="18" t="s">
        <v>34</v>
      </c>
      <c r="G56" s="33">
        <v>118001</v>
      </c>
      <c r="H56" s="20"/>
      <c r="I56" s="21"/>
    </row>
    <row r="57" spans="1:9" ht="30" customHeight="1" x14ac:dyDescent="0.25">
      <c r="A57" s="34">
        <v>103595157</v>
      </c>
      <c r="B57" s="34">
        <v>101563880</v>
      </c>
      <c r="C57" s="35">
        <v>99572431</v>
      </c>
      <c r="D57" s="34">
        <v>97620030</v>
      </c>
      <c r="E57" s="34">
        <v>88805738</v>
      </c>
      <c r="F57" s="22" t="s">
        <v>35</v>
      </c>
      <c r="G57" s="36">
        <v>118008</v>
      </c>
      <c r="H57" s="24"/>
      <c r="I57" s="21"/>
    </row>
    <row r="58" spans="1:9" ht="15" customHeight="1" thickBot="1" x14ac:dyDescent="0.3">
      <c r="A58" s="44"/>
      <c r="B58" s="44"/>
      <c r="C58" s="45"/>
      <c r="D58" s="44"/>
      <c r="E58" s="44"/>
      <c r="F58" s="46"/>
      <c r="G58" s="47"/>
      <c r="H58" s="48"/>
      <c r="I58" s="21"/>
    </row>
    <row r="59" spans="1:9" ht="30" customHeight="1" thickBot="1" x14ac:dyDescent="0.3">
      <c r="A59" s="25">
        <f>SUM(A60:A61)</f>
        <v>4703471452</v>
      </c>
      <c r="B59" s="25">
        <f>SUM(B60:B61)</f>
        <v>4400504652</v>
      </c>
      <c r="C59" s="26">
        <f>SUM(C60:C61)</f>
        <v>3943319752</v>
      </c>
      <c r="D59" s="25">
        <f>SUM(D60:D61)</f>
        <v>2116933615</v>
      </c>
      <c r="E59" s="25">
        <f>SUM(E60:E61)</f>
        <v>1987061165</v>
      </c>
      <c r="F59" s="27" t="s">
        <v>13</v>
      </c>
      <c r="G59" s="49">
        <v>119</v>
      </c>
      <c r="H59" s="29"/>
      <c r="I59" s="21"/>
    </row>
    <row r="60" spans="1:9" ht="30" customHeight="1" x14ac:dyDescent="0.25">
      <c r="A60" s="34">
        <v>2401312239</v>
      </c>
      <c r="B60" s="34">
        <v>2258036347</v>
      </c>
      <c r="C60" s="35">
        <v>2023155896</v>
      </c>
      <c r="D60" s="34">
        <v>1036451321</v>
      </c>
      <c r="E60" s="34">
        <v>999070898</v>
      </c>
      <c r="F60" s="22" t="s">
        <v>36</v>
      </c>
      <c r="G60" s="36">
        <v>119002</v>
      </c>
      <c r="H60" s="24"/>
      <c r="I60" s="21"/>
    </row>
    <row r="61" spans="1:9" ht="30" customHeight="1" x14ac:dyDescent="0.25">
      <c r="A61" s="34">
        <v>2302159213</v>
      </c>
      <c r="B61" s="34">
        <v>2142468305</v>
      </c>
      <c r="C61" s="35">
        <v>1920163856</v>
      </c>
      <c r="D61" s="34">
        <v>1080482294</v>
      </c>
      <c r="E61" s="34">
        <v>987990267</v>
      </c>
      <c r="F61" s="22" t="s">
        <v>37</v>
      </c>
      <c r="G61" s="36">
        <v>119004</v>
      </c>
      <c r="H61" s="24"/>
      <c r="I61" s="21"/>
    </row>
    <row r="62" spans="1:9" ht="15" customHeight="1" thickBot="1" x14ac:dyDescent="0.3">
      <c r="A62" s="44"/>
      <c r="B62" s="44"/>
      <c r="C62" s="45"/>
      <c r="D62" s="44"/>
      <c r="E62" s="44"/>
      <c r="F62" s="46"/>
      <c r="G62" s="47"/>
      <c r="H62" s="48"/>
      <c r="I62" s="21"/>
    </row>
    <row r="63" spans="1:9" ht="30" customHeight="1" thickBot="1" x14ac:dyDescent="0.3">
      <c r="A63" s="25">
        <f>SUM(A64:A141)</f>
        <v>4101488801</v>
      </c>
      <c r="B63" s="25">
        <f>SUM(B64:B141)</f>
        <v>3896124877</v>
      </c>
      <c r="C63" s="26">
        <f>SUM(C64:C141)</f>
        <v>3521985347</v>
      </c>
      <c r="D63" s="25">
        <f>SUM(D64:D141)</f>
        <v>2237036290</v>
      </c>
      <c r="E63" s="25">
        <f>SUM(E64:E141)</f>
        <v>2579325043</v>
      </c>
      <c r="F63" s="27" t="s">
        <v>14</v>
      </c>
      <c r="G63" s="49">
        <v>121</v>
      </c>
      <c r="H63" s="29"/>
      <c r="I63" s="21"/>
    </row>
    <row r="64" spans="1:9" ht="30" customHeight="1" x14ac:dyDescent="0.25">
      <c r="A64" s="16">
        <v>0</v>
      </c>
      <c r="B64" s="16">
        <v>0</v>
      </c>
      <c r="C64" s="17">
        <v>0</v>
      </c>
      <c r="D64" s="16">
        <v>4622500</v>
      </c>
      <c r="E64" s="16">
        <v>19223137</v>
      </c>
      <c r="F64" s="18" t="s">
        <v>38</v>
      </c>
      <c r="G64" s="33">
        <v>121001</v>
      </c>
      <c r="H64" s="20"/>
      <c r="I64" s="21"/>
    </row>
    <row r="65" spans="1:9" ht="30" customHeight="1" x14ac:dyDescent="0.25">
      <c r="A65" s="34">
        <v>0</v>
      </c>
      <c r="B65" s="34">
        <v>0</v>
      </c>
      <c r="C65" s="35">
        <v>0</v>
      </c>
      <c r="D65" s="34">
        <v>660</v>
      </c>
      <c r="E65" s="34">
        <v>33384</v>
      </c>
      <c r="F65" s="22" t="s">
        <v>39</v>
      </c>
      <c r="G65" s="36">
        <v>121002</v>
      </c>
      <c r="H65" s="24"/>
      <c r="I65" s="21"/>
    </row>
    <row r="66" spans="1:9" ht="30" customHeight="1" x14ac:dyDescent="0.25">
      <c r="A66" s="34">
        <v>0</v>
      </c>
      <c r="B66" s="34">
        <v>0</v>
      </c>
      <c r="C66" s="35">
        <v>0</v>
      </c>
      <c r="D66" s="34">
        <v>2515584</v>
      </c>
      <c r="E66" s="34">
        <v>5577351</v>
      </c>
      <c r="F66" s="22" t="s">
        <v>40</v>
      </c>
      <c r="G66" s="36">
        <v>121003</v>
      </c>
      <c r="H66" s="24"/>
      <c r="I66" s="21"/>
    </row>
    <row r="67" spans="1:9" ht="30" customHeight="1" x14ac:dyDescent="0.25">
      <c r="A67" s="34">
        <v>10071806</v>
      </c>
      <c r="B67" s="34">
        <v>10211037</v>
      </c>
      <c r="C67" s="35">
        <v>10353982</v>
      </c>
      <c r="D67" s="34">
        <v>10653799</v>
      </c>
      <c r="E67" s="34">
        <v>12163048</v>
      </c>
      <c r="F67" s="22" t="s">
        <v>41</v>
      </c>
      <c r="G67" s="36">
        <v>121004</v>
      </c>
      <c r="H67" s="24"/>
      <c r="I67" s="21"/>
    </row>
    <row r="68" spans="1:9" ht="30" customHeight="1" x14ac:dyDescent="0.25">
      <c r="A68" s="34">
        <v>781526</v>
      </c>
      <c r="B68" s="34">
        <v>723635</v>
      </c>
      <c r="C68" s="35">
        <v>670032</v>
      </c>
      <c r="D68" s="34">
        <v>620400</v>
      </c>
      <c r="E68" s="34">
        <v>691200</v>
      </c>
      <c r="F68" s="22" t="s">
        <v>42</v>
      </c>
      <c r="G68" s="36">
        <v>121005</v>
      </c>
      <c r="H68" s="24"/>
      <c r="I68" s="21"/>
    </row>
    <row r="69" spans="1:9" ht="30" customHeight="1" x14ac:dyDescent="0.25">
      <c r="A69" s="34">
        <v>951437</v>
      </c>
      <c r="B69" s="34">
        <v>932836</v>
      </c>
      <c r="C69" s="35">
        <v>914875</v>
      </c>
      <c r="D69" s="34">
        <v>899903</v>
      </c>
      <c r="E69" s="34">
        <v>1245321</v>
      </c>
      <c r="F69" s="22" t="s">
        <v>43</v>
      </c>
      <c r="G69" s="36">
        <v>121006</v>
      </c>
      <c r="H69" s="24"/>
      <c r="I69" s="21"/>
    </row>
    <row r="70" spans="1:9" ht="30" customHeight="1" x14ac:dyDescent="0.25">
      <c r="A70" s="34">
        <v>7982508</v>
      </c>
      <c r="B70" s="34">
        <v>7602389</v>
      </c>
      <c r="C70" s="35">
        <v>7039249</v>
      </c>
      <c r="D70" s="34">
        <v>6517823</v>
      </c>
      <c r="E70" s="34">
        <v>7343850</v>
      </c>
      <c r="F70" s="22" t="s">
        <v>44</v>
      </c>
      <c r="G70" s="36">
        <v>121010</v>
      </c>
      <c r="H70" s="24"/>
      <c r="I70" s="21"/>
    </row>
    <row r="71" spans="1:9" ht="30" customHeight="1" x14ac:dyDescent="0.25">
      <c r="A71" s="34">
        <v>6082555</v>
      </c>
      <c r="B71" s="34">
        <v>5848611</v>
      </c>
      <c r="C71" s="35">
        <v>5517558</v>
      </c>
      <c r="D71" s="34">
        <v>5108850</v>
      </c>
      <c r="E71" s="34">
        <v>7744504</v>
      </c>
      <c r="F71" s="22" t="s">
        <v>45</v>
      </c>
      <c r="G71" s="36">
        <v>121011</v>
      </c>
      <c r="H71" s="24"/>
      <c r="I71" s="21"/>
    </row>
    <row r="72" spans="1:9" ht="30" customHeight="1" x14ac:dyDescent="0.25">
      <c r="A72" s="34">
        <v>0</v>
      </c>
      <c r="B72" s="34">
        <v>0</v>
      </c>
      <c r="C72" s="35">
        <v>0</v>
      </c>
      <c r="D72" s="34">
        <v>0</v>
      </c>
      <c r="E72" s="34">
        <v>285</v>
      </c>
      <c r="F72" s="22" t="s">
        <v>46</v>
      </c>
      <c r="G72" s="36">
        <v>121012</v>
      </c>
      <c r="H72" s="24"/>
      <c r="I72" s="21"/>
    </row>
    <row r="73" spans="1:9" ht="30" customHeight="1" x14ac:dyDescent="0.25">
      <c r="A73" s="34">
        <v>0</v>
      </c>
      <c r="B73" s="34">
        <v>0</v>
      </c>
      <c r="C73" s="35">
        <v>0</v>
      </c>
      <c r="D73" s="34">
        <v>50</v>
      </c>
      <c r="E73" s="34">
        <v>0</v>
      </c>
      <c r="F73" s="22" t="s">
        <v>47</v>
      </c>
      <c r="G73" s="36">
        <v>121016</v>
      </c>
      <c r="H73" s="24"/>
      <c r="I73" s="21"/>
    </row>
    <row r="74" spans="1:9" ht="30" customHeight="1" x14ac:dyDescent="0.25">
      <c r="A74" s="34">
        <v>301830</v>
      </c>
      <c r="B74" s="34">
        <v>298842</v>
      </c>
      <c r="C74" s="35">
        <v>295883</v>
      </c>
      <c r="D74" s="34">
        <v>292953</v>
      </c>
      <c r="E74" s="34">
        <v>1249258</v>
      </c>
      <c r="F74" s="22" t="s">
        <v>48</v>
      </c>
      <c r="G74" s="36">
        <v>121017</v>
      </c>
      <c r="H74" s="24"/>
      <c r="I74" s="21"/>
    </row>
    <row r="75" spans="1:9" ht="30" customHeight="1" x14ac:dyDescent="0.25">
      <c r="A75" s="34">
        <v>112874</v>
      </c>
      <c r="B75" s="34">
        <v>110661</v>
      </c>
      <c r="C75" s="35">
        <v>108492</v>
      </c>
      <c r="D75" s="34">
        <v>106365</v>
      </c>
      <c r="E75" s="34">
        <v>156000</v>
      </c>
      <c r="F75" s="22" t="s">
        <v>49</v>
      </c>
      <c r="G75" s="36">
        <v>121018</v>
      </c>
      <c r="H75" s="24"/>
      <c r="I75" s="21"/>
    </row>
    <row r="76" spans="1:9" ht="30" customHeight="1" x14ac:dyDescent="0.25">
      <c r="A76" s="34">
        <v>261445</v>
      </c>
      <c r="B76" s="34">
        <v>256319</v>
      </c>
      <c r="C76" s="35">
        <v>251293</v>
      </c>
      <c r="D76" s="34">
        <v>246366</v>
      </c>
      <c r="E76" s="34">
        <v>121230</v>
      </c>
      <c r="F76" s="22" t="s">
        <v>50</v>
      </c>
      <c r="G76" s="36">
        <v>121019</v>
      </c>
      <c r="H76" s="24"/>
      <c r="I76" s="21"/>
    </row>
    <row r="77" spans="1:9" ht="30" customHeight="1" x14ac:dyDescent="0.25">
      <c r="A77" s="34">
        <v>3626658</v>
      </c>
      <c r="B77" s="34">
        <v>3555547</v>
      </c>
      <c r="C77" s="35">
        <v>3485830</v>
      </c>
      <c r="D77" s="34">
        <v>3419480</v>
      </c>
      <c r="E77" s="34">
        <v>3619475</v>
      </c>
      <c r="F77" s="22" t="s">
        <v>51</v>
      </c>
      <c r="G77" s="36">
        <v>121021</v>
      </c>
      <c r="H77" s="24"/>
      <c r="I77" s="21"/>
    </row>
    <row r="78" spans="1:9" ht="30" customHeight="1" x14ac:dyDescent="0.25">
      <c r="A78" s="34">
        <v>81436</v>
      </c>
      <c r="B78" s="34">
        <v>83098</v>
      </c>
      <c r="C78" s="35">
        <v>84794</v>
      </c>
      <c r="D78" s="34">
        <v>86524</v>
      </c>
      <c r="E78" s="34">
        <v>93500</v>
      </c>
      <c r="F78" s="22" t="s">
        <v>52</v>
      </c>
      <c r="G78" s="36">
        <v>121022</v>
      </c>
      <c r="H78" s="24"/>
      <c r="I78" s="21"/>
    </row>
    <row r="79" spans="1:9" ht="30" customHeight="1" x14ac:dyDescent="0.25">
      <c r="A79" s="34">
        <v>0</v>
      </c>
      <c r="B79" s="34">
        <v>0</v>
      </c>
      <c r="C79" s="35">
        <v>0</v>
      </c>
      <c r="D79" s="34">
        <v>1799</v>
      </c>
      <c r="E79" s="34">
        <v>0</v>
      </c>
      <c r="F79" s="22" t="s">
        <v>53</v>
      </c>
      <c r="G79" s="36">
        <v>121023</v>
      </c>
      <c r="H79" s="24"/>
      <c r="I79" s="21"/>
    </row>
    <row r="80" spans="1:9" ht="30" customHeight="1" x14ac:dyDescent="0.25">
      <c r="A80" s="34">
        <v>523302</v>
      </c>
      <c r="B80" s="34">
        <v>533982</v>
      </c>
      <c r="C80" s="35">
        <v>544880</v>
      </c>
      <c r="D80" s="34">
        <v>556000</v>
      </c>
      <c r="E80" s="34">
        <v>690290</v>
      </c>
      <c r="F80" s="22" t="s">
        <v>54</v>
      </c>
      <c r="G80" s="36">
        <v>121024</v>
      </c>
      <c r="H80" s="24"/>
      <c r="I80" s="21"/>
    </row>
    <row r="81" spans="1:9" ht="30" customHeight="1" x14ac:dyDescent="0.25">
      <c r="A81" s="34">
        <v>0</v>
      </c>
      <c r="B81" s="34">
        <v>0</v>
      </c>
      <c r="C81" s="35">
        <v>0</v>
      </c>
      <c r="D81" s="34">
        <v>0</v>
      </c>
      <c r="E81" s="34">
        <v>1500</v>
      </c>
      <c r="F81" s="22" t="s">
        <v>55</v>
      </c>
      <c r="G81" s="36">
        <v>121030</v>
      </c>
      <c r="H81" s="24"/>
      <c r="I81" s="21"/>
    </row>
    <row r="82" spans="1:9" ht="30" customHeight="1" x14ac:dyDescent="0.25">
      <c r="A82" s="34">
        <v>35163</v>
      </c>
      <c r="B82" s="34">
        <v>33489</v>
      </c>
      <c r="C82" s="35">
        <v>31894</v>
      </c>
      <c r="D82" s="34">
        <v>30375</v>
      </c>
      <c r="E82" s="34">
        <v>33150</v>
      </c>
      <c r="F82" s="22" t="s">
        <v>56</v>
      </c>
      <c r="G82" s="36">
        <v>121035</v>
      </c>
      <c r="H82" s="24"/>
      <c r="I82" s="21"/>
    </row>
    <row r="83" spans="1:9" ht="30" customHeight="1" x14ac:dyDescent="0.25">
      <c r="A83" s="34">
        <v>588677</v>
      </c>
      <c r="B83" s="34">
        <v>577134</v>
      </c>
      <c r="C83" s="35">
        <v>565818</v>
      </c>
      <c r="D83" s="34">
        <v>554723</v>
      </c>
      <c r="E83" s="34">
        <v>591240</v>
      </c>
      <c r="F83" s="22" t="s">
        <v>57</v>
      </c>
      <c r="G83" s="36">
        <v>121036</v>
      </c>
      <c r="H83" s="24"/>
      <c r="I83" s="21"/>
    </row>
    <row r="84" spans="1:9" ht="30" customHeight="1" x14ac:dyDescent="0.25">
      <c r="A84" s="34">
        <v>191832</v>
      </c>
      <c r="B84" s="34">
        <v>188071</v>
      </c>
      <c r="C84" s="35">
        <v>184383</v>
      </c>
      <c r="D84" s="34">
        <v>180768</v>
      </c>
      <c r="E84" s="34">
        <v>305250</v>
      </c>
      <c r="F84" s="22" t="s">
        <v>58</v>
      </c>
      <c r="G84" s="36">
        <v>121037</v>
      </c>
      <c r="H84" s="24"/>
      <c r="I84" s="21"/>
    </row>
    <row r="85" spans="1:9" ht="30" customHeight="1" x14ac:dyDescent="0.25">
      <c r="A85" s="34">
        <v>1815737</v>
      </c>
      <c r="B85" s="34">
        <v>1852792</v>
      </c>
      <c r="C85" s="35">
        <v>1890604</v>
      </c>
      <c r="D85" s="34">
        <v>1929188</v>
      </c>
      <c r="E85" s="34">
        <v>2735950</v>
      </c>
      <c r="F85" s="22" t="s">
        <v>59</v>
      </c>
      <c r="G85" s="36">
        <v>121039</v>
      </c>
      <c r="H85" s="24"/>
      <c r="I85" s="21"/>
    </row>
    <row r="86" spans="1:9" ht="30" customHeight="1" x14ac:dyDescent="0.25">
      <c r="A86" s="34">
        <v>2680168</v>
      </c>
      <c r="B86" s="34">
        <v>2613237</v>
      </c>
      <c r="C86" s="35">
        <v>2548928</v>
      </c>
      <c r="D86" s="34">
        <v>2487271</v>
      </c>
      <c r="E86" s="34">
        <v>531095</v>
      </c>
      <c r="F86" s="22" t="s">
        <v>60</v>
      </c>
      <c r="G86" s="36">
        <v>121040</v>
      </c>
      <c r="H86" s="24"/>
      <c r="I86" s="21"/>
    </row>
    <row r="87" spans="1:9" ht="30" customHeight="1" x14ac:dyDescent="0.25">
      <c r="A87" s="34">
        <v>142922</v>
      </c>
      <c r="B87" s="34">
        <v>143521</v>
      </c>
      <c r="C87" s="35">
        <v>144176</v>
      </c>
      <c r="D87" s="34">
        <v>144887</v>
      </c>
      <c r="E87" s="34">
        <v>235348</v>
      </c>
      <c r="F87" s="22" t="s">
        <v>61</v>
      </c>
      <c r="G87" s="36">
        <v>121041</v>
      </c>
      <c r="H87" s="24"/>
      <c r="I87" s="21"/>
    </row>
    <row r="88" spans="1:9" ht="30" customHeight="1" x14ac:dyDescent="0.25">
      <c r="A88" s="34">
        <v>33600</v>
      </c>
      <c r="B88" s="34">
        <v>34286</v>
      </c>
      <c r="C88" s="35">
        <v>34986</v>
      </c>
      <c r="D88" s="34">
        <v>35700</v>
      </c>
      <c r="E88" s="34">
        <v>40400</v>
      </c>
      <c r="F88" s="22" t="s">
        <v>62</v>
      </c>
      <c r="G88" s="36">
        <v>121042</v>
      </c>
      <c r="H88" s="24"/>
      <c r="I88" s="21"/>
    </row>
    <row r="89" spans="1:9" ht="30" customHeight="1" x14ac:dyDescent="0.25">
      <c r="A89" s="34">
        <v>305757</v>
      </c>
      <c r="B89" s="34">
        <v>321849</v>
      </c>
      <c r="C89" s="35">
        <v>338788</v>
      </c>
      <c r="D89" s="34">
        <v>832159</v>
      </c>
      <c r="E89" s="34">
        <v>1368629</v>
      </c>
      <c r="F89" s="22" t="s">
        <v>63</v>
      </c>
      <c r="G89" s="36">
        <v>121043</v>
      </c>
      <c r="H89" s="24"/>
      <c r="I89" s="21"/>
    </row>
    <row r="90" spans="1:9" ht="30" customHeight="1" x14ac:dyDescent="0.25">
      <c r="A90" s="34">
        <v>0</v>
      </c>
      <c r="B90" s="34">
        <v>0</v>
      </c>
      <c r="C90" s="35">
        <v>0</v>
      </c>
      <c r="D90" s="34">
        <v>40000</v>
      </c>
      <c r="E90" s="34">
        <v>0</v>
      </c>
      <c r="F90" s="22" t="s">
        <v>64</v>
      </c>
      <c r="G90" s="36">
        <v>121044</v>
      </c>
      <c r="H90" s="24"/>
      <c r="I90" s="21"/>
    </row>
    <row r="91" spans="1:9" ht="30" customHeight="1" x14ac:dyDescent="0.25">
      <c r="A91" s="34">
        <v>619958</v>
      </c>
      <c r="B91" s="34">
        <v>619958</v>
      </c>
      <c r="C91" s="35">
        <v>619958</v>
      </c>
      <c r="D91" s="34">
        <v>624333</v>
      </c>
      <c r="E91" s="34">
        <v>700705</v>
      </c>
      <c r="F91" s="22" t="s">
        <v>65</v>
      </c>
      <c r="G91" s="36">
        <v>121046</v>
      </c>
      <c r="H91" s="24"/>
      <c r="I91" s="21"/>
    </row>
    <row r="92" spans="1:9" ht="30" customHeight="1" x14ac:dyDescent="0.25">
      <c r="A92" s="34">
        <v>18062079</v>
      </c>
      <c r="B92" s="34">
        <v>17452365</v>
      </c>
      <c r="C92" s="35">
        <v>16863284</v>
      </c>
      <c r="D92" s="34">
        <v>16294139</v>
      </c>
      <c r="E92" s="34">
        <v>21506062</v>
      </c>
      <c r="F92" s="22" t="s">
        <v>66</v>
      </c>
      <c r="G92" s="36">
        <v>121048</v>
      </c>
      <c r="H92" s="24"/>
      <c r="I92" s="21"/>
    </row>
    <row r="93" spans="1:9" ht="30" customHeight="1" x14ac:dyDescent="0.25">
      <c r="A93" s="34">
        <v>437801</v>
      </c>
      <c r="B93" s="34">
        <v>428068</v>
      </c>
      <c r="C93" s="35">
        <v>418631</v>
      </c>
      <c r="D93" s="34">
        <v>410990</v>
      </c>
      <c r="E93" s="34">
        <v>1113869</v>
      </c>
      <c r="F93" s="22" t="s">
        <v>67</v>
      </c>
      <c r="G93" s="36">
        <v>121049</v>
      </c>
      <c r="H93" s="24"/>
      <c r="I93" s="21"/>
    </row>
    <row r="94" spans="1:9" ht="30" customHeight="1" x14ac:dyDescent="0.25">
      <c r="A94" s="34">
        <v>0</v>
      </c>
      <c r="B94" s="34">
        <v>0</v>
      </c>
      <c r="C94" s="35">
        <v>0</v>
      </c>
      <c r="D94" s="34">
        <v>0</v>
      </c>
      <c r="E94" s="34">
        <v>2215</v>
      </c>
      <c r="F94" s="22" t="s">
        <v>68</v>
      </c>
      <c r="G94" s="36">
        <v>121050</v>
      </c>
      <c r="H94" s="24"/>
      <c r="I94" s="21"/>
    </row>
    <row r="95" spans="1:9" ht="30" customHeight="1" x14ac:dyDescent="0.25">
      <c r="A95" s="34">
        <v>0</v>
      </c>
      <c r="B95" s="34">
        <v>0</v>
      </c>
      <c r="C95" s="35">
        <v>0</v>
      </c>
      <c r="D95" s="34">
        <v>0</v>
      </c>
      <c r="E95" s="34">
        <v>650</v>
      </c>
      <c r="F95" s="22" t="s">
        <v>69</v>
      </c>
      <c r="G95" s="36">
        <v>121051</v>
      </c>
      <c r="H95" s="24"/>
      <c r="I95" s="21"/>
    </row>
    <row r="96" spans="1:9" ht="30" customHeight="1" x14ac:dyDescent="0.25">
      <c r="A96" s="34">
        <v>111000</v>
      </c>
      <c r="B96" s="34">
        <v>111000</v>
      </c>
      <c r="C96" s="35">
        <v>2197250</v>
      </c>
      <c r="D96" s="34">
        <v>1997500</v>
      </c>
      <c r="E96" s="34">
        <v>1036500</v>
      </c>
      <c r="F96" s="22" t="s">
        <v>70</v>
      </c>
      <c r="G96" s="36">
        <v>121053</v>
      </c>
      <c r="H96" s="24"/>
      <c r="I96" s="21"/>
    </row>
    <row r="97" spans="1:9" ht="30" customHeight="1" x14ac:dyDescent="0.25">
      <c r="A97" s="34">
        <v>29600</v>
      </c>
      <c r="B97" s="34">
        <v>29600</v>
      </c>
      <c r="C97" s="35">
        <v>29600</v>
      </c>
      <c r="D97" s="34">
        <v>157105</v>
      </c>
      <c r="E97" s="34">
        <v>367548</v>
      </c>
      <c r="F97" s="22" t="s">
        <v>71</v>
      </c>
      <c r="G97" s="36">
        <v>121055</v>
      </c>
      <c r="H97" s="24"/>
      <c r="I97" s="21"/>
    </row>
    <row r="98" spans="1:9" ht="30" customHeight="1" x14ac:dyDescent="0.25">
      <c r="A98" s="34">
        <v>14911548</v>
      </c>
      <c r="B98" s="34">
        <v>14201476</v>
      </c>
      <c r="C98" s="35">
        <v>13525217</v>
      </c>
      <c r="D98" s="34">
        <v>13197235</v>
      </c>
      <c r="E98" s="34">
        <v>13948351</v>
      </c>
      <c r="F98" s="22" t="s">
        <v>72</v>
      </c>
      <c r="G98" s="36">
        <v>121056</v>
      </c>
      <c r="H98" s="24"/>
      <c r="I98" s="21"/>
    </row>
    <row r="99" spans="1:9" ht="30" customHeight="1" x14ac:dyDescent="0.25">
      <c r="A99" s="34">
        <v>10998581</v>
      </c>
      <c r="B99" s="34">
        <v>10782924</v>
      </c>
      <c r="C99" s="35">
        <v>10571495</v>
      </c>
      <c r="D99" s="34">
        <v>10364210</v>
      </c>
      <c r="E99" s="34">
        <v>4396323</v>
      </c>
      <c r="F99" s="22" t="s">
        <v>73</v>
      </c>
      <c r="G99" s="36">
        <v>121057</v>
      </c>
      <c r="H99" s="24"/>
      <c r="I99" s="21"/>
    </row>
    <row r="100" spans="1:9" ht="30" customHeight="1" x14ac:dyDescent="0.25">
      <c r="A100" s="34">
        <v>10094089</v>
      </c>
      <c r="B100" s="34">
        <v>9810684</v>
      </c>
      <c r="C100" s="35">
        <v>9535282</v>
      </c>
      <c r="D100" s="34">
        <v>9276742</v>
      </c>
      <c r="E100" s="34">
        <v>16382466</v>
      </c>
      <c r="F100" s="22" t="s">
        <v>74</v>
      </c>
      <c r="G100" s="36">
        <v>121058</v>
      </c>
      <c r="H100" s="24"/>
      <c r="I100" s="21"/>
    </row>
    <row r="101" spans="1:9" ht="30" customHeight="1" x14ac:dyDescent="0.25">
      <c r="A101" s="34">
        <v>11682657</v>
      </c>
      <c r="B101" s="34">
        <v>11030330</v>
      </c>
      <c r="C101" s="35">
        <v>10418847</v>
      </c>
      <c r="D101" s="34">
        <v>9848450</v>
      </c>
      <c r="E101" s="34">
        <v>10032099</v>
      </c>
      <c r="F101" s="22" t="s">
        <v>75</v>
      </c>
      <c r="G101" s="36">
        <v>121059</v>
      </c>
      <c r="H101" s="24"/>
      <c r="I101" s="21"/>
    </row>
    <row r="102" spans="1:9" ht="30" customHeight="1" x14ac:dyDescent="0.25">
      <c r="A102" s="34">
        <v>1510043</v>
      </c>
      <c r="B102" s="34">
        <v>1556743</v>
      </c>
      <c r="C102" s="35">
        <v>1604890</v>
      </c>
      <c r="D102" s="34">
        <v>1654966</v>
      </c>
      <c r="E102" s="34">
        <v>1802999</v>
      </c>
      <c r="F102" s="22" t="s">
        <v>76</v>
      </c>
      <c r="G102" s="36">
        <v>121060</v>
      </c>
      <c r="H102" s="24"/>
      <c r="I102" s="21"/>
    </row>
    <row r="103" spans="1:9" ht="30" customHeight="1" x14ac:dyDescent="0.25">
      <c r="A103" s="34">
        <v>1535658</v>
      </c>
      <c r="B103" s="34">
        <v>1462487</v>
      </c>
      <c r="C103" s="35">
        <v>1393099</v>
      </c>
      <c r="D103" s="34">
        <v>1338489</v>
      </c>
      <c r="E103" s="34">
        <v>1442088</v>
      </c>
      <c r="F103" s="22" t="s">
        <v>77</v>
      </c>
      <c r="G103" s="36">
        <v>121061</v>
      </c>
      <c r="H103" s="24"/>
      <c r="I103" s="21"/>
    </row>
    <row r="104" spans="1:9" ht="30" customHeight="1" x14ac:dyDescent="0.25">
      <c r="A104" s="34">
        <v>428483</v>
      </c>
      <c r="B104" s="34">
        <v>410321</v>
      </c>
      <c r="C104" s="35">
        <v>393110</v>
      </c>
      <c r="D104" s="34">
        <v>381288</v>
      </c>
      <c r="E104" s="34">
        <v>375335</v>
      </c>
      <c r="F104" s="22" t="s">
        <v>78</v>
      </c>
      <c r="G104" s="36">
        <v>121062</v>
      </c>
      <c r="H104" s="24"/>
      <c r="I104" s="21"/>
    </row>
    <row r="105" spans="1:9" ht="30" customHeight="1" x14ac:dyDescent="0.25">
      <c r="A105" s="34">
        <v>862908</v>
      </c>
      <c r="B105" s="34">
        <v>876047</v>
      </c>
      <c r="C105" s="35">
        <v>889388</v>
      </c>
      <c r="D105" s="34">
        <v>903473</v>
      </c>
      <c r="E105" s="34">
        <v>1194472</v>
      </c>
      <c r="F105" s="22" t="s">
        <v>79</v>
      </c>
      <c r="G105" s="36">
        <v>121063</v>
      </c>
      <c r="H105" s="24"/>
      <c r="I105" s="21"/>
    </row>
    <row r="106" spans="1:9" ht="30" customHeight="1" x14ac:dyDescent="0.25">
      <c r="A106" s="34">
        <v>16350215</v>
      </c>
      <c r="B106" s="34">
        <v>16108650</v>
      </c>
      <c r="C106" s="35">
        <v>15873433</v>
      </c>
      <c r="D106" s="34">
        <v>15644476</v>
      </c>
      <c r="E106" s="34">
        <v>16441907</v>
      </c>
      <c r="F106" s="22" t="s">
        <v>80</v>
      </c>
      <c r="G106" s="36">
        <v>121064</v>
      </c>
      <c r="H106" s="24"/>
      <c r="I106" s="21"/>
    </row>
    <row r="107" spans="1:9" ht="30" customHeight="1" x14ac:dyDescent="0.25">
      <c r="A107" s="34">
        <v>0</v>
      </c>
      <c r="B107" s="34">
        <v>0</v>
      </c>
      <c r="C107" s="35">
        <v>0</v>
      </c>
      <c r="D107" s="34">
        <v>570</v>
      </c>
      <c r="E107" s="34">
        <v>8035</v>
      </c>
      <c r="F107" s="22" t="s">
        <v>81</v>
      </c>
      <c r="G107" s="36">
        <v>121065</v>
      </c>
      <c r="H107" s="24"/>
      <c r="I107" s="21"/>
    </row>
    <row r="108" spans="1:9" ht="30" customHeight="1" x14ac:dyDescent="0.25">
      <c r="A108" s="34">
        <v>4122094</v>
      </c>
      <c r="B108" s="34">
        <v>4016399</v>
      </c>
      <c r="C108" s="35">
        <v>3952071</v>
      </c>
      <c r="D108" s="34">
        <v>3837741</v>
      </c>
      <c r="E108" s="34">
        <v>4088496</v>
      </c>
      <c r="F108" s="22" t="s">
        <v>82</v>
      </c>
      <c r="G108" s="36">
        <v>121066</v>
      </c>
      <c r="H108" s="24"/>
      <c r="I108" s="21"/>
    </row>
    <row r="109" spans="1:9" ht="30" customHeight="1" x14ac:dyDescent="0.25">
      <c r="A109" s="34">
        <v>1290465</v>
      </c>
      <c r="B109" s="34">
        <v>1230503</v>
      </c>
      <c r="C109" s="35">
        <v>1173900</v>
      </c>
      <c r="D109" s="34">
        <v>1138938</v>
      </c>
      <c r="E109" s="34">
        <v>1270804</v>
      </c>
      <c r="F109" s="22" t="s">
        <v>83</v>
      </c>
      <c r="G109" s="36">
        <v>121067</v>
      </c>
      <c r="H109" s="24"/>
      <c r="I109" s="21"/>
    </row>
    <row r="110" spans="1:9" ht="30" customHeight="1" x14ac:dyDescent="0.25">
      <c r="A110" s="34">
        <v>59692</v>
      </c>
      <c r="B110" s="34">
        <v>58553</v>
      </c>
      <c r="C110" s="35">
        <v>57437</v>
      </c>
      <c r="D110" s="34">
        <v>56863</v>
      </c>
      <c r="E110" s="34">
        <v>84189</v>
      </c>
      <c r="F110" s="22" t="s">
        <v>84</v>
      </c>
      <c r="G110" s="36">
        <v>121068</v>
      </c>
      <c r="H110" s="24"/>
      <c r="I110" s="21"/>
    </row>
    <row r="111" spans="1:9" ht="30" customHeight="1" x14ac:dyDescent="0.25">
      <c r="A111" s="34">
        <v>2250</v>
      </c>
      <c r="B111" s="34">
        <v>2250</v>
      </c>
      <c r="C111" s="35">
        <v>2250</v>
      </c>
      <c r="D111" s="34">
        <v>2710</v>
      </c>
      <c r="E111" s="34">
        <v>6275</v>
      </c>
      <c r="F111" s="22" t="s">
        <v>85</v>
      </c>
      <c r="G111" s="36">
        <v>121069</v>
      </c>
      <c r="H111" s="24"/>
      <c r="I111" s="21"/>
    </row>
    <row r="112" spans="1:9" ht="30" customHeight="1" x14ac:dyDescent="0.25">
      <c r="A112" s="34">
        <v>13075</v>
      </c>
      <c r="B112" s="34">
        <v>13342</v>
      </c>
      <c r="C112" s="35">
        <v>13615</v>
      </c>
      <c r="D112" s="34">
        <v>13893</v>
      </c>
      <c r="E112" s="34">
        <v>18965</v>
      </c>
      <c r="F112" s="22" t="s">
        <v>86</v>
      </c>
      <c r="G112" s="36">
        <v>121070</v>
      </c>
      <c r="H112" s="24"/>
      <c r="I112" s="21"/>
    </row>
    <row r="113" spans="1:9" ht="30" customHeight="1" x14ac:dyDescent="0.25">
      <c r="A113" s="34">
        <v>0</v>
      </c>
      <c r="B113" s="34">
        <v>0</v>
      </c>
      <c r="C113" s="35">
        <v>0</v>
      </c>
      <c r="D113" s="34">
        <v>0</v>
      </c>
      <c r="E113" s="34">
        <v>2430</v>
      </c>
      <c r="F113" s="22" t="s">
        <v>87</v>
      </c>
      <c r="G113" s="36">
        <v>121071</v>
      </c>
      <c r="H113" s="24"/>
      <c r="I113" s="21"/>
    </row>
    <row r="114" spans="1:9" ht="30" customHeight="1" x14ac:dyDescent="0.25">
      <c r="A114" s="34">
        <v>913983</v>
      </c>
      <c r="B114" s="34">
        <v>830894</v>
      </c>
      <c r="C114" s="35">
        <v>755358</v>
      </c>
      <c r="D114" s="34">
        <v>692409</v>
      </c>
      <c r="E114" s="34">
        <v>621600</v>
      </c>
      <c r="F114" s="22" t="s">
        <v>88</v>
      </c>
      <c r="G114" s="36">
        <v>121072</v>
      </c>
      <c r="H114" s="24"/>
      <c r="I114" s="21"/>
    </row>
    <row r="115" spans="1:9" ht="30" customHeight="1" x14ac:dyDescent="0.25">
      <c r="A115" s="34">
        <v>10777373</v>
      </c>
      <c r="B115" s="34">
        <v>10264165</v>
      </c>
      <c r="C115" s="35">
        <v>9775395</v>
      </c>
      <c r="D115" s="34">
        <v>9309900</v>
      </c>
      <c r="E115" s="34">
        <v>11740565</v>
      </c>
      <c r="F115" s="22" t="s">
        <v>89</v>
      </c>
      <c r="G115" s="36">
        <v>121073</v>
      </c>
      <c r="H115" s="24"/>
      <c r="I115" s="21"/>
    </row>
    <row r="116" spans="1:9" ht="30" customHeight="1" x14ac:dyDescent="0.25">
      <c r="A116" s="34">
        <v>1028880</v>
      </c>
      <c r="B116" s="34">
        <v>1008705</v>
      </c>
      <c r="C116" s="35">
        <v>988926</v>
      </c>
      <c r="D116" s="34">
        <v>969536</v>
      </c>
      <c r="E116" s="34">
        <v>1340957</v>
      </c>
      <c r="F116" s="22" t="s">
        <v>90</v>
      </c>
      <c r="G116" s="36">
        <v>121074</v>
      </c>
      <c r="H116" s="24"/>
      <c r="I116" s="21"/>
    </row>
    <row r="117" spans="1:9" ht="30" customHeight="1" x14ac:dyDescent="0.25">
      <c r="A117" s="34">
        <v>8108851</v>
      </c>
      <c r="B117" s="34">
        <v>7956990</v>
      </c>
      <c r="C117" s="35">
        <v>7273278</v>
      </c>
      <c r="D117" s="34">
        <v>6756239</v>
      </c>
      <c r="E117" s="34">
        <v>7973109</v>
      </c>
      <c r="F117" s="22" t="s">
        <v>91</v>
      </c>
      <c r="G117" s="36">
        <v>121075</v>
      </c>
      <c r="H117" s="24"/>
      <c r="I117" s="21"/>
    </row>
    <row r="118" spans="1:9" ht="30" customHeight="1" x14ac:dyDescent="0.25">
      <c r="A118" s="34">
        <v>0</v>
      </c>
      <c r="B118" s="34">
        <v>0</v>
      </c>
      <c r="C118" s="35">
        <v>0</v>
      </c>
      <c r="D118" s="34">
        <v>12774030</v>
      </c>
      <c r="E118" s="34">
        <v>11832990</v>
      </c>
      <c r="F118" s="22" t="s">
        <v>92</v>
      </c>
      <c r="G118" s="36">
        <v>121076</v>
      </c>
      <c r="H118" s="24"/>
      <c r="I118" s="21"/>
    </row>
    <row r="119" spans="1:9" ht="30" customHeight="1" x14ac:dyDescent="0.25">
      <c r="A119" s="34">
        <v>6165883</v>
      </c>
      <c r="B119" s="34">
        <v>6044983</v>
      </c>
      <c r="C119" s="35">
        <v>5926454</v>
      </c>
      <c r="D119" s="34">
        <v>26545788</v>
      </c>
      <c r="E119" s="34">
        <v>5550155</v>
      </c>
      <c r="F119" s="22" t="s">
        <v>93</v>
      </c>
      <c r="G119" s="36">
        <v>121077</v>
      </c>
      <c r="H119" s="24"/>
      <c r="I119" s="21"/>
    </row>
    <row r="120" spans="1:9" ht="30" customHeight="1" x14ac:dyDescent="0.25">
      <c r="A120" s="34">
        <v>0</v>
      </c>
      <c r="B120" s="34">
        <v>0</v>
      </c>
      <c r="C120" s="35">
        <v>0</v>
      </c>
      <c r="D120" s="34">
        <v>1100</v>
      </c>
      <c r="E120" s="34">
        <v>0</v>
      </c>
      <c r="F120" s="22" t="s">
        <v>94</v>
      </c>
      <c r="G120" s="36">
        <v>121080</v>
      </c>
      <c r="H120" s="24"/>
      <c r="I120" s="21"/>
    </row>
    <row r="121" spans="1:9" ht="30" customHeight="1" x14ac:dyDescent="0.25">
      <c r="A121" s="34">
        <v>397599</v>
      </c>
      <c r="B121" s="34">
        <v>405713</v>
      </c>
      <c r="C121" s="35">
        <v>413993</v>
      </c>
      <c r="D121" s="34">
        <v>422442</v>
      </c>
      <c r="E121" s="34">
        <v>828271</v>
      </c>
      <c r="F121" s="22" t="s">
        <v>95</v>
      </c>
      <c r="G121" s="36">
        <v>121081</v>
      </c>
      <c r="H121" s="24"/>
      <c r="I121" s="21"/>
    </row>
    <row r="122" spans="1:9" ht="30" customHeight="1" x14ac:dyDescent="0.25">
      <c r="A122" s="34">
        <v>0</v>
      </c>
      <c r="B122" s="34">
        <v>0</v>
      </c>
      <c r="C122" s="35">
        <v>0</v>
      </c>
      <c r="D122" s="34">
        <v>12585</v>
      </c>
      <c r="E122" s="34">
        <v>2435</v>
      </c>
      <c r="F122" s="22" t="s">
        <v>96</v>
      </c>
      <c r="G122" s="36">
        <v>121084</v>
      </c>
      <c r="H122" s="24"/>
      <c r="I122" s="21"/>
    </row>
    <row r="123" spans="1:9" ht="30" customHeight="1" x14ac:dyDescent="0.25">
      <c r="A123" s="34">
        <v>142112</v>
      </c>
      <c r="B123" s="34">
        <v>144980</v>
      </c>
      <c r="C123" s="35">
        <v>147906</v>
      </c>
      <c r="D123" s="34">
        <v>150692</v>
      </c>
      <c r="E123" s="34">
        <v>200275</v>
      </c>
      <c r="F123" s="22" t="s">
        <v>97</v>
      </c>
      <c r="G123" s="36">
        <v>121085</v>
      </c>
      <c r="H123" s="24"/>
      <c r="I123" s="21"/>
    </row>
    <row r="124" spans="1:9" ht="30" customHeight="1" x14ac:dyDescent="0.25">
      <c r="A124" s="34">
        <v>600</v>
      </c>
      <c r="B124" s="34">
        <v>600</v>
      </c>
      <c r="C124" s="35">
        <v>600</v>
      </c>
      <c r="D124" s="34">
        <v>600</v>
      </c>
      <c r="E124" s="34">
        <v>400</v>
      </c>
      <c r="F124" s="22" t="s">
        <v>98</v>
      </c>
      <c r="G124" s="36">
        <v>121086</v>
      </c>
      <c r="H124" s="24"/>
      <c r="I124" s="21"/>
    </row>
    <row r="125" spans="1:9" ht="30" customHeight="1" x14ac:dyDescent="0.25">
      <c r="A125" s="34">
        <v>1876161</v>
      </c>
      <c r="B125" s="34">
        <v>1998175</v>
      </c>
      <c r="C125" s="35">
        <v>2141606</v>
      </c>
      <c r="D125" s="34">
        <v>2308117</v>
      </c>
      <c r="E125" s="34">
        <v>2414850</v>
      </c>
      <c r="F125" s="22" t="s">
        <v>99</v>
      </c>
      <c r="G125" s="36">
        <v>121088</v>
      </c>
      <c r="H125" s="24"/>
      <c r="I125" s="21"/>
    </row>
    <row r="126" spans="1:9" ht="30" customHeight="1" x14ac:dyDescent="0.25">
      <c r="A126" s="34">
        <v>6988800</v>
      </c>
      <c r="B126" s="34">
        <v>7680000</v>
      </c>
      <c r="C126" s="35">
        <v>8025600</v>
      </c>
      <c r="D126" s="34">
        <v>8992950</v>
      </c>
      <c r="E126" s="34">
        <v>10602216</v>
      </c>
      <c r="F126" s="22" t="s">
        <v>100</v>
      </c>
      <c r="G126" s="36">
        <v>121089</v>
      </c>
      <c r="H126" s="24"/>
      <c r="I126" s="21"/>
    </row>
    <row r="127" spans="1:9" ht="30" customHeight="1" x14ac:dyDescent="0.25">
      <c r="A127" s="34">
        <v>7388197</v>
      </c>
      <c r="B127" s="34">
        <v>7217919</v>
      </c>
      <c r="C127" s="35">
        <v>7055215</v>
      </c>
      <c r="D127" s="34">
        <v>6899230</v>
      </c>
      <c r="E127" s="34">
        <v>7231968</v>
      </c>
      <c r="F127" s="22" t="s">
        <v>101</v>
      </c>
      <c r="G127" s="36">
        <v>121090</v>
      </c>
      <c r="H127" s="24"/>
      <c r="I127" s="21"/>
    </row>
    <row r="128" spans="1:9" ht="30" customHeight="1" x14ac:dyDescent="0.25">
      <c r="A128" s="34">
        <v>323063</v>
      </c>
      <c r="B128" s="34">
        <v>329656</v>
      </c>
      <c r="C128" s="35">
        <v>336384</v>
      </c>
      <c r="D128" s="34">
        <v>343249</v>
      </c>
      <c r="E128" s="34">
        <v>302000</v>
      </c>
      <c r="F128" s="22" t="s">
        <v>102</v>
      </c>
      <c r="G128" s="36">
        <v>121091</v>
      </c>
      <c r="H128" s="24"/>
      <c r="I128" s="21"/>
    </row>
    <row r="129" spans="1:9" ht="30" customHeight="1" x14ac:dyDescent="0.25">
      <c r="A129" s="34">
        <v>0</v>
      </c>
      <c r="B129" s="34">
        <v>0</v>
      </c>
      <c r="C129" s="35">
        <v>0</v>
      </c>
      <c r="D129" s="34">
        <v>0</v>
      </c>
      <c r="E129" s="34">
        <v>398260000</v>
      </c>
      <c r="F129" s="22" t="s">
        <v>103</v>
      </c>
      <c r="G129" s="36">
        <v>121092</v>
      </c>
      <c r="H129" s="24"/>
      <c r="I129" s="21"/>
    </row>
    <row r="130" spans="1:9" ht="30" customHeight="1" x14ac:dyDescent="0.25">
      <c r="A130" s="34">
        <v>2424501287</v>
      </c>
      <c r="B130" s="34">
        <v>2256110100</v>
      </c>
      <c r="C130" s="35">
        <v>2027271886</v>
      </c>
      <c r="D130" s="34">
        <v>1096919756</v>
      </c>
      <c r="E130" s="34">
        <v>1015355519</v>
      </c>
      <c r="F130" s="22" t="s">
        <v>104</v>
      </c>
      <c r="G130" s="36">
        <v>121094</v>
      </c>
      <c r="H130" s="24"/>
      <c r="I130" s="21"/>
    </row>
    <row r="131" spans="1:9" ht="30" customHeight="1" x14ac:dyDescent="0.25">
      <c r="A131" s="34">
        <v>0</v>
      </c>
      <c r="B131" s="34">
        <v>0</v>
      </c>
      <c r="C131" s="35">
        <v>0</v>
      </c>
      <c r="D131" s="34">
        <v>536320</v>
      </c>
      <c r="E131" s="34">
        <v>688815</v>
      </c>
      <c r="F131" s="22" t="s">
        <v>105</v>
      </c>
      <c r="G131" s="36">
        <v>121095</v>
      </c>
      <c r="H131" s="24"/>
      <c r="I131" s="21"/>
    </row>
    <row r="132" spans="1:9" ht="30" customHeight="1" x14ac:dyDescent="0.25">
      <c r="A132" s="34">
        <v>0</v>
      </c>
      <c r="B132" s="34">
        <v>0</v>
      </c>
      <c r="C132" s="35">
        <v>0</v>
      </c>
      <c r="D132" s="34">
        <v>15330000</v>
      </c>
      <c r="E132" s="34">
        <v>1531000</v>
      </c>
      <c r="F132" s="22" t="s">
        <v>106</v>
      </c>
      <c r="G132" s="36">
        <v>121096</v>
      </c>
      <c r="H132" s="24"/>
      <c r="I132" s="21"/>
    </row>
    <row r="133" spans="1:9" ht="30" customHeight="1" x14ac:dyDescent="0.25">
      <c r="A133" s="34">
        <v>109861</v>
      </c>
      <c r="B133" s="34">
        <v>101723</v>
      </c>
      <c r="C133" s="35">
        <v>94188</v>
      </c>
      <c r="D133" s="34">
        <v>87212</v>
      </c>
      <c r="E133" s="34">
        <v>94749</v>
      </c>
      <c r="F133" s="22" t="s">
        <v>107</v>
      </c>
      <c r="G133" s="36">
        <v>121098</v>
      </c>
      <c r="H133" s="24"/>
      <c r="I133" s="21"/>
    </row>
    <row r="134" spans="1:9" ht="30" customHeight="1" x14ac:dyDescent="0.25">
      <c r="A134" s="34">
        <v>2164566</v>
      </c>
      <c r="B134" s="34">
        <v>2278490</v>
      </c>
      <c r="C134" s="35">
        <v>2398411</v>
      </c>
      <c r="D134" s="34">
        <v>2524643</v>
      </c>
      <c r="E134" s="34">
        <v>2943586</v>
      </c>
      <c r="F134" s="22" t="s">
        <v>108</v>
      </c>
      <c r="G134" s="36">
        <v>121099</v>
      </c>
      <c r="H134" s="24"/>
      <c r="I134" s="21"/>
    </row>
    <row r="135" spans="1:9" ht="30" customHeight="1" x14ac:dyDescent="0.25">
      <c r="A135" s="34">
        <v>13160</v>
      </c>
      <c r="B135" s="34">
        <v>13852</v>
      </c>
      <c r="C135" s="35">
        <v>14582</v>
      </c>
      <c r="D135" s="34">
        <v>15349</v>
      </c>
      <c r="E135" s="34">
        <v>21562</v>
      </c>
      <c r="F135" s="22" t="s">
        <v>109</v>
      </c>
      <c r="G135" s="36">
        <v>121100</v>
      </c>
      <c r="H135" s="24"/>
      <c r="I135" s="21"/>
    </row>
    <row r="136" spans="1:9" ht="30" customHeight="1" x14ac:dyDescent="0.25">
      <c r="A136" s="34">
        <v>2916874</v>
      </c>
      <c r="B136" s="34">
        <v>2859680</v>
      </c>
      <c r="C136" s="35">
        <v>2803608</v>
      </c>
      <c r="D136" s="34">
        <v>2748635</v>
      </c>
      <c r="E136" s="34">
        <v>3389902</v>
      </c>
      <c r="F136" s="22" t="s">
        <v>110</v>
      </c>
      <c r="G136" s="36">
        <v>121101</v>
      </c>
      <c r="H136" s="24"/>
      <c r="I136" s="21"/>
    </row>
    <row r="137" spans="1:9" ht="30" customHeight="1" x14ac:dyDescent="0.25">
      <c r="A137" s="34">
        <v>399500437</v>
      </c>
      <c r="B137" s="34">
        <v>387864502</v>
      </c>
      <c r="C137" s="35">
        <v>376567478</v>
      </c>
      <c r="D137" s="34">
        <v>365599493</v>
      </c>
      <c r="E137" s="34">
        <v>361979696</v>
      </c>
      <c r="F137" s="22" t="s">
        <v>111</v>
      </c>
      <c r="G137" s="36">
        <v>121105</v>
      </c>
      <c r="H137" s="24"/>
      <c r="I137" s="21"/>
    </row>
    <row r="138" spans="1:9" ht="30" customHeight="1" x14ac:dyDescent="0.25">
      <c r="A138" s="34">
        <v>590856552</v>
      </c>
      <c r="B138" s="34">
        <v>567790907</v>
      </c>
      <c r="C138" s="35">
        <v>546095993</v>
      </c>
      <c r="D138" s="34">
        <v>518873684</v>
      </c>
      <c r="E138" s="34">
        <v>507178302</v>
      </c>
      <c r="F138" s="54" t="s">
        <v>112</v>
      </c>
      <c r="G138" s="55">
        <v>121106</v>
      </c>
      <c r="H138" s="56"/>
      <c r="I138" s="21"/>
    </row>
    <row r="139" spans="1:9" ht="30" customHeight="1" x14ac:dyDescent="0.25">
      <c r="A139" s="34">
        <v>1337856</v>
      </c>
      <c r="B139" s="34">
        <v>2432466</v>
      </c>
      <c r="C139" s="35">
        <v>4422666</v>
      </c>
      <c r="D139" s="34">
        <v>8041211</v>
      </c>
      <c r="E139" s="34">
        <v>12658809</v>
      </c>
      <c r="F139" s="54" t="s">
        <v>113</v>
      </c>
      <c r="G139" s="55" t="s">
        <v>114</v>
      </c>
      <c r="H139" s="56"/>
      <c r="I139" s="21"/>
    </row>
    <row r="140" spans="1:9" ht="30" customHeight="1" x14ac:dyDescent="0.25">
      <c r="A140" s="34">
        <v>0</v>
      </c>
      <c r="B140" s="34">
        <v>0</v>
      </c>
      <c r="C140" s="35">
        <v>0</v>
      </c>
      <c r="D140" s="34">
        <v>5000</v>
      </c>
      <c r="E140" s="34">
        <v>0</v>
      </c>
      <c r="F140" s="54" t="s">
        <v>115</v>
      </c>
      <c r="G140" s="55" t="s">
        <v>116</v>
      </c>
      <c r="H140" s="56"/>
      <c r="I140" s="21"/>
    </row>
    <row r="141" spans="1:9" ht="30" customHeight="1" x14ac:dyDescent="0.25">
      <c r="A141" s="57">
        <v>506283277</v>
      </c>
      <c r="B141" s="57">
        <v>506667341</v>
      </c>
      <c r="C141" s="58">
        <v>394936618</v>
      </c>
      <c r="D141" s="57">
        <v>21147882</v>
      </c>
      <c r="E141" s="57">
        <v>52564134</v>
      </c>
      <c r="F141" s="59" t="s">
        <v>117</v>
      </c>
      <c r="G141" s="60">
        <v>121999</v>
      </c>
      <c r="H141" s="61"/>
      <c r="I141" s="21"/>
    </row>
    <row r="142" spans="1:9" ht="15" customHeight="1" thickBot="1" x14ac:dyDescent="0.3">
      <c r="A142" s="44"/>
      <c r="B142" s="44"/>
      <c r="C142" s="45"/>
      <c r="D142" s="44"/>
      <c r="E142" s="44"/>
      <c r="F142" s="46"/>
      <c r="G142" s="47"/>
      <c r="H142" s="48"/>
      <c r="I142" s="21"/>
    </row>
    <row r="143" spans="1:9" ht="30" customHeight="1" thickBot="1" x14ac:dyDescent="0.3">
      <c r="A143" s="25">
        <f>SUM(A144:A173)</f>
        <v>984778275</v>
      </c>
      <c r="B143" s="25">
        <f>SUM(B144:B173)</f>
        <v>962170816</v>
      </c>
      <c r="C143" s="26">
        <f>SUM(C144:C173)</f>
        <v>933970965</v>
      </c>
      <c r="D143" s="25">
        <f>SUM(D144:D173)</f>
        <v>906438246</v>
      </c>
      <c r="E143" s="25">
        <f>SUM(E144:E173)</f>
        <v>892229294</v>
      </c>
      <c r="F143" s="27" t="s">
        <v>15</v>
      </c>
      <c r="G143" s="49">
        <v>123</v>
      </c>
      <c r="H143" s="29"/>
      <c r="I143" s="21"/>
    </row>
    <row r="144" spans="1:9" ht="30" customHeight="1" x14ac:dyDescent="0.25">
      <c r="A144" s="16">
        <v>4430000</v>
      </c>
      <c r="B144" s="16">
        <v>4230000</v>
      </c>
      <c r="C144" s="17">
        <v>4030000</v>
      </c>
      <c r="D144" s="16">
        <v>5036346</v>
      </c>
      <c r="E144" s="16">
        <v>5620838</v>
      </c>
      <c r="F144" s="18" t="s">
        <v>118</v>
      </c>
      <c r="G144" s="33">
        <v>123001</v>
      </c>
      <c r="H144" s="20"/>
      <c r="I144" s="21"/>
    </row>
    <row r="145" spans="1:9" ht="30" customHeight="1" x14ac:dyDescent="0.25">
      <c r="A145" s="34">
        <v>63060</v>
      </c>
      <c r="B145" s="34">
        <v>62020</v>
      </c>
      <c r="C145" s="35">
        <v>61000</v>
      </c>
      <c r="D145" s="34">
        <v>236100</v>
      </c>
      <c r="E145" s="34">
        <v>488000</v>
      </c>
      <c r="F145" s="22" t="s">
        <v>119</v>
      </c>
      <c r="G145" s="36">
        <v>123002</v>
      </c>
      <c r="H145" s="24"/>
      <c r="I145" s="21"/>
    </row>
    <row r="146" spans="1:9" ht="30" customHeight="1" x14ac:dyDescent="0.25">
      <c r="A146" s="34">
        <v>0</v>
      </c>
      <c r="B146" s="34">
        <v>0</v>
      </c>
      <c r="C146" s="35">
        <v>0</v>
      </c>
      <c r="D146" s="34">
        <v>5000</v>
      </c>
      <c r="E146" s="34">
        <v>500</v>
      </c>
      <c r="F146" s="22" t="s">
        <v>120</v>
      </c>
      <c r="G146" s="36">
        <v>123004</v>
      </c>
      <c r="H146" s="24"/>
      <c r="I146" s="21"/>
    </row>
    <row r="147" spans="1:9" ht="30" customHeight="1" x14ac:dyDescent="0.25">
      <c r="A147" s="34">
        <v>44771</v>
      </c>
      <c r="B147" s="34">
        <v>45079</v>
      </c>
      <c r="C147" s="35">
        <v>45405</v>
      </c>
      <c r="D147" s="34">
        <v>45750</v>
      </c>
      <c r="E147" s="34">
        <v>64000</v>
      </c>
      <c r="F147" s="22" t="s">
        <v>121</v>
      </c>
      <c r="G147" s="36">
        <v>123005</v>
      </c>
      <c r="H147" s="24"/>
      <c r="I147" s="21"/>
    </row>
    <row r="148" spans="1:9" ht="30" customHeight="1" x14ac:dyDescent="0.25">
      <c r="A148" s="34">
        <v>0</v>
      </c>
      <c r="B148" s="34">
        <v>0</v>
      </c>
      <c r="C148" s="35">
        <v>0</v>
      </c>
      <c r="D148" s="34">
        <v>0</v>
      </c>
      <c r="E148" s="34">
        <v>7500</v>
      </c>
      <c r="F148" s="22" t="s">
        <v>122</v>
      </c>
      <c r="G148" s="36">
        <v>123006</v>
      </c>
      <c r="H148" s="24"/>
      <c r="I148" s="21"/>
    </row>
    <row r="149" spans="1:9" ht="30" customHeight="1" x14ac:dyDescent="0.25">
      <c r="A149" s="34">
        <v>0</v>
      </c>
      <c r="B149" s="34">
        <v>0</v>
      </c>
      <c r="C149" s="35">
        <v>0</v>
      </c>
      <c r="D149" s="34">
        <v>5500</v>
      </c>
      <c r="E149" s="34">
        <v>8500</v>
      </c>
      <c r="F149" s="22" t="s">
        <v>123</v>
      </c>
      <c r="G149" s="36">
        <v>123007</v>
      </c>
      <c r="H149" s="24"/>
      <c r="I149" s="21"/>
    </row>
    <row r="150" spans="1:9" ht="30" customHeight="1" x14ac:dyDescent="0.25">
      <c r="A150" s="34">
        <v>0</v>
      </c>
      <c r="B150" s="34">
        <v>0</v>
      </c>
      <c r="C150" s="35">
        <v>0</v>
      </c>
      <c r="D150" s="34">
        <v>0</v>
      </c>
      <c r="E150" s="34">
        <v>9200</v>
      </c>
      <c r="F150" s="22" t="s">
        <v>124</v>
      </c>
      <c r="G150" s="36">
        <v>123008</v>
      </c>
      <c r="H150" s="24"/>
      <c r="I150" s="21"/>
    </row>
    <row r="151" spans="1:9" ht="30" customHeight="1" x14ac:dyDescent="0.25">
      <c r="A151" s="34">
        <v>166856</v>
      </c>
      <c r="B151" s="34">
        <v>175638</v>
      </c>
      <c r="C151" s="35">
        <v>184882</v>
      </c>
      <c r="D151" s="34">
        <v>194613</v>
      </c>
      <c r="E151" s="34">
        <v>469000</v>
      </c>
      <c r="F151" s="22" t="s">
        <v>125</v>
      </c>
      <c r="G151" s="36">
        <v>123009</v>
      </c>
      <c r="H151" s="24"/>
      <c r="I151" s="21"/>
    </row>
    <row r="152" spans="1:9" ht="30" customHeight="1" x14ac:dyDescent="0.25">
      <c r="A152" s="34">
        <v>673683781</v>
      </c>
      <c r="B152" s="34">
        <v>656471595</v>
      </c>
      <c r="C152" s="35">
        <v>633525772</v>
      </c>
      <c r="D152" s="34">
        <v>609163754</v>
      </c>
      <c r="E152" s="34">
        <v>573311178</v>
      </c>
      <c r="F152" s="22" t="s">
        <v>126</v>
      </c>
      <c r="G152" s="36">
        <v>123012</v>
      </c>
      <c r="H152" s="24"/>
      <c r="I152" s="21"/>
    </row>
    <row r="153" spans="1:9" ht="30" customHeight="1" x14ac:dyDescent="0.25">
      <c r="A153" s="34">
        <v>9176955</v>
      </c>
      <c r="B153" s="34">
        <v>8997015</v>
      </c>
      <c r="C153" s="35">
        <v>8820603</v>
      </c>
      <c r="D153" s="34">
        <v>8647650</v>
      </c>
      <c r="E153" s="34">
        <v>9496670</v>
      </c>
      <c r="F153" s="22" t="s">
        <v>127</v>
      </c>
      <c r="G153" s="36">
        <v>123013</v>
      </c>
      <c r="H153" s="24"/>
      <c r="I153" s="21"/>
    </row>
    <row r="154" spans="1:9" ht="30" customHeight="1" x14ac:dyDescent="0.25">
      <c r="A154" s="34">
        <v>3773283</v>
      </c>
      <c r="B154" s="34">
        <v>4192537</v>
      </c>
      <c r="C154" s="35">
        <v>4658374</v>
      </c>
      <c r="D154" s="34">
        <v>5175971</v>
      </c>
      <c r="E154" s="34">
        <v>10047140</v>
      </c>
      <c r="F154" s="22" t="s">
        <v>128</v>
      </c>
      <c r="G154" s="36">
        <v>123014</v>
      </c>
      <c r="H154" s="24"/>
      <c r="I154" s="21"/>
    </row>
    <row r="155" spans="1:9" ht="30" customHeight="1" x14ac:dyDescent="0.25">
      <c r="A155" s="34">
        <v>0</v>
      </c>
      <c r="B155" s="34">
        <v>0</v>
      </c>
      <c r="C155" s="35">
        <v>0</v>
      </c>
      <c r="D155" s="34">
        <v>80000</v>
      </c>
      <c r="E155" s="34">
        <v>0</v>
      </c>
      <c r="F155" s="22" t="s">
        <v>129</v>
      </c>
      <c r="G155" s="36">
        <v>123015</v>
      </c>
      <c r="H155" s="24"/>
      <c r="I155" s="21"/>
    </row>
    <row r="156" spans="1:9" ht="30" customHeight="1" x14ac:dyDescent="0.25">
      <c r="A156" s="34">
        <v>228017137</v>
      </c>
      <c r="B156" s="34">
        <v>223546213</v>
      </c>
      <c r="C156" s="35">
        <v>219162954</v>
      </c>
      <c r="D156" s="34">
        <v>214865641</v>
      </c>
      <c r="E156" s="34">
        <v>220490920</v>
      </c>
      <c r="F156" s="22" t="s">
        <v>130</v>
      </c>
      <c r="G156" s="36">
        <v>123016</v>
      </c>
      <c r="H156" s="24"/>
      <c r="I156" s="21"/>
    </row>
    <row r="157" spans="1:9" ht="30" customHeight="1" x14ac:dyDescent="0.25">
      <c r="A157" s="34">
        <v>1429764</v>
      </c>
      <c r="B157" s="34">
        <v>1457310</v>
      </c>
      <c r="C157" s="35">
        <v>1485418</v>
      </c>
      <c r="D157" s="34">
        <v>1529100</v>
      </c>
      <c r="E157" s="34">
        <v>2493910</v>
      </c>
      <c r="F157" s="22" t="s">
        <v>131</v>
      </c>
      <c r="G157" s="36">
        <v>123017</v>
      </c>
      <c r="H157" s="24"/>
      <c r="I157" s="21"/>
    </row>
    <row r="158" spans="1:9" ht="30" customHeight="1" x14ac:dyDescent="0.25">
      <c r="A158" s="34">
        <v>97642</v>
      </c>
      <c r="B158" s="34">
        <v>95727</v>
      </c>
      <c r="C158" s="35">
        <v>93850</v>
      </c>
      <c r="D158" s="34">
        <v>92010</v>
      </c>
      <c r="E158" s="34">
        <v>113134</v>
      </c>
      <c r="F158" s="22" t="s">
        <v>132</v>
      </c>
      <c r="G158" s="36">
        <v>123018</v>
      </c>
      <c r="H158" s="24"/>
      <c r="I158" s="21"/>
    </row>
    <row r="159" spans="1:9" ht="30" customHeight="1" x14ac:dyDescent="0.25">
      <c r="A159" s="34">
        <v>360000</v>
      </c>
      <c r="B159" s="34">
        <v>360000</v>
      </c>
      <c r="C159" s="35">
        <v>360000</v>
      </c>
      <c r="D159" s="34">
        <v>533290</v>
      </c>
      <c r="E159" s="34">
        <v>470630</v>
      </c>
      <c r="F159" s="22" t="s">
        <v>133</v>
      </c>
      <c r="G159" s="36">
        <v>123019</v>
      </c>
      <c r="H159" s="24"/>
      <c r="I159" s="21"/>
    </row>
    <row r="160" spans="1:9" ht="30" customHeight="1" x14ac:dyDescent="0.25">
      <c r="A160" s="34">
        <v>645835</v>
      </c>
      <c r="B160" s="34">
        <v>633171</v>
      </c>
      <c r="C160" s="35">
        <v>620756</v>
      </c>
      <c r="D160" s="34">
        <v>608584</v>
      </c>
      <c r="E160" s="34">
        <v>618450</v>
      </c>
      <c r="F160" s="22" t="s">
        <v>134</v>
      </c>
      <c r="G160" s="36">
        <v>123020</v>
      </c>
      <c r="H160" s="24"/>
      <c r="I160" s="21"/>
    </row>
    <row r="161" spans="1:9" ht="30" customHeight="1" x14ac:dyDescent="0.25">
      <c r="A161" s="34">
        <v>0</v>
      </c>
      <c r="B161" s="34">
        <v>0</v>
      </c>
      <c r="C161" s="35">
        <v>0</v>
      </c>
      <c r="D161" s="34">
        <v>55000</v>
      </c>
      <c r="E161" s="34">
        <v>0</v>
      </c>
      <c r="F161" s="22" t="s">
        <v>135</v>
      </c>
      <c r="G161" s="36">
        <v>123021</v>
      </c>
      <c r="H161" s="24"/>
      <c r="I161" s="21"/>
    </row>
    <row r="162" spans="1:9" ht="30" customHeight="1" x14ac:dyDescent="0.25">
      <c r="A162" s="34">
        <v>2058048</v>
      </c>
      <c r="B162" s="34">
        <v>2017694</v>
      </c>
      <c r="C162" s="35">
        <v>1978131</v>
      </c>
      <c r="D162" s="34">
        <v>1939344</v>
      </c>
      <c r="E162" s="34">
        <v>2148690</v>
      </c>
      <c r="F162" s="22" t="s">
        <v>136</v>
      </c>
      <c r="G162" s="36">
        <v>123025</v>
      </c>
      <c r="H162" s="24"/>
      <c r="I162" s="21"/>
    </row>
    <row r="163" spans="1:9" ht="30" customHeight="1" x14ac:dyDescent="0.25">
      <c r="A163" s="34">
        <v>3037098</v>
      </c>
      <c r="B163" s="34">
        <v>2977547</v>
      </c>
      <c r="C163" s="35">
        <v>2919164</v>
      </c>
      <c r="D163" s="34">
        <v>2861925</v>
      </c>
      <c r="E163" s="34">
        <v>3760110</v>
      </c>
      <c r="F163" s="22" t="s">
        <v>137</v>
      </c>
      <c r="G163" s="36">
        <v>123026</v>
      </c>
      <c r="H163" s="24"/>
      <c r="I163" s="21"/>
    </row>
    <row r="164" spans="1:9" ht="30" customHeight="1" x14ac:dyDescent="0.25">
      <c r="A164" s="34">
        <v>126184</v>
      </c>
      <c r="B164" s="34">
        <v>123710</v>
      </c>
      <c r="C164" s="35">
        <v>121284</v>
      </c>
      <c r="D164" s="34">
        <v>118906</v>
      </c>
      <c r="E164" s="34">
        <v>28200</v>
      </c>
      <c r="F164" s="22" t="s">
        <v>138</v>
      </c>
      <c r="G164" s="36">
        <v>123027</v>
      </c>
      <c r="H164" s="24"/>
      <c r="I164" s="21"/>
    </row>
    <row r="165" spans="1:9" ht="30" customHeight="1" x14ac:dyDescent="0.25">
      <c r="A165" s="34">
        <v>5000</v>
      </c>
      <c r="B165" s="34">
        <v>5000</v>
      </c>
      <c r="C165" s="35">
        <v>5000</v>
      </c>
      <c r="D165" s="34">
        <v>5000</v>
      </c>
      <c r="E165" s="34">
        <v>9000</v>
      </c>
      <c r="F165" s="22" t="s">
        <v>139</v>
      </c>
      <c r="G165" s="36">
        <v>123030</v>
      </c>
      <c r="H165" s="24"/>
      <c r="I165" s="21"/>
    </row>
    <row r="166" spans="1:9" ht="30" customHeight="1" x14ac:dyDescent="0.25">
      <c r="A166" s="34">
        <v>1672904</v>
      </c>
      <c r="B166" s="34">
        <v>1640102</v>
      </c>
      <c r="C166" s="35">
        <v>1607943</v>
      </c>
      <c r="D166" s="34">
        <v>1576415</v>
      </c>
      <c r="E166" s="34">
        <v>2348531</v>
      </c>
      <c r="F166" s="22" t="s">
        <v>140</v>
      </c>
      <c r="G166" s="36">
        <v>123031</v>
      </c>
      <c r="H166" s="24"/>
      <c r="I166" s="21"/>
    </row>
    <row r="167" spans="1:9" ht="30" customHeight="1" x14ac:dyDescent="0.25">
      <c r="A167" s="34">
        <v>41366986</v>
      </c>
      <c r="B167" s="34">
        <v>40555869</v>
      </c>
      <c r="C167" s="35">
        <v>39760656</v>
      </c>
      <c r="D167" s="34">
        <v>38981035</v>
      </c>
      <c r="E167" s="34">
        <v>41198728</v>
      </c>
      <c r="F167" s="22" t="s">
        <v>141</v>
      </c>
      <c r="G167" s="36">
        <v>123032</v>
      </c>
      <c r="H167" s="24"/>
      <c r="I167" s="21"/>
    </row>
    <row r="168" spans="1:9" ht="30" customHeight="1" x14ac:dyDescent="0.25">
      <c r="A168" s="34">
        <v>3789715</v>
      </c>
      <c r="B168" s="34">
        <v>3867056</v>
      </c>
      <c r="C168" s="35">
        <v>3945976</v>
      </c>
      <c r="D168" s="34">
        <v>4026506</v>
      </c>
      <c r="E168" s="34">
        <v>5211400</v>
      </c>
      <c r="F168" s="22" t="s">
        <v>142</v>
      </c>
      <c r="G168" s="36">
        <v>123033</v>
      </c>
      <c r="H168" s="24"/>
      <c r="I168" s="21"/>
    </row>
    <row r="169" spans="1:9" ht="30" customHeight="1" x14ac:dyDescent="0.25">
      <c r="A169" s="34">
        <v>1738177</v>
      </c>
      <c r="B169" s="34">
        <v>1782157</v>
      </c>
      <c r="C169" s="35">
        <v>1795068</v>
      </c>
      <c r="D169" s="34">
        <v>1878691</v>
      </c>
      <c r="E169" s="34">
        <v>2737700</v>
      </c>
      <c r="F169" s="22" t="s">
        <v>143</v>
      </c>
      <c r="G169" s="36">
        <v>123034</v>
      </c>
      <c r="H169" s="24"/>
      <c r="I169" s="21"/>
    </row>
    <row r="170" spans="1:9" ht="30" customHeight="1" x14ac:dyDescent="0.25">
      <c r="A170" s="34">
        <v>105884</v>
      </c>
      <c r="B170" s="34">
        <v>108045</v>
      </c>
      <c r="C170" s="35">
        <v>110250</v>
      </c>
      <c r="D170" s="34">
        <v>112500</v>
      </c>
      <c r="E170" s="34">
        <v>170000</v>
      </c>
      <c r="F170" s="22" t="s">
        <v>144</v>
      </c>
      <c r="G170" s="36">
        <v>123035</v>
      </c>
      <c r="H170" s="24"/>
      <c r="I170" s="21"/>
    </row>
    <row r="171" spans="1:9" ht="30" customHeight="1" x14ac:dyDescent="0.25">
      <c r="A171" s="34">
        <v>755711</v>
      </c>
      <c r="B171" s="34">
        <v>738996</v>
      </c>
      <c r="C171" s="35">
        <v>723075</v>
      </c>
      <c r="D171" s="34">
        <v>707450</v>
      </c>
      <c r="E171" s="34">
        <v>2293150</v>
      </c>
      <c r="F171" s="22" t="s">
        <v>145</v>
      </c>
      <c r="G171" s="36">
        <v>123036</v>
      </c>
      <c r="H171" s="24"/>
      <c r="I171" s="21"/>
    </row>
    <row r="172" spans="1:9" ht="30" customHeight="1" x14ac:dyDescent="0.25">
      <c r="A172" s="34">
        <v>0</v>
      </c>
      <c r="B172" s="34">
        <v>0</v>
      </c>
      <c r="C172" s="35">
        <v>0</v>
      </c>
      <c r="D172" s="34">
        <v>121000</v>
      </c>
      <c r="E172" s="34">
        <v>0</v>
      </c>
      <c r="F172" s="22" t="s">
        <v>146</v>
      </c>
      <c r="G172" s="36">
        <v>123038</v>
      </c>
      <c r="H172" s="24"/>
      <c r="I172" s="21"/>
    </row>
    <row r="173" spans="1:9" ht="30" customHeight="1" x14ac:dyDescent="0.25">
      <c r="A173" s="34">
        <v>8233484</v>
      </c>
      <c r="B173" s="34">
        <v>8088335</v>
      </c>
      <c r="C173" s="35">
        <v>7955404</v>
      </c>
      <c r="D173" s="34">
        <v>7835165</v>
      </c>
      <c r="E173" s="34">
        <v>8614215</v>
      </c>
      <c r="F173" s="22" t="s">
        <v>147</v>
      </c>
      <c r="G173" s="36">
        <v>123999</v>
      </c>
      <c r="H173" s="24"/>
      <c r="I173" s="21"/>
    </row>
    <row r="174" spans="1:9" ht="15" customHeight="1" thickBot="1" x14ac:dyDescent="0.3">
      <c r="A174" s="44"/>
      <c r="B174" s="44"/>
      <c r="C174" s="45"/>
      <c r="D174" s="44"/>
      <c r="E174" s="44"/>
      <c r="F174" s="46"/>
      <c r="G174" s="47"/>
      <c r="H174" s="48"/>
      <c r="I174" s="21"/>
    </row>
    <row r="175" spans="1:9" ht="30" customHeight="1" thickBot="1" x14ac:dyDescent="0.3">
      <c r="A175" s="25">
        <f>SUM(A176:A184)</f>
        <v>62157673</v>
      </c>
      <c r="B175" s="25">
        <f>SUM(B176:B184)</f>
        <v>59354902</v>
      </c>
      <c r="C175" s="26">
        <f>SUM(C176:C184)</f>
        <v>56688944</v>
      </c>
      <c r="D175" s="25">
        <f>SUM(D176:D184)</f>
        <v>54177435</v>
      </c>
      <c r="E175" s="25">
        <f>SUM(E176:E184)</f>
        <v>65072633</v>
      </c>
      <c r="F175" s="27" t="s">
        <v>16</v>
      </c>
      <c r="G175" s="49">
        <v>124</v>
      </c>
      <c r="H175" s="29"/>
      <c r="I175" s="21"/>
    </row>
    <row r="176" spans="1:9" ht="30" customHeight="1" x14ac:dyDescent="0.25">
      <c r="A176" s="16">
        <v>711626</v>
      </c>
      <c r="B176" s="16">
        <v>725956</v>
      </c>
      <c r="C176" s="17">
        <v>740576</v>
      </c>
      <c r="D176" s="16">
        <v>757193</v>
      </c>
      <c r="E176" s="16">
        <v>828511</v>
      </c>
      <c r="F176" s="18" t="s">
        <v>148</v>
      </c>
      <c r="G176" s="33">
        <v>124001</v>
      </c>
      <c r="H176" s="20"/>
      <c r="I176" s="21"/>
    </row>
    <row r="177" spans="1:9" ht="30" customHeight="1" x14ac:dyDescent="0.25">
      <c r="A177" s="34">
        <v>9796</v>
      </c>
      <c r="B177" s="34">
        <v>8906</v>
      </c>
      <c r="C177" s="35">
        <v>8096</v>
      </c>
      <c r="D177" s="34">
        <v>7360</v>
      </c>
      <c r="E177" s="34">
        <v>4960</v>
      </c>
      <c r="F177" s="22" t="s">
        <v>149</v>
      </c>
      <c r="G177" s="36">
        <v>124002</v>
      </c>
      <c r="H177" s="24"/>
      <c r="I177" s="21"/>
    </row>
    <row r="178" spans="1:9" ht="30" customHeight="1" x14ac:dyDescent="0.25">
      <c r="A178" s="34">
        <v>86556</v>
      </c>
      <c r="B178" s="34">
        <v>84858</v>
      </c>
      <c r="C178" s="35">
        <v>83194</v>
      </c>
      <c r="D178" s="34">
        <v>81634</v>
      </c>
      <c r="E178" s="34">
        <v>157485</v>
      </c>
      <c r="F178" s="22" t="s">
        <v>150</v>
      </c>
      <c r="G178" s="36">
        <v>124003</v>
      </c>
      <c r="H178" s="24"/>
      <c r="I178" s="21"/>
    </row>
    <row r="179" spans="1:9" ht="30" customHeight="1" x14ac:dyDescent="0.25">
      <c r="A179" s="34">
        <v>79297</v>
      </c>
      <c r="B179" s="34">
        <v>77742</v>
      </c>
      <c r="C179" s="35">
        <v>76218</v>
      </c>
      <c r="D179" s="34">
        <v>74908</v>
      </c>
      <c r="E179" s="34">
        <v>135309</v>
      </c>
      <c r="F179" s="22" t="s">
        <v>151</v>
      </c>
      <c r="G179" s="36">
        <v>124004</v>
      </c>
      <c r="H179" s="24"/>
      <c r="I179" s="21"/>
    </row>
    <row r="180" spans="1:9" ht="30" customHeight="1" x14ac:dyDescent="0.25">
      <c r="A180" s="34">
        <v>0</v>
      </c>
      <c r="B180" s="34">
        <v>0</v>
      </c>
      <c r="C180" s="35">
        <v>0</v>
      </c>
      <c r="D180" s="34">
        <v>6590</v>
      </c>
      <c r="E180" s="34">
        <v>0</v>
      </c>
      <c r="F180" s="22" t="s">
        <v>152</v>
      </c>
      <c r="G180" s="36">
        <v>124005</v>
      </c>
      <c r="H180" s="24"/>
      <c r="I180" s="21"/>
    </row>
    <row r="181" spans="1:9" ht="30" customHeight="1" x14ac:dyDescent="0.25">
      <c r="A181" s="34">
        <v>10875</v>
      </c>
      <c r="B181" s="34">
        <v>10875</v>
      </c>
      <c r="C181" s="35">
        <v>10875</v>
      </c>
      <c r="D181" s="34">
        <v>10875</v>
      </c>
      <c r="E181" s="34">
        <v>11100</v>
      </c>
      <c r="F181" s="22" t="s">
        <v>153</v>
      </c>
      <c r="G181" s="36">
        <v>124006</v>
      </c>
      <c r="H181" s="24"/>
      <c r="I181" s="21"/>
    </row>
    <row r="182" spans="1:9" ht="30" customHeight="1" x14ac:dyDescent="0.25">
      <c r="A182" s="34">
        <v>59772781</v>
      </c>
      <c r="B182" s="34">
        <v>56926458</v>
      </c>
      <c r="C182" s="35">
        <v>54215674</v>
      </c>
      <c r="D182" s="34">
        <v>51633975</v>
      </c>
      <c r="E182" s="34">
        <v>60460450</v>
      </c>
      <c r="F182" s="22" t="s">
        <v>154</v>
      </c>
      <c r="G182" s="36">
        <v>124007</v>
      </c>
      <c r="H182" s="24"/>
      <c r="I182" s="21"/>
    </row>
    <row r="183" spans="1:9" ht="30" customHeight="1" x14ac:dyDescent="0.25">
      <c r="A183" s="34">
        <v>93826</v>
      </c>
      <c r="B183" s="34">
        <v>98765</v>
      </c>
      <c r="C183" s="35">
        <v>103963</v>
      </c>
      <c r="D183" s="34">
        <v>109434</v>
      </c>
      <c r="E183" s="34">
        <v>95216</v>
      </c>
      <c r="F183" s="22" t="s">
        <v>155</v>
      </c>
      <c r="G183" s="36">
        <v>124010</v>
      </c>
      <c r="H183" s="24"/>
      <c r="I183" s="21"/>
    </row>
    <row r="184" spans="1:9" ht="30" customHeight="1" x14ac:dyDescent="0.25">
      <c r="A184" s="34">
        <v>1392916</v>
      </c>
      <c r="B184" s="34">
        <v>1421342</v>
      </c>
      <c r="C184" s="35">
        <v>1450348</v>
      </c>
      <c r="D184" s="34">
        <v>1495466</v>
      </c>
      <c r="E184" s="34">
        <v>3379602</v>
      </c>
      <c r="F184" s="22" t="s">
        <v>156</v>
      </c>
      <c r="G184" s="36">
        <v>124999</v>
      </c>
      <c r="H184" s="24"/>
      <c r="I184" s="21"/>
    </row>
    <row r="185" spans="1:9" ht="15" customHeight="1" thickBot="1" x14ac:dyDescent="0.3">
      <c r="A185" s="44"/>
      <c r="B185" s="44"/>
      <c r="C185" s="45"/>
      <c r="D185" s="44"/>
      <c r="E185" s="44"/>
      <c r="F185" s="46"/>
      <c r="G185" s="47"/>
      <c r="H185" s="48"/>
      <c r="I185" s="21"/>
    </row>
    <row r="186" spans="1:9" ht="30" customHeight="1" thickBot="1" x14ac:dyDescent="0.3">
      <c r="A186" s="25">
        <f>SUM(A187:A196)</f>
        <v>2176737000</v>
      </c>
      <c r="B186" s="25">
        <f t="shared" ref="B186:C186" si="7">SUM(B187:B196)</f>
        <v>2078702130</v>
      </c>
      <c r="C186" s="26">
        <f t="shared" si="7"/>
        <v>1984965794</v>
      </c>
      <c r="D186" s="25">
        <f>SUM(D187:D196)</f>
        <v>2322433472</v>
      </c>
      <c r="E186" s="25">
        <f>SUM(E187:E196)</f>
        <v>1979618937</v>
      </c>
      <c r="F186" s="27" t="s">
        <v>17</v>
      </c>
      <c r="G186" s="49">
        <v>125</v>
      </c>
      <c r="H186" s="29"/>
      <c r="I186" s="21"/>
    </row>
    <row r="187" spans="1:9" ht="30" customHeight="1" x14ac:dyDescent="0.25">
      <c r="A187" s="16">
        <v>3629205</v>
      </c>
      <c r="B187" s="16">
        <v>3629205</v>
      </c>
      <c r="C187" s="17">
        <v>3629205</v>
      </c>
      <c r="D187" s="16">
        <v>3629205</v>
      </c>
      <c r="E187" s="16">
        <v>3827373</v>
      </c>
      <c r="F187" s="18" t="s">
        <v>157</v>
      </c>
      <c r="G187" s="33">
        <v>125001</v>
      </c>
      <c r="H187" s="20"/>
      <c r="I187" s="21"/>
    </row>
    <row r="188" spans="1:9" ht="30" customHeight="1" x14ac:dyDescent="0.25">
      <c r="A188" s="34">
        <v>49255285</v>
      </c>
      <c r="B188" s="34">
        <v>48770027</v>
      </c>
      <c r="C188" s="35">
        <v>48289574</v>
      </c>
      <c r="D188" s="34">
        <v>48023571</v>
      </c>
      <c r="E188" s="34">
        <v>50016597</v>
      </c>
      <c r="F188" s="22" t="s">
        <v>158</v>
      </c>
      <c r="G188" s="36">
        <v>125002</v>
      </c>
      <c r="H188" s="24"/>
      <c r="I188" s="21"/>
    </row>
    <row r="189" spans="1:9" ht="30" customHeight="1" x14ac:dyDescent="0.25">
      <c r="A189" s="34">
        <v>2048385420</v>
      </c>
      <c r="B189" s="34">
        <v>1950843257</v>
      </c>
      <c r="C189" s="35">
        <v>1857945968</v>
      </c>
      <c r="D189" s="34">
        <v>1850940568</v>
      </c>
      <c r="E189" s="34">
        <v>1764610817</v>
      </c>
      <c r="F189" s="22" t="s">
        <v>159</v>
      </c>
      <c r="G189" s="36">
        <v>125003</v>
      </c>
      <c r="H189" s="24"/>
      <c r="I189" s="21"/>
    </row>
    <row r="190" spans="1:9" ht="30" customHeight="1" x14ac:dyDescent="0.25">
      <c r="A190" s="34">
        <v>62594391</v>
      </c>
      <c r="B190" s="34">
        <v>62594391</v>
      </c>
      <c r="C190" s="35">
        <v>62594391</v>
      </c>
      <c r="D190" s="34">
        <v>66447654</v>
      </c>
      <c r="E190" s="34">
        <v>88486516</v>
      </c>
      <c r="F190" s="22" t="s">
        <v>160</v>
      </c>
      <c r="G190" s="36">
        <v>125004</v>
      </c>
      <c r="H190" s="24"/>
      <c r="I190" s="21"/>
    </row>
    <row r="191" spans="1:9" ht="30" customHeight="1" x14ac:dyDescent="0.25">
      <c r="A191" s="34">
        <v>253372</v>
      </c>
      <c r="B191" s="34">
        <v>253372</v>
      </c>
      <c r="C191" s="35">
        <v>253372</v>
      </c>
      <c r="D191" s="34">
        <v>253372</v>
      </c>
      <c r="E191" s="34">
        <v>277756</v>
      </c>
      <c r="F191" s="22" t="s">
        <v>161</v>
      </c>
      <c r="G191" s="36">
        <v>125005</v>
      </c>
      <c r="H191" s="24"/>
      <c r="I191" s="21"/>
    </row>
    <row r="192" spans="1:9" ht="30" customHeight="1" x14ac:dyDescent="0.25">
      <c r="A192" s="34">
        <v>0</v>
      </c>
      <c r="B192" s="34">
        <v>0</v>
      </c>
      <c r="C192" s="35">
        <v>0</v>
      </c>
      <c r="D192" s="34">
        <v>0</v>
      </c>
      <c r="E192" s="34">
        <v>4538</v>
      </c>
      <c r="F192" s="22" t="s">
        <v>162</v>
      </c>
      <c r="G192" s="36">
        <v>125006</v>
      </c>
      <c r="H192" s="24"/>
      <c r="I192" s="21"/>
    </row>
    <row r="193" spans="1:9" ht="30" customHeight="1" x14ac:dyDescent="0.25">
      <c r="A193" s="34">
        <v>11866940</v>
      </c>
      <c r="B193" s="34">
        <v>11866940</v>
      </c>
      <c r="C193" s="35">
        <v>11515720</v>
      </c>
      <c r="D193" s="34">
        <v>17080028</v>
      </c>
      <c r="E193" s="34">
        <v>15633900</v>
      </c>
      <c r="F193" s="22" t="s">
        <v>163</v>
      </c>
      <c r="G193" s="36">
        <v>125008</v>
      </c>
      <c r="H193" s="24"/>
      <c r="I193" s="21"/>
    </row>
    <row r="194" spans="1:9" ht="30" customHeight="1" x14ac:dyDescent="0.25">
      <c r="A194" s="34">
        <v>0</v>
      </c>
      <c r="B194" s="34">
        <v>0</v>
      </c>
      <c r="C194" s="35">
        <v>0</v>
      </c>
      <c r="D194" s="34">
        <v>0</v>
      </c>
      <c r="E194" s="34">
        <v>12000</v>
      </c>
      <c r="F194" s="22" t="s">
        <v>164</v>
      </c>
      <c r="G194" s="36">
        <v>125009</v>
      </c>
      <c r="H194" s="24"/>
      <c r="I194" s="21"/>
    </row>
    <row r="195" spans="1:9" ht="30" customHeight="1" x14ac:dyDescent="0.25">
      <c r="A195" s="34">
        <v>0</v>
      </c>
      <c r="B195" s="34">
        <v>0</v>
      </c>
      <c r="C195" s="35">
        <v>0</v>
      </c>
      <c r="D195" s="34">
        <v>335327715</v>
      </c>
      <c r="E195" s="34">
        <v>53992630</v>
      </c>
      <c r="F195" s="22" t="s">
        <v>165</v>
      </c>
      <c r="G195" s="36">
        <v>125012</v>
      </c>
      <c r="H195" s="24"/>
      <c r="I195" s="21"/>
    </row>
    <row r="196" spans="1:9" ht="30" customHeight="1" x14ac:dyDescent="0.25">
      <c r="A196" s="34">
        <v>752387</v>
      </c>
      <c r="B196" s="34">
        <v>744938</v>
      </c>
      <c r="C196" s="35">
        <v>737564</v>
      </c>
      <c r="D196" s="34">
        <v>731359</v>
      </c>
      <c r="E196" s="34">
        <v>2756810</v>
      </c>
      <c r="F196" s="22" t="s">
        <v>166</v>
      </c>
      <c r="G196" s="36">
        <v>125999</v>
      </c>
      <c r="H196" s="24"/>
      <c r="I196" s="21"/>
    </row>
    <row r="197" spans="1:9" ht="15" customHeight="1" thickBot="1" x14ac:dyDescent="0.3">
      <c r="A197" s="44"/>
      <c r="B197" s="44"/>
      <c r="C197" s="45"/>
      <c r="D197" s="44"/>
      <c r="E197" s="44"/>
      <c r="F197" s="46"/>
      <c r="G197" s="47"/>
      <c r="H197" s="48"/>
      <c r="I197" s="21"/>
    </row>
    <row r="198" spans="1:9" ht="30" customHeight="1" thickBot="1" x14ac:dyDescent="0.3">
      <c r="A198" s="25">
        <f>SUM(A199:A206)</f>
        <v>107186657</v>
      </c>
      <c r="B198" s="25">
        <f t="shared" ref="B198:C198" si="8">SUM(B199:B206)</f>
        <v>113640582</v>
      </c>
      <c r="C198" s="26">
        <f t="shared" si="8"/>
        <v>120683463</v>
      </c>
      <c r="D198" s="25">
        <f>SUM(D199:D206)</f>
        <v>149897481</v>
      </c>
      <c r="E198" s="25">
        <f>SUM(E199:E206)</f>
        <v>168234507</v>
      </c>
      <c r="F198" s="27" t="s">
        <v>18</v>
      </c>
      <c r="G198" s="49">
        <v>126</v>
      </c>
      <c r="H198" s="29"/>
      <c r="I198" s="21"/>
    </row>
    <row r="199" spans="1:9" ht="30" customHeight="1" x14ac:dyDescent="0.25">
      <c r="A199" s="16">
        <v>34577412</v>
      </c>
      <c r="B199" s="16">
        <v>38212912</v>
      </c>
      <c r="C199" s="17">
        <v>42243755</v>
      </c>
      <c r="D199" s="16">
        <v>46715805</v>
      </c>
      <c r="E199" s="16">
        <v>61997794</v>
      </c>
      <c r="F199" s="18" t="s">
        <v>167</v>
      </c>
      <c r="G199" s="33">
        <v>126001</v>
      </c>
      <c r="H199" s="20"/>
      <c r="I199" s="21"/>
    </row>
    <row r="200" spans="1:9" ht="30" customHeight="1" x14ac:dyDescent="0.25">
      <c r="A200" s="34">
        <v>31445245</v>
      </c>
      <c r="B200" s="34">
        <v>32865068</v>
      </c>
      <c r="C200" s="35">
        <v>34413188</v>
      </c>
      <c r="D200" s="34">
        <v>36318053</v>
      </c>
      <c r="E200" s="34">
        <v>43262333</v>
      </c>
      <c r="F200" s="22" t="s">
        <v>168</v>
      </c>
      <c r="G200" s="36">
        <v>126002</v>
      </c>
      <c r="H200" s="24"/>
      <c r="I200" s="21"/>
    </row>
    <row r="201" spans="1:9" ht="30" customHeight="1" x14ac:dyDescent="0.25">
      <c r="A201" s="34">
        <v>6244707</v>
      </c>
      <c r="B201" s="34">
        <v>6621753</v>
      </c>
      <c r="C201" s="35">
        <v>7024074</v>
      </c>
      <c r="D201" s="34">
        <v>24792607</v>
      </c>
      <c r="E201" s="34">
        <v>15132159</v>
      </c>
      <c r="F201" s="22" t="s">
        <v>169</v>
      </c>
      <c r="G201" s="36">
        <v>126003</v>
      </c>
      <c r="H201" s="24"/>
      <c r="I201" s="21"/>
    </row>
    <row r="202" spans="1:9" ht="30" customHeight="1" x14ac:dyDescent="0.25">
      <c r="A202" s="34">
        <v>10081173</v>
      </c>
      <c r="B202" s="34">
        <v>10612990</v>
      </c>
      <c r="C202" s="35">
        <v>11174516</v>
      </c>
      <c r="D202" s="34">
        <v>12054821</v>
      </c>
      <c r="E202" s="34">
        <v>18425783</v>
      </c>
      <c r="F202" s="22" t="s">
        <v>170</v>
      </c>
      <c r="G202" s="36">
        <v>126004</v>
      </c>
      <c r="H202" s="24"/>
      <c r="I202" s="21"/>
    </row>
    <row r="203" spans="1:9" ht="30" customHeight="1" x14ac:dyDescent="0.25">
      <c r="A203" s="34">
        <v>428829</v>
      </c>
      <c r="B203" s="34">
        <v>420420</v>
      </c>
      <c r="C203" s="35">
        <v>412176</v>
      </c>
      <c r="D203" s="34">
        <v>4076309</v>
      </c>
      <c r="E203" s="34">
        <v>626753</v>
      </c>
      <c r="F203" s="22" t="s">
        <v>171</v>
      </c>
      <c r="G203" s="36">
        <v>126005</v>
      </c>
      <c r="H203" s="24"/>
      <c r="I203" s="21"/>
    </row>
    <row r="204" spans="1:9" ht="30" customHeight="1" x14ac:dyDescent="0.25">
      <c r="A204" s="34">
        <v>20711748</v>
      </c>
      <c r="B204" s="34">
        <v>21134437</v>
      </c>
      <c r="C204" s="35">
        <v>21565752</v>
      </c>
      <c r="D204" s="34">
        <v>22005869</v>
      </c>
      <c r="E204" s="34">
        <v>23677400</v>
      </c>
      <c r="F204" s="22" t="s">
        <v>172</v>
      </c>
      <c r="G204" s="36">
        <v>126006</v>
      </c>
      <c r="H204" s="24"/>
      <c r="I204" s="21"/>
    </row>
    <row r="205" spans="1:9" ht="30" customHeight="1" x14ac:dyDescent="0.25">
      <c r="A205" s="34">
        <v>0</v>
      </c>
      <c r="B205" s="34">
        <v>0</v>
      </c>
      <c r="C205" s="35">
        <v>0</v>
      </c>
      <c r="D205" s="34">
        <v>0</v>
      </c>
      <c r="E205" s="34">
        <v>8083</v>
      </c>
      <c r="F205" s="22" t="s">
        <v>173</v>
      </c>
      <c r="G205" s="36">
        <v>126995</v>
      </c>
      <c r="H205" s="24"/>
      <c r="I205" s="21"/>
    </row>
    <row r="206" spans="1:9" ht="30" customHeight="1" x14ac:dyDescent="0.25">
      <c r="A206" s="34">
        <v>3697543</v>
      </c>
      <c r="B206" s="34">
        <v>3773002</v>
      </c>
      <c r="C206" s="35">
        <v>3850002</v>
      </c>
      <c r="D206" s="34">
        <v>3934017</v>
      </c>
      <c r="E206" s="34">
        <v>5104202</v>
      </c>
      <c r="F206" s="22" t="s">
        <v>174</v>
      </c>
      <c r="G206" s="36">
        <v>126999</v>
      </c>
      <c r="H206" s="24"/>
      <c r="I206" s="21"/>
    </row>
    <row r="207" spans="1:9" ht="15" customHeight="1" thickBot="1" x14ac:dyDescent="0.3">
      <c r="A207" s="44"/>
      <c r="B207" s="44"/>
      <c r="C207" s="45"/>
      <c r="D207" s="44"/>
      <c r="E207" s="44"/>
      <c r="F207" s="46"/>
      <c r="G207" s="47"/>
      <c r="H207" s="48"/>
      <c r="I207" s="21"/>
    </row>
    <row r="208" spans="1:9" ht="30" customHeight="1" thickBot="1" x14ac:dyDescent="0.3">
      <c r="A208" s="25">
        <f>SUM(A209:A223)</f>
        <v>1358854449</v>
      </c>
      <c r="B208" s="25">
        <f>SUM(B209:B223)</f>
        <v>1309150378</v>
      </c>
      <c r="C208" s="26">
        <f>SUM(C209:C223)</f>
        <v>1236709620</v>
      </c>
      <c r="D208" s="25">
        <f>SUM(D209:D223)</f>
        <v>1134096251</v>
      </c>
      <c r="E208" s="25">
        <f>SUM(E209:E223)</f>
        <v>1232986045</v>
      </c>
      <c r="F208" s="27" t="s">
        <v>19</v>
      </c>
      <c r="G208" s="49">
        <v>127</v>
      </c>
      <c r="H208" s="29"/>
      <c r="I208" s="21"/>
    </row>
    <row r="209" spans="1:9" ht="30" customHeight="1" x14ac:dyDescent="0.25">
      <c r="A209" s="16">
        <v>247959255</v>
      </c>
      <c r="B209" s="16">
        <v>269083175</v>
      </c>
      <c r="C209" s="17">
        <v>298833419</v>
      </c>
      <c r="D209" s="16">
        <v>299663074</v>
      </c>
      <c r="E209" s="16">
        <v>261186120</v>
      </c>
      <c r="F209" s="18" t="s">
        <v>175</v>
      </c>
      <c r="G209" s="33">
        <v>127001</v>
      </c>
      <c r="H209" s="20"/>
      <c r="I209" s="21"/>
    </row>
    <row r="210" spans="1:9" ht="30" customHeight="1" x14ac:dyDescent="0.25">
      <c r="A210" s="34">
        <v>120000000</v>
      </c>
      <c r="B210" s="34">
        <v>120000000</v>
      </c>
      <c r="C210" s="35">
        <v>120000000</v>
      </c>
      <c r="D210" s="34">
        <v>154664672</v>
      </c>
      <c r="E210" s="34">
        <v>0</v>
      </c>
      <c r="F210" s="22" t="s">
        <v>176</v>
      </c>
      <c r="G210" s="36">
        <v>127003</v>
      </c>
      <c r="H210" s="24"/>
      <c r="I210" s="21"/>
    </row>
    <row r="211" spans="1:9" ht="30" customHeight="1" x14ac:dyDescent="0.25">
      <c r="A211" s="34">
        <v>0</v>
      </c>
      <c r="B211" s="34">
        <v>0</v>
      </c>
      <c r="C211" s="35">
        <v>0</v>
      </c>
      <c r="D211" s="34">
        <v>10000000</v>
      </c>
      <c r="E211" s="34">
        <v>0</v>
      </c>
      <c r="F211" s="22" t="s">
        <v>177</v>
      </c>
      <c r="G211" s="36">
        <v>127007</v>
      </c>
      <c r="H211" s="24"/>
      <c r="I211" s="21"/>
    </row>
    <row r="212" spans="1:9" ht="30" customHeight="1" x14ac:dyDescent="0.25">
      <c r="A212" s="34">
        <v>132300000</v>
      </c>
      <c r="B212" s="34">
        <v>126000000</v>
      </c>
      <c r="C212" s="35">
        <v>120000000</v>
      </c>
      <c r="D212" s="34">
        <v>150000000</v>
      </c>
      <c r="E212" s="34">
        <v>0</v>
      </c>
      <c r="F212" s="22" t="s">
        <v>178</v>
      </c>
      <c r="G212" s="36">
        <v>127008</v>
      </c>
      <c r="H212" s="24"/>
    </row>
    <row r="213" spans="1:9" ht="30" customHeight="1" x14ac:dyDescent="0.25">
      <c r="A213" s="34">
        <v>80000000</v>
      </c>
      <c r="B213" s="34">
        <v>70000000</v>
      </c>
      <c r="C213" s="35">
        <v>60000000</v>
      </c>
      <c r="D213" s="34">
        <v>0</v>
      </c>
      <c r="E213" s="34">
        <v>0</v>
      </c>
      <c r="F213" s="22" t="s">
        <v>179</v>
      </c>
      <c r="G213" s="36">
        <v>127009</v>
      </c>
      <c r="H213" s="24"/>
    </row>
    <row r="214" spans="1:9" ht="30" customHeight="1" x14ac:dyDescent="0.25">
      <c r="A214" s="34">
        <v>225010817</v>
      </c>
      <c r="B214" s="34">
        <v>214296016</v>
      </c>
      <c r="C214" s="35">
        <v>204091444</v>
      </c>
      <c r="D214" s="34">
        <v>238276125</v>
      </c>
      <c r="E214" s="34">
        <v>0</v>
      </c>
      <c r="F214" s="22" t="s">
        <v>180</v>
      </c>
      <c r="G214" s="36">
        <v>127010</v>
      </c>
      <c r="H214" s="24"/>
    </row>
    <row r="215" spans="1:9" ht="30" customHeight="1" x14ac:dyDescent="0.25">
      <c r="A215" s="34">
        <v>95000000</v>
      </c>
      <c r="B215" s="34">
        <v>87000000</v>
      </c>
      <c r="C215" s="35">
        <v>50000000</v>
      </c>
      <c r="D215" s="34">
        <v>0</v>
      </c>
      <c r="E215" s="34">
        <v>0</v>
      </c>
      <c r="F215" s="22" t="s">
        <v>181</v>
      </c>
      <c r="G215" s="36">
        <v>127011</v>
      </c>
      <c r="H215" s="24"/>
    </row>
    <row r="216" spans="1:9" ht="30" customHeight="1" x14ac:dyDescent="0.25">
      <c r="A216" s="34">
        <v>18061260</v>
      </c>
      <c r="B216" s="34">
        <v>12900900</v>
      </c>
      <c r="C216" s="35">
        <v>15481080</v>
      </c>
      <c r="D216" s="34">
        <v>0</v>
      </c>
      <c r="E216" s="34">
        <v>0</v>
      </c>
      <c r="F216" s="22" t="s">
        <v>182</v>
      </c>
      <c r="G216" s="36">
        <v>127014</v>
      </c>
      <c r="H216" s="24"/>
    </row>
    <row r="217" spans="1:9" ht="30" customHeight="1" x14ac:dyDescent="0.25">
      <c r="A217" s="34">
        <v>162729000</v>
      </c>
      <c r="B217" s="34">
        <v>154980000</v>
      </c>
      <c r="C217" s="35">
        <v>147600000</v>
      </c>
      <c r="D217" s="34">
        <v>136693400</v>
      </c>
      <c r="E217" s="34">
        <v>0</v>
      </c>
      <c r="F217" s="22" t="s">
        <v>183</v>
      </c>
      <c r="G217" s="36">
        <v>127018</v>
      </c>
      <c r="H217" s="24"/>
    </row>
    <row r="218" spans="1:9" ht="30" customHeight="1" x14ac:dyDescent="0.25">
      <c r="A218" s="34">
        <v>10000000</v>
      </c>
      <c r="B218" s="34">
        <v>9500000</v>
      </c>
      <c r="C218" s="35">
        <v>9395446</v>
      </c>
      <c r="D218" s="34">
        <v>0</v>
      </c>
      <c r="E218" s="34">
        <v>0</v>
      </c>
      <c r="F218" s="22" t="s">
        <v>184</v>
      </c>
      <c r="G218" s="36">
        <v>127019</v>
      </c>
      <c r="H218" s="24"/>
    </row>
    <row r="219" spans="1:9" ht="30" customHeight="1" x14ac:dyDescent="0.25">
      <c r="A219" s="34">
        <v>28667043</v>
      </c>
      <c r="B219" s="34">
        <v>26301641</v>
      </c>
      <c r="C219" s="35">
        <v>24099214</v>
      </c>
      <c r="D219" s="34">
        <v>17180438</v>
      </c>
      <c r="E219" s="34">
        <v>0</v>
      </c>
      <c r="F219" s="22" t="s">
        <v>185</v>
      </c>
      <c r="G219" s="36">
        <v>127020</v>
      </c>
      <c r="H219" s="24"/>
    </row>
    <row r="220" spans="1:9" ht="30" customHeight="1" x14ac:dyDescent="0.25">
      <c r="A220" s="34">
        <v>66150000</v>
      </c>
      <c r="B220" s="34">
        <v>63000000</v>
      </c>
      <c r="C220" s="35">
        <v>60000000</v>
      </c>
      <c r="D220" s="34">
        <v>0</v>
      </c>
      <c r="E220" s="34">
        <v>0</v>
      </c>
      <c r="F220" s="22" t="s">
        <v>186</v>
      </c>
      <c r="G220" s="36">
        <v>127021</v>
      </c>
      <c r="H220" s="24"/>
    </row>
    <row r="221" spans="1:9" ht="30" customHeight="1" x14ac:dyDescent="0.25">
      <c r="A221" s="34">
        <v>63017561</v>
      </c>
      <c r="B221" s="34">
        <v>47100942</v>
      </c>
      <c r="C221" s="35">
        <v>19183500</v>
      </c>
      <c r="D221" s="34">
        <v>20458485</v>
      </c>
      <c r="E221" s="34">
        <v>740284528</v>
      </c>
      <c r="F221" s="62" t="s">
        <v>187</v>
      </c>
      <c r="G221" s="36">
        <v>127029</v>
      </c>
      <c r="H221" s="24"/>
    </row>
    <row r="222" spans="1:9" ht="30" customHeight="1" x14ac:dyDescent="0.25">
      <c r="A222" s="34">
        <v>98152672</v>
      </c>
      <c r="B222" s="34">
        <v>97180863</v>
      </c>
      <c r="C222" s="35">
        <v>96218676</v>
      </c>
      <c r="D222" s="34">
        <v>95266016</v>
      </c>
      <c r="E222" s="34">
        <v>174039349</v>
      </c>
      <c r="F222" s="62" t="s">
        <v>188</v>
      </c>
      <c r="G222" s="36">
        <v>127030</v>
      </c>
      <c r="H222" s="24"/>
    </row>
    <row r="223" spans="1:9" ht="30" customHeight="1" x14ac:dyDescent="0.25">
      <c r="A223" s="34">
        <v>11806841</v>
      </c>
      <c r="B223" s="34">
        <v>11806841</v>
      </c>
      <c r="C223" s="35">
        <v>11806841</v>
      </c>
      <c r="D223" s="34">
        <v>11894041</v>
      </c>
      <c r="E223" s="34">
        <v>57476048</v>
      </c>
      <c r="F223" s="22" t="s">
        <v>189</v>
      </c>
      <c r="G223" s="36">
        <v>127999</v>
      </c>
      <c r="H223" s="24"/>
    </row>
    <row r="224" spans="1:9" ht="15" customHeight="1" thickBot="1" x14ac:dyDescent="0.3">
      <c r="A224" s="44"/>
      <c r="B224" s="44"/>
      <c r="C224" s="45"/>
      <c r="D224" s="44"/>
      <c r="E224" s="44"/>
      <c r="F224" s="46"/>
      <c r="G224" s="47"/>
      <c r="H224" s="48"/>
      <c r="I224" s="21"/>
    </row>
    <row r="225" spans="1:9" ht="30" customHeight="1" thickBot="1" x14ac:dyDescent="0.3">
      <c r="A225" s="25">
        <f>SUM(A226:A237)</f>
        <v>126519821</v>
      </c>
      <c r="B225" s="25">
        <f>SUM(B226:B237)</f>
        <v>124253660</v>
      </c>
      <c r="C225" s="26">
        <f>SUM(C226:C237)</f>
        <v>122228517</v>
      </c>
      <c r="D225" s="25">
        <f>SUM(D226:D237)</f>
        <v>174543478</v>
      </c>
      <c r="E225" s="25">
        <f>SUM(E226:E237)</f>
        <v>1828052142</v>
      </c>
      <c r="F225" s="27" t="s">
        <v>20</v>
      </c>
      <c r="G225" s="49">
        <v>129</v>
      </c>
      <c r="H225" s="29"/>
      <c r="I225" s="21"/>
    </row>
    <row r="226" spans="1:9" ht="30" customHeight="1" x14ac:dyDescent="0.25">
      <c r="A226" s="16">
        <v>0</v>
      </c>
      <c r="B226" s="16">
        <v>0</v>
      </c>
      <c r="C226" s="17">
        <v>0</v>
      </c>
      <c r="D226" s="16">
        <v>1708731</v>
      </c>
      <c r="E226" s="16">
        <v>1711934</v>
      </c>
      <c r="F226" s="18" t="s">
        <v>190</v>
      </c>
      <c r="G226" s="33">
        <v>129001</v>
      </c>
      <c r="H226" s="20"/>
    </row>
    <row r="227" spans="1:9" ht="30" customHeight="1" x14ac:dyDescent="0.25">
      <c r="A227" s="34">
        <v>0</v>
      </c>
      <c r="B227" s="34">
        <v>0</v>
      </c>
      <c r="C227" s="35">
        <v>0</v>
      </c>
      <c r="D227" s="34">
        <v>38656328</v>
      </c>
      <c r="E227" s="34">
        <v>81870733</v>
      </c>
      <c r="F227" s="22" t="s">
        <v>191</v>
      </c>
      <c r="G227" s="36">
        <v>129002</v>
      </c>
      <c r="H227" s="24"/>
    </row>
    <row r="228" spans="1:9" ht="30" customHeight="1" x14ac:dyDescent="0.25">
      <c r="A228" s="34">
        <v>342800</v>
      </c>
      <c r="B228" s="34">
        <v>342800</v>
      </c>
      <c r="C228" s="35">
        <v>342800</v>
      </c>
      <c r="D228" s="34">
        <v>343108</v>
      </c>
      <c r="E228" s="34">
        <v>636564</v>
      </c>
      <c r="F228" s="22" t="s">
        <v>192</v>
      </c>
      <c r="G228" s="36">
        <v>129003</v>
      </c>
      <c r="H228" s="24"/>
    </row>
    <row r="229" spans="1:9" ht="30" customHeight="1" x14ac:dyDescent="0.25">
      <c r="A229" s="34">
        <v>0</v>
      </c>
      <c r="B229" s="34">
        <v>0</v>
      </c>
      <c r="C229" s="35">
        <v>0</v>
      </c>
      <c r="D229" s="34">
        <v>326730</v>
      </c>
      <c r="E229" s="34">
        <v>552863</v>
      </c>
      <c r="F229" s="22" t="s">
        <v>193</v>
      </c>
      <c r="G229" s="36">
        <v>129005</v>
      </c>
      <c r="H229" s="24"/>
    </row>
    <row r="230" spans="1:9" ht="30" customHeight="1" x14ac:dyDescent="0.25">
      <c r="A230" s="34">
        <v>0</v>
      </c>
      <c r="B230" s="34">
        <v>0</v>
      </c>
      <c r="C230" s="35">
        <v>0</v>
      </c>
      <c r="D230" s="34">
        <v>4959</v>
      </c>
      <c r="E230" s="34">
        <v>14196</v>
      </c>
      <c r="F230" s="22" t="s">
        <v>194</v>
      </c>
      <c r="G230" s="36">
        <v>129006</v>
      </c>
      <c r="H230" s="24"/>
    </row>
    <row r="231" spans="1:9" ht="30" customHeight="1" x14ac:dyDescent="0.25">
      <c r="A231" s="34">
        <v>23430107</v>
      </c>
      <c r="B231" s="34">
        <v>23449928</v>
      </c>
      <c r="C231" s="35">
        <v>23653022</v>
      </c>
      <c r="D231" s="34">
        <v>37339966</v>
      </c>
      <c r="E231" s="34">
        <v>27978978</v>
      </c>
      <c r="F231" s="22" t="s">
        <v>195</v>
      </c>
      <c r="G231" s="36">
        <v>129008</v>
      </c>
      <c r="H231" s="24"/>
    </row>
    <row r="232" spans="1:9" ht="30" customHeight="1" x14ac:dyDescent="0.25">
      <c r="A232" s="34">
        <v>0</v>
      </c>
      <c r="B232" s="34">
        <v>0</v>
      </c>
      <c r="C232" s="35">
        <v>0</v>
      </c>
      <c r="D232" s="34">
        <v>0</v>
      </c>
      <c r="E232" s="34">
        <v>50810</v>
      </c>
      <c r="F232" s="22" t="s">
        <v>196</v>
      </c>
      <c r="G232" s="36">
        <v>129010</v>
      </c>
      <c r="H232" s="24"/>
    </row>
    <row r="233" spans="1:9" ht="30" customHeight="1" x14ac:dyDescent="0.25">
      <c r="A233" s="34">
        <v>93060209</v>
      </c>
      <c r="B233" s="34">
        <v>91235499</v>
      </c>
      <c r="C233" s="35">
        <v>89446568</v>
      </c>
      <c r="D233" s="34">
        <v>87692714</v>
      </c>
      <c r="E233" s="34">
        <v>90208015</v>
      </c>
      <c r="F233" s="22" t="s">
        <v>197</v>
      </c>
      <c r="G233" s="36">
        <v>129013</v>
      </c>
      <c r="H233" s="24"/>
    </row>
    <row r="234" spans="1:9" ht="30" customHeight="1" x14ac:dyDescent="0.25">
      <c r="A234" s="34">
        <v>9686705</v>
      </c>
      <c r="B234" s="34">
        <v>9225433</v>
      </c>
      <c r="C234" s="35">
        <v>8786127</v>
      </c>
      <c r="D234" s="34">
        <v>8367740</v>
      </c>
      <c r="E234" s="34">
        <v>9124338</v>
      </c>
      <c r="F234" s="22" t="s">
        <v>198</v>
      </c>
      <c r="G234" s="36">
        <v>129014</v>
      </c>
      <c r="H234" s="24"/>
    </row>
    <row r="235" spans="1:9" ht="30" customHeight="1" x14ac:dyDescent="0.25">
      <c r="A235" s="34">
        <v>0</v>
      </c>
      <c r="B235" s="34">
        <v>0</v>
      </c>
      <c r="C235" s="35">
        <v>0</v>
      </c>
      <c r="D235" s="34">
        <v>0</v>
      </c>
      <c r="E235" s="34">
        <v>1615258974</v>
      </c>
      <c r="F235" s="22" t="s">
        <v>199</v>
      </c>
      <c r="G235" s="36">
        <v>129015</v>
      </c>
      <c r="H235" s="24"/>
    </row>
    <row r="236" spans="1:9" ht="30" customHeight="1" x14ac:dyDescent="0.25">
      <c r="A236" s="34">
        <v>0</v>
      </c>
      <c r="B236" s="34">
        <v>0</v>
      </c>
      <c r="C236" s="35">
        <v>0</v>
      </c>
      <c r="D236" s="34">
        <v>103202</v>
      </c>
      <c r="E236" s="34">
        <v>1000</v>
      </c>
      <c r="F236" s="22" t="s">
        <v>200</v>
      </c>
      <c r="G236" s="36">
        <v>129998</v>
      </c>
      <c r="H236" s="24"/>
    </row>
    <row r="237" spans="1:9" ht="30" customHeight="1" x14ac:dyDescent="0.25">
      <c r="A237" s="34">
        <v>0</v>
      </c>
      <c r="B237" s="34">
        <v>0</v>
      </c>
      <c r="C237" s="35">
        <v>0</v>
      </c>
      <c r="D237" s="34">
        <v>0</v>
      </c>
      <c r="E237" s="34">
        <v>643737</v>
      </c>
      <c r="F237" s="22" t="s">
        <v>201</v>
      </c>
      <c r="G237" s="36">
        <v>129999</v>
      </c>
      <c r="H237" s="24"/>
    </row>
    <row r="238" spans="1:9" ht="15" customHeight="1" thickBot="1" x14ac:dyDescent="0.3">
      <c r="A238" s="44"/>
      <c r="B238" s="44"/>
      <c r="C238" s="45"/>
      <c r="D238" s="44"/>
      <c r="E238" s="44"/>
      <c r="F238" s="46"/>
      <c r="G238" s="47"/>
      <c r="H238" s="48"/>
      <c r="I238" s="21"/>
    </row>
    <row r="239" spans="1:9" ht="30" customHeight="1" thickBot="1" x14ac:dyDescent="0.3">
      <c r="A239" s="25">
        <f>SUM(A240:A240)</f>
        <v>0</v>
      </c>
      <c r="B239" s="25">
        <f>SUM(B240:B240)</f>
        <v>0</v>
      </c>
      <c r="C239" s="26">
        <f>SUM(C240:C240)</f>
        <v>0</v>
      </c>
      <c r="D239" s="25">
        <f>SUM(D240:D240)</f>
        <v>15783568</v>
      </c>
      <c r="E239" s="25">
        <f>SUM(E240:E240)</f>
        <v>16115510</v>
      </c>
      <c r="F239" s="27" t="s">
        <v>21</v>
      </c>
      <c r="G239" s="49">
        <v>181</v>
      </c>
      <c r="H239" s="29"/>
      <c r="I239" s="21"/>
    </row>
    <row r="240" spans="1:9" ht="30" customHeight="1" x14ac:dyDescent="0.25">
      <c r="A240" s="16">
        <v>0</v>
      </c>
      <c r="B240" s="16">
        <v>0</v>
      </c>
      <c r="C240" s="17">
        <v>0</v>
      </c>
      <c r="D240" s="16">
        <v>15783568</v>
      </c>
      <c r="E240" s="16">
        <v>16115510</v>
      </c>
      <c r="F240" s="18" t="s">
        <v>202</v>
      </c>
      <c r="G240" s="33">
        <v>181003</v>
      </c>
      <c r="H240" s="20"/>
    </row>
    <row r="241" spans="1:9" ht="15" customHeight="1" thickBot="1" x14ac:dyDescent="0.3">
      <c r="A241" s="44"/>
      <c r="B241" s="44"/>
      <c r="C241" s="45"/>
      <c r="D241" s="44"/>
      <c r="E241" s="44"/>
      <c r="F241" s="46"/>
      <c r="G241" s="47"/>
      <c r="H241" s="48"/>
      <c r="I241" s="21"/>
    </row>
    <row r="242" spans="1:9" ht="30" customHeight="1" thickBot="1" x14ac:dyDescent="0.3">
      <c r="A242" s="25">
        <f t="shared" ref="A242:C242" si="9">SUM(A243:A247)</f>
        <v>2400110</v>
      </c>
      <c r="B242" s="25">
        <f t="shared" si="9"/>
        <v>2413553</v>
      </c>
      <c r="C242" s="26">
        <f t="shared" si="9"/>
        <v>2429623</v>
      </c>
      <c r="D242" s="25">
        <f>SUM(D243:D247)</f>
        <v>10469148</v>
      </c>
      <c r="E242" s="25">
        <f>SUM(E243:E247)</f>
        <v>306320862</v>
      </c>
      <c r="F242" s="27" t="s">
        <v>203</v>
      </c>
      <c r="G242" s="49">
        <v>131</v>
      </c>
      <c r="H242" s="29"/>
      <c r="I242" s="21"/>
    </row>
    <row r="243" spans="1:9" ht="30" customHeight="1" x14ac:dyDescent="0.25">
      <c r="A243" s="16">
        <v>1169591</v>
      </c>
      <c r="B243" s="16">
        <v>1146655</v>
      </c>
      <c r="C243" s="17">
        <v>1124172</v>
      </c>
      <c r="D243" s="16">
        <v>1106612</v>
      </c>
      <c r="E243" s="16">
        <v>1694645</v>
      </c>
      <c r="F243" s="18" t="s">
        <v>204</v>
      </c>
      <c r="G243" s="33">
        <v>131001</v>
      </c>
      <c r="H243" s="20"/>
    </row>
    <row r="244" spans="1:9" ht="30" customHeight="1" x14ac:dyDescent="0.25">
      <c r="A244" s="34">
        <v>38835</v>
      </c>
      <c r="B244" s="34">
        <v>38835</v>
      </c>
      <c r="C244" s="35">
        <v>38835</v>
      </c>
      <c r="D244" s="34">
        <v>42072</v>
      </c>
      <c r="E244" s="34">
        <v>60939</v>
      </c>
      <c r="F244" s="22" t="s">
        <v>205</v>
      </c>
      <c r="G244" s="36">
        <v>131002</v>
      </c>
      <c r="H244" s="24"/>
    </row>
    <row r="245" spans="1:9" ht="30" customHeight="1" x14ac:dyDescent="0.25">
      <c r="A245" s="34">
        <v>421250</v>
      </c>
      <c r="B245" s="34">
        <v>417080</v>
      </c>
      <c r="C245" s="35">
        <v>412950</v>
      </c>
      <c r="D245" s="34">
        <v>1093576</v>
      </c>
      <c r="E245" s="34">
        <v>3459737</v>
      </c>
      <c r="F245" s="22" t="s">
        <v>206</v>
      </c>
      <c r="G245" s="36">
        <v>131003</v>
      </c>
      <c r="H245" s="24"/>
    </row>
    <row r="246" spans="1:9" ht="30" customHeight="1" x14ac:dyDescent="0.25">
      <c r="A246" s="34">
        <v>770434</v>
      </c>
      <c r="B246" s="34">
        <v>810983</v>
      </c>
      <c r="C246" s="35">
        <v>853666</v>
      </c>
      <c r="D246" s="34">
        <v>8226888</v>
      </c>
      <c r="E246" s="34">
        <v>301101031</v>
      </c>
      <c r="F246" s="22" t="s">
        <v>207</v>
      </c>
      <c r="G246" s="36">
        <v>131004</v>
      </c>
      <c r="H246" s="24"/>
    </row>
    <row r="247" spans="1:9" ht="30" customHeight="1" x14ac:dyDescent="0.25">
      <c r="A247" s="16">
        <v>0</v>
      </c>
      <c r="B247" s="16">
        <v>0</v>
      </c>
      <c r="C247" s="17">
        <v>0</v>
      </c>
      <c r="D247" s="16">
        <v>0</v>
      </c>
      <c r="E247" s="16">
        <v>4510</v>
      </c>
      <c r="F247" s="18" t="s">
        <v>208</v>
      </c>
      <c r="G247" s="33">
        <v>131999</v>
      </c>
      <c r="H247" s="20"/>
      <c r="I247" s="21"/>
    </row>
    <row r="248" spans="1:9" ht="15" customHeight="1" thickBot="1" x14ac:dyDescent="0.3">
      <c r="A248" s="44"/>
      <c r="B248" s="44"/>
      <c r="C248" s="45"/>
      <c r="D248" s="44"/>
      <c r="E248" s="44"/>
      <c r="F248" s="46"/>
      <c r="G248" s="47"/>
      <c r="H248" s="48"/>
      <c r="I248" s="21"/>
    </row>
    <row r="249" spans="1:9" ht="30" customHeight="1" thickBot="1" x14ac:dyDescent="0.3">
      <c r="A249" s="25">
        <f>SUM(A250:A252)</f>
        <v>308461553</v>
      </c>
      <c r="B249" s="25">
        <f t="shared" ref="B249:C249" si="10">SUM(B250:B252)</f>
        <v>771061553</v>
      </c>
      <c r="C249" s="26">
        <f t="shared" si="10"/>
        <v>1852087909</v>
      </c>
      <c r="D249" s="25">
        <f>SUM(D250:D252)</f>
        <v>928102871</v>
      </c>
      <c r="E249" s="25">
        <f>SUM(E250:E252)</f>
        <v>321091321</v>
      </c>
      <c r="F249" s="27" t="s">
        <v>22</v>
      </c>
      <c r="G249" s="49">
        <v>141</v>
      </c>
      <c r="H249" s="29"/>
      <c r="I249" s="21"/>
    </row>
    <row r="250" spans="1:9" ht="30" customHeight="1" x14ac:dyDescent="0.25">
      <c r="A250" s="16">
        <v>308400000</v>
      </c>
      <c r="B250" s="16">
        <v>771000000</v>
      </c>
      <c r="C250" s="17">
        <v>1850400000</v>
      </c>
      <c r="D250" s="16">
        <v>924641895</v>
      </c>
      <c r="E250" s="16">
        <v>290267444</v>
      </c>
      <c r="F250" s="18" t="s">
        <v>209</v>
      </c>
      <c r="G250" s="33">
        <v>141001</v>
      </c>
      <c r="H250" s="63"/>
    </row>
    <row r="251" spans="1:9" ht="30" customHeight="1" x14ac:dyDescent="0.25">
      <c r="A251" s="34">
        <v>61553</v>
      </c>
      <c r="B251" s="34">
        <v>61553</v>
      </c>
      <c r="C251" s="35">
        <v>1542144</v>
      </c>
      <c r="D251" s="34">
        <v>3315211</v>
      </c>
      <c r="E251" s="34">
        <v>24333828</v>
      </c>
      <c r="F251" s="22" t="s">
        <v>210</v>
      </c>
      <c r="G251" s="36">
        <v>141002</v>
      </c>
      <c r="H251" s="63"/>
    </row>
    <row r="252" spans="1:9" ht="30" customHeight="1" x14ac:dyDescent="0.25">
      <c r="A252" s="34">
        <v>0</v>
      </c>
      <c r="B252" s="34">
        <v>0</v>
      </c>
      <c r="C252" s="35">
        <v>145765</v>
      </c>
      <c r="D252" s="34">
        <v>145765</v>
      </c>
      <c r="E252" s="34">
        <v>6490049</v>
      </c>
      <c r="F252" s="22" t="s">
        <v>211</v>
      </c>
      <c r="G252" s="36">
        <v>141003</v>
      </c>
      <c r="H252" s="63"/>
    </row>
    <row r="253" spans="1:9" ht="15" customHeight="1" thickBot="1" x14ac:dyDescent="0.3">
      <c r="A253" s="44"/>
      <c r="B253" s="44"/>
      <c r="C253" s="45"/>
      <c r="D253" s="44"/>
      <c r="E253" s="44"/>
      <c r="F253" s="46"/>
      <c r="G253" s="47"/>
      <c r="H253" s="48"/>
      <c r="I253" s="21"/>
    </row>
    <row r="254" spans="1:9" ht="30" customHeight="1" thickBot="1" x14ac:dyDescent="0.3">
      <c r="A254" s="25">
        <f t="shared" ref="A254:D254" si="11">SUM(A255:A257)</f>
        <v>955041168</v>
      </c>
      <c r="B254" s="25">
        <f t="shared" si="11"/>
        <v>1423008196</v>
      </c>
      <c r="C254" s="26">
        <f t="shared" si="11"/>
        <v>736247954</v>
      </c>
      <c r="D254" s="25">
        <f t="shared" si="11"/>
        <v>533552602</v>
      </c>
      <c r="E254" s="25">
        <f>SUM(E255:E257)</f>
        <v>689043594</v>
      </c>
      <c r="F254" s="27" t="s">
        <v>23</v>
      </c>
      <c r="G254" s="49">
        <v>143</v>
      </c>
      <c r="H254" s="29"/>
      <c r="I254" s="21"/>
    </row>
    <row r="255" spans="1:9" ht="30" customHeight="1" x14ac:dyDescent="0.25">
      <c r="A255" s="16">
        <v>138228857</v>
      </c>
      <c r="B255" s="16">
        <v>448586726</v>
      </c>
      <c r="C255" s="17">
        <v>212543298</v>
      </c>
      <c r="D255" s="16">
        <v>161554563</v>
      </c>
      <c r="E255" s="16">
        <v>86963200</v>
      </c>
      <c r="F255" s="18" t="s">
        <v>212</v>
      </c>
      <c r="G255" s="33">
        <v>143001</v>
      </c>
      <c r="H255" s="20"/>
    </row>
    <row r="256" spans="1:9" ht="30" customHeight="1" x14ac:dyDescent="0.25">
      <c r="A256" s="34">
        <v>816526103</v>
      </c>
      <c r="B256" s="34">
        <v>974148891</v>
      </c>
      <c r="C256" s="35">
        <v>523445057</v>
      </c>
      <c r="D256" s="34">
        <v>368208719</v>
      </c>
      <c r="E256" s="34">
        <v>602080394</v>
      </c>
      <c r="F256" s="22" t="s">
        <v>213</v>
      </c>
      <c r="G256" s="36">
        <v>143002</v>
      </c>
      <c r="H256" s="24"/>
    </row>
    <row r="257" spans="1:8" ht="30" customHeight="1" x14ac:dyDescent="0.25">
      <c r="A257" s="34">
        <v>286208</v>
      </c>
      <c r="B257" s="34">
        <v>272579</v>
      </c>
      <c r="C257" s="35">
        <v>259599</v>
      </c>
      <c r="D257" s="34">
        <v>3789320</v>
      </c>
      <c r="E257" s="34">
        <v>0</v>
      </c>
      <c r="F257" s="22" t="s">
        <v>214</v>
      </c>
      <c r="G257" s="36">
        <v>143003</v>
      </c>
      <c r="H257" s="24"/>
    </row>
    <row r="258" spans="1:8" x14ac:dyDescent="0.25">
      <c r="A258" s="5"/>
      <c r="B258" s="5"/>
      <c r="C258" s="5"/>
      <c r="D258" s="5"/>
    </row>
  </sheetData>
  <printOptions horizontalCentered="1"/>
  <pageMargins left="0.82677165354330717" right="0.82677165354330717" top="0.9055118110236221" bottom="0.9055118110236221" header="0.31496062992125984" footer="0.31496062992125984"/>
  <pageSetup paperSize="9" scale="56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2024-10-30T00:53:59Z</dcterms:created>
  <dcterms:modified xsi:type="dcterms:W3CDTF">2024-11-27T12:40:21Z</dcterms:modified>
</cp:coreProperties>
</file>