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E:\Downloads\"/>
    </mc:Choice>
  </mc:AlternateContent>
  <bookViews>
    <workbookView xWindow="0" yWindow="0" windowWidth="19368" windowHeight="8772" tabRatio="928" firstSheet="3" activeTab="5"/>
  </bookViews>
  <sheets>
    <sheet name="cover page" sheetId="12" r:id="rId1"/>
    <sheet name="main summary" sheetId="11" r:id="rId2"/>
    <sheet name="01 General BoQ summary" sheetId="13" r:id="rId3"/>
    <sheet name="01 general BoQ" sheetId="9" r:id="rId4"/>
    <sheet name="02 Drainage System summary" sheetId="14" r:id="rId5"/>
    <sheet name="02 Drainage System" sheetId="7" r:id="rId6"/>
    <sheet name="03 Proviosional Sum" sheetId="25" r:id="rId7"/>
  </sheets>
  <definedNames>
    <definedName name="_xlnm.Print_Area" localSheetId="3">'01 general BoQ'!$A$1:$H$111</definedName>
    <definedName name="_xlnm.Print_Area" localSheetId="2">'01 General BoQ summary'!$A$1:$F$23</definedName>
    <definedName name="_xlnm.Print_Area" localSheetId="5">'02 Drainage System'!$A$1:$G$251</definedName>
    <definedName name="_xlnm.Print_Area" localSheetId="6">'03 Proviosional Sum'!$A$1:$G$39</definedName>
    <definedName name="_xlnm.Print_Area" localSheetId="1">'main summary'!$A$1:$E$23</definedName>
    <definedName name="_xlnm.Print_Titles" localSheetId="3">'01 general BoQ'!$7:$7</definedName>
    <definedName name="_xlnm.Print_Titles" localSheetId="5">'02 Drainage System'!$7:$7</definedName>
  </definedNames>
  <calcPr calcId="171027"/>
</workbook>
</file>

<file path=xl/calcChain.xml><?xml version="1.0" encoding="utf-8"?>
<calcChain xmlns="http://schemas.openxmlformats.org/spreadsheetml/2006/main">
  <c r="D131" i="7" l="1"/>
  <c r="D130" i="7"/>
  <c r="B14" i="14" l="1"/>
  <c r="D33" i="7"/>
  <c r="A4" i="14"/>
  <c r="A3" i="11" l="1"/>
  <c r="A2" i="25" l="1"/>
  <c r="B13" i="14"/>
  <c r="B12" i="14"/>
  <c r="B11" i="14"/>
  <c r="B10" i="14"/>
  <c r="B9" i="14"/>
  <c r="A3" i="14"/>
  <c r="B10" i="13"/>
  <c r="B9" i="13"/>
  <c r="A4" i="13"/>
  <c r="A3" i="13"/>
  <c r="A2" i="7"/>
  <c r="A2" i="9"/>
  <c r="D19" i="11" l="1"/>
</calcChain>
</file>

<file path=xl/sharedStrings.xml><?xml version="1.0" encoding="utf-8"?>
<sst xmlns="http://schemas.openxmlformats.org/spreadsheetml/2006/main" count="334" uniqueCount="213">
  <si>
    <t>Contractual Requirements</t>
  </si>
  <si>
    <t>Specified Requirements</t>
  </si>
  <si>
    <t xml:space="preserve">Provision and Erection of Notice Boards 3m x 4m size as per drawing and specification, including complete cost and conveyanceof materials, labour charges, &amp; etc. </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</si>
  <si>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</si>
  <si>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</si>
  <si>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</si>
  <si>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</si>
  <si>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</si>
  <si>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Item</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</si>
  <si>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</si>
  <si>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</si>
  <si>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</si>
  <si>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</si>
  <si>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</si>
  <si>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</si>
  <si>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</si>
  <si>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</si>
  <si>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</si>
  <si>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</si>
  <si>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</si>
  <si>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</si>
  <si>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</si>
  <si>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</si>
  <si>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</si>
  <si>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</si>
  <si>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</si>
  <si>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</si>
  <si>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</si>
  <si>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</si>
  <si>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</si>
  <si>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</si>
  <si>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</si>
  <si>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</si>
  <si>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</si>
  <si>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</si>
  <si>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</si>
  <si>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</si>
  <si>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</si>
  <si>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</si>
  <si>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Pipe laying</t>
  </si>
  <si>
    <t xml:space="preserve">Pumps  </t>
  </si>
  <si>
    <t>BILL NO. 01 - GENERAL AND PRELIMINARIES</t>
  </si>
  <si>
    <t>1.2.01</t>
  </si>
  <si>
    <t>1.3.01</t>
  </si>
  <si>
    <t>1.1.01</t>
  </si>
  <si>
    <t>BILL NO. 02 - SITE PREPARATION</t>
  </si>
  <si>
    <t>2.2.02</t>
  </si>
  <si>
    <t>3.2.00</t>
  </si>
  <si>
    <t>3.1.00</t>
  </si>
  <si>
    <t>01 GENERAL WORKS</t>
  </si>
  <si>
    <t>1.3.00</t>
  </si>
  <si>
    <t>1.3.02</t>
  </si>
  <si>
    <t>1.3.03</t>
  </si>
  <si>
    <t>1.3.04</t>
  </si>
  <si>
    <t>1.3.05</t>
  </si>
  <si>
    <t>1.4.01</t>
  </si>
  <si>
    <t>1.4.02</t>
  </si>
  <si>
    <t>1.5.00</t>
  </si>
  <si>
    <t>1.5.01</t>
  </si>
  <si>
    <t>1.5.02</t>
  </si>
  <si>
    <t>2.1.00</t>
  </si>
  <si>
    <t>2.2.00</t>
  </si>
  <si>
    <t>2.3.00</t>
  </si>
  <si>
    <t>2.5.00</t>
  </si>
  <si>
    <t>4.1.00</t>
  </si>
  <si>
    <t>3.5.00</t>
  </si>
  <si>
    <t>4.2.00</t>
  </si>
  <si>
    <t>Bill №: 01 - GENERAL WORKS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</si>
  <si>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</si>
  <si>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</si>
  <si>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</si>
  <si>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</si>
  <si>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</si>
  <si>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Maintenance shaft</t>
  </si>
  <si>
    <t>Dewatering</t>
  </si>
  <si>
    <t>Dewatering as required as per EPA regulation 2013/R-1697</t>
  </si>
  <si>
    <t>4.3.00</t>
  </si>
  <si>
    <t>Preparation of electrical drawings and obtaining approval from MEA</t>
  </si>
  <si>
    <t>Testing and comissioning of system</t>
  </si>
  <si>
    <t>2.2.03</t>
  </si>
  <si>
    <t>3.6.00</t>
  </si>
  <si>
    <t>(b) The rate shall include for making good any areas affected by below works</t>
  </si>
  <si>
    <t>4.4.00</t>
  </si>
  <si>
    <t>Project Management cost</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</si>
  <si>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</si>
  <si>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</si>
  <si>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</si>
  <si>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Plastering works</t>
  </si>
  <si>
    <t>Allow for all on and off site management cost including costs of foreman and assistants, temporary services, telephone, fax, hoardings &amp; similar.</t>
  </si>
  <si>
    <t>2.6.00</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</si>
  <si>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</si>
  <si>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</si>
  <si>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</si>
  <si>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</si>
  <si>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(C) Rates shall include for all internal piping and connections as per detail</t>
  </si>
  <si>
    <t>(a) Rates shall include for supply and installation as per approved drawings and manufacturers details</t>
  </si>
  <si>
    <t xml:space="preserve">Monitoring system for Pump stations  including all necessary cabling and wiring or GSM modules. </t>
  </si>
  <si>
    <t>Monitoring system</t>
  </si>
  <si>
    <t>Pumping Main</t>
  </si>
  <si>
    <t>BILL NO. 03 - MECHANICAL AND ELECTRICAL WORKS</t>
  </si>
  <si>
    <t>BILL NO. 04 - GRAVITY SEWER MAINS</t>
  </si>
  <si>
    <t>4.2.01</t>
  </si>
  <si>
    <t>4.3.01</t>
  </si>
  <si>
    <t>4.4.01</t>
  </si>
  <si>
    <t xml:space="preserve"> </t>
  </si>
  <si>
    <t>1.6.00</t>
  </si>
  <si>
    <t>1.7.00</t>
  </si>
  <si>
    <t>1.8.00</t>
  </si>
  <si>
    <t>2.4.00</t>
  </si>
  <si>
    <t>1.2.02</t>
  </si>
  <si>
    <t>1.5.03</t>
  </si>
  <si>
    <t>Internal coating  (500 Micron Epoxy coating )</t>
  </si>
  <si>
    <t>1.6.01</t>
  </si>
  <si>
    <t>1.6.02</t>
  </si>
  <si>
    <t>1.6.03</t>
  </si>
  <si>
    <t>Bituminous External coating</t>
  </si>
  <si>
    <t>External coating for PS1</t>
  </si>
  <si>
    <t>2.4.01</t>
  </si>
  <si>
    <t>RATE</t>
  </si>
  <si>
    <t>PROVISIONAL SUMS</t>
  </si>
  <si>
    <t>Provisional Sums in 01 General Works</t>
  </si>
  <si>
    <t>TOTAL OF PROVISIONAL SUMS - Carried Over To Summary</t>
  </si>
  <si>
    <t xml:space="preserve"> RATE</t>
  </si>
  <si>
    <t>Subtotal of Bills</t>
  </si>
  <si>
    <t>Total for PROVISIONAL SUMS</t>
  </si>
  <si>
    <t>Provision of one year warranty of system including all required maintenance and provision of spare parts (including pump spares) during this period</t>
  </si>
  <si>
    <t>Note: Client reserves the right to remove items listed as (optional) in which case the price of the items will be deducted from the bill</t>
  </si>
  <si>
    <t>2.5.03</t>
  </si>
  <si>
    <t>4.6.00</t>
  </si>
  <si>
    <t>Excavation for Box Culvert</t>
  </si>
  <si>
    <t>Excavation for Pump Line</t>
  </si>
  <si>
    <t>Lean concrete for Box Culvert Sections</t>
  </si>
  <si>
    <t>FLOOD MITIGATION IN HOLHUDHOO</t>
  </si>
  <si>
    <t>02 DRAINAGE SYSTEM</t>
  </si>
  <si>
    <t>Bill №: 02 - DRAINAGE SYSTEM</t>
  </si>
  <si>
    <t>Detailed survey of each road where the drainage elements are proposed and prepare site layout and identify household catchpit and water supply connection overlap locations from the existing sewarage network.</t>
  </si>
  <si>
    <t>All pipes are measured in linear meters on plan view. Contractor shall adjust for slopes</t>
  </si>
  <si>
    <t>Drainage Grills on roads</t>
  </si>
  <si>
    <t xml:space="preserve">BILL NO. 01 - CIVIL WORK FOR DRAINAGE ELEMENTS </t>
  </si>
  <si>
    <t>1.2.03</t>
  </si>
  <si>
    <t>Excavation for Pumping Station</t>
  </si>
  <si>
    <t>Reinforced concrete for Box Culvert Section</t>
  </si>
  <si>
    <t>External coating for Box Culvert</t>
  </si>
  <si>
    <t xml:space="preserve"> Drainage Covers and anciallaries</t>
  </si>
  <si>
    <t>1.7.01</t>
  </si>
  <si>
    <t>1.7.02</t>
  </si>
  <si>
    <t>Access covers for Box Culvert</t>
  </si>
  <si>
    <t>1.2.04</t>
  </si>
  <si>
    <t>Excavation for Drainage Inlet</t>
  </si>
  <si>
    <t>Access cover for Drain Inlet</t>
  </si>
  <si>
    <t>External coating for Drainage Inlet</t>
  </si>
  <si>
    <t>Reinforced concrete for Drainage Inlet</t>
  </si>
  <si>
    <t>Drainage Grills</t>
  </si>
  <si>
    <t>Training of employeer's nominees in operation and maintainance as per employer's requirement</t>
  </si>
  <si>
    <t>03 PROVISIONAL SUMS</t>
  </si>
  <si>
    <t>Lean concrete for Drainage Inlet</t>
  </si>
  <si>
    <t>Plastering works for Pumping Station</t>
  </si>
  <si>
    <t>Reinforced concrete for Pumping Station</t>
  </si>
  <si>
    <t>Lean concrete for Pumping Station</t>
  </si>
  <si>
    <t>Plastering works for Drainage Inlet</t>
  </si>
  <si>
    <t>b) rates shall include costs for Power cable, duckfoot bend, dischage connection, stainless steel lifting chain, level control switches as per drawing and specifications.</t>
  </si>
  <si>
    <t>BILL NO. 04 - GRAVITY DRAINAGE MAINS</t>
  </si>
  <si>
    <t>(b) all gravity drainage pipes shall be UPVC to BS EN1401-1:2009.</t>
  </si>
  <si>
    <t>Coating for Pumping Station</t>
  </si>
  <si>
    <t>Coating for Drainage Inlet</t>
  </si>
  <si>
    <t xml:space="preserve">Coating for Box Culvert </t>
  </si>
  <si>
    <t>200 mm dia, uPVC gravity drainage main (SN8, SDR41)</t>
  </si>
  <si>
    <t>(d) All gravity drainage mains shall have minimum 0.4% slope.</t>
  </si>
  <si>
    <t>(e) All gravity drainage pipes shall be jointed using rubber ring push fit jointing method &amp; rubber rings comply with BS 2494 (type2).</t>
  </si>
  <si>
    <t>ADDITIONS</t>
  </si>
  <si>
    <t>Total for ADDTIONS AND OMMISSIONS</t>
  </si>
  <si>
    <t xml:space="preserve">A Maximum of MVR 200,000.00 </t>
  </si>
  <si>
    <t>OMMISSIONS</t>
  </si>
  <si>
    <t>BILL NO. 01 - CIVIL WORK FOR PUMP STATIONS (2 nos.)</t>
  </si>
  <si>
    <t>BILL NO. 05 - ADMIN BUILDING</t>
  </si>
  <si>
    <t>BILL NO. 06 - STP</t>
  </si>
  <si>
    <t>BILL NO. 05 - SUPPLY OF O&amp;M EQUIPMENT AND SPARES</t>
  </si>
  <si>
    <t>5.1.00</t>
  </si>
  <si>
    <t>5.2.00</t>
  </si>
  <si>
    <t>5.3.00</t>
  </si>
  <si>
    <t>BILL NO. 06 - TESTING AND COMMISSIONING</t>
  </si>
  <si>
    <t>6.1.00</t>
  </si>
  <si>
    <t>6.2.00</t>
  </si>
  <si>
    <t>6.3.00</t>
  </si>
  <si>
    <t>6.4.00</t>
  </si>
  <si>
    <r>
      <t xml:space="preserve">Dry Mounted Pumps  </t>
    </r>
    <r>
      <rPr>
        <b/>
        <sz val="10"/>
        <rFont val="Calibri"/>
        <family val="2"/>
      </rPr>
      <t>(Pump Station 01)</t>
    </r>
    <r>
      <rPr>
        <sz val="10"/>
        <rFont val="Calibri"/>
        <family val="2"/>
      </rPr>
      <t xml:space="preserve"> - Pump Capacity,Pump Capacity, Qdp=40 l/s, Head=10 m each</t>
    </r>
  </si>
  <si>
    <t xml:space="preserve">600mm dia. Concrete Maintenance shaft </t>
  </si>
  <si>
    <t>(c) All gravity drainage mains shall be 350 mm dia HDPE of wall thickness &amp; stiffness rated to SN8 &amp; SDR41.</t>
  </si>
  <si>
    <t xml:space="preserve">Pumping main 350mm dia. HDPE PE100 SDR11 PN8 pipe </t>
  </si>
  <si>
    <t xml:space="preserve">Main feeder cable from island grid to pump station including , materials and accessories required for complete works.Length of the power cable ( 35mm2 4 core armoured cable) is 60m </t>
  </si>
  <si>
    <r>
      <t>m</t>
    </r>
    <r>
      <rPr>
        <sz val="8"/>
        <rFont val="Calibri"/>
        <family val="2"/>
        <scheme val="minor"/>
      </rPr>
      <t>3</t>
    </r>
  </si>
  <si>
    <r>
      <t>m</t>
    </r>
    <r>
      <rPr>
        <sz val="8"/>
        <rFont val="Calibri"/>
        <family val="2"/>
        <scheme val="minor"/>
      </rPr>
      <t>3</t>
    </r>
    <r>
      <rPr>
        <sz val="11"/>
        <color theme="1"/>
        <rFont val="Calibri"/>
        <family val="2"/>
        <scheme val="minor"/>
      </rPr>
      <t/>
    </r>
  </si>
  <si>
    <t>Nos</t>
  </si>
  <si>
    <t>350 mm dia, uPVC gravity drainage main (SN8, SDR41)</t>
  </si>
  <si>
    <t>4.2.02</t>
  </si>
  <si>
    <t>m</t>
  </si>
  <si>
    <t>BILL NO. 05 - TESTING AND COMMISSIONING</t>
  </si>
  <si>
    <t>TOTAL OF BILL №: 05 - Carried Over To Summary</t>
  </si>
  <si>
    <t>5.4.00</t>
  </si>
  <si>
    <t>6.1.01</t>
  </si>
  <si>
    <t>6.1.02</t>
  </si>
  <si>
    <t>6.1.03</t>
  </si>
  <si>
    <t>6.1.04</t>
  </si>
  <si>
    <t>6.1.05</t>
  </si>
  <si>
    <t>6.1.06</t>
  </si>
  <si>
    <t>6.2.01</t>
  </si>
  <si>
    <t>6.2.02</t>
  </si>
  <si>
    <t>6.2.03</t>
  </si>
  <si>
    <t>6.2.04</t>
  </si>
  <si>
    <t>6.2.05</t>
  </si>
  <si>
    <t>6.2.06</t>
  </si>
  <si>
    <t>TOTAL OF BILL №: 6 - Carried Over To Summary</t>
  </si>
  <si>
    <t>BILL NO. 06- ADDITIONS AND OMMISSIONS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</si>
</sst>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23" x14ac:knownFonts="1">
    <font>
      <sz val="10"/>
      <name val="Arial"/>
    </font>
    <font>
      <sz val="11"/>
      <color theme="1"/>
      <name val="Calibri"/>
      <family val="2"/>
      <scheme val="minor"/>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12"/>
      <color theme="1"/>
      <name val="Calibri"/>
      <family val="2"/>
      <scheme val="minor"/>
    </font>
    <font>
      <sz val="20"/>
      <color theme="1"/>
      <name val="Calibri"/>
      <family val="2"/>
      <scheme val="minor"/>
    </font>
    <font>
      <b/>
      <sz val="20"/>
      <color theme="1"/>
      <name val="Calibri"/>
      <family val="2"/>
      <scheme val="minor"/>
    </font>
    <font>
      <b/>
      <i/>
      <sz val="14"/>
      <color theme="1"/>
      <name val="Calibri"/>
      <family val="2"/>
      <scheme val="minor"/>
    </font>
    <font>
      <sz val="10"/>
      <color rgb="FFFF0000"/>
      <name val="Calibri"/>
      <family val="2"/>
    </font>
    <font>
      <sz val="8"/>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2F2F2"/>
        <bgColor rgb="FF000000"/>
      </patternFill>
    </fill>
  </fills>
  <borders count="36">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FFFFFF"/>
      </right>
      <top/>
      <bottom style="thin">
        <color rgb="FFFFFFFF"/>
      </bottom>
      <diagonal/>
    </border>
    <border>
      <left style="thin">
        <color rgb="FFFFFFFF"/>
      </left>
      <right style="thin">
        <color rgb="FF000000"/>
      </right>
      <top/>
      <bottom style="thin">
        <color rgb="FFFFFFFF"/>
      </bottom>
      <diagonal/>
    </border>
    <border>
      <left style="thin">
        <color rgb="FF000000"/>
      </left>
      <right style="thin">
        <color rgb="FF000000"/>
      </right>
      <top/>
      <bottom style="thin">
        <color rgb="FFFFFFFF"/>
      </bottom>
      <diagonal/>
    </border>
    <border>
      <left style="thin">
        <color rgb="FF000000"/>
      </left>
      <right style="thin">
        <color rgb="FFFFFFFF"/>
      </right>
      <top style="thin">
        <color rgb="FFFFFFFF"/>
      </top>
      <bottom style="thin">
        <color rgb="FFFFFFFF"/>
      </bottom>
      <diagonal/>
    </border>
    <border>
      <left style="thin">
        <color rgb="FF000000"/>
      </left>
      <right style="thin">
        <color rgb="FF000000"/>
      </right>
      <top style="thin">
        <color rgb="FFFFFFFF"/>
      </top>
      <bottom style="thin">
        <color rgb="FFFFFFFF"/>
      </bottom>
      <diagonal/>
    </border>
  </borders>
  <cellStyleXfs count="22">
    <xf numFmtId="0" fontId="0" fillId="0" borderId="0"/>
    <xf numFmtId="164" fontId="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5" fillId="0" borderId="0"/>
    <xf numFmtId="0" fontId="3" fillId="0" borderId="0"/>
    <xf numFmtId="0" fontId="3" fillId="0" borderId="0"/>
    <xf numFmtId="0" fontId="8" fillId="0" borderId="0"/>
    <xf numFmtId="0" fontId="5" fillId="0" borderId="0"/>
    <xf numFmtId="0" fontId="3" fillId="0" borderId="0"/>
    <xf numFmtId="0" fontId="5" fillId="0" borderId="0"/>
    <xf numFmtId="0" fontId="3" fillId="0" borderId="0"/>
    <xf numFmtId="0" fontId="5" fillId="0" borderId="0"/>
    <xf numFmtId="0" fontId="3" fillId="0" borderId="0"/>
    <xf numFmtId="0" fontId="5" fillId="0" borderId="0"/>
    <xf numFmtId="0" fontId="3" fillId="0" borderId="0"/>
    <xf numFmtId="0" fontId="5" fillId="0" borderId="0"/>
    <xf numFmtId="0" fontId="3" fillId="0" borderId="0"/>
    <xf numFmtId="0" fontId="5" fillId="0" borderId="0"/>
    <xf numFmtId="0" fontId="3" fillId="0" borderId="0"/>
    <xf numFmtId="9" fontId="5" fillId="0" borderId="0" applyFont="0" applyFill="0" applyBorder="0" applyAlignment="0" applyProtection="0"/>
    <xf numFmtId="9" fontId="3" fillId="0" borderId="0" applyFont="0" applyFill="0" applyBorder="0" applyAlignment="0" applyProtection="0"/>
  </cellStyleXfs>
  <cellXfs count="206">
    <xf numFmtId="0" fontId="0" fillId="0" borderId="0" xfId="0"/>
    <xf numFmtId="0" fontId="10" fillId="0" borderId="0" xfId="0" applyFont="1" applyFill="1"/>
    <xf numFmtId="4" fontId="10" fillId="0" borderId="0" xfId="0" applyNumberFormat="1" applyFont="1" applyFill="1"/>
    <xf numFmtId="4" fontId="10" fillId="0" borderId="0" xfId="0" applyNumberFormat="1" applyFont="1" applyFill="1" applyAlignment="1">
      <alignment horizontal="center"/>
    </xf>
    <xf numFmtId="0" fontId="0" fillId="0" borderId="9" xfId="0" applyBorder="1"/>
    <xf numFmtId="0" fontId="10" fillId="0" borderId="10" xfId="4" applyFont="1" applyBorder="1" applyAlignment="1">
      <alignment vertical="center"/>
    </xf>
    <xf numFmtId="0" fontId="10" fillId="0" borderId="1" xfId="4" applyFont="1" applyBorder="1" applyAlignment="1">
      <alignment vertical="center"/>
    </xf>
    <xf numFmtId="164" fontId="11" fillId="0" borderId="2" xfId="1" applyFont="1" applyBorder="1" applyAlignment="1">
      <alignment vertical="center"/>
    </xf>
    <xf numFmtId="10" fontId="12" fillId="0" borderId="2" xfId="20" applyNumberFormat="1" applyFont="1" applyBorder="1" applyAlignment="1">
      <alignment vertical="center"/>
    </xf>
    <xf numFmtId="0" fontId="10" fillId="0" borderId="11" xfId="4" applyFont="1" applyBorder="1" applyAlignment="1">
      <alignment vertical="center"/>
    </xf>
    <xf numFmtId="0" fontId="10" fillId="0" borderId="12" xfId="4" applyFont="1" applyBorder="1" applyAlignment="1">
      <alignment vertical="center"/>
    </xf>
    <xf numFmtId="164" fontId="11" fillId="0" borderId="3" xfId="1" applyFont="1" applyBorder="1" applyAlignment="1">
      <alignment vertical="center"/>
    </xf>
    <xf numFmtId="164" fontId="0" fillId="0" borderId="9" xfId="0" applyNumberFormat="1" applyBorder="1"/>
    <xf numFmtId="0" fontId="9" fillId="0" borderId="13" xfId="4" applyFont="1" applyBorder="1" applyAlignment="1">
      <alignment horizontal="center" vertical="center" wrapText="1"/>
    </xf>
    <xf numFmtId="0" fontId="10" fillId="0" borderId="4" xfId="4" applyFont="1" applyBorder="1" applyAlignment="1">
      <alignment vertical="center"/>
    </xf>
    <xf numFmtId="164" fontId="13" fillId="0" borderId="5" xfId="4" applyNumberFormat="1" applyFont="1" applyBorder="1" applyAlignment="1">
      <alignment vertical="center"/>
    </xf>
    <xf numFmtId="0" fontId="12" fillId="0" borderId="5" xfId="4" applyFont="1" applyBorder="1" applyAlignment="1">
      <alignment vertical="center"/>
    </xf>
    <xf numFmtId="0" fontId="14" fillId="0" borderId="9" xfId="4" applyFont="1" applyFill="1" applyBorder="1" applyAlignment="1"/>
    <xf numFmtId="0" fontId="10" fillId="0" borderId="9" xfId="4" applyFont="1" applyFill="1" applyBorder="1" applyAlignment="1"/>
    <xf numFmtId="0" fontId="10" fillId="0" borderId="9" xfId="0" applyFont="1" applyFill="1" applyBorder="1"/>
    <xf numFmtId="0" fontId="14" fillId="0" borderId="9" xfId="0" applyFont="1" applyFill="1" applyBorder="1" applyAlignment="1">
      <alignment horizontal="center"/>
    </xf>
    <xf numFmtId="4" fontId="10" fillId="0" borderId="9" xfId="0" applyNumberFormat="1" applyFont="1" applyFill="1" applyBorder="1"/>
    <xf numFmtId="0" fontId="10" fillId="0" borderId="14" xfId="0" applyFont="1" applyFill="1" applyBorder="1"/>
    <xf numFmtId="0" fontId="0" fillId="0" borderId="14" xfId="0" applyBorder="1"/>
    <xf numFmtId="0" fontId="14" fillId="0" borderId="15" xfId="4" applyFont="1" applyFill="1" applyBorder="1" applyAlignment="1"/>
    <xf numFmtId="0" fontId="0" fillId="0" borderId="15" xfId="0" applyBorder="1"/>
    <xf numFmtId="4" fontId="10" fillId="0" borderId="16" xfId="0" applyNumberFormat="1" applyFont="1" applyFill="1" applyBorder="1" applyAlignment="1">
      <alignment horizontal="center"/>
    </xf>
    <xf numFmtId="4" fontId="10" fillId="0" borderId="16" xfId="0" applyNumberFormat="1" applyFont="1" applyFill="1" applyBorder="1"/>
    <xf numFmtId="0" fontId="14" fillId="0" borderId="17" xfId="0" applyFont="1" applyFill="1" applyBorder="1" applyAlignment="1">
      <alignment horizontal="center"/>
    </xf>
    <xf numFmtId="0" fontId="14" fillId="0" borderId="17" xfId="0" applyFont="1" applyFill="1" applyBorder="1" applyAlignment="1"/>
    <xf numFmtId="0" fontId="14" fillId="0" borderId="18" xfId="0" applyFont="1" applyFill="1" applyBorder="1" applyAlignment="1"/>
    <xf numFmtId="0" fontId="10" fillId="0" borderId="17" xfId="0" applyFont="1" applyFill="1" applyBorder="1" applyAlignment="1">
      <alignment vertical="distributed"/>
    </xf>
    <xf numFmtId="0" fontId="10" fillId="0" borderId="18" xfId="0" applyFont="1" applyFill="1" applyBorder="1" applyAlignment="1">
      <alignment vertical="distributed"/>
    </xf>
    <xf numFmtId="0" fontId="14" fillId="0" borderId="17" xfId="0" applyFont="1" applyFill="1" applyBorder="1" applyAlignment="1">
      <alignment horizontal="left"/>
    </xf>
    <xf numFmtId="0" fontId="10" fillId="0" borderId="18" xfId="0" applyFont="1" applyFill="1" applyBorder="1" applyAlignment="1">
      <alignment horizontal="left"/>
    </xf>
    <xf numFmtId="0" fontId="10" fillId="0" borderId="17" xfId="0" applyFont="1" applyFill="1" applyBorder="1" applyAlignment="1"/>
    <xf numFmtId="0" fontId="10" fillId="0" borderId="18" xfId="0" applyFont="1" applyFill="1" applyBorder="1" applyAlignment="1"/>
    <xf numFmtId="0" fontId="14" fillId="0" borderId="19" xfId="0" applyFont="1" applyFill="1" applyBorder="1" applyAlignment="1">
      <alignment horizontal="center"/>
    </xf>
    <xf numFmtId="0" fontId="14" fillId="0" borderId="19" xfId="0" applyFont="1" applyFill="1" applyBorder="1" applyAlignment="1"/>
    <xf numFmtId="0" fontId="14" fillId="0" borderId="20" xfId="0" applyFont="1" applyFill="1" applyBorder="1" applyAlignment="1"/>
    <xf numFmtId="4" fontId="10" fillId="0" borderId="21" xfId="0" applyNumberFormat="1" applyFont="1" applyFill="1" applyBorder="1" applyAlignment="1">
      <alignment horizontal="center"/>
    </xf>
    <xf numFmtId="4" fontId="10" fillId="0" borderId="21" xfId="0" applyNumberFormat="1" applyFont="1" applyFill="1" applyBorder="1" applyAlignment="1">
      <alignment horizontal="right"/>
    </xf>
    <xf numFmtId="4" fontId="10" fillId="0" borderId="21" xfId="0" applyNumberFormat="1" applyFont="1" applyFill="1" applyBorder="1"/>
    <xf numFmtId="0" fontId="14" fillId="0" borderId="22" xfId="4" applyFont="1" applyFill="1" applyBorder="1" applyAlignment="1">
      <alignment vertical="center"/>
    </xf>
    <xf numFmtId="0" fontId="14" fillId="0" borderId="23" xfId="4" applyFont="1" applyFill="1" applyBorder="1" applyAlignment="1">
      <alignment vertical="center"/>
    </xf>
    <xf numFmtId="0" fontId="14" fillId="0" borderId="24" xfId="4" applyFont="1" applyFill="1" applyBorder="1" applyAlignment="1">
      <alignment horizontal="center" vertical="center"/>
    </xf>
    <xf numFmtId="164" fontId="14" fillId="0" borderId="24" xfId="1" applyFont="1" applyFill="1" applyBorder="1" applyAlignment="1">
      <alignment horizontal="center" vertical="center"/>
    </xf>
    <xf numFmtId="164" fontId="14" fillId="0" borderId="24" xfId="1" applyFont="1" applyFill="1" applyBorder="1" applyAlignment="1">
      <alignment horizontal="center" vertical="top" wrapText="1"/>
    </xf>
    <xf numFmtId="0" fontId="14" fillId="0" borderId="24" xfId="4" applyFont="1" applyFill="1" applyBorder="1" applyAlignment="1">
      <alignment horizontal="center" vertical="top"/>
    </xf>
    <xf numFmtId="0" fontId="14" fillId="2" borderId="25" xfId="4" applyFont="1" applyFill="1" applyBorder="1" applyAlignment="1">
      <alignment horizontal="center" vertical="top"/>
    </xf>
    <xf numFmtId="0" fontId="14" fillId="2" borderId="26" xfId="4" applyFont="1" applyFill="1" applyBorder="1" applyAlignment="1">
      <alignment vertical="center"/>
    </xf>
    <xf numFmtId="164" fontId="10" fillId="2" borderId="27" xfId="1" applyFont="1" applyFill="1" applyBorder="1" applyAlignment="1">
      <alignment vertical="top"/>
    </xf>
    <xf numFmtId="0" fontId="14" fillId="2" borderId="27" xfId="4" applyFont="1" applyFill="1" applyBorder="1" applyAlignment="1">
      <alignment vertical="top"/>
    </xf>
    <xf numFmtId="0" fontId="14" fillId="2" borderId="27" xfId="4" applyFont="1" applyFill="1" applyBorder="1" applyAlignment="1">
      <alignment horizontal="center" vertical="top"/>
    </xf>
    <xf numFmtId="0" fontId="14" fillId="0" borderId="17" xfId="0" applyFont="1" applyFill="1" applyBorder="1" applyAlignment="1">
      <alignment vertical="distributed"/>
    </xf>
    <xf numFmtId="0" fontId="10" fillId="0" borderId="19" xfId="0" applyFont="1" applyFill="1" applyBorder="1" applyAlignment="1">
      <alignment horizontal="right" vertical="top"/>
    </xf>
    <xf numFmtId="0" fontId="14" fillId="0" borderId="19" xfId="0" applyFont="1" applyFill="1" applyBorder="1" applyAlignment="1">
      <alignment horizontal="center" vertical="top"/>
    </xf>
    <xf numFmtId="0" fontId="10" fillId="0" borderId="17" xfId="0" applyFont="1" applyFill="1" applyBorder="1" applyAlignment="1">
      <alignment horizontal="justify" vertical="distributed"/>
    </xf>
    <xf numFmtId="0" fontId="15" fillId="0" borderId="17" xfId="0" applyFont="1" applyFill="1" applyBorder="1" applyAlignment="1">
      <alignment vertical="distributed"/>
    </xf>
    <xf numFmtId="0" fontId="14" fillId="2" borderId="25" xfId="4" applyFont="1" applyFill="1" applyBorder="1" applyAlignment="1">
      <alignment horizontal="center" vertical="top" wrapText="1"/>
    </xf>
    <xf numFmtId="0" fontId="16" fillId="0" borderId="9" xfId="0" applyFont="1" applyBorder="1" applyAlignment="1">
      <alignment horizontal="right"/>
    </xf>
    <xf numFmtId="0" fontId="16" fillId="0" borderId="15" xfId="0" applyFont="1" applyBorder="1" applyAlignment="1">
      <alignment horizontal="right"/>
    </xf>
    <xf numFmtId="164" fontId="14" fillId="0" borderId="24" xfId="1" applyFont="1" applyFill="1" applyBorder="1" applyAlignment="1">
      <alignment horizontal="right" vertical="center"/>
    </xf>
    <xf numFmtId="164" fontId="15" fillId="2" borderId="27" xfId="1" applyFont="1" applyFill="1" applyBorder="1" applyAlignment="1">
      <alignment horizontal="right" vertical="center"/>
    </xf>
    <xf numFmtId="4" fontId="15" fillId="0" borderId="21" xfId="0" applyNumberFormat="1" applyFont="1" applyFill="1" applyBorder="1" applyAlignment="1">
      <alignment horizontal="right"/>
    </xf>
    <xf numFmtId="4" fontId="15" fillId="0" borderId="0" xfId="0" applyNumberFormat="1" applyFont="1" applyFill="1" applyAlignment="1">
      <alignment horizontal="right"/>
    </xf>
    <xf numFmtId="0" fontId="0" fillId="0" borderId="9" xfId="0" applyBorder="1" applyAlignment="1">
      <alignment horizontal="left"/>
    </xf>
    <xf numFmtId="0" fontId="0" fillId="0" borderId="15" xfId="0" applyBorder="1" applyAlignment="1">
      <alignment horizontal="left"/>
    </xf>
    <xf numFmtId="0" fontId="14" fillId="0" borderId="24" xfId="4" applyFont="1" applyFill="1" applyBorder="1" applyAlignment="1">
      <alignment horizontal="left" vertical="center"/>
    </xf>
    <xf numFmtId="0" fontId="10" fillId="2" borderId="27" xfId="4" applyFont="1" applyFill="1" applyBorder="1" applyAlignment="1">
      <alignment horizontal="left" vertical="center"/>
    </xf>
    <xf numFmtId="0" fontId="10" fillId="0" borderId="21" xfId="0" applyFont="1" applyFill="1" applyBorder="1" applyAlignment="1">
      <alignment horizontal="left"/>
    </xf>
    <xf numFmtId="0" fontId="10" fillId="0" borderId="0" xfId="0" applyFont="1" applyFill="1" applyAlignment="1">
      <alignment horizontal="left"/>
    </xf>
    <xf numFmtId="0" fontId="10" fillId="0" borderId="17" xfId="0" applyFont="1" applyFill="1" applyBorder="1" applyAlignment="1">
      <alignment horizontal="center" vertical="top"/>
    </xf>
    <xf numFmtId="164" fontId="10" fillId="2" borderId="27" xfId="1" applyFont="1" applyFill="1" applyBorder="1" applyAlignment="1">
      <alignment horizontal="left" vertical="center"/>
    </xf>
    <xf numFmtId="4" fontId="10" fillId="0" borderId="21" xfId="0" applyNumberFormat="1" applyFont="1" applyFill="1" applyBorder="1" applyAlignment="1">
      <alignment horizontal="left"/>
    </xf>
    <xf numFmtId="0" fontId="10" fillId="0" borderId="16" xfId="0" applyFont="1" applyFill="1" applyBorder="1" applyAlignment="1">
      <alignment horizontal="left"/>
    </xf>
    <xf numFmtId="4" fontId="10" fillId="0" borderId="16" xfId="0" applyNumberFormat="1" applyFont="1" applyFill="1" applyBorder="1" applyAlignment="1">
      <alignment horizontal="left"/>
    </xf>
    <xf numFmtId="4" fontId="10" fillId="0" borderId="9" xfId="0" applyNumberFormat="1" applyFont="1" applyFill="1" applyBorder="1" applyAlignment="1">
      <alignment horizontal="left"/>
    </xf>
    <xf numFmtId="0" fontId="0" fillId="0" borderId="9" xfId="0" applyBorder="1" applyAlignment="1">
      <alignment horizontal="right"/>
    </xf>
    <xf numFmtId="0" fontId="0" fillId="0" borderId="15" xfId="0" applyBorder="1" applyAlignment="1">
      <alignment horizontal="right"/>
    </xf>
    <xf numFmtId="0" fontId="10" fillId="2" borderId="27" xfId="4" applyFont="1" applyFill="1" applyBorder="1" applyAlignment="1">
      <alignment horizontal="right" vertical="center"/>
    </xf>
    <xf numFmtId="0" fontId="10" fillId="0" borderId="21" xfId="0" applyFont="1" applyFill="1" applyBorder="1" applyAlignment="1">
      <alignment horizontal="right"/>
    </xf>
    <xf numFmtId="0" fontId="10" fillId="0" borderId="16" xfId="0" applyFont="1" applyFill="1" applyBorder="1" applyAlignment="1">
      <alignment horizontal="right"/>
    </xf>
    <xf numFmtId="0" fontId="10" fillId="0" borderId="9" xfId="0" applyFont="1" applyFill="1" applyBorder="1" applyAlignment="1">
      <alignment horizontal="right"/>
    </xf>
    <xf numFmtId="0" fontId="4" fillId="0" borderId="13" xfId="4" applyFont="1" applyBorder="1" applyAlignment="1">
      <alignment horizontal="center" vertical="center" wrapText="1"/>
    </xf>
    <xf numFmtId="0" fontId="10" fillId="0" borderId="17" xfId="0" applyFont="1" applyFill="1" applyBorder="1" applyAlignment="1">
      <alignment horizontal="justify" vertical="distributed" wrapText="1"/>
    </xf>
    <xf numFmtId="0" fontId="14" fillId="0" borderId="19" xfId="0" applyFont="1" applyFill="1" applyBorder="1" applyAlignment="1">
      <alignment horizontal="right" vertical="top"/>
    </xf>
    <xf numFmtId="0" fontId="0" fillId="0" borderId="9" xfId="0" applyBorder="1" applyAlignment="1">
      <alignment horizontal="right" vertical="top"/>
    </xf>
    <xf numFmtId="0" fontId="14" fillId="0" borderId="24" xfId="4" applyFont="1" applyFill="1" applyBorder="1" applyAlignment="1">
      <alignment horizontal="right" vertical="top"/>
    </xf>
    <xf numFmtId="0" fontId="14" fillId="2" borderId="27" xfId="4" applyFont="1" applyFill="1" applyBorder="1" applyAlignment="1">
      <alignment horizontal="right" vertical="top"/>
    </xf>
    <xf numFmtId="0" fontId="14" fillId="0" borderId="0" xfId="0" applyFont="1" applyFill="1" applyAlignment="1">
      <alignment horizontal="right" vertical="top"/>
    </xf>
    <xf numFmtId="0" fontId="14" fillId="0" borderId="15" xfId="4" applyFont="1" applyFill="1" applyBorder="1" applyAlignment="1">
      <alignment horizontal="left" vertical="top"/>
    </xf>
    <xf numFmtId="0" fontId="14" fillId="0" borderId="9" xfId="4" applyFont="1" applyFill="1" applyBorder="1" applyAlignment="1">
      <alignment horizontal="left" vertical="top"/>
    </xf>
    <xf numFmtId="0" fontId="10" fillId="0" borderId="9" xfId="4" applyFont="1" applyFill="1" applyBorder="1" applyAlignment="1">
      <alignment horizontal="left" vertical="top"/>
    </xf>
    <xf numFmtId="4" fontId="10" fillId="0" borderId="21" xfId="0" applyNumberFormat="1" applyFont="1" applyFill="1" applyBorder="1" applyAlignment="1">
      <alignment horizontal="right" vertical="top"/>
    </xf>
    <xf numFmtId="0" fontId="10" fillId="0" borderId="21" xfId="0" applyFont="1" applyFill="1" applyBorder="1" applyAlignment="1">
      <alignment horizontal="left" vertical="top"/>
    </xf>
    <xf numFmtId="0" fontId="14" fillId="0" borderId="17" xfId="6" applyFont="1" applyFill="1" applyBorder="1" applyAlignment="1">
      <alignment horizontal="justify" vertical="distributed"/>
    </xf>
    <xf numFmtId="0" fontId="14" fillId="0" borderId="17" xfId="0" applyFont="1" applyFill="1" applyBorder="1" applyAlignment="1">
      <alignment horizontal="justify" vertical="distributed"/>
    </xf>
    <xf numFmtId="0" fontId="14" fillId="0" borderId="17" xfId="5" applyFont="1" applyFill="1" applyBorder="1" applyAlignment="1">
      <alignment horizontal="justify" vertical="distributed"/>
    </xf>
    <xf numFmtId="0" fontId="3" fillId="0" borderId="9" xfId="5" applyBorder="1"/>
    <xf numFmtId="0" fontId="3" fillId="0" borderId="9" xfId="5" applyBorder="1" applyAlignment="1">
      <alignment horizontal="left"/>
    </xf>
    <xf numFmtId="0" fontId="3" fillId="0" borderId="15" xfId="5" applyBorder="1"/>
    <xf numFmtId="0" fontId="3" fillId="0" borderId="15" xfId="5" applyBorder="1" applyAlignment="1">
      <alignment horizontal="left"/>
    </xf>
    <xf numFmtId="0" fontId="10" fillId="0" borderId="9" xfId="5" applyFont="1" applyFill="1" applyBorder="1"/>
    <xf numFmtId="0" fontId="3" fillId="0" borderId="9" xfId="5" applyBorder="1" applyAlignment="1">
      <alignment horizontal="right"/>
    </xf>
    <xf numFmtId="0" fontId="14" fillId="0" borderId="9" xfId="5" applyFont="1" applyFill="1" applyBorder="1" applyAlignment="1"/>
    <xf numFmtId="0" fontId="10" fillId="0" borderId="9" xfId="5" applyFont="1" applyFill="1" applyBorder="1" applyAlignment="1"/>
    <xf numFmtId="0" fontId="14" fillId="0" borderId="15" xfId="5" applyFont="1" applyFill="1" applyBorder="1" applyAlignment="1"/>
    <xf numFmtId="0" fontId="3" fillId="0" borderId="15" xfId="5" applyBorder="1" applyAlignment="1">
      <alignment horizontal="right"/>
    </xf>
    <xf numFmtId="0" fontId="14" fillId="0" borderId="24" xfId="5" applyFont="1" applyFill="1" applyBorder="1" applyAlignment="1">
      <alignment horizontal="center" vertical="center"/>
    </xf>
    <xf numFmtId="0" fontId="14" fillId="0" borderId="22" xfId="5" applyFont="1" applyFill="1" applyBorder="1" applyAlignment="1">
      <alignment vertical="center"/>
    </xf>
    <xf numFmtId="0" fontId="14" fillId="0" borderId="23" xfId="5" applyFont="1" applyFill="1" applyBorder="1" applyAlignment="1">
      <alignment vertical="center"/>
    </xf>
    <xf numFmtId="164" fontId="14" fillId="0" borderId="24" xfId="2" applyFont="1" applyFill="1" applyBorder="1" applyAlignment="1">
      <alignment horizontal="center" vertical="center"/>
    </xf>
    <xf numFmtId="164" fontId="14" fillId="0" borderId="24" xfId="2" applyFont="1" applyFill="1" applyBorder="1" applyAlignment="1">
      <alignment horizontal="center" vertical="top" wrapText="1"/>
    </xf>
    <xf numFmtId="0" fontId="14" fillId="0" borderId="24" xfId="5" applyFont="1" applyFill="1" applyBorder="1" applyAlignment="1">
      <alignment horizontal="center" vertical="top"/>
    </xf>
    <xf numFmtId="0" fontId="10" fillId="0" borderId="14" xfId="5" applyFont="1" applyFill="1" applyBorder="1"/>
    <xf numFmtId="0" fontId="14" fillId="2" borderId="27" xfId="5" applyFont="1" applyFill="1" applyBorder="1" applyAlignment="1">
      <alignment horizontal="center" vertical="top"/>
    </xf>
    <xf numFmtId="0" fontId="14" fillId="2" borderId="25" xfId="5" applyFont="1" applyFill="1" applyBorder="1" applyAlignment="1">
      <alignment horizontal="center" vertical="top"/>
    </xf>
    <xf numFmtId="0" fontId="14" fillId="2" borderId="26" xfId="5" applyFont="1" applyFill="1" applyBorder="1" applyAlignment="1">
      <alignment vertical="center"/>
    </xf>
    <xf numFmtId="0" fontId="10" fillId="2" borderId="27" xfId="5" applyFont="1" applyFill="1" applyBorder="1" applyAlignment="1">
      <alignment horizontal="right" vertical="center"/>
    </xf>
    <xf numFmtId="164" fontId="10" fillId="2" borderId="27" xfId="2" applyFont="1" applyFill="1" applyBorder="1" applyAlignment="1">
      <alignment horizontal="left" vertical="center"/>
    </xf>
    <xf numFmtId="164" fontId="10" fillId="2" borderId="27" xfId="2" applyFont="1" applyFill="1" applyBorder="1" applyAlignment="1">
      <alignment vertical="top"/>
    </xf>
    <xf numFmtId="0" fontId="14" fillId="2" borderId="27" xfId="5" applyFont="1" applyFill="1" applyBorder="1" applyAlignment="1">
      <alignment vertical="top"/>
    </xf>
    <xf numFmtId="0" fontId="3" fillId="0" borderId="14" xfId="5" applyBorder="1"/>
    <xf numFmtId="0" fontId="14" fillId="0" borderId="19" xfId="5" applyFont="1" applyFill="1" applyBorder="1" applyAlignment="1">
      <alignment horizontal="center"/>
    </xf>
    <xf numFmtId="0" fontId="14" fillId="0" borderId="19" xfId="5" applyFont="1" applyFill="1" applyBorder="1" applyAlignment="1"/>
    <xf numFmtId="0" fontId="14" fillId="0" borderId="20" xfId="5" applyFont="1" applyFill="1" applyBorder="1" applyAlignment="1"/>
    <xf numFmtId="0" fontId="10" fillId="0" borderId="21" xfId="5" applyFont="1" applyFill="1" applyBorder="1" applyAlignment="1">
      <alignment horizontal="right"/>
    </xf>
    <xf numFmtId="4" fontId="10" fillId="0" borderId="21" xfId="5" applyNumberFormat="1" applyFont="1" applyFill="1" applyBorder="1" applyAlignment="1">
      <alignment horizontal="left"/>
    </xf>
    <xf numFmtId="4" fontId="10" fillId="0" borderId="21" xfId="5" applyNumberFormat="1" applyFont="1" applyFill="1" applyBorder="1" applyAlignment="1">
      <alignment horizontal="center"/>
    </xf>
    <xf numFmtId="4" fontId="10" fillId="0" borderId="21" xfId="5" applyNumberFormat="1" applyFont="1" applyFill="1" applyBorder="1"/>
    <xf numFmtId="0" fontId="10" fillId="0" borderId="17" xfId="5" applyFont="1" applyFill="1" applyBorder="1" applyAlignment="1">
      <alignment horizontal="center" vertical="top"/>
    </xf>
    <xf numFmtId="0" fontId="10" fillId="0" borderId="17" xfId="5" applyFont="1" applyFill="1" applyBorder="1" applyAlignment="1">
      <alignment vertical="distributed"/>
    </xf>
    <xf numFmtId="0" fontId="10" fillId="0" borderId="18" xfId="5" applyFont="1" applyFill="1" applyBorder="1" applyAlignment="1">
      <alignment vertical="distributed"/>
    </xf>
    <xf numFmtId="0" fontId="10" fillId="0" borderId="16" xfId="5" applyFont="1" applyFill="1" applyBorder="1" applyAlignment="1">
      <alignment horizontal="right"/>
    </xf>
    <xf numFmtId="0" fontId="10" fillId="0" borderId="16" xfId="5" applyFont="1" applyFill="1" applyBorder="1" applyAlignment="1">
      <alignment horizontal="left"/>
    </xf>
    <xf numFmtId="4" fontId="10" fillId="0" borderId="16" xfId="5" applyNumberFormat="1" applyFont="1" applyFill="1" applyBorder="1" applyAlignment="1">
      <alignment horizontal="center"/>
    </xf>
    <xf numFmtId="4" fontId="10" fillId="0" borderId="16" xfId="5" applyNumberFormat="1" applyFont="1" applyFill="1" applyBorder="1"/>
    <xf numFmtId="0" fontId="14" fillId="0" borderId="17" xfId="5" applyFont="1" applyFill="1" applyBorder="1" applyAlignment="1">
      <alignment horizontal="center"/>
    </xf>
    <xf numFmtId="4" fontId="10" fillId="0" borderId="16" xfId="5" applyNumberFormat="1" applyFont="1" applyFill="1" applyBorder="1" applyAlignment="1">
      <alignment horizontal="left"/>
    </xf>
    <xf numFmtId="4" fontId="10" fillId="0" borderId="9" xfId="5" applyNumberFormat="1" applyFont="1" applyFill="1" applyBorder="1"/>
    <xf numFmtId="0" fontId="14" fillId="0" borderId="9" xfId="5" applyFont="1" applyFill="1" applyBorder="1" applyAlignment="1">
      <alignment horizontal="center"/>
    </xf>
    <xf numFmtId="0" fontId="10" fillId="0" borderId="9" xfId="5" applyFont="1" applyFill="1" applyBorder="1" applyAlignment="1">
      <alignment horizontal="right"/>
    </xf>
    <xf numFmtId="4" fontId="10" fillId="0" borderId="9" xfId="5" applyNumberFormat="1" applyFont="1" applyFill="1" applyBorder="1" applyAlignment="1">
      <alignment horizontal="left"/>
    </xf>
    <xf numFmtId="4" fontId="10" fillId="0" borderId="9" xfId="5" applyNumberFormat="1" applyFont="1" applyFill="1" applyBorder="1" applyAlignment="1">
      <alignment horizontal="right"/>
    </xf>
    <xf numFmtId="0" fontId="10" fillId="0" borderId="12" xfId="5" applyFont="1" applyBorder="1" applyAlignment="1">
      <alignment vertical="center"/>
    </xf>
    <xf numFmtId="0" fontId="0" fillId="0" borderId="9" xfId="0" applyBorder="1" applyAlignment="1">
      <alignment wrapText="1"/>
    </xf>
    <xf numFmtId="0" fontId="14" fillId="2" borderId="27" xfId="5" applyFont="1" applyFill="1" applyBorder="1" applyAlignment="1">
      <alignment horizontal="right" vertical="top"/>
    </xf>
    <xf numFmtId="0" fontId="10" fillId="3" borderId="0" xfId="0" applyFont="1" applyFill="1" applyBorder="1" applyAlignment="1">
      <alignment horizontal="center" vertical="center"/>
    </xf>
    <xf numFmtId="4" fontId="14" fillId="2" borderId="27" xfId="4" applyNumberFormat="1" applyFont="1" applyFill="1" applyBorder="1" applyAlignment="1">
      <alignment vertical="top"/>
    </xf>
    <xf numFmtId="4" fontId="14" fillId="2" borderId="27" xfId="5" applyNumberFormat="1" applyFont="1" applyFill="1" applyBorder="1" applyAlignment="1">
      <alignment vertical="top"/>
    </xf>
    <xf numFmtId="0" fontId="0" fillId="0" borderId="9" xfId="0" applyFill="1" applyBorder="1"/>
    <xf numFmtId="0" fontId="0" fillId="0" borderId="15" xfId="0" applyFill="1" applyBorder="1"/>
    <xf numFmtId="164" fontId="10" fillId="0" borderId="27" xfId="1" applyFont="1" applyFill="1" applyBorder="1" applyAlignment="1">
      <alignment vertical="top"/>
    </xf>
    <xf numFmtId="0" fontId="14" fillId="0" borderId="27" xfId="4" applyFont="1" applyFill="1" applyBorder="1" applyAlignment="1">
      <alignment vertical="top"/>
    </xf>
    <xf numFmtId="4" fontId="14" fillId="0" borderId="27" xfId="4" applyNumberFormat="1" applyFont="1" applyFill="1" applyBorder="1" applyAlignment="1">
      <alignment vertical="top"/>
    </xf>
    <xf numFmtId="164" fontId="10" fillId="0" borderId="27" xfId="2" applyFont="1" applyFill="1" applyBorder="1" applyAlignment="1">
      <alignment vertical="top"/>
    </xf>
    <xf numFmtId="4" fontId="10" fillId="0" borderId="9" xfId="0" applyNumberFormat="1" applyFont="1" applyFill="1" applyBorder="1" applyAlignment="1">
      <alignment horizontal="right"/>
    </xf>
    <xf numFmtId="0" fontId="10" fillId="0" borderId="1" xfId="0" applyFont="1" applyFill="1" applyBorder="1" applyAlignment="1">
      <alignment horizontal="center" vertical="center"/>
    </xf>
    <xf numFmtId="4" fontId="10" fillId="0" borderId="21" xfId="0" applyNumberFormat="1" applyFont="1" applyFill="1" applyBorder="1" applyAlignment="1">
      <alignment horizontal="center" vertical="top"/>
    </xf>
    <xf numFmtId="4" fontId="10" fillId="0" borderId="16" xfId="0" applyNumberFormat="1" applyFont="1" applyFill="1" applyBorder="1" applyAlignment="1">
      <alignment vertical="top"/>
    </xf>
    <xf numFmtId="0" fontId="10" fillId="0" borderId="17" xfId="0" applyFont="1" applyFill="1" applyBorder="1" applyAlignment="1">
      <alignment horizontal="left" vertical="distributed" wrapText="1"/>
    </xf>
    <xf numFmtId="4" fontId="10" fillId="0" borderId="21" xfId="0" applyNumberFormat="1" applyFont="1" applyFill="1" applyBorder="1" applyAlignment="1">
      <alignment horizontal="right" vertical="center"/>
    </xf>
    <xf numFmtId="0" fontId="10" fillId="0" borderId="21" xfId="0" applyFont="1" applyFill="1" applyBorder="1" applyAlignment="1">
      <alignment horizontal="left" vertical="center"/>
    </xf>
    <xf numFmtId="4" fontId="10" fillId="0" borderId="21" xfId="0" applyNumberFormat="1" applyFont="1" applyFill="1" applyBorder="1" applyAlignment="1">
      <alignment vertical="top"/>
    </xf>
    <xf numFmtId="0" fontId="0" fillId="0" borderId="0" xfId="0" applyBorder="1"/>
    <xf numFmtId="0" fontId="7" fillId="4" borderId="28" xfId="5" applyFont="1" applyFill="1" applyBorder="1" applyAlignment="1">
      <alignment horizontal="right" vertical="top"/>
    </xf>
    <xf numFmtId="0" fontId="7" fillId="4" borderId="29" xfId="5" applyFont="1" applyFill="1" applyBorder="1" applyAlignment="1">
      <alignment horizontal="center" vertical="top"/>
    </xf>
    <xf numFmtId="0" fontId="7" fillId="4" borderId="30" xfId="5" applyFont="1" applyFill="1" applyBorder="1" applyAlignment="1">
      <alignment vertical="center"/>
    </xf>
    <xf numFmtId="164" fontId="21" fillId="4" borderId="28" xfId="2" applyFont="1" applyFill="1" applyBorder="1" applyAlignment="1">
      <alignment horizontal="right" vertical="center"/>
    </xf>
    <xf numFmtId="0" fontId="6" fillId="4" borderId="28" xfId="5" applyFont="1" applyFill="1" applyBorder="1" applyAlignment="1">
      <alignment horizontal="left" vertical="center"/>
    </xf>
    <xf numFmtId="164" fontId="6" fillId="4" borderId="28" xfId="2" applyFont="1" applyFill="1" applyBorder="1" applyAlignment="1">
      <alignment vertical="top"/>
    </xf>
    <xf numFmtId="0" fontId="7" fillId="4" borderId="28" xfId="5" applyFont="1" applyFill="1" applyBorder="1" applyAlignment="1">
      <alignment vertical="top"/>
    </xf>
    <xf numFmtId="0" fontId="7" fillId="0" borderId="31" xfId="0" applyFont="1" applyFill="1" applyBorder="1" applyAlignment="1">
      <alignment horizontal="right" vertical="top"/>
    </xf>
    <xf numFmtId="0" fontId="7" fillId="0" borderId="31" xfId="0" applyFont="1" applyFill="1" applyBorder="1" applyAlignment="1"/>
    <xf numFmtId="0" fontId="7" fillId="0" borderId="32" xfId="0" applyFont="1" applyFill="1" applyBorder="1" applyAlignment="1"/>
    <xf numFmtId="4" fontId="21" fillId="0" borderId="33" xfId="0" applyNumberFormat="1" applyFont="1" applyFill="1" applyBorder="1" applyAlignment="1">
      <alignment horizontal="right"/>
    </xf>
    <xf numFmtId="0" fontId="6" fillId="0" borderId="33" xfId="0" applyFont="1" applyFill="1" applyBorder="1" applyAlignment="1">
      <alignment horizontal="left"/>
    </xf>
    <xf numFmtId="4" fontId="6" fillId="0" borderId="33" xfId="0" applyNumberFormat="1" applyFont="1" applyFill="1" applyBorder="1" applyAlignment="1">
      <alignment horizontal="center"/>
    </xf>
    <xf numFmtId="4" fontId="6" fillId="0" borderId="33" xfId="0" applyNumberFormat="1" applyFont="1" applyFill="1" applyBorder="1" applyAlignment="1">
      <alignment horizontal="right"/>
    </xf>
    <xf numFmtId="4" fontId="6" fillId="0" borderId="33" xfId="0" applyNumberFormat="1" applyFont="1" applyFill="1" applyBorder="1"/>
    <xf numFmtId="0" fontId="7" fillId="0" borderId="34" xfId="0" applyFont="1" applyFill="1" applyBorder="1" applyAlignment="1">
      <alignment vertical="distributed"/>
    </xf>
    <xf numFmtId="4" fontId="6" fillId="0" borderId="35" xfId="0" applyNumberFormat="1" applyFont="1" applyFill="1" applyBorder="1"/>
    <xf numFmtId="0" fontId="6" fillId="0" borderId="31" xfId="0" applyFont="1" applyFill="1" applyBorder="1" applyAlignment="1">
      <alignment horizontal="right" vertical="top"/>
    </xf>
    <xf numFmtId="0" fontId="6" fillId="0" borderId="34" xfId="0" applyFont="1" applyFill="1" applyBorder="1" applyAlignment="1">
      <alignment vertical="distributed"/>
    </xf>
    <xf numFmtId="0" fontId="6" fillId="0" borderId="34" xfId="0" applyFont="1" applyFill="1" applyBorder="1" applyAlignment="1">
      <alignment horizontal="justify" vertical="distributed"/>
    </xf>
    <xf numFmtId="0" fontId="6" fillId="0" borderId="34" xfId="0" applyFont="1" applyFill="1" applyBorder="1" applyAlignment="1">
      <alignment horizontal="right" vertical="top"/>
    </xf>
    <xf numFmtId="4" fontId="7" fillId="4" borderId="28" xfId="5" applyNumberFormat="1" applyFont="1" applyFill="1" applyBorder="1" applyAlignment="1">
      <alignment vertical="top"/>
    </xf>
    <xf numFmtId="0" fontId="18" fillId="0" borderId="0" xfId="14" applyFont="1" applyAlignment="1">
      <alignment horizontal="center" vertical="center"/>
    </xf>
    <xf numFmtId="0" fontId="19" fillId="0" borderId="0" xfId="14" applyFont="1" applyAlignment="1">
      <alignment horizontal="center" vertical="center" wrapText="1"/>
    </xf>
    <xf numFmtId="0" fontId="11" fillId="0" borderId="0" xfId="14" applyFont="1" applyAlignment="1">
      <alignment horizontal="center"/>
    </xf>
    <xf numFmtId="0" fontId="17" fillId="0" borderId="9" xfId="6" applyFont="1" applyBorder="1" applyAlignment="1">
      <alignment horizontal="center" vertical="center"/>
    </xf>
    <xf numFmtId="0" fontId="20" fillId="0" borderId="9" xfId="6" applyFont="1" applyBorder="1" applyAlignment="1">
      <alignment horizontal="center" vertical="center"/>
    </xf>
    <xf numFmtId="0" fontId="9" fillId="0" borderId="7" xfId="4" applyFont="1" applyBorder="1" applyAlignment="1">
      <alignment horizontal="center" vertical="center"/>
    </xf>
    <xf numFmtId="0" fontId="9" fillId="0" borderId="8" xfId="4" applyFont="1" applyBorder="1" applyAlignment="1">
      <alignment horizontal="center" vertical="center"/>
    </xf>
    <xf numFmtId="0" fontId="9" fillId="0" borderId="6" xfId="4" applyFont="1" applyBorder="1" applyAlignment="1">
      <alignment horizontal="center" vertical="center"/>
    </xf>
    <xf numFmtId="0" fontId="9" fillId="0" borderId="1" xfId="4" applyFont="1" applyBorder="1" applyAlignment="1">
      <alignment horizontal="center" vertical="center"/>
    </xf>
    <xf numFmtId="0" fontId="9" fillId="0" borderId="6" xfId="4" applyFont="1" applyBorder="1" applyAlignment="1">
      <alignment horizontal="center" vertical="center" wrapText="1"/>
    </xf>
    <xf numFmtId="0" fontId="9" fillId="0" borderId="4" xfId="4" applyFont="1" applyBorder="1" applyAlignment="1">
      <alignment horizontal="center" vertical="center" wrapText="1"/>
    </xf>
    <xf numFmtId="0" fontId="9" fillId="0" borderId="4" xfId="4" applyFont="1" applyBorder="1" applyAlignment="1">
      <alignment horizontal="center" vertical="center"/>
    </xf>
    <xf numFmtId="0" fontId="10" fillId="0" borderId="17" xfId="0" applyFont="1" applyFill="1" applyBorder="1" applyAlignment="1">
      <alignment horizontal="left"/>
    </xf>
    <xf numFmtId="0" fontId="10" fillId="0" borderId="18" xfId="0" applyFont="1" applyFill="1" applyBorder="1" applyAlignment="1">
      <alignment horizontal="left"/>
    </xf>
    <xf numFmtId="0" fontId="14" fillId="0" borderId="17" xfId="5" applyFont="1" applyFill="1" applyBorder="1" applyAlignment="1">
      <alignment horizontal="left"/>
    </xf>
    <xf numFmtId="0" fontId="14" fillId="0" borderId="18" xfId="5" applyFont="1" applyFill="1" applyBorder="1" applyAlignment="1">
      <alignment horizontal="left"/>
    </xf>
    <xf numFmtId="0" fontId="10" fillId="0" borderId="17" xfId="5" applyFont="1" applyFill="1" applyBorder="1" applyAlignment="1">
      <alignment horizontal="left"/>
    </xf>
    <xf numFmtId="0" fontId="10" fillId="0" borderId="18" xfId="5" applyFont="1" applyFill="1" applyBorder="1" applyAlignment="1">
      <alignment horizontal="left"/>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244"/>
  <sheetViews>
    <sheetView view="pageBreakPreview" zoomScale="90" zoomScaleNormal="60" zoomScaleSheetLayoutView="90" workbookViewId="0">
      <selection activeCell="P267" sqref="P267"/>
    </sheetView>
  </sheetViews>
  <sheetFormatPr defaultRowHeight="13.2" x14ac:dyDescent="0.25"/>
  <sheetData>
    <row r="16" spans="1:9" ht="25.8" x14ac:dyDescent="0.25">
      <c r="A16" s="188" t="s">
        <v>20</v>
      </c>
      <c r="B16" s="188"/>
      <c r="C16" s="188"/>
      <c r="D16" s="188"/>
      <c r="E16" s="188"/>
      <c r="F16" s="188"/>
      <c r="G16" s="188"/>
      <c r="H16" s="188"/>
      <c r="I16" s="188"/>
    </row>
    <row r="17" spans="1:9" ht="54" customHeight="1" x14ac:dyDescent="0.25">
      <c r="A17" s="189" t="s">
        <v>132</v>
      </c>
      <c r="B17" s="189"/>
      <c r="C17" s="189"/>
      <c r="D17" s="189"/>
      <c r="E17" s="189"/>
      <c r="F17" s="189"/>
      <c r="G17" s="189"/>
      <c r="H17" s="189"/>
      <c r="I17" s="189"/>
    </row>
    <row r="19" spans="1:9" ht="14.4" x14ac:dyDescent="0.3">
      <c r="A19" s="190" t="s">
        <v>25</v>
      </c>
      <c r="B19" s="190"/>
      <c r="C19" s="190"/>
      <c r="D19" s="190"/>
      <c r="E19" s="190"/>
      <c r="F19" s="190"/>
      <c r="G19" s="190"/>
      <c r="H19" s="190"/>
      <c r="I19" s="190"/>
    </row>
    <row r="199" spans="1:1" x14ac:dyDescent="0.25">
      <c r="A199" t="s">
        <v>181</v>
      </c>
    </row>
    <row r="201" spans="1:1" x14ac:dyDescent="0.25">
      <c r="A201" t="s">
        <v>182</v>
      </c>
    </row>
    <row r="203" spans="1:1" x14ac:dyDescent="0.25">
      <c r="A203" t="s">
        <v>183</v>
      </c>
    </row>
    <row r="244" spans="1:1" x14ac:dyDescent="0.25">
      <c r="A244" t="s">
        <v>184</v>
      </c>
    </row>
  </sheetData>
  <mergeCells count="3">
    <mergeCell ref="A16:I16"/>
    <mergeCell ref="A17:I17"/>
    <mergeCell ref="A19:I19"/>
  </mergeCells>
  <printOptions horizontalCentered="1"/>
  <pageMargins left="0.7" right="0.7" top="0.75" bottom="0.75" header="0.3" footer="0.3"/>
  <pageSetup paperSize="9" scale="2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4"/>
  <sheetViews>
    <sheetView view="pageBreakPreview" topLeftCell="A12" zoomScale="90" zoomScaleNormal="100" zoomScaleSheetLayoutView="90" workbookViewId="0">
      <selection activeCell="P267" sqref="P267"/>
    </sheetView>
  </sheetViews>
  <sheetFormatPr defaultColWidth="9.109375" defaultRowHeight="13.2" x14ac:dyDescent="0.25"/>
  <cols>
    <col min="1" max="1" width="9.109375" style="4"/>
    <col min="2" max="2" width="48.5546875" style="4" bestFit="1" customWidth="1"/>
    <col min="3" max="3" width="1.109375" style="4" customWidth="1"/>
    <col min="4" max="4" width="17" style="4" bestFit="1" customWidth="1"/>
    <col min="5" max="6" width="9.109375" style="4"/>
    <col min="7" max="7" width="13.88671875" style="4" bestFit="1" customWidth="1"/>
    <col min="8" max="16384" width="9.109375" style="4"/>
  </cols>
  <sheetData>
    <row r="2" spans="1:7" ht="15.6" x14ac:dyDescent="0.25">
      <c r="A2" s="191" t="s">
        <v>15</v>
      </c>
      <c r="B2" s="191"/>
      <c r="C2" s="191"/>
      <c r="D2" s="191"/>
      <c r="E2" s="191"/>
      <c r="F2" s="191"/>
    </row>
    <row r="3" spans="1:7" ht="18" x14ac:dyDescent="0.25">
      <c r="A3" s="192" t="str">
        <f>'cover page'!A17:I17</f>
        <v>FLOOD MITIGATION IN HOLHUDHOO</v>
      </c>
      <c r="B3" s="192"/>
      <c r="C3" s="192"/>
      <c r="D3" s="192"/>
      <c r="E3" s="192"/>
      <c r="F3" s="192"/>
    </row>
    <row r="5" spans="1:7" ht="15" customHeight="1" x14ac:dyDescent="0.25">
      <c r="B5" s="193" t="s">
        <v>11</v>
      </c>
      <c r="C5" s="195"/>
      <c r="D5" s="197" t="s">
        <v>16</v>
      </c>
      <c r="E5" s="195" t="s">
        <v>17</v>
      </c>
    </row>
    <row r="6" spans="1:7" x14ac:dyDescent="0.25">
      <c r="B6" s="194"/>
      <c r="C6" s="196"/>
      <c r="D6" s="198"/>
      <c r="E6" s="199"/>
    </row>
    <row r="7" spans="1:7" ht="14.4" x14ac:dyDescent="0.25">
      <c r="B7" s="5"/>
      <c r="C7" s="6"/>
      <c r="D7" s="7"/>
      <c r="E7" s="8"/>
    </row>
    <row r="8" spans="1:7" ht="30" customHeight="1" x14ac:dyDescent="0.25">
      <c r="B8" s="9" t="s">
        <v>67</v>
      </c>
      <c r="C8" s="6"/>
      <c r="D8" s="7"/>
      <c r="E8" s="8"/>
    </row>
    <row r="9" spans="1:7" ht="30" customHeight="1" x14ac:dyDescent="0.25">
      <c r="B9" s="10" t="s">
        <v>134</v>
      </c>
      <c r="C9" s="6"/>
      <c r="D9" s="11"/>
      <c r="E9" s="8"/>
      <c r="F9" s="12"/>
      <c r="G9" s="12"/>
    </row>
    <row r="10" spans="1:7" ht="30" customHeight="1" x14ac:dyDescent="0.25">
      <c r="B10" s="145" t="s">
        <v>123</v>
      </c>
      <c r="C10" s="6"/>
      <c r="D10" s="11"/>
      <c r="E10" s="8"/>
      <c r="F10" s="12"/>
      <c r="G10" s="12"/>
    </row>
    <row r="11" spans="1:7" ht="30" customHeight="1" x14ac:dyDescent="0.25">
      <c r="B11" s="145" t="s">
        <v>170</v>
      </c>
      <c r="C11" s="6"/>
      <c r="D11" s="11"/>
      <c r="E11" s="8"/>
      <c r="F11" s="12"/>
      <c r="G11" s="12"/>
    </row>
    <row r="12" spans="1:7" ht="30" customHeight="1" x14ac:dyDescent="0.25">
      <c r="B12" s="145" t="s">
        <v>124</v>
      </c>
      <c r="C12" s="6"/>
      <c r="D12" s="11"/>
      <c r="E12" s="8"/>
      <c r="F12" s="12"/>
      <c r="G12" s="12"/>
    </row>
    <row r="13" spans="1:7" ht="30" customHeight="1" x14ac:dyDescent="0.25">
      <c r="B13" s="10"/>
      <c r="C13" s="6"/>
      <c r="D13" s="11"/>
      <c r="E13" s="8"/>
      <c r="F13" s="12"/>
      <c r="G13" s="12"/>
    </row>
    <row r="14" spans="1:7" ht="30" customHeight="1" x14ac:dyDescent="0.25">
      <c r="B14" s="10"/>
      <c r="C14" s="6"/>
      <c r="D14" s="11"/>
      <c r="E14" s="8"/>
      <c r="F14" s="12"/>
      <c r="G14" s="12"/>
    </row>
    <row r="15" spans="1:7" ht="30" customHeight="1" x14ac:dyDescent="0.25">
      <c r="B15" s="10"/>
      <c r="C15" s="6"/>
      <c r="D15" s="11"/>
      <c r="E15" s="8"/>
      <c r="F15" s="12"/>
      <c r="G15" s="12"/>
    </row>
    <row r="16" spans="1:7" ht="30" customHeight="1" x14ac:dyDescent="0.25">
      <c r="B16" s="10"/>
      <c r="C16" s="6"/>
      <c r="D16" s="11"/>
      <c r="E16" s="8"/>
      <c r="F16" s="12"/>
      <c r="G16" s="12"/>
    </row>
    <row r="17" spans="2:7" ht="30" customHeight="1" x14ac:dyDescent="0.25">
      <c r="B17" s="10"/>
      <c r="C17" s="6"/>
      <c r="D17" s="11"/>
      <c r="E17" s="8"/>
      <c r="F17" s="12"/>
      <c r="G17" s="12"/>
    </row>
    <row r="18" spans="2:7" ht="30" customHeight="1" x14ac:dyDescent="0.25">
      <c r="B18" s="10"/>
      <c r="C18" s="6"/>
      <c r="D18" s="11"/>
      <c r="E18" s="8"/>
    </row>
    <row r="19" spans="2:7" ht="27.75" customHeight="1" x14ac:dyDescent="0.25">
      <c r="B19" s="13" t="s">
        <v>18</v>
      </c>
      <c r="C19" s="14"/>
      <c r="D19" s="15">
        <f>D10+D11+D12</f>
        <v>0</v>
      </c>
      <c r="E19" s="16"/>
    </row>
    <row r="21" spans="2:7" x14ac:dyDescent="0.25">
      <c r="D21" s="12"/>
    </row>
    <row r="22" spans="2:7" ht="39.6" x14ac:dyDescent="0.25">
      <c r="B22" s="146" t="s">
        <v>126</v>
      </c>
    </row>
    <row r="199" spans="1:1" x14ac:dyDescent="0.25">
      <c r="A199" s="4" t="s">
        <v>181</v>
      </c>
    </row>
    <row r="201" spans="1:1" x14ac:dyDescent="0.25">
      <c r="A201" s="4" t="s">
        <v>182</v>
      </c>
    </row>
    <row r="203" spans="1:1" x14ac:dyDescent="0.25">
      <c r="A203" s="4" t="s">
        <v>183</v>
      </c>
    </row>
    <row r="244" spans="1:1" x14ac:dyDescent="0.25">
      <c r="A244" s="4" t="s">
        <v>184</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4"/>
  <sheetViews>
    <sheetView view="pageBreakPreview" topLeftCell="A7" zoomScale="90" zoomScaleNormal="100" zoomScaleSheetLayoutView="90" workbookViewId="0">
      <selection activeCell="P267" sqref="P267"/>
    </sheetView>
  </sheetViews>
  <sheetFormatPr defaultColWidth="9.109375" defaultRowHeight="13.2" x14ac:dyDescent="0.25"/>
  <cols>
    <col min="1" max="1" width="7.6640625" style="4" customWidth="1"/>
    <col min="2" max="2" width="48.5546875" style="4" bestFit="1" customWidth="1"/>
    <col min="3" max="3" width="1.109375" style="4" customWidth="1"/>
    <col min="4" max="4" width="24.88671875" style="4" customWidth="1"/>
    <col min="5" max="5" width="9.109375" style="4"/>
    <col min="6" max="6" width="2.44140625" style="4" customWidth="1"/>
    <col min="7" max="7" width="13.88671875" style="4" bestFit="1" customWidth="1"/>
    <col min="8" max="16384" width="9.109375" style="4"/>
  </cols>
  <sheetData>
    <row r="2" spans="1:7" ht="15.6" x14ac:dyDescent="0.25">
      <c r="A2" s="191" t="s">
        <v>15</v>
      </c>
      <c r="B2" s="191"/>
      <c r="C2" s="191"/>
      <c r="D2" s="191"/>
      <c r="E2" s="191"/>
      <c r="F2" s="191"/>
    </row>
    <row r="3" spans="1:7" ht="18" x14ac:dyDescent="0.25">
      <c r="A3" s="192" t="str">
        <f>'cover page'!A17:I17</f>
        <v>FLOOD MITIGATION IN HOLHUDHOO</v>
      </c>
      <c r="B3" s="192"/>
      <c r="C3" s="192"/>
      <c r="D3" s="192"/>
      <c r="E3" s="192"/>
      <c r="F3" s="192"/>
    </row>
    <row r="4" spans="1:7" ht="18" x14ac:dyDescent="0.25">
      <c r="A4" s="192" t="str">
        <f>'01 general BoQ'!A3</f>
        <v>01 GENERAL WORKS</v>
      </c>
      <c r="B4" s="192"/>
      <c r="C4" s="192"/>
      <c r="D4" s="192"/>
      <c r="E4" s="192"/>
      <c r="F4" s="192"/>
    </row>
    <row r="6" spans="1:7" ht="15" customHeight="1" x14ac:dyDescent="0.25">
      <c r="B6" s="193" t="s">
        <v>11</v>
      </c>
      <c r="C6" s="195"/>
      <c r="D6" s="197" t="s">
        <v>16</v>
      </c>
      <c r="E6" s="195" t="s">
        <v>17</v>
      </c>
    </row>
    <row r="7" spans="1:7" x14ac:dyDescent="0.25">
      <c r="B7" s="194"/>
      <c r="C7" s="196"/>
      <c r="D7" s="198"/>
      <c r="E7" s="199"/>
    </row>
    <row r="8" spans="1:7" ht="14.4" x14ac:dyDescent="0.25">
      <c r="B8" s="5"/>
      <c r="C8" s="6"/>
      <c r="D8" s="7"/>
      <c r="E8" s="8"/>
    </row>
    <row r="9" spans="1:7" ht="30" customHeight="1" x14ac:dyDescent="0.25">
      <c r="B9" s="9" t="str">
        <f>'01 general BoQ'!B8</f>
        <v>BILL NO. 01 - GENERAL AND PRELIMINARIES</v>
      </c>
      <c r="C9" s="6"/>
      <c r="D9" s="7"/>
      <c r="E9" s="8"/>
    </row>
    <row r="10" spans="1:7" ht="30" customHeight="1" x14ac:dyDescent="0.25">
      <c r="B10" s="10" t="str">
        <f>'01 general BoQ'!B51</f>
        <v>BILL NO. 02 - SITE PREPARATION</v>
      </c>
      <c r="C10" s="6"/>
      <c r="D10" s="11"/>
      <c r="E10" s="8"/>
      <c r="F10" s="12"/>
      <c r="G10" s="12"/>
    </row>
    <row r="11" spans="1:7" ht="30" customHeight="1" x14ac:dyDescent="0.25">
      <c r="B11" s="10"/>
      <c r="C11" s="6"/>
      <c r="D11" s="11"/>
      <c r="E11" s="8"/>
      <c r="F11" s="12"/>
      <c r="G11" s="12"/>
    </row>
    <row r="12" spans="1:7" ht="30" customHeight="1" x14ac:dyDescent="0.25">
      <c r="B12" s="10"/>
      <c r="C12" s="6"/>
      <c r="D12" s="11"/>
      <c r="E12" s="8"/>
      <c r="F12" s="12"/>
      <c r="G12" s="12"/>
    </row>
    <row r="13" spans="1:7" ht="30" customHeight="1" x14ac:dyDescent="0.25">
      <c r="B13" s="10"/>
      <c r="C13" s="6"/>
      <c r="D13" s="11"/>
      <c r="E13" s="8"/>
      <c r="F13" s="12"/>
      <c r="G13" s="12"/>
    </row>
    <row r="14" spans="1:7" ht="30" customHeight="1" x14ac:dyDescent="0.25">
      <c r="B14" s="10"/>
      <c r="C14" s="6"/>
      <c r="D14" s="11"/>
      <c r="E14" s="8"/>
      <c r="F14" s="12"/>
      <c r="G14" s="12"/>
    </row>
    <row r="15" spans="1:7" ht="30" customHeight="1" x14ac:dyDescent="0.25">
      <c r="B15" s="10"/>
      <c r="C15" s="6"/>
      <c r="D15" s="11"/>
      <c r="E15" s="8"/>
      <c r="F15" s="12"/>
      <c r="G15" s="12"/>
    </row>
    <row r="16" spans="1:7" ht="30" customHeight="1" x14ac:dyDescent="0.25">
      <c r="B16" s="10"/>
      <c r="C16" s="6"/>
      <c r="D16" s="11"/>
      <c r="E16" s="8"/>
      <c r="F16" s="12"/>
      <c r="G16" s="12"/>
    </row>
    <row r="17" spans="2:7" ht="30" customHeight="1" x14ac:dyDescent="0.25">
      <c r="B17" s="10"/>
      <c r="C17" s="6"/>
      <c r="D17" s="11"/>
      <c r="E17" s="8"/>
      <c r="F17" s="12"/>
      <c r="G17" s="12"/>
    </row>
    <row r="18" spans="2:7" ht="30" customHeight="1" x14ac:dyDescent="0.25">
      <c r="B18" s="10"/>
      <c r="C18" s="6"/>
      <c r="D18" s="11"/>
      <c r="E18" s="8"/>
      <c r="F18" s="12"/>
      <c r="G18" s="12"/>
    </row>
    <row r="19" spans="2:7" ht="30" customHeight="1" x14ac:dyDescent="0.25">
      <c r="B19" s="10"/>
      <c r="C19" s="6"/>
      <c r="D19" s="11"/>
      <c r="E19" s="8"/>
      <c r="F19" s="12"/>
      <c r="G19" s="12"/>
    </row>
    <row r="20" spans="2:7" ht="30" customHeight="1" x14ac:dyDescent="0.25">
      <c r="B20" s="10"/>
      <c r="C20" s="6"/>
      <c r="D20" s="11"/>
      <c r="E20" s="8"/>
    </row>
    <row r="21" spans="2:7" ht="27.75" customHeight="1" x14ac:dyDescent="0.25">
      <c r="B21" s="84" t="s">
        <v>18</v>
      </c>
      <c r="C21" s="14"/>
      <c r="D21" s="15"/>
      <c r="E21" s="16"/>
    </row>
    <row r="23" spans="2:7" x14ac:dyDescent="0.25">
      <c r="D23" s="12"/>
    </row>
    <row r="199" spans="1:1" x14ac:dyDescent="0.25">
      <c r="A199" s="4" t="s">
        <v>181</v>
      </c>
    </row>
    <row r="201" spans="1:1" x14ac:dyDescent="0.25">
      <c r="A201" s="4" t="s">
        <v>182</v>
      </c>
    </row>
    <row r="203" spans="1:1" x14ac:dyDescent="0.25">
      <c r="A203" s="4" t="s">
        <v>183</v>
      </c>
    </row>
    <row r="244" spans="1:1" x14ac:dyDescent="0.25">
      <c r="A244" s="4" t="s">
        <v>184</v>
      </c>
    </row>
  </sheetData>
  <mergeCells count="7">
    <mergeCell ref="A2:F2"/>
    <mergeCell ref="A3:F3"/>
    <mergeCell ref="B6:B7"/>
    <mergeCell ref="C6:C7"/>
    <mergeCell ref="D6:D7"/>
    <mergeCell ref="E6:E7"/>
    <mergeCell ref="A4:F4"/>
  </mergeCells>
  <pageMargins left="0.7" right="0.7" top="0.75" bottom="0.75" header="0.3" footer="0.3"/>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4"/>
  <sheetViews>
    <sheetView view="pageLayout" topLeftCell="A54" zoomScale="90" zoomScaleNormal="100" zoomScaleSheetLayoutView="100" zoomScalePageLayoutView="90" workbookViewId="0">
      <selection activeCell="B22" sqref="B22"/>
    </sheetView>
  </sheetViews>
  <sheetFormatPr defaultColWidth="9.109375" defaultRowHeight="13.8" x14ac:dyDescent="0.3"/>
  <cols>
    <col min="1" max="1" width="6.6640625" style="20" customWidth="1"/>
    <col min="2" max="2" width="49.88671875" style="19" customWidth="1"/>
    <col min="3" max="3" width="1.5546875" style="19" customWidth="1"/>
    <col min="4" max="4" width="5.44140625" style="83" customWidth="1"/>
    <col min="5" max="5" width="8.33203125" style="77" customWidth="1"/>
    <col min="6" max="6" width="11.33203125" style="157" bestFit="1" customWidth="1"/>
    <col min="7" max="7" width="15.33203125" style="19" customWidth="1"/>
    <col min="8" max="8" width="11.6640625" style="19" hidden="1" customWidth="1"/>
    <col min="9" max="12" width="10.109375" style="19" bestFit="1" customWidth="1"/>
    <col min="13" max="13" width="11.6640625" style="19" bestFit="1" customWidth="1"/>
    <col min="14" max="16384" width="9.109375" style="19"/>
  </cols>
  <sheetData>
    <row r="1" spans="1:8" s="4" customFormat="1" ht="13.2" x14ac:dyDescent="0.25">
      <c r="D1" s="78"/>
      <c r="E1" s="66"/>
      <c r="F1" s="151"/>
      <c r="G1" s="151"/>
    </row>
    <row r="2" spans="1:8" s="4" customFormat="1" x14ac:dyDescent="0.3">
      <c r="A2" s="17" t="str">
        <f>'cover page'!A17:I17</f>
        <v>FLOOD MITIGATION IN HOLHUDHOO</v>
      </c>
      <c r="D2" s="78"/>
      <c r="E2" s="66"/>
      <c r="F2" s="151"/>
      <c r="G2" s="151"/>
    </row>
    <row r="3" spans="1:8" s="4" customFormat="1" x14ac:dyDescent="0.3">
      <c r="A3" s="17" t="s">
        <v>49</v>
      </c>
      <c r="D3" s="78"/>
      <c r="E3" s="66"/>
      <c r="F3" s="151"/>
      <c r="G3" s="151"/>
    </row>
    <row r="4" spans="1:8" s="4" customFormat="1" x14ac:dyDescent="0.3">
      <c r="A4" s="18" t="s">
        <v>19</v>
      </c>
      <c r="D4" s="78"/>
      <c r="E4" s="66"/>
      <c r="F4" s="151"/>
      <c r="G4" s="151"/>
    </row>
    <row r="5" spans="1:8" s="4" customFormat="1" ht="13.2" x14ac:dyDescent="0.25">
      <c r="D5" s="78"/>
      <c r="E5" s="66"/>
      <c r="F5" s="151"/>
      <c r="G5" s="151"/>
    </row>
    <row r="6" spans="1:8" x14ac:dyDescent="0.3">
      <c r="A6" s="24" t="s">
        <v>20</v>
      </c>
      <c r="B6" s="25"/>
      <c r="C6" s="25"/>
      <c r="D6" s="79"/>
      <c r="E6" s="67"/>
      <c r="F6" s="152"/>
      <c r="G6" s="152"/>
    </row>
    <row r="7" spans="1:8" x14ac:dyDescent="0.3">
      <c r="A7" s="45" t="s">
        <v>21</v>
      </c>
      <c r="B7" s="43" t="s">
        <v>11</v>
      </c>
      <c r="C7" s="44"/>
      <c r="D7" s="45" t="s">
        <v>12</v>
      </c>
      <c r="E7" s="46" t="s">
        <v>13</v>
      </c>
      <c r="F7" s="47" t="s">
        <v>122</v>
      </c>
      <c r="G7" s="48" t="s">
        <v>22</v>
      </c>
      <c r="H7" s="22"/>
    </row>
    <row r="8" spans="1:8" s="4" customFormat="1" x14ac:dyDescent="0.25">
      <c r="A8" s="53"/>
      <c r="B8" s="49" t="s">
        <v>41</v>
      </c>
      <c r="C8" s="50"/>
      <c r="D8" s="80"/>
      <c r="E8" s="73"/>
      <c r="F8" s="153"/>
      <c r="G8" s="154"/>
      <c r="H8" s="23"/>
    </row>
    <row r="9" spans="1:8" ht="23.25" customHeight="1" x14ac:dyDescent="0.3">
      <c r="A9" s="37"/>
      <c r="B9" s="38"/>
      <c r="C9" s="39"/>
      <c r="D9" s="81"/>
      <c r="E9" s="74"/>
      <c r="F9" s="40"/>
      <c r="G9" s="42"/>
      <c r="H9" s="22"/>
    </row>
    <row r="10" spans="1:8" x14ac:dyDescent="0.3">
      <c r="A10" s="37" t="s">
        <v>29</v>
      </c>
      <c r="B10" s="38" t="s">
        <v>83</v>
      </c>
      <c r="C10" s="39"/>
      <c r="D10" s="81"/>
      <c r="E10" s="74"/>
      <c r="F10" s="40"/>
      <c r="G10" s="42"/>
      <c r="H10" s="22"/>
    </row>
    <row r="11" spans="1:8" ht="41.4" x14ac:dyDescent="0.3">
      <c r="A11" s="72" t="s">
        <v>44</v>
      </c>
      <c r="B11" s="31" t="s">
        <v>88</v>
      </c>
      <c r="C11" s="32"/>
      <c r="D11" s="82">
        <v>1</v>
      </c>
      <c r="E11" s="75" t="s">
        <v>8</v>
      </c>
      <c r="F11" s="26"/>
      <c r="G11" s="27"/>
      <c r="H11" s="22"/>
    </row>
    <row r="12" spans="1:8" x14ac:dyDescent="0.3">
      <c r="A12" s="28"/>
      <c r="B12" s="200"/>
      <c r="C12" s="201"/>
      <c r="D12" s="82"/>
      <c r="E12" s="75"/>
      <c r="F12" s="26"/>
      <c r="G12" s="27"/>
      <c r="H12" s="22"/>
    </row>
    <row r="13" spans="1:8" x14ac:dyDescent="0.3">
      <c r="A13" s="37" t="s">
        <v>30</v>
      </c>
      <c r="B13" s="38" t="s">
        <v>0</v>
      </c>
      <c r="C13" s="39"/>
      <c r="D13" s="81"/>
      <c r="E13" s="74"/>
      <c r="F13" s="40"/>
      <c r="G13" s="42"/>
      <c r="H13" s="22"/>
    </row>
    <row r="14" spans="1:8" ht="27.6" x14ac:dyDescent="0.3">
      <c r="A14" s="72" t="s">
        <v>42</v>
      </c>
      <c r="B14" s="31" t="s">
        <v>9</v>
      </c>
      <c r="C14" s="32"/>
      <c r="D14" s="82">
        <v>1</v>
      </c>
      <c r="E14" s="75" t="s">
        <v>8</v>
      </c>
      <c r="F14" s="26"/>
      <c r="G14" s="27"/>
      <c r="H14" s="22"/>
    </row>
    <row r="15" spans="1:8" x14ac:dyDescent="0.3">
      <c r="A15" s="28"/>
      <c r="B15" s="200"/>
      <c r="C15" s="201"/>
      <c r="D15" s="82"/>
      <c r="E15" s="75"/>
      <c r="F15" s="26"/>
      <c r="G15" s="27"/>
      <c r="H15" s="22"/>
    </row>
    <row r="16" spans="1:8" x14ac:dyDescent="0.3">
      <c r="A16" s="28" t="s">
        <v>50</v>
      </c>
      <c r="B16" s="33" t="s">
        <v>1</v>
      </c>
      <c r="C16" s="34"/>
      <c r="D16" s="82"/>
      <c r="E16" s="75"/>
      <c r="F16" s="26"/>
      <c r="G16" s="27"/>
      <c r="H16" s="22"/>
    </row>
    <row r="17" spans="1:8" ht="41.4" x14ac:dyDescent="0.3">
      <c r="A17" s="72" t="s">
        <v>43</v>
      </c>
      <c r="B17" s="31" t="s">
        <v>2</v>
      </c>
      <c r="C17" s="32"/>
      <c r="D17" s="82">
        <v>1</v>
      </c>
      <c r="E17" s="75" t="s">
        <v>8</v>
      </c>
      <c r="F17" s="26"/>
      <c r="G17" s="27"/>
      <c r="H17" s="22"/>
    </row>
    <row r="18" spans="1:8" x14ac:dyDescent="0.3">
      <c r="A18" s="72"/>
      <c r="B18" s="31"/>
      <c r="C18" s="32"/>
      <c r="D18" s="82"/>
      <c r="E18" s="75"/>
      <c r="F18" s="26"/>
      <c r="G18" s="27"/>
      <c r="H18" s="22"/>
    </row>
    <row r="19" spans="1:8" ht="27.6" x14ac:dyDescent="0.3">
      <c r="A19" s="72" t="s">
        <v>51</v>
      </c>
      <c r="B19" s="31" t="s">
        <v>10</v>
      </c>
      <c r="C19" s="32"/>
      <c r="D19" s="82">
        <v>1</v>
      </c>
      <c r="E19" s="75" t="s">
        <v>8</v>
      </c>
      <c r="F19" s="26"/>
      <c r="G19" s="27"/>
      <c r="H19" s="22"/>
    </row>
    <row r="20" spans="1:8" x14ac:dyDescent="0.3">
      <c r="A20" s="72"/>
      <c r="B20" s="31"/>
      <c r="C20" s="32"/>
      <c r="D20" s="82"/>
      <c r="E20" s="75"/>
      <c r="F20" s="26"/>
      <c r="G20" s="27"/>
      <c r="H20" s="22"/>
    </row>
    <row r="21" spans="1:8" x14ac:dyDescent="0.3">
      <c r="A21" s="72"/>
      <c r="B21" s="31"/>
      <c r="C21" s="32"/>
      <c r="D21" s="82"/>
      <c r="E21" s="75"/>
      <c r="F21" s="26"/>
      <c r="G21" s="27"/>
      <c r="H21" s="22"/>
    </row>
    <row r="22" spans="1:8" ht="27.6" x14ac:dyDescent="0.3">
      <c r="A22" s="72" t="s">
        <v>53</v>
      </c>
      <c r="B22" s="31" t="s">
        <v>72</v>
      </c>
      <c r="C22" s="32"/>
      <c r="D22" s="82">
        <v>1</v>
      </c>
      <c r="E22" s="75" t="s">
        <v>8</v>
      </c>
      <c r="F22" s="26"/>
      <c r="G22" s="27"/>
      <c r="H22" s="22"/>
    </row>
    <row r="23" spans="1:8" x14ac:dyDescent="0.3">
      <c r="A23" s="28"/>
      <c r="B23" s="35"/>
      <c r="C23" s="36"/>
      <c r="D23" s="82"/>
      <c r="E23" s="75"/>
      <c r="F23" s="26"/>
      <c r="G23" s="27"/>
      <c r="H23" s="22"/>
    </row>
    <row r="24" spans="1:8" ht="55.2" x14ac:dyDescent="0.3">
      <c r="A24" s="72" t="s">
        <v>54</v>
      </c>
      <c r="B24" s="31" t="s">
        <v>135</v>
      </c>
      <c r="C24" s="32"/>
      <c r="D24" s="82">
        <v>1</v>
      </c>
      <c r="E24" s="75" t="s">
        <v>8</v>
      </c>
      <c r="F24" s="26"/>
      <c r="G24" s="27"/>
      <c r="H24" s="22"/>
    </row>
    <row r="25" spans="1:8" x14ac:dyDescent="0.3">
      <c r="A25" s="28"/>
      <c r="B25" s="35"/>
      <c r="C25" s="36"/>
      <c r="D25" s="82"/>
      <c r="E25" s="75"/>
      <c r="F25" s="26"/>
      <c r="G25" s="27"/>
      <c r="H25" s="22"/>
    </row>
    <row r="26" spans="1:8" x14ac:dyDescent="0.3">
      <c r="A26" s="28"/>
      <c r="B26" s="200"/>
      <c r="C26" s="201"/>
      <c r="D26" s="82"/>
      <c r="E26" s="75"/>
      <c r="F26" s="26"/>
      <c r="G26" s="27"/>
      <c r="H26" s="22"/>
    </row>
    <row r="27" spans="1:8" x14ac:dyDescent="0.3">
      <c r="A27" s="28"/>
      <c r="B27" s="35"/>
      <c r="C27" s="36"/>
      <c r="D27" s="82"/>
      <c r="E27" s="75"/>
      <c r="F27" s="26"/>
      <c r="G27" s="27"/>
      <c r="H27" s="22"/>
    </row>
    <row r="28" spans="1:8" x14ac:dyDescent="0.3">
      <c r="A28" s="28" t="s">
        <v>24</v>
      </c>
      <c r="B28" s="29" t="s">
        <v>3</v>
      </c>
      <c r="C28" s="30"/>
      <c r="D28" s="82"/>
      <c r="E28" s="75"/>
      <c r="F28" s="26"/>
      <c r="G28" s="27"/>
      <c r="H28" s="22"/>
    </row>
    <row r="29" spans="1:8" ht="41.4" x14ac:dyDescent="0.3">
      <c r="A29" s="72" t="s">
        <v>55</v>
      </c>
      <c r="B29" s="31" t="s">
        <v>4</v>
      </c>
      <c r="C29" s="32"/>
      <c r="D29" s="82">
        <v>1</v>
      </c>
      <c r="E29" s="75" t="s">
        <v>8</v>
      </c>
      <c r="F29" s="26"/>
      <c r="G29" s="27"/>
      <c r="H29" s="22"/>
    </row>
    <row r="30" spans="1:8" x14ac:dyDescent="0.3">
      <c r="A30" s="28"/>
      <c r="B30" s="31"/>
      <c r="C30" s="32"/>
      <c r="D30" s="82"/>
      <c r="E30" s="76"/>
      <c r="F30" s="26"/>
      <c r="G30" s="27"/>
      <c r="H30" s="22"/>
    </row>
    <row r="31" spans="1:8" x14ac:dyDescent="0.3">
      <c r="A31" s="28" t="s">
        <v>57</v>
      </c>
      <c r="B31" s="29" t="s">
        <v>74</v>
      </c>
      <c r="C31" s="30"/>
      <c r="D31" s="82"/>
      <c r="E31" s="75"/>
      <c r="F31" s="26"/>
      <c r="G31" s="27"/>
      <c r="H31" s="22"/>
    </row>
    <row r="32" spans="1:8" x14ac:dyDescent="0.3">
      <c r="A32" s="72" t="s">
        <v>58</v>
      </c>
      <c r="B32" s="31" t="s">
        <v>75</v>
      </c>
      <c r="C32" s="32"/>
      <c r="D32" s="82">
        <v>1</v>
      </c>
      <c r="E32" s="75" t="s">
        <v>8</v>
      </c>
      <c r="F32" s="26"/>
      <c r="G32" s="27"/>
      <c r="H32" s="22"/>
    </row>
    <row r="33" spans="1:10" x14ac:dyDescent="0.3">
      <c r="A33" s="28"/>
      <c r="B33" s="31"/>
      <c r="C33" s="32"/>
      <c r="D33" s="82"/>
      <c r="E33" s="76"/>
      <c r="F33" s="26"/>
      <c r="G33" s="27"/>
      <c r="H33" s="22"/>
    </row>
    <row r="34" spans="1:10" x14ac:dyDescent="0.3">
      <c r="A34" s="28"/>
      <c r="B34" s="31"/>
      <c r="C34" s="32"/>
      <c r="D34" s="82"/>
      <c r="E34" s="76"/>
      <c r="F34" s="26"/>
      <c r="G34" s="27"/>
      <c r="H34" s="22"/>
    </row>
    <row r="35" spans="1:10" x14ac:dyDescent="0.3">
      <c r="A35" s="28"/>
      <c r="B35" s="31"/>
      <c r="C35" s="32"/>
      <c r="D35" s="82"/>
      <c r="E35" s="76"/>
      <c r="F35" s="26"/>
      <c r="G35" s="27"/>
      <c r="H35" s="22"/>
    </row>
    <row r="36" spans="1:10" x14ac:dyDescent="0.3">
      <c r="A36" s="28"/>
      <c r="B36" s="31"/>
      <c r="C36" s="32"/>
      <c r="D36" s="82"/>
      <c r="E36" s="76"/>
      <c r="F36" s="26"/>
      <c r="G36" s="27"/>
      <c r="H36" s="22"/>
    </row>
    <row r="37" spans="1:10" x14ac:dyDescent="0.3">
      <c r="A37" s="28"/>
      <c r="B37" s="31"/>
      <c r="C37" s="32"/>
      <c r="D37" s="82"/>
      <c r="E37" s="76"/>
      <c r="F37" s="26"/>
      <c r="G37" s="27"/>
      <c r="H37" s="22"/>
    </row>
    <row r="38" spans="1:10" x14ac:dyDescent="0.3">
      <c r="A38" s="28"/>
      <c r="B38" s="31"/>
      <c r="C38" s="32"/>
      <c r="D38" s="82"/>
      <c r="E38" s="76"/>
      <c r="F38" s="26"/>
      <c r="G38" s="27"/>
      <c r="H38" s="22"/>
    </row>
    <row r="39" spans="1:10" x14ac:dyDescent="0.3">
      <c r="A39" s="28"/>
      <c r="B39" s="31"/>
      <c r="C39" s="32"/>
      <c r="D39" s="82"/>
      <c r="E39" s="76"/>
      <c r="F39" s="26"/>
      <c r="G39" s="27"/>
      <c r="H39" s="22"/>
    </row>
    <row r="40" spans="1:10" x14ac:dyDescent="0.3">
      <c r="A40" s="28"/>
      <c r="B40" s="31"/>
      <c r="C40" s="32"/>
      <c r="D40" s="82"/>
      <c r="E40" s="76"/>
      <c r="F40" s="26"/>
      <c r="G40" s="27"/>
      <c r="H40" s="22"/>
    </row>
    <row r="41" spans="1:10" x14ac:dyDescent="0.3">
      <c r="A41" s="28"/>
      <c r="B41" s="31"/>
      <c r="C41" s="32"/>
      <c r="D41" s="82"/>
      <c r="E41" s="76"/>
      <c r="F41" s="26"/>
      <c r="G41" s="27"/>
      <c r="H41" s="22"/>
    </row>
    <row r="42" spans="1:10" x14ac:dyDescent="0.3">
      <c r="A42" s="28"/>
      <c r="B42" s="31"/>
      <c r="C42" s="32"/>
      <c r="D42" s="82"/>
      <c r="E42" s="76"/>
      <c r="F42" s="26"/>
      <c r="G42" s="27"/>
      <c r="H42" s="22"/>
    </row>
    <row r="43" spans="1:10" x14ac:dyDescent="0.3">
      <c r="A43" s="28"/>
      <c r="B43" s="31"/>
      <c r="C43" s="32"/>
      <c r="D43" s="82"/>
      <c r="E43" s="76"/>
      <c r="F43" s="26"/>
      <c r="G43" s="27"/>
      <c r="H43" s="22"/>
    </row>
    <row r="44" spans="1:10" x14ac:dyDescent="0.3">
      <c r="A44" s="28"/>
      <c r="B44" s="31"/>
      <c r="C44" s="32"/>
      <c r="D44" s="82"/>
      <c r="E44" s="76"/>
      <c r="F44" s="26"/>
      <c r="G44" s="27"/>
      <c r="H44" s="22"/>
    </row>
    <row r="45" spans="1:10" x14ac:dyDescent="0.3">
      <c r="A45" s="28"/>
      <c r="B45" s="31"/>
      <c r="C45" s="32"/>
      <c r="D45" s="82"/>
      <c r="E45" s="76"/>
      <c r="F45" s="26"/>
      <c r="G45" s="27"/>
      <c r="H45" s="22"/>
    </row>
    <row r="46" spans="1:10" x14ac:dyDescent="0.3">
      <c r="A46" s="28"/>
      <c r="B46" s="31"/>
      <c r="C46" s="32"/>
      <c r="D46" s="82"/>
      <c r="E46" s="76"/>
      <c r="F46" s="26"/>
      <c r="G46" s="27"/>
      <c r="H46" s="22"/>
    </row>
    <row r="47" spans="1:10" x14ac:dyDescent="0.3">
      <c r="A47" s="28"/>
      <c r="B47" s="31"/>
      <c r="C47" s="32"/>
      <c r="D47" s="82"/>
      <c r="E47" s="76"/>
      <c r="F47" s="26"/>
      <c r="G47" s="27"/>
      <c r="H47" s="22"/>
    </row>
    <row r="48" spans="1:10" x14ac:dyDescent="0.3">
      <c r="A48" s="28"/>
      <c r="B48" s="31"/>
      <c r="C48" s="32"/>
      <c r="D48" s="82"/>
      <c r="E48" s="76"/>
      <c r="F48" s="26"/>
      <c r="G48" s="27"/>
      <c r="H48" s="22"/>
      <c r="J48" s="21"/>
    </row>
    <row r="49" spans="1:10" x14ac:dyDescent="0.3">
      <c r="A49" s="28"/>
      <c r="B49" s="200"/>
      <c r="C49" s="201"/>
      <c r="D49" s="82"/>
      <c r="E49" s="76"/>
      <c r="F49" s="26"/>
      <c r="G49" s="27"/>
      <c r="H49" s="22"/>
      <c r="J49" s="21"/>
    </row>
    <row r="50" spans="1:10" s="4" customFormat="1" x14ac:dyDescent="0.25">
      <c r="A50" s="53" t="s">
        <v>24</v>
      </c>
      <c r="B50" s="49" t="s">
        <v>23</v>
      </c>
      <c r="C50" s="50"/>
      <c r="D50" s="80"/>
      <c r="E50" s="73"/>
      <c r="F50" s="153"/>
      <c r="G50" s="155"/>
      <c r="H50" s="23"/>
    </row>
    <row r="51" spans="1:10" s="4" customFormat="1" x14ac:dyDescent="0.25">
      <c r="A51" s="53"/>
      <c r="B51" s="49" t="s">
        <v>45</v>
      </c>
      <c r="C51" s="50"/>
      <c r="D51" s="63"/>
      <c r="E51" s="69"/>
      <c r="F51" s="153"/>
      <c r="G51" s="154"/>
      <c r="H51" s="23"/>
    </row>
    <row r="52" spans="1:10" x14ac:dyDescent="0.3">
      <c r="A52" s="56"/>
      <c r="B52" s="31"/>
      <c r="C52" s="39"/>
      <c r="D52" s="41"/>
      <c r="E52" s="75"/>
      <c r="F52" s="40"/>
      <c r="G52" s="27"/>
      <c r="H52" s="22"/>
    </row>
    <row r="53" spans="1:10" x14ac:dyDescent="0.3">
      <c r="A53" s="37"/>
      <c r="B53" s="38"/>
      <c r="C53" s="39"/>
      <c r="D53" s="64"/>
      <c r="E53" s="70"/>
      <c r="F53" s="40"/>
      <c r="G53" s="42"/>
      <c r="H53" s="22"/>
    </row>
    <row r="54" spans="1:10" ht="55.2" x14ac:dyDescent="0.3">
      <c r="A54" s="56" t="s">
        <v>60</v>
      </c>
      <c r="B54" s="31" t="s">
        <v>33</v>
      </c>
      <c r="C54" s="39"/>
      <c r="D54" s="41">
        <v>1</v>
      </c>
      <c r="E54" s="75" t="s">
        <v>8</v>
      </c>
      <c r="F54" s="40"/>
      <c r="G54" s="27"/>
      <c r="H54" s="22"/>
    </row>
    <row r="55" spans="1:10" x14ac:dyDescent="0.3">
      <c r="A55" s="56"/>
      <c r="B55" s="31"/>
      <c r="C55" s="39"/>
      <c r="D55" s="41"/>
      <c r="E55" s="70"/>
      <c r="F55" s="40"/>
      <c r="G55" s="27"/>
      <c r="H55" s="22"/>
    </row>
    <row r="56" spans="1:10" x14ac:dyDescent="0.3">
      <c r="A56" s="37"/>
      <c r="B56" s="31"/>
      <c r="C56" s="39"/>
      <c r="D56" s="41"/>
      <c r="E56" s="70"/>
      <c r="F56" s="40"/>
      <c r="G56" s="27"/>
      <c r="H56" s="22"/>
    </row>
    <row r="57" spans="1:10" ht="55.2" x14ac:dyDescent="0.3">
      <c r="A57" s="56" t="s">
        <v>61</v>
      </c>
      <c r="B57" s="31" t="s">
        <v>32</v>
      </c>
      <c r="C57" s="39"/>
      <c r="D57" s="41"/>
      <c r="E57" s="70"/>
      <c r="F57" s="40"/>
      <c r="G57" s="27"/>
      <c r="H57" s="22"/>
    </row>
    <row r="58" spans="1:10" x14ac:dyDescent="0.3">
      <c r="A58" s="72" t="s">
        <v>37</v>
      </c>
      <c r="B58" s="57" t="s">
        <v>5</v>
      </c>
      <c r="C58" s="39"/>
      <c r="D58" s="41">
        <v>1</v>
      </c>
      <c r="E58" s="70" t="s">
        <v>14</v>
      </c>
      <c r="F58" s="40"/>
      <c r="G58" s="27"/>
      <c r="H58" s="22"/>
    </row>
    <row r="59" spans="1:10" x14ac:dyDescent="0.3">
      <c r="A59" s="72" t="s">
        <v>46</v>
      </c>
      <c r="B59" s="57" t="s">
        <v>6</v>
      </c>
      <c r="C59" s="39"/>
      <c r="D59" s="41">
        <v>1</v>
      </c>
      <c r="E59" s="70" t="s">
        <v>14</v>
      </c>
      <c r="F59" s="40"/>
      <c r="G59" s="27"/>
      <c r="H59" s="22"/>
    </row>
    <row r="60" spans="1:10" x14ac:dyDescent="0.3">
      <c r="A60" s="72" t="s">
        <v>79</v>
      </c>
      <c r="B60" s="57" t="s">
        <v>84</v>
      </c>
      <c r="C60" s="39"/>
      <c r="D60" s="41">
        <v>1</v>
      </c>
      <c r="E60" s="70" t="s">
        <v>14</v>
      </c>
      <c r="F60" s="40"/>
      <c r="G60" s="27"/>
      <c r="H60" s="22"/>
    </row>
    <row r="61" spans="1:10" x14ac:dyDescent="0.3">
      <c r="A61" s="37"/>
      <c r="B61" s="31"/>
      <c r="C61" s="39"/>
      <c r="D61" s="41"/>
      <c r="E61" s="70"/>
      <c r="F61" s="40"/>
      <c r="G61" s="27"/>
      <c r="H61" s="22"/>
    </row>
    <row r="62" spans="1:10" ht="69" x14ac:dyDescent="0.3">
      <c r="A62" s="56" t="s">
        <v>62</v>
      </c>
      <c r="B62" s="31" t="s">
        <v>31</v>
      </c>
      <c r="C62" s="39"/>
      <c r="D62" s="41">
        <v>1</v>
      </c>
      <c r="E62" s="70" t="s">
        <v>14</v>
      </c>
      <c r="F62" s="40"/>
      <c r="G62" s="27"/>
      <c r="H62" s="22"/>
    </row>
    <row r="63" spans="1:10" x14ac:dyDescent="0.3">
      <c r="A63" s="37"/>
      <c r="B63" s="31"/>
      <c r="C63" s="39"/>
      <c r="D63" s="41"/>
      <c r="E63" s="70"/>
      <c r="F63" s="40"/>
      <c r="G63" s="27"/>
      <c r="H63" s="22"/>
    </row>
    <row r="64" spans="1:10" x14ac:dyDescent="0.3">
      <c r="A64" s="37"/>
      <c r="B64" s="31"/>
      <c r="C64" s="39"/>
      <c r="D64" s="41"/>
      <c r="E64" s="70"/>
      <c r="F64" s="40"/>
      <c r="G64" s="27"/>
      <c r="H64" s="22"/>
    </row>
    <row r="65" spans="1:8" x14ac:dyDescent="0.3">
      <c r="A65" s="37"/>
      <c r="B65" s="31"/>
      <c r="C65" s="39"/>
      <c r="D65" s="41"/>
      <c r="E65" s="70"/>
      <c r="F65" s="40"/>
      <c r="G65" s="27"/>
      <c r="H65" s="22"/>
    </row>
    <row r="66" spans="1:8" x14ac:dyDescent="0.3">
      <c r="A66" s="37"/>
      <c r="B66" s="31"/>
      <c r="C66" s="39"/>
      <c r="D66" s="41"/>
      <c r="E66" s="70"/>
      <c r="F66" s="40"/>
      <c r="G66" s="27"/>
      <c r="H66" s="22"/>
    </row>
    <row r="67" spans="1:8" x14ac:dyDescent="0.3">
      <c r="A67" s="37"/>
      <c r="B67" s="31"/>
      <c r="C67" s="39"/>
      <c r="D67" s="41"/>
      <c r="E67" s="70"/>
      <c r="F67" s="40"/>
      <c r="G67" s="27"/>
      <c r="H67" s="22"/>
    </row>
    <row r="68" spans="1:8" x14ac:dyDescent="0.3">
      <c r="A68" s="37"/>
      <c r="B68" s="31"/>
      <c r="C68" s="39"/>
      <c r="D68" s="41"/>
      <c r="E68" s="70"/>
      <c r="F68" s="40"/>
      <c r="G68" s="42"/>
      <c r="H68" s="22"/>
    </row>
    <row r="69" spans="1:8" x14ac:dyDescent="0.3">
      <c r="A69" s="37"/>
      <c r="B69" s="31"/>
      <c r="C69" s="39"/>
      <c r="D69" s="41"/>
      <c r="E69" s="70"/>
      <c r="F69" s="40"/>
      <c r="G69" s="42"/>
      <c r="H69" s="22"/>
    </row>
    <row r="70" spans="1:8" x14ac:dyDescent="0.3">
      <c r="A70" s="37"/>
      <c r="B70" s="31"/>
      <c r="C70" s="39"/>
      <c r="D70" s="41"/>
      <c r="E70" s="70"/>
      <c r="F70" s="40"/>
      <c r="G70" s="42"/>
      <c r="H70" s="22"/>
    </row>
    <row r="71" spans="1:8" x14ac:dyDescent="0.3">
      <c r="A71" s="37"/>
      <c r="B71" s="31"/>
      <c r="C71" s="39"/>
      <c r="D71" s="41"/>
      <c r="E71" s="70"/>
      <c r="F71" s="40"/>
      <c r="G71" s="42"/>
      <c r="H71" s="22"/>
    </row>
    <row r="72" spans="1:8" x14ac:dyDescent="0.3">
      <c r="A72" s="37"/>
      <c r="B72" s="31"/>
      <c r="C72" s="39"/>
      <c r="D72" s="41"/>
      <c r="E72" s="70"/>
      <c r="F72" s="40"/>
      <c r="G72" s="42"/>
      <c r="H72" s="22"/>
    </row>
    <row r="73" spans="1:8" x14ac:dyDescent="0.3">
      <c r="A73" s="37"/>
      <c r="B73" s="31"/>
      <c r="C73" s="39"/>
      <c r="D73" s="41"/>
      <c r="E73" s="70"/>
      <c r="F73" s="40"/>
      <c r="G73" s="42"/>
      <c r="H73" s="22"/>
    </row>
    <row r="74" spans="1:8" x14ac:dyDescent="0.3">
      <c r="A74" s="37"/>
      <c r="B74" s="31"/>
      <c r="C74" s="39"/>
      <c r="D74" s="41"/>
      <c r="E74" s="70"/>
      <c r="F74" s="40"/>
      <c r="G74" s="42"/>
      <c r="H74" s="22"/>
    </row>
    <row r="75" spans="1:8" x14ac:dyDescent="0.3">
      <c r="A75" s="37"/>
      <c r="B75" s="31"/>
      <c r="C75" s="39"/>
      <c r="D75" s="41"/>
      <c r="E75" s="70"/>
      <c r="F75" s="40"/>
      <c r="G75" s="42"/>
      <c r="H75" s="22"/>
    </row>
    <row r="76" spans="1:8" x14ac:dyDescent="0.3">
      <c r="A76" s="37"/>
      <c r="B76" s="31"/>
      <c r="C76" s="39"/>
      <c r="D76" s="41"/>
      <c r="E76" s="70"/>
      <c r="F76" s="40"/>
      <c r="G76" s="42"/>
      <c r="H76" s="22"/>
    </row>
    <row r="77" spans="1:8" x14ac:dyDescent="0.3">
      <c r="A77" s="37"/>
      <c r="B77" s="31"/>
      <c r="C77" s="39"/>
      <c r="D77" s="41"/>
      <c r="E77" s="70"/>
      <c r="F77" s="40"/>
      <c r="G77" s="42"/>
      <c r="H77" s="22"/>
    </row>
    <row r="78" spans="1:8" x14ac:dyDescent="0.3">
      <c r="A78" s="37"/>
      <c r="B78" s="31"/>
      <c r="C78" s="39"/>
      <c r="D78" s="41"/>
      <c r="E78" s="70"/>
      <c r="F78" s="40"/>
      <c r="G78" s="42"/>
      <c r="H78" s="22"/>
    </row>
    <row r="79" spans="1:8" x14ac:dyDescent="0.3">
      <c r="A79" s="37"/>
      <c r="B79" s="31"/>
      <c r="C79" s="39"/>
      <c r="D79" s="41"/>
      <c r="E79" s="70"/>
      <c r="F79" s="40"/>
      <c r="G79" s="42"/>
      <c r="H79" s="22"/>
    </row>
    <row r="80" spans="1:8" x14ac:dyDescent="0.3">
      <c r="A80" s="37"/>
      <c r="B80" s="31"/>
      <c r="C80" s="39"/>
      <c r="D80" s="41"/>
      <c r="E80" s="70"/>
      <c r="F80" s="40"/>
      <c r="G80" s="42"/>
      <c r="H80" s="22"/>
    </row>
    <row r="81" spans="1:8" x14ac:dyDescent="0.3">
      <c r="A81" s="37"/>
      <c r="B81" s="31"/>
      <c r="C81" s="39"/>
      <c r="D81" s="41"/>
      <c r="E81" s="70"/>
      <c r="F81" s="40"/>
      <c r="G81" s="42"/>
      <c r="H81" s="22"/>
    </row>
    <row r="82" spans="1:8" x14ac:dyDescent="0.3">
      <c r="A82" s="37"/>
      <c r="B82" s="31"/>
      <c r="C82" s="39"/>
      <c r="D82" s="41"/>
      <c r="E82" s="70"/>
      <c r="F82" s="40"/>
      <c r="G82" s="42"/>
      <c r="H82" s="22"/>
    </row>
    <row r="83" spans="1:8" x14ac:dyDescent="0.3">
      <c r="A83" s="37"/>
      <c r="B83" s="31"/>
      <c r="C83" s="39"/>
      <c r="D83" s="41"/>
      <c r="E83" s="70"/>
      <c r="F83" s="40"/>
      <c r="G83" s="42"/>
      <c r="H83" s="22"/>
    </row>
    <row r="84" spans="1:8" x14ac:dyDescent="0.3">
      <c r="A84" s="37"/>
      <c r="B84" s="31"/>
      <c r="C84" s="39"/>
      <c r="D84" s="41"/>
      <c r="E84" s="70"/>
      <c r="F84" s="40"/>
      <c r="G84" s="42"/>
      <c r="H84" s="22"/>
    </row>
    <row r="85" spans="1:8" x14ac:dyDescent="0.3">
      <c r="A85" s="37"/>
      <c r="B85" s="31"/>
      <c r="C85" s="39"/>
      <c r="D85" s="41"/>
      <c r="E85" s="70"/>
      <c r="F85" s="40"/>
      <c r="G85" s="42"/>
      <c r="H85" s="22"/>
    </row>
    <row r="86" spans="1:8" x14ac:dyDescent="0.3">
      <c r="A86" s="37"/>
      <c r="B86" s="31"/>
      <c r="C86" s="39"/>
      <c r="D86" s="41"/>
      <c r="E86" s="70"/>
      <c r="F86" s="40"/>
      <c r="G86" s="42"/>
      <c r="H86" s="22"/>
    </row>
    <row r="87" spans="1:8" x14ac:dyDescent="0.3">
      <c r="A87" s="37"/>
      <c r="B87" s="31"/>
      <c r="C87" s="39"/>
      <c r="D87" s="41"/>
      <c r="E87" s="70"/>
      <c r="F87" s="40"/>
      <c r="G87" s="42"/>
      <c r="H87" s="22"/>
    </row>
    <row r="88" spans="1:8" x14ac:dyDescent="0.3">
      <c r="A88" s="37"/>
      <c r="B88" s="31"/>
      <c r="C88" s="39"/>
      <c r="D88" s="41"/>
      <c r="E88" s="70"/>
      <c r="F88" s="40"/>
      <c r="G88" s="42"/>
      <c r="H88" s="22"/>
    </row>
    <row r="89" spans="1:8" x14ac:dyDescent="0.3">
      <c r="A89" s="37"/>
      <c r="B89" s="31"/>
      <c r="C89" s="39"/>
      <c r="D89" s="41"/>
      <c r="E89" s="70"/>
      <c r="F89" s="40"/>
      <c r="G89" s="42"/>
      <c r="H89" s="22"/>
    </row>
    <row r="90" spans="1:8" x14ac:dyDescent="0.3">
      <c r="A90" s="37"/>
      <c r="B90" s="31"/>
      <c r="C90" s="39"/>
      <c r="D90" s="41"/>
      <c r="E90" s="70"/>
      <c r="F90" s="40"/>
      <c r="G90" s="42"/>
      <c r="H90" s="22"/>
    </row>
    <row r="91" spans="1:8" x14ac:dyDescent="0.3">
      <c r="A91" s="37"/>
      <c r="B91" s="31"/>
      <c r="C91" s="39"/>
      <c r="D91" s="41"/>
      <c r="E91" s="70"/>
      <c r="F91" s="40"/>
      <c r="G91" s="42"/>
      <c r="H91" s="22"/>
    </row>
    <row r="92" spans="1:8" x14ac:dyDescent="0.3">
      <c r="A92" s="37"/>
      <c r="B92" s="31"/>
      <c r="C92" s="39"/>
      <c r="D92" s="41"/>
      <c r="E92" s="70"/>
      <c r="F92" s="40"/>
      <c r="G92" s="42"/>
      <c r="H92" s="22"/>
    </row>
    <row r="93" spans="1:8" x14ac:dyDescent="0.3">
      <c r="A93" s="37"/>
      <c r="B93" s="31"/>
      <c r="C93" s="39"/>
      <c r="D93" s="41"/>
      <c r="E93" s="70"/>
      <c r="F93" s="40"/>
      <c r="G93" s="42"/>
      <c r="H93" s="22"/>
    </row>
    <row r="94" spans="1:8" x14ac:dyDescent="0.3">
      <c r="A94" s="37"/>
      <c r="B94" s="31"/>
      <c r="C94" s="39"/>
      <c r="D94" s="41"/>
      <c r="E94" s="70"/>
      <c r="F94" s="40"/>
      <c r="G94" s="42"/>
      <c r="H94" s="22"/>
    </row>
    <row r="95" spans="1:8" x14ac:dyDescent="0.3">
      <c r="A95" s="37"/>
      <c r="B95" s="31"/>
      <c r="C95" s="39"/>
      <c r="D95" s="41"/>
      <c r="E95" s="70"/>
      <c r="F95" s="40"/>
      <c r="G95" s="42"/>
      <c r="H95" s="22"/>
    </row>
    <row r="96" spans="1:8" x14ac:dyDescent="0.3">
      <c r="A96" s="37"/>
      <c r="B96" s="31"/>
      <c r="C96" s="39"/>
      <c r="D96" s="41"/>
      <c r="E96" s="70"/>
      <c r="F96" s="40"/>
      <c r="G96" s="42"/>
      <c r="H96" s="22"/>
    </row>
    <row r="97" spans="1:8" x14ac:dyDescent="0.3">
      <c r="A97" s="37"/>
      <c r="B97" s="31"/>
      <c r="C97" s="39"/>
      <c r="D97" s="41"/>
      <c r="E97" s="70"/>
      <c r="F97" s="40"/>
      <c r="G97" s="42"/>
      <c r="H97" s="22"/>
    </row>
    <row r="98" spans="1:8" x14ac:dyDescent="0.3">
      <c r="A98" s="37"/>
      <c r="B98" s="31"/>
      <c r="C98" s="39"/>
      <c r="D98" s="41"/>
      <c r="E98" s="70"/>
      <c r="F98" s="40"/>
      <c r="G98" s="42"/>
      <c r="H98" s="22"/>
    </row>
    <row r="99" spans="1:8" x14ac:dyDescent="0.3">
      <c r="A99" s="37"/>
      <c r="B99" s="31"/>
      <c r="C99" s="39"/>
      <c r="D99" s="41"/>
      <c r="E99" s="70"/>
      <c r="F99" s="40"/>
      <c r="G99" s="42"/>
      <c r="H99" s="22"/>
    </row>
    <row r="100" spans="1:8" x14ac:dyDescent="0.3">
      <c r="A100" s="37"/>
      <c r="B100" s="31"/>
      <c r="C100" s="39"/>
      <c r="D100" s="41"/>
      <c r="E100" s="70"/>
      <c r="F100" s="40"/>
      <c r="G100" s="42"/>
      <c r="H100" s="22"/>
    </row>
    <row r="101" spans="1:8" x14ac:dyDescent="0.3">
      <c r="A101" s="37"/>
      <c r="B101" s="31"/>
      <c r="C101" s="39"/>
      <c r="D101" s="41"/>
      <c r="E101" s="70"/>
      <c r="F101" s="40"/>
      <c r="G101" s="42"/>
      <c r="H101" s="22"/>
    </row>
    <row r="102" spans="1:8" x14ac:dyDescent="0.3">
      <c r="A102" s="37"/>
      <c r="B102" s="31"/>
      <c r="C102" s="39"/>
      <c r="D102" s="41"/>
      <c r="E102" s="70"/>
      <c r="F102" s="40"/>
      <c r="G102" s="42"/>
      <c r="H102" s="22"/>
    </row>
    <row r="103" spans="1:8" x14ac:dyDescent="0.3">
      <c r="A103" s="37"/>
      <c r="B103" s="31"/>
      <c r="C103" s="39"/>
      <c r="D103" s="41"/>
      <c r="E103" s="70"/>
      <c r="F103" s="40"/>
      <c r="G103" s="42"/>
      <c r="H103" s="22"/>
    </row>
    <row r="104" spans="1:8" x14ac:dyDescent="0.3">
      <c r="A104" s="37"/>
      <c r="B104" s="31"/>
      <c r="C104" s="39"/>
      <c r="D104" s="41"/>
      <c r="E104" s="70"/>
      <c r="F104" s="40"/>
      <c r="G104" s="42"/>
      <c r="H104" s="22"/>
    </row>
    <row r="105" spans="1:8" x14ac:dyDescent="0.3">
      <c r="A105" s="37"/>
      <c r="B105" s="31"/>
      <c r="C105" s="39"/>
      <c r="D105" s="41"/>
      <c r="E105" s="70"/>
      <c r="F105" s="40"/>
      <c r="G105" s="42"/>
      <c r="H105" s="22"/>
    </row>
    <row r="106" spans="1:8" x14ac:dyDescent="0.3">
      <c r="A106" s="37"/>
      <c r="B106" s="31"/>
      <c r="C106" s="39"/>
      <c r="D106" s="41"/>
      <c r="E106" s="70"/>
      <c r="F106" s="40"/>
      <c r="G106" s="42"/>
      <c r="H106" s="22"/>
    </row>
    <row r="107" spans="1:8" x14ac:dyDescent="0.3">
      <c r="A107" s="56"/>
      <c r="B107" s="57"/>
      <c r="C107" s="39"/>
      <c r="D107" s="41"/>
      <c r="E107" s="70"/>
      <c r="F107" s="40"/>
      <c r="G107" s="27"/>
      <c r="H107" s="22"/>
    </row>
    <row r="108" spans="1:8" x14ac:dyDescent="0.3">
      <c r="A108" s="37"/>
      <c r="B108" s="31"/>
      <c r="C108" s="39"/>
      <c r="D108" s="64"/>
      <c r="E108" s="70"/>
      <c r="F108" s="40"/>
      <c r="G108" s="42"/>
      <c r="H108" s="22"/>
    </row>
    <row r="109" spans="1:8" x14ac:dyDescent="0.3">
      <c r="A109" s="37"/>
      <c r="B109" s="31"/>
      <c r="C109" s="39"/>
      <c r="D109" s="64"/>
      <c r="E109" s="70"/>
      <c r="F109" s="40"/>
      <c r="G109" s="42"/>
      <c r="H109" s="22"/>
    </row>
    <row r="110" spans="1:8" x14ac:dyDescent="0.3">
      <c r="A110" s="37"/>
      <c r="B110" s="38"/>
      <c r="C110" s="39"/>
      <c r="D110" s="64"/>
      <c r="E110" s="70"/>
      <c r="F110" s="40"/>
      <c r="G110" s="42"/>
      <c r="H110" s="22"/>
    </row>
    <row r="111" spans="1:8" s="4" customFormat="1" x14ac:dyDescent="0.25">
      <c r="A111" s="53" t="s">
        <v>38</v>
      </c>
      <c r="B111" s="49" t="s">
        <v>26</v>
      </c>
      <c r="C111" s="50"/>
      <c r="D111" s="63"/>
      <c r="E111" s="69"/>
      <c r="F111" s="156"/>
      <c r="G111" s="155"/>
      <c r="H111" s="23"/>
    </row>
    <row r="199" spans="1:1" x14ac:dyDescent="0.3">
      <c r="A199" s="20" t="s">
        <v>181</v>
      </c>
    </row>
    <row r="201" spans="1:1" x14ac:dyDescent="0.3">
      <c r="A201" s="20" t="s">
        <v>182</v>
      </c>
    </row>
    <row r="203" spans="1:1" x14ac:dyDescent="0.3">
      <c r="A203" s="20" t="s">
        <v>183</v>
      </c>
    </row>
    <row r="244" spans="1:1" x14ac:dyDescent="0.3">
      <c r="A244" s="20" t="s">
        <v>184</v>
      </c>
    </row>
  </sheetData>
  <mergeCells count="4">
    <mergeCell ref="B15:C15"/>
    <mergeCell ref="B49:C49"/>
    <mergeCell ref="B12:C12"/>
    <mergeCell ref="B26:C26"/>
  </mergeCells>
  <pageMargins left="0.75" right="0.75" top="1" bottom="1" header="0.5" footer="0.5"/>
  <pageSetup paperSize="9" scale="74" fitToHeight="0" orientation="portrait" r:id="rId1"/>
  <headerFooter alignWithMargins="0">
    <oddHeader>&amp;LFlood Mitigation in Holhudhoo</oddHeader>
    <oddFooter>&amp;C&amp;P</oddFooter>
  </headerFooter>
  <rowBreaks count="1" manualBreakCount="1">
    <brk id="50"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43"/>
  <sheetViews>
    <sheetView view="pageBreakPreview" zoomScale="90" zoomScaleNormal="100" zoomScaleSheetLayoutView="90" workbookViewId="0">
      <selection activeCell="B6" sqref="B6:B7"/>
    </sheetView>
  </sheetViews>
  <sheetFormatPr defaultColWidth="9.109375" defaultRowHeight="13.2" x14ac:dyDescent="0.25"/>
  <cols>
    <col min="1" max="1" width="9.109375" style="4"/>
    <col min="2" max="2" width="53.33203125" style="4" customWidth="1"/>
    <col min="3" max="3" width="1.109375" style="4" customWidth="1"/>
    <col min="4" max="4" width="24.109375" style="4" customWidth="1"/>
    <col min="5" max="6" width="9.109375" style="4"/>
    <col min="7" max="7" width="0.88671875" style="4" customWidth="1"/>
    <col min="8" max="16384" width="9.109375" style="4"/>
  </cols>
  <sheetData>
    <row r="2" spans="1:6" ht="15.6" x14ac:dyDescent="0.25">
      <c r="A2" s="191" t="s">
        <v>15</v>
      </c>
      <c r="B2" s="191"/>
      <c r="C2" s="191"/>
      <c r="D2" s="191"/>
      <c r="E2" s="191"/>
      <c r="F2" s="191"/>
    </row>
    <row r="3" spans="1:6" ht="18" x14ac:dyDescent="0.25">
      <c r="A3" s="192" t="str">
        <f>'cover page'!A17:I17</f>
        <v>FLOOD MITIGATION IN HOLHUDHOO</v>
      </c>
      <c r="B3" s="192"/>
      <c r="C3" s="192"/>
      <c r="D3" s="192"/>
      <c r="E3" s="192"/>
      <c r="F3" s="192"/>
    </row>
    <row r="4" spans="1:6" ht="18" x14ac:dyDescent="0.25">
      <c r="A4" s="192" t="str">
        <f>'02 Drainage System'!A3</f>
        <v>02 DRAINAGE SYSTEM</v>
      </c>
      <c r="B4" s="192"/>
      <c r="C4" s="192"/>
      <c r="D4" s="192"/>
      <c r="E4" s="192"/>
      <c r="F4" s="192"/>
    </row>
    <row r="6" spans="1:6" ht="15" customHeight="1" x14ac:dyDescent="0.25">
      <c r="B6" s="193" t="s">
        <v>11</v>
      </c>
      <c r="C6" s="195"/>
      <c r="D6" s="197" t="s">
        <v>16</v>
      </c>
      <c r="E6" s="195" t="s">
        <v>17</v>
      </c>
    </row>
    <row r="7" spans="1:6" x14ac:dyDescent="0.25">
      <c r="B7" s="194"/>
      <c r="C7" s="196"/>
      <c r="D7" s="198"/>
      <c r="E7" s="199"/>
    </row>
    <row r="8" spans="1:6" ht="14.4" x14ac:dyDescent="0.25">
      <c r="B8" s="5"/>
      <c r="C8" s="6"/>
      <c r="D8" s="7"/>
      <c r="E8" s="8"/>
    </row>
    <row r="9" spans="1:6" ht="30" customHeight="1" x14ac:dyDescent="0.25">
      <c r="B9" s="9" t="str">
        <f>'02 Drainage System'!B8</f>
        <v xml:space="preserve">BILL NO. 01 - CIVIL WORK FOR DRAINAGE ELEMENTS </v>
      </c>
      <c r="C9" s="6"/>
      <c r="D9" s="7"/>
      <c r="E9" s="8"/>
    </row>
    <row r="10" spans="1:6" ht="30" customHeight="1" x14ac:dyDescent="0.25">
      <c r="B10" s="9" t="str">
        <f>'02 Drainage System'!B57</f>
        <v>BILL NO. 02 - SUPPLY AND INSTALLATION OF PUMPS</v>
      </c>
      <c r="C10" s="6"/>
      <c r="D10" s="11"/>
      <c r="E10" s="8"/>
      <c r="F10" s="12"/>
    </row>
    <row r="11" spans="1:6" ht="30" customHeight="1" x14ac:dyDescent="0.25">
      <c r="B11" s="9" t="str">
        <f>'02 Drainage System'!B80</f>
        <v>BILL NO. 03 - MECHANICAL AND ELECTRICAL WORKS</v>
      </c>
      <c r="C11" s="6"/>
      <c r="D11" s="11"/>
      <c r="E11" s="8"/>
      <c r="F11" s="12"/>
    </row>
    <row r="12" spans="1:6" ht="30" customHeight="1" x14ac:dyDescent="0.25">
      <c r="B12" s="9" t="str">
        <f>'02 Drainage System'!B119</f>
        <v>BILL NO. 04 - GRAVITY DRAINAGE MAINS</v>
      </c>
      <c r="C12" s="6"/>
      <c r="D12" s="11"/>
      <c r="E12" s="8"/>
      <c r="F12" s="12"/>
    </row>
    <row r="13" spans="1:6" ht="30" customHeight="1" x14ac:dyDescent="0.25">
      <c r="B13" s="9" t="str">
        <f>'02 Drainage System'!B148</f>
        <v>BILL NO. 05 - TESTING AND COMMISSIONING</v>
      </c>
      <c r="C13" s="6"/>
      <c r="D13" s="11"/>
      <c r="E13" s="8"/>
      <c r="F13" s="12"/>
    </row>
    <row r="14" spans="1:6" ht="30" customHeight="1" x14ac:dyDescent="0.25">
      <c r="B14" s="9" t="str">
        <f>'02 Drainage System'!B199</f>
        <v>BILL NO. 06- ADDITIONS AND OMMISSIONS</v>
      </c>
      <c r="C14" s="6"/>
      <c r="D14" s="11"/>
      <c r="E14" s="8"/>
      <c r="F14" s="12"/>
    </row>
    <row r="15" spans="1:6" ht="30" customHeight="1" x14ac:dyDescent="0.25">
      <c r="B15" s="9"/>
      <c r="C15" s="6"/>
      <c r="D15" s="11"/>
      <c r="E15" s="8"/>
      <c r="F15" s="12"/>
    </row>
    <row r="16" spans="1:6" ht="30" customHeight="1" x14ac:dyDescent="0.25">
      <c r="B16" s="9"/>
      <c r="C16" s="6"/>
      <c r="D16" s="11"/>
      <c r="E16" s="8"/>
      <c r="F16" s="12"/>
    </row>
    <row r="17" spans="2:5" ht="30" customHeight="1" x14ac:dyDescent="0.25">
      <c r="B17" s="10"/>
      <c r="C17" s="6"/>
      <c r="D17" s="11"/>
      <c r="E17" s="8"/>
    </row>
    <row r="18" spans="2:5" ht="27.75" customHeight="1" x14ac:dyDescent="0.25">
      <c r="B18" s="13" t="s">
        <v>18</v>
      </c>
      <c r="C18" s="14"/>
      <c r="D18" s="15"/>
      <c r="E18" s="16"/>
    </row>
    <row r="20" spans="2:5" x14ac:dyDescent="0.25">
      <c r="D20" s="12"/>
    </row>
    <row r="198" spans="1:1" x14ac:dyDescent="0.25">
      <c r="A198" s="4" t="s">
        <v>181</v>
      </c>
    </row>
    <row r="200" spans="1:1" x14ac:dyDescent="0.25">
      <c r="A200" s="4" t="s">
        <v>182</v>
      </c>
    </row>
    <row r="202" spans="1:1" x14ac:dyDescent="0.25">
      <c r="A202" s="4" t="s">
        <v>183</v>
      </c>
    </row>
    <row r="243" spans="1:1" x14ac:dyDescent="0.25">
      <c r="A243" s="4" t="s">
        <v>184</v>
      </c>
    </row>
  </sheetData>
  <mergeCells count="7">
    <mergeCell ref="A2:F2"/>
    <mergeCell ref="A3:F3"/>
    <mergeCell ref="A4:F4"/>
    <mergeCell ref="B6:B7"/>
    <mergeCell ref="C6:C7"/>
    <mergeCell ref="D6:D7"/>
    <mergeCell ref="E6:E7"/>
  </mergeCells>
  <pageMargins left="0.7" right="0.7" top="0.75" bottom="0.75" header="0.3" footer="0.3"/>
  <pageSetup paperSize="9" scale="2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0"/>
  <sheetViews>
    <sheetView tabSelected="1" view="pageBreakPreview" topLeftCell="A191" zoomScale="90" zoomScaleNormal="90" zoomScaleSheetLayoutView="90" workbookViewId="0">
      <selection activeCell="B200" sqref="B200"/>
    </sheetView>
  </sheetViews>
  <sheetFormatPr defaultColWidth="9.109375" defaultRowHeight="13.8" x14ac:dyDescent="0.3"/>
  <cols>
    <col min="1" max="1" width="7.88671875" style="90" customWidth="1"/>
    <col min="2" max="2" width="47" style="1" customWidth="1"/>
    <col min="3" max="3" width="2.33203125" style="1" hidden="1" customWidth="1"/>
    <col min="4" max="4" width="8.88671875" style="65" bestFit="1" customWidth="1"/>
    <col min="5" max="5" width="4.6640625" style="71" bestFit="1" customWidth="1"/>
    <col min="6" max="6" width="11.33203125" style="3" bestFit="1" customWidth="1"/>
    <col min="7" max="7" width="15.44140625" style="2" customWidth="1"/>
    <col min="8" max="8" width="9.109375" style="1"/>
    <col min="9" max="9" width="8" style="1" bestFit="1" customWidth="1"/>
    <col min="10" max="10" width="2" style="1" bestFit="1" customWidth="1"/>
    <col min="11" max="11" width="5" style="1" bestFit="1" customWidth="1"/>
    <col min="12" max="13" width="6" style="1" bestFit="1" customWidth="1"/>
    <col min="14" max="14" width="10.109375" style="1" bestFit="1" customWidth="1"/>
    <col min="15" max="15" width="11.6640625" style="1" bestFit="1" customWidth="1"/>
    <col min="16" max="16384" width="9.109375" style="1"/>
  </cols>
  <sheetData>
    <row r="1" spans="1:11" s="4" customFormat="1" ht="13.2" x14ac:dyDescent="0.25">
      <c r="A1" s="87"/>
      <c r="D1" s="60"/>
      <c r="E1" s="66"/>
    </row>
    <row r="2" spans="1:11" s="4" customFormat="1" x14ac:dyDescent="0.25">
      <c r="A2" s="92" t="str">
        <f>'cover page'!A17:I17</f>
        <v>FLOOD MITIGATION IN HOLHUDHOO</v>
      </c>
      <c r="D2" s="60"/>
      <c r="E2" s="66"/>
    </row>
    <row r="3" spans="1:11" s="4" customFormat="1" x14ac:dyDescent="0.25">
      <c r="A3" s="92" t="s">
        <v>133</v>
      </c>
      <c r="D3" s="60"/>
      <c r="E3" s="66"/>
    </row>
    <row r="4" spans="1:11" s="4" customFormat="1" x14ac:dyDescent="0.25">
      <c r="A4" s="93" t="s">
        <v>19</v>
      </c>
      <c r="D4" s="60"/>
      <c r="E4" s="66"/>
    </row>
    <row r="5" spans="1:11" s="4" customFormat="1" ht="13.2" x14ac:dyDescent="0.25">
      <c r="A5" s="87"/>
      <c r="D5" s="60"/>
      <c r="E5" s="66"/>
    </row>
    <row r="6" spans="1:11" s="19" customFormat="1" x14ac:dyDescent="0.3">
      <c r="A6" s="91" t="s">
        <v>20</v>
      </c>
      <c r="B6" s="25"/>
      <c r="C6" s="25"/>
      <c r="D6" s="61"/>
      <c r="E6" s="67"/>
      <c r="F6" s="25"/>
      <c r="G6" s="25"/>
    </row>
    <row r="7" spans="1:11" s="19" customFormat="1" x14ac:dyDescent="0.3">
      <c r="A7" s="88" t="s">
        <v>21</v>
      </c>
      <c r="B7" s="43" t="s">
        <v>11</v>
      </c>
      <c r="C7" s="44"/>
      <c r="D7" s="62" t="s">
        <v>13</v>
      </c>
      <c r="E7" s="68" t="s">
        <v>12</v>
      </c>
      <c r="F7" s="47" t="s">
        <v>118</v>
      </c>
      <c r="G7" s="48" t="s">
        <v>22</v>
      </c>
      <c r="H7" s="22"/>
    </row>
    <row r="8" spans="1:11" s="4" customFormat="1" x14ac:dyDescent="0.25">
      <c r="A8" s="89"/>
      <c r="B8" s="59" t="s">
        <v>138</v>
      </c>
      <c r="C8" s="50"/>
      <c r="D8" s="63"/>
      <c r="E8" s="69"/>
      <c r="F8" s="51"/>
      <c r="G8" s="52"/>
      <c r="H8" s="23"/>
    </row>
    <row r="9" spans="1:11" s="19" customFormat="1" x14ac:dyDescent="0.3">
      <c r="A9" s="86"/>
      <c r="B9" s="54"/>
      <c r="C9" s="39"/>
      <c r="D9" s="64"/>
      <c r="E9" s="70"/>
      <c r="F9" s="40"/>
      <c r="G9" s="42"/>
      <c r="H9" s="22"/>
      <c r="K9" s="19" t="s">
        <v>104</v>
      </c>
    </row>
    <row r="10" spans="1:11" s="19" customFormat="1" x14ac:dyDescent="0.3">
      <c r="A10" s="86"/>
      <c r="B10" s="54"/>
      <c r="C10" s="39"/>
      <c r="D10" s="64"/>
      <c r="E10" s="70"/>
      <c r="F10" s="40"/>
      <c r="G10" s="42"/>
      <c r="H10" s="22"/>
    </row>
    <row r="11" spans="1:11" s="19" customFormat="1" x14ac:dyDescent="0.3">
      <c r="A11" s="86" t="s">
        <v>29</v>
      </c>
      <c r="B11" s="54" t="s">
        <v>36</v>
      </c>
      <c r="C11" s="39"/>
      <c r="D11" s="64"/>
      <c r="E11" s="70"/>
      <c r="F11" s="40"/>
      <c r="G11" s="42"/>
      <c r="H11" s="22"/>
    </row>
    <row r="12" spans="1:11" s="19" customFormat="1" ht="41.4" x14ac:dyDescent="0.3">
      <c r="A12" s="86"/>
      <c r="B12" s="57" t="s">
        <v>68</v>
      </c>
      <c r="C12" s="39"/>
      <c r="D12" s="64"/>
      <c r="E12" s="70"/>
      <c r="F12" s="40"/>
      <c r="G12" s="42"/>
      <c r="H12" s="22"/>
    </row>
    <row r="13" spans="1:11" s="19" customFormat="1" ht="27.6" x14ac:dyDescent="0.3">
      <c r="A13" s="86"/>
      <c r="B13" s="57" t="s">
        <v>69</v>
      </c>
      <c r="C13" s="39"/>
      <c r="D13" s="64"/>
      <c r="E13" s="70"/>
      <c r="F13" s="40"/>
      <c r="G13" s="42"/>
      <c r="H13" s="22"/>
    </row>
    <row r="14" spans="1:11" s="19" customFormat="1" ht="55.2" x14ac:dyDescent="0.3">
      <c r="A14" s="86"/>
      <c r="B14" s="57" t="s">
        <v>70</v>
      </c>
      <c r="C14" s="39"/>
      <c r="D14" s="64"/>
      <c r="E14" s="70"/>
      <c r="F14" s="40"/>
      <c r="G14" s="42"/>
      <c r="H14" s="22"/>
    </row>
    <row r="15" spans="1:11" s="19" customFormat="1" ht="41.4" x14ac:dyDescent="0.3">
      <c r="A15" s="86"/>
      <c r="B15" s="57" t="s">
        <v>90</v>
      </c>
      <c r="C15" s="39"/>
      <c r="D15" s="64"/>
      <c r="E15" s="70"/>
      <c r="F15" s="40"/>
      <c r="G15" s="42"/>
      <c r="H15" s="22"/>
    </row>
    <row r="16" spans="1:11" s="19" customFormat="1" ht="27.6" x14ac:dyDescent="0.3">
      <c r="A16" s="86"/>
      <c r="B16" s="57" t="s">
        <v>91</v>
      </c>
      <c r="C16" s="39"/>
      <c r="D16" s="64"/>
      <c r="E16" s="70"/>
      <c r="F16" s="40"/>
      <c r="G16" s="42"/>
      <c r="H16" s="22"/>
    </row>
    <row r="17" spans="1:8" s="19" customFormat="1" ht="27.6" x14ac:dyDescent="0.3">
      <c r="A17" s="86"/>
      <c r="B17" s="57" t="s">
        <v>92</v>
      </c>
      <c r="C17" s="39"/>
      <c r="D17" s="64"/>
      <c r="E17" s="70"/>
      <c r="F17" s="40"/>
      <c r="G17" s="42"/>
      <c r="H17" s="22"/>
    </row>
    <row r="18" spans="1:8" s="19" customFormat="1" x14ac:dyDescent="0.3">
      <c r="A18" s="86"/>
      <c r="B18" s="58"/>
      <c r="C18" s="39"/>
      <c r="D18" s="64"/>
      <c r="E18" s="70"/>
      <c r="F18" s="40"/>
      <c r="G18" s="42"/>
      <c r="H18" s="22"/>
    </row>
    <row r="19" spans="1:8" s="19" customFormat="1" x14ac:dyDescent="0.3">
      <c r="A19" s="86" t="s">
        <v>30</v>
      </c>
      <c r="B19" s="54" t="s">
        <v>35</v>
      </c>
      <c r="C19" s="39"/>
      <c r="D19" s="64"/>
      <c r="E19" s="70"/>
      <c r="F19" s="40"/>
      <c r="G19" s="42"/>
      <c r="H19" s="22"/>
    </row>
    <row r="20" spans="1:8" s="19" customFormat="1" x14ac:dyDescent="0.3">
      <c r="A20" s="55" t="s">
        <v>42</v>
      </c>
      <c r="B20" s="57" t="s">
        <v>129</v>
      </c>
      <c r="C20" s="39"/>
      <c r="D20" s="41">
        <v>240</v>
      </c>
      <c r="E20" s="158" t="s">
        <v>190</v>
      </c>
      <c r="F20" s="40"/>
      <c r="G20" s="27"/>
      <c r="H20" s="22"/>
    </row>
    <row r="21" spans="1:8" s="19" customFormat="1" x14ac:dyDescent="0.3">
      <c r="A21" s="55" t="s">
        <v>109</v>
      </c>
      <c r="B21" s="57" t="s">
        <v>130</v>
      </c>
      <c r="C21" s="39"/>
      <c r="D21" s="41">
        <v>220</v>
      </c>
      <c r="E21" s="158" t="s">
        <v>190</v>
      </c>
      <c r="F21" s="40"/>
      <c r="G21" s="27"/>
      <c r="H21" s="22"/>
    </row>
    <row r="22" spans="1:8" s="19" customFormat="1" ht="14.4" x14ac:dyDescent="0.3">
      <c r="A22" s="55" t="s">
        <v>139</v>
      </c>
      <c r="B22" s="57" t="s">
        <v>140</v>
      </c>
      <c r="C22" s="39"/>
      <c r="D22" s="41">
        <v>60</v>
      </c>
      <c r="E22" s="158" t="s">
        <v>191</v>
      </c>
      <c r="F22" s="40"/>
      <c r="G22" s="27"/>
      <c r="H22" s="22"/>
    </row>
    <row r="23" spans="1:8" s="19" customFormat="1" ht="14.4" x14ac:dyDescent="0.3">
      <c r="A23" s="55" t="s">
        <v>147</v>
      </c>
      <c r="B23" s="57" t="s">
        <v>148</v>
      </c>
      <c r="C23" s="39"/>
      <c r="D23" s="41">
        <v>60</v>
      </c>
      <c r="E23" s="158" t="s">
        <v>191</v>
      </c>
      <c r="F23" s="40"/>
      <c r="G23" s="27"/>
      <c r="H23" s="22"/>
    </row>
    <row r="24" spans="1:8" s="19" customFormat="1" x14ac:dyDescent="0.3">
      <c r="A24" s="86"/>
      <c r="B24" s="31"/>
      <c r="C24" s="39"/>
      <c r="D24" s="64"/>
      <c r="E24" s="70"/>
      <c r="F24" s="40"/>
      <c r="G24" s="42"/>
      <c r="H24" s="22"/>
    </row>
    <row r="25" spans="1:8" s="19" customFormat="1" x14ac:dyDescent="0.3">
      <c r="A25" s="86"/>
      <c r="B25" s="31"/>
      <c r="C25" s="39"/>
      <c r="D25" s="64"/>
      <c r="E25" s="70"/>
      <c r="F25" s="40"/>
      <c r="G25" s="42"/>
      <c r="H25" s="22"/>
    </row>
    <row r="26" spans="1:8" s="19" customFormat="1" x14ac:dyDescent="0.3">
      <c r="A26" s="86" t="s">
        <v>50</v>
      </c>
      <c r="B26" s="54" t="s">
        <v>34</v>
      </c>
      <c r="C26" s="39"/>
      <c r="D26" s="64"/>
      <c r="E26" s="70"/>
      <c r="F26" s="40"/>
      <c r="G26" s="42"/>
      <c r="H26" s="22"/>
    </row>
    <row r="27" spans="1:8" s="19" customFormat="1" x14ac:dyDescent="0.3">
      <c r="A27" s="55" t="s">
        <v>43</v>
      </c>
      <c r="B27" s="57" t="s">
        <v>131</v>
      </c>
      <c r="C27" s="39"/>
      <c r="D27" s="41">
        <v>30</v>
      </c>
      <c r="E27" s="158" t="s">
        <v>190</v>
      </c>
      <c r="F27" s="40"/>
      <c r="G27" s="27"/>
      <c r="H27" s="22"/>
    </row>
    <row r="28" spans="1:8" s="19" customFormat="1" ht="14.4" x14ac:dyDescent="0.3">
      <c r="A28" s="55" t="s">
        <v>51</v>
      </c>
      <c r="B28" s="57" t="s">
        <v>158</v>
      </c>
      <c r="C28" s="39"/>
      <c r="D28" s="41">
        <v>10</v>
      </c>
      <c r="E28" s="158" t="s">
        <v>191</v>
      </c>
      <c r="F28" s="40"/>
      <c r="G28" s="27"/>
      <c r="H28" s="22"/>
    </row>
    <row r="29" spans="1:8" s="19" customFormat="1" ht="14.4" x14ac:dyDescent="0.3">
      <c r="A29" s="55" t="s">
        <v>51</v>
      </c>
      <c r="B29" s="57" t="s">
        <v>155</v>
      </c>
      <c r="C29" s="39"/>
      <c r="D29" s="41">
        <v>10</v>
      </c>
      <c r="E29" s="158" t="s">
        <v>191</v>
      </c>
      <c r="F29" s="40"/>
      <c r="G29" s="27"/>
      <c r="H29" s="22"/>
    </row>
    <row r="30" spans="1:8" s="19" customFormat="1" x14ac:dyDescent="0.3">
      <c r="A30" s="55"/>
      <c r="B30" s="57"/>
      <c r="C30" s="39"/>
      <c r="D30" s="41"/>
      <c r="E30" s="70"/>
      <c r="F30" s="40"/>
      <c r="G30" s="42"/>
      <c r="H30" s="22"/>
    </row>
    <row r="31" spans="1:8" s="19" customFormat="1" x14ac:dyDescent="0.3">
      <c r="A31" s="55"/>
      <c r="B31" s="57"/>
      <c r="C31" s="39"/>
      <c r="D31" s="41"/>
      <c r="E31" s="70"/>
      <c r="F31" s="40"/>
      <c r="G31" s="42"/>
      <c r="H31" s="22"/>
    </row>
    <row r="32" spans="1:8" s="19" customFormat="1" x14ac:dyDescent="0.3">
      <c r="A32" s="55" t="s">
        <v>52</v>
      </c>
      <c r="B32" s="57" t="s">
        <v>141</v>
      </c>
      <c r="C32" s="39"/>
      <c r="D32" s="41">
        <v>120</v>
      </c>
      <c r="E32" s="158" t="s">
        <v>190</v>
      </c>
      <c r="F32" s="40"/>
      <c r="G32" s="27"/>
      <c r="H32" s="22"/>
    </row>
    <row r="33" spans="1:8" s="19" customFormat="1" ht="14.4" x14ac:dyDescent="0.3">
      <c r="A33" s="55" t="s">
        <v>53</v>
      </c>
      <c r="B33" s="57" t="s">
        <v>157</v>
      </c>
      <c r="C33" s="39"/>
      <c r="D33" s="41">
        <f>2*2*3</f>
        <v>12</v>
      </c>
      <c r="E33" s="158" t="s">
        <v>191</v>
      </c>
      <c r="F33" s="40"/>
      <c r="G33" s="27"/>
      <c r="H33" s="22"/>
    </row>
    <row r="34" spans="1:8" s="19" customFormat="1" ht="14.4" x14ac:dyDescent="0.3">
      <c r="A34" s="55" t="s">
        <v>53</v>
      </c>
      <c r="B34" s="57" t="s">
        <v>151</v>
      </c>
      <c r="C34" s="39"/>
      <c r="D34" s="41">
        <v>12</v>
      </c>
      <c r="E34" s="158" t="s">
        <v>191</v>
      </c>
      <c r="F34" s="40"/>
      <c r="G34" s="27"/>
      <c r="H34" s="22"/>
    </row>
    <row r="35" spans="1:8" s="19" customFormat="1" x14ac:dyDescent="0.3">
      <c r="A35" s="55"/>
      <c r="B35" s="57"/>
      <c r="C35" s="39"/>
      <c r="D35" s="41"/>
      <c r="E35" s="70"/>
      <c r="F35" s="40"/>
      <c r="G35" s="42"/>
      <c r="H35" s="22"/>
    </row>
    <row r="36" spans="1:8" s="19" customFormat="1" x14ac:dyDescent="0.3">
      <c r="A36" s="86"/>
      <c r="B36" s="31"/>
      <c r="C36" s="39"/>
      <c r="D36" s="64"/>
      <c r="E36" s="70"/>
      <c r="F36" s="40"/>
      <c r="G36" s="42"/>
      <c r="H36" s="22"/>
    </row>
    <row r="37" spans="1:8" s="19" customFormat="1" x14ac:dyDescent="0.3">
      <c r="A37" s="86" t="s">
        <v>24</v>
      </c>
      <c r="B37" s="54" t="s">
        <v>87</v>
      </c>
      <c r="C37" s="39"/>
      <c r="D37" s="64"/>
      <c r="E37" s="70"/>
      <c r="F37" s="40"/>
      <c r="G37" s="42"/>
      <c r="H37" s="22"/>
    </row>
    <row r="38" spans="1:8" s="19" customFormat="1" x14ac:dyDescent="0.3">
      <c r="A38" s="55" t="s">
        <v>55</v>
      </c>
      <c r="B38" s="57" t="s">
        <v>156</v>
      </c>
      <c r="C38" s="39"/>
      <c r="D38" s="41">
        <v>40</v>
      </c>
      <c r="E38" s="158" t="s">
        <v>190</v>
      </c>
      <c r="F38" s="40"/>
      <c r="G38" s="27"/>
      <c r="H38" s="22"/>
    </row>
    <row r="39" spans="1:8" s="19" customFormat="1" ht="14.4" x14ac:dyDescent="0.3">
      <c r="A39" s="55" t="s">
        <v>56</v>
      </c>
      <c r="B39" s="57" t="s">
        <v>159</v>
      </c>
      <c r="C39" s="39"/>
      <c r="D39" s="41">
        <v>40</v>
      </c>
      <c r="E39" s="158" t="s">
        <v>191</v>
      </c>
      <c r="F39" s="40"/>
      <c r="G39" s="27"/>
      <c r="H39" s="22"/>
    </row>
    <row r="40" spans="1:8" s="19" customFormat="1" x14ac:dyDescent="0.3">
      <c r="A40" s="55"/>
      <c r="B40" s="57"/>
      <c r="C40" s="39"/>
      <c r="D40" s="41"/>
      <c r="E40" s="158"/>
      <c r="F40" s="40"/>
      <c r="G40" s="42"/>
      <c r="H40" s="22"/>
    </row>
    <row r="41" spans="1:8" s="19" customFormat="1" x14ac:dyDescent="0.3">
      <c r="A41" s="55"/>
      <c r="B41" s="57"/>
      <c r="C41" s="39"/>
      <c r="D41" s="41"/>
      <c r="E41" s="70"/>
      <c r="F41" s="40"/>
      <c r="G41" s="42"/>
      <c r="H41" s="22"/>
    </row>
    <row r="42" spans="1:8" s="19" customFormat="1" x14ac:dyDescent="0.3">
      <c r="A42" s="86" t="s">
        <v>57</v>
      </c>
      <c r="B42" s="96" t="s">
        <v>111</v>
      </c>
      <c r="C42" s="39"/>
      <c r="D42" s="41"/>
      <c r="E42" s="70"/>
      <c r="F42" s="40"/>
      <c r="G42" s="42"/>
      <c r="H42" s="22"/>
    </row>
    <row r="43" spans="1:8" s="19" customFormat="1" ht="14.4" x14ac:dyDescent="0.3">
      <c r="A43" s="55" t="s">
        <v>58</v>
      </c>
      <c r="B43" s="57" t="s">
        <v>163</v>
      </c>
      <c r="C43" s="39"/>
      <c r="D43" s="41">
        <v>40</v>
      </c>
      <c r="E43" s="158" t="s">
        <v>191</v>
      </c>
      <c r="F43" s="40"/>
      <c r="G43" s="27"/>
      <c r="H43" s="22"/>
    </row>
    <row r="44" spans="1:8" s="19" customFormat="1" ht="14.4" x14ac:dyDescent="0.3">
      <c r="A44" s="55" t="s">
        <v>59</v>
      </c>
      <c r="B44" s="57" t="s">
        <v>164</v>
      </c>
      <c r="C44" s="39"/>
      <c r="D44" s="41">
        <v>40</v>
      </c>
      <c r="E44" s="158" t="s">
        <v>191</v>
      </c>
      <c r="F44" s="40"/>
      <c r="G44" s="27"/>
      <c r="H44" s="22"/>
    </row>
    <row r="45" spans="1:8" s="19" customFormat="1" ht="14.4" x14ac:dyDescent="0.3">
      <c r="A45" s="55" t="s">
        <v>110</v>
      </c>
      <c r="B45" s="57" t="s">
        <v>165</v>
      </c>
      <c r="C45" s="39"/>
      <c r="D45" s="41">
        <v>120</v>
      </c>
      <c r="E45" s="158" t="s">
        <v>191</v>
      </c>
      <c r="F45" s="40"/>
      <c r="G45" s="27"/>
      <c r="H45" s="22"/>
    </row>
    <row r="46" spans="1:8" s="19" customFormat="1" x14ac:dyDescent="0.3">
      <c r="A46" s="55"/>
      <c r="B46" s="57"/>
      <c r="C46" s="39"/>
      <c r="D46" s="41"/>
      <c r="E46" s="70"/>
      <c r="F46" s="40"/>
      <c r="G46" s="42"/>
      <c r="H46" s="22"/>
    </row>
    <row r="47" spans="1:8" s="19" customFormat="1" x14ac:dyDescent="0.3">
      <c r="A47" s="86" t="s">
        <v>105</v>
      </c>
      <c r="B47" s="98" t="s">
        <v>115</v>
      </c>
      <c r="C47" s="39"/>
      <c r="D47" s="41"/>
      <c r="E47" s="70"/>
      <c r="F47" s="40"/>
      <c r="G47" s="42"/>
      <c r="H47" s="22"/>
    </row>
    <row r="48" spans="1:8" s="19" customFormat="1" ht="14.4" x14ac:dyDescent="0.3">
      <c r="A48" s="55" t="s">
        <v>112</v>
      </c>
      <c r="B48" s="57" t="s">
        <v>116</v>
      </c>
      <c r="C48" s="39"/>
      <c r="D48" s="41">
        <v>40</v>
      </c>
      <c r="E48" s="158" t="s">
        <v>191</v>
      </c>
      <c r="F48" s="40"/>
      <c r="G48" s="27"/>
      <c r="H48" s="22"/>
    </row>
    <row r="49" spans="1:8" s="19" customFormat="1" ht="14.4" x14ac:dyDescent="0.3">
      <c r="A49" s="55" t="s">
        <v>113</v>
      </c>
      <c r="B49" s="57" t="s">
        <v>142</v>
      </c>
      <c r="C49" s="39"/>
      <c r="D49" s="41">
        <v>1000</v>
      </c>
      <c r="E49" s="158" t="s">
        <v>191</v>
      </c>
      <c r="F49" s="40"/>
      <c r="G49" s="27"/>
      <c r="H49" s="22"/>
    </row>
    <row r="50" spans="1:8" s="19" customFormat="1" ht="14.4" x14ac:dyDescent="0.3">
      <c r="A50" s="55" t="s">
        <v>114</v>
      </c>
      <c r="B50" s="57" t="s">
        <v>150</v>
      </c>
      <c r="C50" s="39"/>
      <c r="D50" s="41">
        <v>200</v>
      </c>
      <c r="E50" s="158" t="s">
        <v>191</v>
      </c>
      <c r="F50" s="40"/>
      <c r="G50" s="27"/>
      <c r="H50" s="22"/>
    </row>
    <row r="51" spans="1:8" s="19" customFormat="1" x14ac:dyDescent="0.3">
      <c r="A51" s="55"/>
      <c r="B51" s="57"/>
      <c r="C51" s="39"/>
      <c r="D51" s="41"/>
      <c r="E51" s="148"/>
      <c r="F51" s="40"/>
      <c r="G51" s="42"/>
      <c r="H51" s="22"/>
    </row>
    <row r="52" spans="1:8" s="19" customFormat="1" x14ac:dyDescent="0.3">
      <c r="A52" s="86" t="s">
        <v>106</v>
      </c>
      <c r="B52" s="97" t="s">
        <v>143</v>
      </c>
      <c r="C52" s="39"/>
      <c r="D52" s="41"/>
      <c r="E52" s="148"/>
      <c r="F52" s="40"/>
      <c r="G52" s="42"/>
      <c r="H52" s="22"/>
    </row>
    <row r="53" spans="1:8" s="19" customFormat="1" x14ac:dyDescent="0.3">
      <c r="A53" s="55" t="s">
        <v>144</v>
      </c>
      <c r="B53" s="57" t="s">
        <v>146</v>
      </c>
      <c r="C53" s="39"/>
      <c r="D53" s="41">
        <v>12</v>
      </c>
      <c r="E53" s="148" t="s">
        <v>192</v>
      </c>
      <c r="F53" s="40"/>
      <c r="G53" s="27"/>
      <c r="H53" s="22"/>
    </row>
    <row r="54" spans="1:8" s="19" customFormat="1" x14ac:dyDescent="0.3">
      <c r="A54" s="55" t="s">
        <v>145</v>
      </c>
      <c r="B54" s="57" t="s">
        <v>149</v>
      </c>
      <c r="C54" s="39"/>
      <c r="D54" s="41">
        <v>1</v>
      </c>
      <c r="E54" s="148">
        <v>1</v>
      </c>
      <c r="F54" s="40"/>
      <c r="G54" s="27"/>
      <c r="H54" s="22"/>
    </row>
    <row r="55" spans="1:8" s="19" customFormat="1" x14ac:dyDescent="0.3">
      <c r="A55" s="86"/>
      <c r="B55" s="31"/>
      <c r="C55" s="39"/>
      <c r="D55" s="64"/>
      <c r="E55" s="70"/>
      <c r="F55" s="40"/>
      <c r="G55" s="42"/>
      <c r="H55" s="22"/>
    </row>
    <row r="56" spans="1:8" s="4" customFormat="1" x14ac:dyDescent="0.25">
      <c r="A56" s="147" t="s">
        <v>107</v>
      </c>
      <c r="B56" s="49" t="s">
        <v>23</v>
      </c>
      <c r="C56" s="50"/>
      <c r="D56" s="63"/>
      <c r="E56" s="69"/>
      <c r="F56" s="51"/>
      <c r="G56" s="155"/>
      <c r="H56" s="23"/>
    </row>
    <row r="57" spans="1:8" s="4" customFormat="1" x14ac:dyDescent="0.25">
      <c r="A57" s="89"/>
      <c r="B57" s="59" t="s">
        <v>93</v>
      </c>
      <c r="C57" s="50"/>
      <c r="D57" s="63"/>
      <c r="E57" s="69"/>
      <c r="F57" s="51"/>
      <c r="G57" s="52"/>
      <c r="H57" s="23"/>
    </row>
    <row r="58" spans="1:8" s="19" customFormat="1" x14ac:dyDescent="0.3">
      <c r="A58" s="86"/>
      <c r="B58" s="54"/>
      <c r="C58" s="39"/>
      <c r="D58" s="64"/>
      <c r="E58" s="70"/>
      <c r="F58" s="40"/>
      <c r="G58" s="42"/>
      <c r="H58" s="22"/>
    </row>
    <row r="59" spans="1:8" s="19" customFormat="1" x14ac:dyDescent="0.3">
      <c r="A59" s="86" t="s">
        <v>60</v>
      </c>
      <c r="B59" s="54" t="s">
        <v>36</v>
      </c>
      <c r="C59" s="39"/>
      <c r="D59" s="64"/>
      <c r="E59" s="70"/>
      <c r="F59" s="40"/>
      <c r="G59" s="42"/>
      <c r="H59" s="22"/>
    </row>
    <row r="60" spans="1:8" s="19" customFormat="1" ht="27.6" x14ac:dyDescent="0.3">
      <c r="A60" s="86"/>
      <c r="B60" s="57" t="s">
        <v>95</v>
      </c>
      <c r="C60" s="39"/>
      <c r="D60" s="41"/>
      <c r="E60" s="70"/>
      <c r="F60" s="40"/>
      <c r="G60" s="42"/>
      <c r="H60" s="22"/>
    </row>
    <row r="61" spans="1:8" s="19" customFormat="1" ht="41.4" x14ac:dyDescent="0.3">
      <c r="A61" s="86"/>
      <c r="B61" s="57" t="s">
        <v>160</v>
      </c>
      <c r="C61" s="39"/>
      <c r="D61" s="41"/>
      <c r="E61" s="70"/>
      <c r="F61" s="40"/>
      <c r="G61" s="42"/>
      <c r="H61" s="22"/>
    </row>
    <row r="62" spans="1:8" s="19" customFormat="1" ht="27.6" x14ac:dyDescent="0.3">
      <c r="A62" s="86"/>
      <c r="B62" s="57" t="s">
        <v>94</v>
      </c>
      <c r="C62" s="39"/>
      <c r="D62" s="64"/>
      <c r="E62" s="70"/>
      <c r="F62" s="40"/>
      <c r="G62" s="42"/>
      <c r="H62" s="22"/>
    </row>
    <row r="63" spans="1:8" s="19" customFormat="1" x14ac:dyDescent="0.3">
      <c r="A63" s="86"/>
      <c r="B63" s="57"/>
      <c r="C63" s="39"/>
      <c r="D63" s="64"/>
      <c r="E63" s="70"/>
      <c r="F63" s="40"/>
      <c r="G63" s="42"/>
      <c r="H63" s="22"/>
    </row>
    <row r="64" spans="1:8" s="19" customFormat="1" x14ac:dyDescent="0.3">
      <c r="A64" s="86" t="s">
        <v>61</v>
      </c>
      <c r="B64" s="54" t="s">
        <v>40</v>
      </c>
      <c r="C64" s="39"/>
      <c r="D64" s="64"/>
      <c r="E64" s="70"/>
      <c r="F64" s="40"/>
      <c r="G64" s="42"/>
      <c r="H64" s="22"/>
    </row>
    <row r="65" spans="1:8" s="19" customFormat="1" ht="25.5" customHeight="1" x14ac:dyDescent="0.3">
      <c r="A65" s="55" t="s">
        <v>37</v>
      </c>
      <c r="B65" s="161" t="s">
        <v>185</v>
      </c>
      <c r="C65" s="39"/>
      <c r="D65" s="162">
        <v>2</v>
      </c>
      <c r="E65" s="163" t="s">
        <v>192</v>
      </c>
      <c r="F65" s="40"/>
      <c r="G65" s="27"/>
      <c r="H65" s="22"/>
    </row>
    <row r="66" spans="1:8" s="19" customFormat="1" x14ac:dyDescent="0.3">
      <c r="A66" s="55"/>
      <c r="B66" s="57"/>
      <c r="C66" s="39"/>
      <c r="D66" s="41"/>
      <c r="E66" s="70"/>
      <c r="F66" s="40"/>
      <c r="G66" s="42"/>
      <c r="H66" s="22"/>
    </row>
    <row r="67" spans="1:8" s="19" customFormat="1" x14ac:dyDescent="0.3">
      <c r="A67" s="86" t="s">
        <v>108</v>
      </c>
      <c r="B67" s="54" t="s">
        <v>97</v>
      </c>
      <c r="C67" s="39"/>
      <c r="D67" s="41"/>
      <c r="E67" s="70"/>
      <c r="F67" s="40"/>
      <c r="G67" s="42"/>
      <c r="H67" s="22"/>
    </row>
    <row r="68" spans="1:8" s="19" customFormat="1" ht="27.6" x14ac:dyDescent="0.3">
      <c r="A68" s="55" t="s">
        <v>117</v>
      </c>
      <c r="B68" s="57" t="s">
        <v>96</v>
      </c>
      <c r="C68" s="39"/>
      <c r="D68" s="41">
        <v>1</v>
      </c>
      <c r="E68" s="70" t="s">
        <v>8</v>
      </c>
      <c r="F68" s="40"/>
      <c r="G68" s="27"/>
      <c r="H68" s="22"/>
    </row>
    <row r="69" spans="1:8" s="19" customFormat="1" x14ac:dyDescent="0.3">
      <c r="A69" s="86"/>
      <c r="B69" s="57"/>
      <c r="C69" s="39"/>
      <c r="D69" s="41"/>
      <c r="E69" s="70"/>
      <c r="F69" s="40"/>
      <c r="G69" s="42"/>
      <c r="H69" s="22"/>
    </row>
    <row r="70" spans="1:8" s="19" customFormat="1" x14ac:dyDescent="0.3">
      <c r="A70" s="86" t="s">
        <v>63</v>
      </c>
      <c r="B70" s="54" t="s">
        <v>98</v>
      </c>
      <c r="C70" s="39"/>
      <c r="D70" s="41"/>
      <c r="E70" s="70"/>
      <c r="F70" s="40"/>
      <c r="G70" s="42"/>
      <c r="H70" s="22"/>
    </row>
    <row r="71" spans="1:8" s="19" customFormat="1" x14ac:dyDescent="0.3">
      <c r="A71" s="55" t="s">
        <v>127</v>
      </c>
      <c r="B71" s="57" t="s">
        <v>188</v>
      </c>
      <c r="C71" s="39"/>
      <c r="D71" s="41">
        <v>180</v>
      </c>
      <c r="E71" s="70" t="s">
        <v>195</v>
      </c>
      <c r="F71" s="40"/>
      <c r="G71" s="27"/>
      <c r="H71" s="22"/>
    </row>
    <row r="72" spans="1:8" s="19" customFormat="1" x14ac:dyDescent="0.3">
      <c r="A72" s="86"/>
      <c r="B72" s="57"/>
      <c r="C72" s="39"/>
      <c r="D72" s="41"/>
      <c r="E72" s="70"/>
      <c r="F72" s="40"/>
      <c r="G72" s="42"/>
      <c r="H72" s="22"/>
    </row>
    <row r="73" spans="1:8" s="19" customFormat="1" x14ac:dyDescent="0.3">
      <c r="A73" s="86"/>
      <c r="B73" s="57"/>
      <c r="C73" s="39"/>
      <c r="D73" s="41"/>
      <c r="E73" s="70"/>
      <c r="F73" s="40"/>
      <c r="G73" s="42"/>
      <c r="H73" s="22"/>
    </row>
    <row r="74" spans="1:8" s="19" customFormat="1" x14ac:dyDescent="0.3">
      <c r="A74" s="86"/>
      <c r="B74" s="57"/>
      <c r="C74" s="39"/>
      <c r="D74" s="41"/>
      <c r="E74" s="70"/>
      <c r="F74" s="40"/>
      <c r="G74" s="42"/>
      <c r="H74" s="22"/>
    </row>
    <row r="75" spans="1:8" s="19" customFormat="1" x14ac:dyDescent="0.3">
      <c r="A75" s="86"/>
      <c r="B75" s="57"/>
      <c r="C75" s="39"/>
      <c r="D75" s="41"/>
      <c r="E75" s="70"/>
      <c r="F75" s="40"/>
      <c r="G75" s="42"/>
      <c r="H75" s="22"/>
    </row>
    <row r="76" spans="1:8" s="19" customFormat="1" x14ac:dyDescent="0.3">
      <c r="A76" s="86"/>
      <c r="B76" s="31"/>
      <c r="C76" s="39"/>
      <c r="D76" s="41"/>
      <c r="E76" s="70"/>
      <c r="F76" s="40"/>
      <c r="G76" s="42"/>
      <c r="H76" s="22"/>
    </row>
    <row r="77" spans="1:8" s="19" customFormat="1" x14ac:dyDescent="0.3">
      <c r="A77" s="86"/>
      <c r="B77" s="31"/>
      <c r="C77" s="39"/>
      <c r="D77" s="64"/>
      <c r="E77" s="70"/>
      <c r="F77" s="40"/>
      <c r="G77" s="42"/>
      <c r="H77" s="22"/>
    </row>
    <row r="78" spans="1:8" s="19" customFormat="1" x14ac:dyDescent="0.3">
      <c r="A78" s="86"/>
      <c r="B78" s="31"/>
      <c r="C78" s="39"/>
      <c r="D78" s="64"/>
      <c r="E78" s="70"/>
      <c r="F78" s="40"/>
      <c r="G78" s="42"/>
      <c r="H78" s="22"/>
    </row>
    <row r="79" spans="1:8" s="4" customFormat="1" x14ac:dyDescent="0.25">
      <c r="A79" s="147" t="s">
        <v>89</v>
      </c>
      <c r="B79" s="49" t="s">
        <v>26</v>
      </c>
      <c r="C79" s="50"/>
      <c r="D79" s="63"/>
      <c r="E79" s="69"/>
      <c r="F79" s="51"/>
      <c r="G79" s="155"/>
      <c r="H79" s="23"/>
    </row>
    <row r="80" spans="1:8" s="4" customFormat="1" x14ac:dyDescent="0.25">
      <c r="A80" s="89"/>
      <c r="B80" s="49" t="s">
        <v>99</v>
      </c>
      <c r="C80" s="50"/>
      <c r="D80" s="63"/>
      <c r="E80" s="69"/>
      <c r="F80" s="51"/>
      <c r="G80" s="52"/>
      <c r="H80" s="23"/>
    </row>
    <row r="81" spans="1:8" s="19" customFormat="1" x14ac:dyDescent="0.3">
      <c r="A81" s="86"/>
      <c r="B81" s="54"/>
      <c r="C81" s="39"/>
      <c r="D81" s="64"/>
      <c r="E81" s="70"/>
      <c r="F81" s="40"/>
      <c r="G81" s="42"/>
      <c r="H81" s="22"/>
    </row>
    <row r="82" spans="1:8" s="19" customFormat="1" x14ac:dyDescent="0.3">
      <c r="A82" s="86" t="s">
        <v>48</v>
      </c>
      <c r="B82" s="54" t="s">
        <v>36</v>
      </c>
      <c r="C82" s="39"/>
      <c r="D82" s="64"/>
      <c r="E82" s="70"/>
      <c r="F82" s="40"/>
      <c r="G82" s="42"/>
      <c r="H82" s="22"/>
    </row>
    <row r="83" spans="1:8" s="19" customFormat="1" ht="90.75" customHeight="1" x14ac:dyDescent="0.3">
      <c r="A83" s="86"/>
      <c r="B83" s="57" t="s">
        <v>86</v>
      </c>
      <c r="C83" s="39"/>
      <c r="D83" s="64"/>
      <c r="E83" s="70"/>
      <c r="F83" s="40"/>
      <c r="G83" s="42"/>
      <c r="H83" s="22"/>
    </row>
    <row r="84" spans="1:8" s="19" customFormat="1" ht="27.6" x14ac:dyDescent="0.3">
      <c r="A84" s="86"/>
      <c r="B84" s="57" t="s">
        <v>81</v>
      </c>
      <c r="C84" s="39"/>
      <c r="D84" s="64"/>
      <c r="E84" s="70"/>
      <c r="F84" s="40"/>
      <c r="G84" s="42"/>
      <c r="H84" s="22"/>
    </row>
    <row r="85" spans="1:8" s="19" customFormat="1" x14ac:dyDescent="0.3">
      <c r="A85" s="86"/>
      <c r="B85" s="57"/>
      <c r="C85" s="39"/>
      <c r="D85" s="64"/>
      <c r="E85" s="70"/>
      <c r="F85" s="40"/>
      <c r="G85" s="42"/>
      <c r="H85" s="22"/>
    </row>
    <row r="86" spans="1:8" s="19" customFormat="1" x14ac:dyDescent="0.3">
      <c r="A86" s="86"/>
      <c r="B86" s="54"/>
      <c r="C86" s="39"/>
      <c r="D86" s="64"/>
      <c r="E86" s="70"/>
      <c r="F86" s="40"/>
      <c r="G86" s="42"/>
      <c r="H86" s="22"/>
    </row>
    <row r="87" spans="1:8" s="19" customFormat="1" ht="58.2" customHeight="1" x14ac:dyDescent="0.3">
      <c r="A87" s="86" t="s">
        <v>47</v>
      </c>
      <c r="B87" s="57" t="s">
        <v>189</v>
      </c>
      <c r="C87" s="39"/>
      <c r="D87" s="94">
        <v>1</v>
      </c>
      <c r="E87" s="95" t="s">
        <v>14</v>
      </c>
      <c r="F87" s="159"/>
      <c r="G87" s="160"/>
      <c r="H87" s="22"/>
    </row>
    <row r="88" spans="1:8" s="19" customFormat="1" x14ac:dyDescent="0.3">
      <c r="A88" s="86"/>
      <c r="B88" s="31"/>
      <c r="C88" s="39"/>
      <c r="D88" s="94"/>
      <c r="E88" s="95"/>
      <c r="F88" s="40"/>
      <c r="G88" s="42"/>
      <c r="H88" s="22"/>
    </row>
    <row r="89" spans="1:8" s="19" customFormat="1" x14ac:dyDescent="0.3">
      <c r="A89" s="86"/>
      <c r="B89" s="31"/>
      <c r="C89" s="39"/>
      <c r="D89" s="94"/>
      <c r="E89" s="95"/>
      <c r="F89" s="40"/>
      <c r="G89" s="42"/>
      <c r="H89" s="22"/>
    </row>
    <row r="90" spans="1:8" s="19" customFormat="1" ht="27.6" x14ac:dyDescent="0.3">
      <c r="A90" s="86" t="s">
        <v>65</v>
      </c>
      <c r="B90" s="57" t="s">
        <v>77</v>
      </c>
      <c r="C90" s="39"/>
      <c r="D90" s="94">
        <v>1</v>
      </c>
      <c r="E90" s="95" t="s">
        <v>14</v>
      </c>
      <c r="F90" s="159"/>
      <c r="G90" s="160"/>
      <c r="H90" s="22"/>
    </row>
    <row r="91" spans="1:8" s="19" customFormat="1" x14ac:dyDescent="0.3">
      <c r="A91" s="86"/>
      <c r="B91" s="31"/>
      <c r="C91" s="39"/>
      <c r="D91" s="94"/>
      <c r="E91" s="95"/>
      <c r="F91" s="40"/>
      <c r="G91" s="164"/>
      <c r="H91" s="22"/>
    </row>
    <row r="92" spans="1:8" s="19" customFormat="1" ht="27.6" x14ac:dyDescent="0.3">
      <c r="A92" s="86" t="s">
        <v>80</v>
      </c>
      <c r="B92" s="57" t="s">
        <v>7</v>
      </c>
      <c r="C92" s="39"/>
      <c r="D92" s="94">
        <v>1</v>
      </c>
      <c r="E92" s="95" t="s">
        <v>14</v>
      </c>
      <c r="F92" s="159"/>
      <c r="G92" s="160"/>
      <c r="H92" s="22"/>
    </row>
    <row r="93" spans="1:8" s="19" customFormat="1" x14ac:dyDescent="0.3">
      <c r="A93" s="86"/>
      <c r="B93" s="57"/>
      <c r="C93" s="39"/>
      <c r="D93" s="41"/>
      <c r="E93" s="70"/>
      <c r="F93" s="40"/>
      <c r="G93" s="42"/>
      <c r="H93" s="22"/>
    </row>
    <row r="94" spans="1:8" s="19" customFormat="1" x14ac:dyDescent="0.3">
      <c r="A94" s="86"/>
      <c r="B94" s="57"/>
      <c r="C94" s="39"/>
      <c r="D94" s="41"/>
      <c r="E94" s="70"/>
      <c r="F94" s="40"/>
      <c r="G94" s="42"/>
      <c r="H94" s="22"/>
    </row>
    <row r="95" spans="1:8" s="19" customFormat="1" x14ac:dyDescent="0.3">
      <c r="A95" s="86"/>
      <c r="B95" s="57"/>
      <c r="C95" s="39"/>
      <c r="D95" s="41"/>
      <c r="E95" s="70"/>
      <c r="F95" s="40"/>
      <c r="G95" s="42"/>
      <c r="H95" s="22"/>
    </row>
    <row r="96" spans="1:8" s="19" customFormat="1" x14ac:dyDescent="0.3">
      <c r="A96" s="86"/>
      <c r="B96" s="57"/>
      <c r="C96" s="39"/>
      <c r="D96" s="41"/>
      <c r="E96" s="70"/>
      <c r="F96" s="40"/>
      <c r="G96" s="42"/>
      <c r="H96" s="22"/>
    </row>
    <row r="97" spans="1:8" s="19" customFormat="1" x14ac:dyDescent="0.3">
      <c r="A97" s="86"/>
      <c r="B97" s="57"/>
      <c r="C97" s="39"/>
      <c r="D97" s="41"/>
      <c r="E97" s="70"/>
      <c r="F97" s="40"/>
      <c r="G97" s="42"/>
      <c r="H97" s="22"/>
    </row>
    <row r="98" spans="1:8" s="19" customFormat="1" x14ac:dyDescent="0.3">
      <c r="A98" s="86"/>
      <c r="B98" s="57"/>
      <c r="C98" s="39"/>
      <c r="D98" s="41"/>
      <c r="E98" s="70"/>
      <c r="F98" s="40"/>
      <c r="G98" s="42"/>
      <c r="H98" s="22"/>
    </row>
    <row r="99" spans="1:8" s="19" customFormat="1" x14ac:dyDescent="0.3">
      <c r="A99" s="86"/>
      <c r="B99" s="57"/>
      <c r="C99" s="39"/>
      <c r="D99" s="41"/>
      <c r="E99" s="70"/>
      <c r="F99" s="40"/>
      <c r="G99" s="42"/>
      <c r="H99" s="22"/>
    </row>
    <row r="100" spans="1:8" s="19" customFormat="1" x14ac:dyDescent="0.3">
      <c r="A100" s="86"/>
      <c r="B100" s="57"/>
      <c r="C100" s="39"/>
      <c r="D100" s="41"/>
      <c r="E100" s="70"/>
      <c r="F100" s="40"/>
      <c r="G100" s="42"/>
      <c r="H100" s="22"/>
    </row>
    <row r="101" spans="1:8" s="19" customFormat="1" x14ac:dyDescent="0.3">
      <c r="A101" s="86"/>
      <c r="B101" s="57"/>
      <c r="C101" s="39"/>
      <c r="D101" s="41"/>
      <c r="E101" s="70"/>
      <c r="F101" s="40"/>
      <c r="G101" s="42"/>
      <c r="H101" s="22"/>
    </row>
    <row r="102" spans="1:8" s="19" customFormat="1" x14ac:dyDescent="0.3">
      <c r="A102" s="86"/>
      <c r="B102" s="57"/>
      <c r="C102" s="39"/>
      <c r="D102" s="41"/>
      <c r="E102" s="70"/>
      <c r="F102" s="40"/>
      <c r="G102" s="42"/>
      <c r="H102" s="22"/>
    </row>
    <row r="103" spans="1:8" s="19" customFormat="1" x14ac:dyDescent="0.3">
      <c r="A103" s="86"/>
      <c r="B103" s="57"/>
      <c r="C103" s="39"/>
      <c r="D103" s="41"/>
      <c r="E103" s="70"/>
      <c r="F103" s="40"/>
      <c r="G103" s="42"/>
      <c r="H103" s="22"/>
    </row>
    <row r="104" spans="1:8" s="19" customFormat="1" x14ac:dyDescent="0.3">
      <c r="A104" s="86"/>
      <c r="B104" s="57"/>
      <c r="C104" s="39"/>
      <c r="D104" s="41"/>
      <c r="E104" s="70"/>
      <c r="F104" s="40"/>
      <c r="G104" s="42"/>
      <c r="H104" s="22"/>
    </row>
    <row r="105" spans="1:8" s="19" customFormat="1" x14ac:dyDescent="0.3">
      <c r="A105" s="86"/>
      <c r="B105" s="57"/>
      <c r="C105" s="39"/>
      <c r="D105" s="41"/>
      <c r="E105" s="70"/>
      <c r="F105" s="40"/>
      <c r="G105" s="42"/>
      <c r="H105" s="22"/>
    </row>
    <row r="106" spans="1:8" s="19" customFormat="1" x14ac:dyDescent="0.3">
      <c r="A106" s="86"/>
      <c r="B106" s="57"/>
      <c r="C106" s="39"/>
      <c r="D106" s="41"/>
      <c r="E106" s="70"/>
      <c r="F106" s="40"/>
      <c r="G106" s="42"/>
      <c r="H106" s="22"/>
    </row>
    <row r="107" spans="1:8" s="19" customFormat="1" x14ac:dyDescent="0.3">
      <c r="A107" s="86"/>
      <c r="B107" s="57"/>
      <c r="C107" s="39"/>
      <c r="D107" s="41"/>
      <c r="E107" s="70"/>
      <c r="F107" s="40"/>
      <c r="G107" s="42"/>
      <c r="H107" s="22"/>
    </row>
    <row r="108" spans="1:8" s="19" customFormat="1" x14ac:dyDescent="0.3">
      <c r="A108" s="86"/>
      <c r="B108" s="57"/>
      <c r="C108" s="39"/>
      <c r="D108" s="41"/>
      <c r="E108" s="70"/>
      <c r="F108" s="40"/>
      <c r="G108" s="42"/>
      <c r="H108" s="22"/>
    </row>
    <row r="109" spans="1:8" s="19" customFormat="1" x14ac:dyDescent="0.3">
      <c r="A109" s="86"/>
      <c r="B109" s="57"/>
      <c r="C109" s="39"/>
      <c r="D109" s="41"/>
      <c r="E109" s="70"/>
      <c r="F109" s="40"/>
      <c r="G109" s="42"/>
      <c r="H109" s="22"/>
    </row>
    <row r="110" spans="1:8" s="19" customFormat="1" x14ac:dyDescent="0.3">
      <c r="A110" s="86"/>
      <c r="B110" s="57"/>
      <c r="C110" s="39"/>
      <c r="D110" s="41"/>
      <c r="E110" s="70"/>
      <c r="F110" s="40"/>
      <c r="G110" s="42"/>
      <c r="H110" s="22"/>
    </row>
    <row r="111" spans="1:8" s="19" customFormat="1" x14ac:dyDescent="0.3">
      <c r="A111" s="86"/>
      <c r="B111" s="57"/>
      <c r="C111" s="39"/>
      <c r="D111" s="41"/>
      <c r="E111" s="70"/>
      <c r="F111" s="40"/>
      <c r="G111" s="42"/>
      <c r="H111" s="22"/>
    </row>
    <row r="112" spans="1:8" s="19" customFormat="1" x14ac:dyDescent="0.3">
      <c r="A112" s="86"/>
      <c r="B112" s="57"/>
      <c r="C112" s="39"/>
      <c r="D112" s="41"/>
      <c r="E112" s="70"/>
      <c r="F112" s="40"/>
      <c r="G112" s="42"/>
      <c r="H112" s="22"/>
    </row>
    <row r="113" spans="1:8" s="19" customFormat="1" x14ac:dyDescent="0.3">
      <c r="A113" s="86"/>
      <c r="B113" s="57"/>
      <c r="C113" s="39"/>
      <c r="D113" s="41"/>
      <c r="E113" s="70"/>
      <c r="F113" s="40"/>
      <c r="G113" s="42"/>
      <c r="H113" s="22"/>
    </row>
    <row r="114" spans="1:8" s="19" customFormat="1" x14ac:dyDescent="0.3">
      <c r="A114" s="86"/>
      <c r="B114" s="57"/>
      <c r="C114" s="39"/>
      <c r="D114" s="41"/>
      <c r="E114" s="70"/>
      <c r="F114" s="40"/>
      <c r="G114" s="42"/>
      <c r="H114" s="22"/>
    </row>
    <row r="115" spans="1:8" s="19" customFormat="1" x14ac:dyDescent="0.3">
      <c r="A115" s="86"/>
      <c r="B115" s="57"/>
      <c r="C115" s="39"/>
      <c r="D115" s="41"/>
      <c r="E115" s="70"/>
      <c r="F115" s="40"/>
      <c r="G115" s="42"/>
      <c r="H115" s="22"/>
    </row>
    <row r="116" spans="1:8" s="19" customFormat="1" x14ac:dyDescent="0.3">
      <c r="A116" s="86"/>
      <c r="B116" s="57"/>
      <c r="C116" s="39"/>
      <c r="D116" s="41"/>
      <c r="E116" s="70"/>
      <c r="F116" s="40"/>
      <c r="G116" s="42"/>
      <c r="H116" s="22"/>
    </row>
    <row r="117" spans="1:8" s="19" customFormat="1" x14ac:dyDescent="0.3">
      <c r="A117" s="86"/>
      <c r="B117" s="31"/>
      <c r="C117" s="39"/>
      <c r="D117" s="41"/>
      <c r="E117" s="70"/>
      <c r="F117" s="40"/>
      <c r="G117" s="42"/>
      <c r="H117" s="22"/>
    </row>
    <row r="118" spans="1:8" s="4" customFormat="1" x14ac:dyDescent="0.25">
      <c r="A118" s="89" t="s">
        <v>80</v>
      </c>
      <c r="B118" s="49" t="s">
        <v>27</v>
      </c>
      <c r="C118" s="50"/>
      <c r="D118" s="63"/>
      <c r="E118" s="69"/>
      <c r="F118" s="51"/>
      <c r="G118" s="155"/>
      <c r="H118" s="23"/>
    </row>
    <row r="119" spans="1:8" s="4" customFormat="1" x14ac:dyDescent="0.25">
      <c r="A119" s="89"/>
      <c r="B119" s="49" t="s">
        <v>161</v>
      </c>
      <c r="C119" s="50"/>
      <c r="D119" s="63"/>
      <c r="E119" s="69"/>
      <c r="F119" s="51"/>
      <c r="G119" s="52"/>
      <c r="H119" s="23"/>
    </row>
    <row r="120" spans="1:8" s="19" customFormat="1" x14ac:dyDescent="0.3">
      <c r="A120" s="86"/>
      <c r="B120" s="54"/>
      <c r="C120" s="39"/>
      <c r="D120" s="64"/>
      <c r="E120" s="70"/>
      <c r="F120" s="40"/>
      <c r="G120" s="42"/>
      <c r="H120" s="22"/>
    </row>
    <row r="121" spans="1:8" s="19" customFormat="1" x14ac:dyDescent="0.3">
      <c r="A121" s="86" t="s">
        <v>64</v>
      </c>
      <c r="B121" s="54" t="s">
        <v>36</v>
      </c>
      <c r="C121" s="39"/>
      <c r="D121" s="64"/>
      <c r="E121" s="70"/>
      <c r="F121" s="40"/>
      <c r="G121" s="42"/>
      <c r="H121" s="22"/>
    </row>
    <row r="122" spans="1:8" s="19" customFormat="1" ht="99.75" customHeight="1" x14ac:dyDescent="0.3">
      <c r="A122" s="86"/>
      <c r="B122" s="57" t="s">
        <v>85</v>
      </c>
      <c r="C122" s="39"/>
      <c r="D122" s="64"/>
      <c r="E122" s="70"/>
      <c r="F122" s="40"/>
      <c r="G122" s="42"/>
      <c r="H122" s="22"/>
    </row>
    <row r="123" spans="1:8" s="19" customFormat="1" ht="27.6" x14ac:dyDescent="0.3">
      <c r="A123" s="86"/>
      <c r="B123" s="85" t="s">
        <v>162</v>
      </c>
      <c r="C123" s="39"/>
      <c r="D123" s="64"/>
      <c r="E123" s="70"/>
      <c r="F123" s="40"/>
      <c r="G123" s="42"/>
      <c r="H123" s="22"/>
    </row>
    <row r="124" spans="1:8" s="19" customFormat="1" ht="27.6" x14ac:dyDescent="0.3">
      <c r="A124" s="86"/>
      <c r="B124" s="85" t="s">
        <v>187</v>
      </c>
      <c r="C124" s="39"/>
      <c r="D124" s="64"/>
      <c r="E124" s="70"/>
      <c r="F124" s="40"/>
      <c r="G124" s="42"/>
      <c r="H124" s="22"/>
    </row>
    <row r="125" spans="1:8" s="19" customFormat="1" ht="27.6" x14ac:dyDescent="0.3">
      <c r="A125" s="86"/>
      <c r="B125" s="85" t="s">
        <v>167</v>
      </c>
      <c r="C125" s="39"/>
      <c r="D125" s="64"/>
      <c r="E125" s="70"/>
      <c r="F125" s="40"/>
      <c r="G125" s="42"/>
      <c r="H125" s="22"/>
    </row>
    <row r="126" spans="1:8" s="19" customFormat="1" ht="41.4" x14ac:dyDescent="0.3">
      <c r="A126" s="86"/>
      <c r="B126" s="85" t="s">
        <v>168</v>
      </c>
      <c r="C126" s="39"/>
      <c r="D126" s="64"/>
      <c r="E126" s="70"/>
      <c r="F126" s="40"/>
      <c r="G126" s="42"/>
      <c r="H126" s="22"/>
    </row>
    <row r="127" spans="1:8" s="19" customFormat="1" x14ac:dyDescent="0.3">
      <c r="A127" s="86"/>
      <c r="B127" s="31"/>
      <c r="C127" s="39"/>
      <c r="D127" s="64"/>
      <c r="E127" s="70"/>
      <c r="F127" s="40"/>
      <c r="G127" s="42"/>
      <c r="H127" s="22"/>
    </row>
    <row r="128" spans="1:8" s="19" customFormat="1" x14ac:dyDescent="0.3">
      <c r="A128" s="86" t="s">
        <v>66</v>
      </c>
      <c r="B128" s="54" t="s">
        <v>39</v>
      </c>
      <c r="C128" s="39"/>
      <c r="D128" s="64"/>
      <c r="E128" s="70"/>
      <c r="F128" s="40"/>
      <c r="G128" s="42"/>
      <c r="H128" s="22"/>
    </row>
    <row r="129" spans="1:8" s="19" customFormat="1" ht="27.6" x14ac:dyDescent="0.3">
      <c r="A129" s="86"/>
      <c r="B129" s="57" t="s">
        <v>136</v>
      </c>
      <c r="C129" s="39"/>
      <c r="D129" s="64"/>
      <c r="E129" s="70"/>
      <c r="F129" s="40"/>
      <c r="G129" s="42"/>
      <c r="H129" s="22"/>
    </row>
    <row r="130" spans="1:8" s="19" customFormat="1" x14ac:dyDescent="0.3">
      <c r="A130" s="55" t="s">
        <v>101</v>
      </c>
      <c r="B130" s="31" t="s">
        <v>193</v>
      </c>
      <c r="C130" s="39"/>
      <c r="D130" s="41">
        <f>400+40</f>
        <v>440</v>
      </c>
      <c r="E130" s="70" t="s">
        <v>195</v>
      </c>
      <c r="F130" s="40"/>
      <c r="G130" s="27"/>
      <c r="H130" s="22"/>
    </row>
    <row r="131" spans="1:8" s="19" customFormat="1" x14ac:dyDescent="0.3">
      <c r="A131" s="55" t="s">
        <v>194</v>
      </c>
      <c r="B131" s="31" t="s">
        <v>166</v>
      </c>
      <c r="C131" s="39"/>
      <c r="D131" s="41">
        <f>7</f>
        <v>7</v>
      </c>
      <c r="E131" s="70" t="s">
        <v>195</v>
      </c>
      <c r="F131" s="40"/>
      <c r="G131" s="42"/>
      <c r="H131" s="22"/>
    </row>
    <row r="132" spans="1:8" s="19" customFormat="1" x14ac:dyDescent="0.3">
      <c r="A132" s="86"/>
      <c r="B132" s="31"/>
      <c r="C132" s="39"/>
      <c r="D132" s="41"/>
      <c r="E132" s="70"/>
      <c r="F132" s="40"/>
      <c r="G132" s="42"/>
      <c r="H132" s="22"/>
    </row>
    <row r="133" spans="1:8" s="19" customFormat="1" x14ac:dyDescent="0.3">
      <c r="A133" s="86" t="s">
        <v>76</v>
      </c>
      <c r="B133" s="54" t="s">
        <v>73</v>
      </c>
      <c r="C133" s="39"/>
      <c r="D133" s="41"/>
      <c r="E133" s="70"/>
      <c r="F133" s="40"/>
      <c r="G133" s="42"/>
      <c r="H133" s="22"/>
    </row>
    <row r="134" spans="1:8" s="19" customFormat="1" ht="41.4" x14ac:dyDescent="0.3">
      <c r="A134" s="86"/>
      <c r="B134" s="57" t="s">
        <v>71</v>
      </c>
      <c r="C134" s="39"/>
      <c r="D134" s="41"/>
      <c r="E134" s="70"/>
      <c r="F134" s="40"/>
      <c r="G134" s="42"/>
      <c r="H134" s="22"/>
    </row>
    <row r="135" spans="1:8" s="19" customFormat="1" x14ac:dyDescent="0.3">
      <c r="A135" s="55" t="s">
        <v>102</v>
      </c>
      <c r="B135" s="57" t="s">
        <v>186</v>
      </c>
      <c r="C135" s="39"/>
      <c r="D135" s="41">
        <v>12</v>
      </c>
      <c r="E135" s="70" t="s">
        <v>192</v>
      </c>
      <c r="F135" s="40"/>
      <c r="G135" s="27"/>
      <c r="H135" s="22"/>
    </row>
    <row r="136" spans="1:8" s="19" customFormat="1" x14ac:dyDescent="0.3">
      <c r="A136" s="55"/>
      <c r="B136" s="31"/>
      <c r="C136" s="39"/>
      <c r="D136" s="41"/>
      <c r="E136" s="70"/>
      <c r="F136" s="40"/>
      <c r="G136" s="42"/>
      <c r="H136" s="22"/>
    </row>
    <row r="137" spans="1:8" s="19" customFormat="1" x14ac:dyDescent="0.3">
      <c r="A137" s="86" t="s">
        <v>82</v>
      </c>
      <c r="B137" s="54" t="s">
        <v>152</v>
      </c>
      <c r="C137" s="39"/>
      <c r="D137" s="41"/>
      <c r="E137" s="70"/>
      <c r="F137" s="40"/>
      <c r="G137" s="42"/>
      <c r="H137" s="22"/>
    </row>
    <row r="138" spans="1:8" s="19" customFormat="1" x14ac:dyDescent="0.3">
      <c r="A138" s="55" t="s">
        <v>103</v>
      </c>
      <c r="B138" s="57" t="s">
        <v>137</v>
      </c>
      <c r="C138" s="39"/>
      <c r="D138" s="41">
        <v>34</v>
      </c>
      <c r="E138" s="70" t="s">
        <v>192</v>
      </c>
      <c r="F138" s="40"/>
      <c r="G138" s="27"/>
      <c r="H138" s="22"/>
    </row>
    <row r="139" spans="1:8" s="19" customFormat="1" x14ac:dyDescent="0.3">
      <c r="A139" s="55"/>
      <c r="B139" s="31"/>
      <c r="C139" s="39"/>
      <c r="D139" s="41"/>
      <c r="E139" s="70"/>
      <c r="F139" s="40"/>
      <c r="G139" s="42"/>
      <c r="H139" s="22"/>
    </row>
    <row r="140" spans="1:8" s="19" customFormat="1" x14ac:dyDescent="0.3">
      <c r="A140" s="55"/>
      <c r="B140" s="31"/>
      <c r="C140" s="39"/>
      <c r="D140" s="41"/>
      <c r="E140" s="70"/>
      <c r="F140" s="40"/>
      <c r="G140" s="42"/>
      <c r="H140" s="22"/>
    </row>
    <row r="141" spans="1:8" s="19" customFormat="1" x14ac:dyDescent="0.3">
      <c r="A141" s="86"/>
      <c r="B141" s="54"/>
      <c r="C141" s="39"/>
      <c r="D141" s="41"/>
      <c r="E141" s="70"/>
      <c r="F141" s="40"/>
      <c r="G141" s="42"/>
      <c r="H141" s="22"/>
    </row>
    <row r="142" spans="1:8" s="19" customFormat="1" x14ac:dyDescent="0.3">
      <c r="A142" s="55"/>
      <c r="B142" s="57"/>
      <c r="C142" s="39"/>
      <c r="D142" s="41"/>
      <c r="E142" s="70"/>
      <c r="F142" s="40"/>
      <c r="G142" s="42"/>
      <c r="H142" s="22"/>
    </row>
    <row r="143" spans="1:8" s="19" customFormat="1" x14ac:dyDescent="0.3">
      <c r="A143" s="55"/>
      <c r="B143" s="57"/>
      <c r="C143" s="39"/>
      <c r="D143" s="41"/>
      <c r="E143" s="70"/>
      <c r="F143" s="40"/>
      <c r="G143" s="42"/>
      <c r="H143" s="22"/>
    </row>
    <row r="144" spans="1:8" s="19" customFormat="1" x14ac:dyDescent="0.3">
      <c r="A144" s="55"/>
      <c r="B144" s="57"/>
      <c r="C144" s="39"/>
      <c r="D144" s="41"/>
      <c r="E144" s="70"/>
      <c r="F144" s="40"/>
      <c r="G144" s="42"/>
      <c r="H144" s="22"/>
    </row>
    <row r="145" spans="1:8" s="19" customFormat="1" x14ac:dyDescent="0.3">
      <c r="A145" s="55"/>
      <c r="B145" s="57"/>
      <c r="C145" s="39"/>
      <c r="D145" s="41"/>
      <c r="E145" s="70"/>
      <c r="F145" s="40"/>
      <c r="G145" s="42"/>
      <c r="H145" s="22"/>
    </row>
    <row r="146" spans="1:8" s="19" customFormat="1" x14ac:dyDescent="0.3">
      <c r="A146" s="86"/>
      <c r="B146" s="31"/>
      <c r="C146" s="39"/>
      <c r="D146" s="64"/>
      <c r="E146" s="70"/>
      <c r="F146" s="40"/>
      <c r="G146" s="42"/>
      <c r="H146" s="22"/>
    </row>
    <row r="147" spans="1:8" s="4" customFormat="1" x14ac:dyDescent="0.25">
      <c r="A147" s="89" t="s">
        <v>128</v>
      </c>
      <c r="B147" s="49" t="s">
        <v>28</v>
      </c>
      <c r="C147" s="50"/>
      <c r="D147" s="63"/>
      <c r="E147" s="69"/>
      <c r="F147" s="51"/>
      <c r="G147" s="155"/>
      <c r="H147" s="23"/>
    </row>
    <row r="148" spans="1:8" s="4" customFormat="1" x14ac:dyDescent="0.25">
      <c r="A148" s="89"/>
      <c r="B148" s="49" t="s">
        <v>196</v>
      </c>
      <c r="C148" s="50"/>
      <c r="D148" s="63"/>
      <c r="E148" s="69"/>
      <c r="F148" s="51"/>
      <c r="G148" s="52"/>
      <c r="H148" s="23"/>
    </row>
    <row r="149" spans="1:8" s="19" customFormat="1" x14ac:dyDescent="0.3">
      <c r="A149" s="86"/>
      <c r="B149" s="31"/>
      <c r="C149" s="39"/>
      <c r="D149" s="64"/>
      <c r="E149" s="70"/>
      <c r="F149" s="40"/>
      <c r="G149" s="42"/>
      <c r="H149" s="22"/>
    </row>
    <row r="150" spans="1:8" s="19" customFormat="1" x14ac:dyDescent="0.3">
      <c r="A150" s="86"/>
      <c r="B150" s="31"/>
      <c r="C150" s="39"/>
      <c r="D150" s="41"/>
      <c r="E150" s="70"/>
      <c r="F150" s="40"/>
      <c r="G150" s="42"/>
      <c r="H150" s="22"/>
    </row>
    <row r="151" spans="1:8" s="19" customFormat="1" x14ac:dyDescent="0.3">
      <c r="A151" s="86"/>
      <c r="B151" s="31"/>
      <c r="C151" s="39"/>
      <c r="D151" s="64"/>
      <c r="E151" s="70"/>
      <c r="F151" s="40"/>
      <c r="G151" s="42"/>
      <c r="H151" s="22"/>
    </row>
    <row r="152" spans="1:8" s="19" customFormat="1" x14ac:dyDescent="0.3">
      <c r="A152" s="86"/>
      <c r="B152" s="31"/>
      <c r="C152" s="39"/>
      <c r="D152" s="41"/>
      <c r="E152" s="70"/>
      <c r="F152" s="40"/>
      <c r="G152" s="42"/>
      <c r="H152" s="22"/>
    </row>
    <row r="153" spans="1:8" s="19" customFormat="1" ht="41.4" x14ac:dyDescent="0.3">
      <c r="A153" s="86" t="s">
        <v>177</v>
      </c>
      <c r="B153" s="31" t="s">
        <v>125</v>
      </c>
      <c r="C153" s="39"/>
      <c r="D153" s="41">
        <v>1</v>
      </c>
      <c r="E153" s="70" t="s">
        <v>8</v>
      </c>
      <c r="F153" s="40"/>
      <c r="G153" s="27"/>
      <c r="H153" s="22"/>
    </row>
    <row r="154" spans="1:8" s="19" customFormat="1" x14ac:dyDescent="0.3">
      <c r="A154" s="86"/>
      <c r="B154" s="31"/>
      <c r="C154" s="39"/>
      <c r="D154" s="41"/>
      <c r="E154" s="70"/>
      <c r="F154" s="40"/>
      <c r="G154" s="42"/>
      <c r="H154" s="22"/>
    </row>
    <row r="155" spans="1:8" s="19" customFormat="1" ht="27.6" x14ac:dyDescent="0.3">
      <c r="A155" s="86" t="s">
        <v>178</v>
      </c>
      <c r="B155" s="31" t="s">
        <v>153</v>
      </c>
      <c r="C155" s="32"/>
      <c r="D155" s="41">
        <v>1</v>
      </c>
      <c r="E155" s="70" t="s">
        <v>8</v>
      </c>
      <c r="F155" s="26"/>
      <c r="G155" s="27"/>
      <c r="H155" s="22"/>
    </row>
    <row r="156" spans="1:8" s="19" customFormat="1" x14ac:dyDescent="0.3">
      <c r="A156" s="86"/>
      <c r="B156" s="31"/>
      <c r="C156" s="39"/>
      <c r="D156" s="64"/>
      <c r="E156" s="70"/>
      <c r="F156" s="40"/>
      <c r="G156" s="27"/>
      <c r="H156" s="22"/>
    </row>
    <row r="157" spans="1:8" s="19" customFormat="1" x14ac:dyDescent="0.3">
      <c r="A157" s="86" t="s">
        <v>179</v>
      </c>
      <c r="B157" s="31" t="s">
        <v>78</v>
      </c>
      <c r="C157" s="39"/>
      <c r="D157" s="41">
        <v>1</v>
      </c>
      <c r="E157" s="70" t="s">
        <v>8</v>
      </c>
      <c r="F157" s="40"/>
      <c r="G157" s="27"/>
      <c r="H157" s="22"/>
    </row>
    <row r="158" spans="1:8" s="19" customFormat="1" x14ac:dyDescent="0.3">
      <c r="A158" s="86"/>
      <c r="B158" s="31"/>
      <c r="C158" s="39"/>
      <c r="D158" s="41"/>
      <c r="E158" s="70"/>
      <c r="F158" s="40"/>
      <c r="G158" s="42"/>
      <c r="H158" s="22"/>
    </row>
    <row r="159" spans="1:8" s="19" customFormat="1" x14ac:dyDescent="0.3">
      <c r="A159" s="86"/>
      <c r="B159" s="31"/>
      <c r="C159" s="39"/>
      <c r="D159" s="41"/>
      <c r="E159" s="70"/>
      <c r="F159" s="40"/>
      <c r="G159" s="42"/>
      <c r="H159" s="22"/>
    </row>
    <row r="160" spans="1:8" s="19" customFormat="1" x14ac:dyDescent="0.3">
      <c r="A160" s="86"/>
      <c r="B160" s="31"/>
      <c r="C160" s="39"/>
      <c r="D160" s="41"/>
      <c r="E160" s="70"/>
      <c r="F160" s="40"/>
      <c r="G160" s="42"/>
      <c r="H160" s="22"/>
    </row>
    <row r="161" spans="1:8" s="19" customFormat="1" x14ac:dyDescent="0.3">
      <c r="A161" s="86"/>
      <c r="B161" s="31"/>
      <c r="C161" s="39"/>
      <c r="D161" s="41"/>
      <c r="E161" s="70"/>
      <c r="F161" s="40"/>
      <c r="G161" s="42"/>
      <c r="H161" s="22"/>
    </row>
    <row r="162" spans="1:8" s="19" customFormat="1" x14ac:dyDescent="0.3">
      <c r="A162" s="86"/>
      <c r="B162" s="31"/>
      <c r="C162" s="39"/>
      <c r="D162" s="41"/>
      <c r="E162" s="70"/>
      <c r="F162" s="40"/>
      <c r="G162" s="42"/>
      <c r="H162" s="22"/>
    </row>
    <row r="163" spans="1:8" s="19" customFormat="1" x14ac:dyDescent="0.3">
      <c r="A163" s="86"/>
      <c r="B163" s="31"/>
      <c r="C163" s="39"/>
      <c r="D163" s="41"/>
      <c r="E163" s="70"/>
      <c r="F163" s="40"/>
      <c r="G163" s="42"/>
      <c r="H163" s="22"/>
    </row>
    <row r="164" spans="1:8" s="19" customFormat="1" x14ac:dyDescent="0.3">
      <c r="A164" s="86"/>
      <c r="B164" s="31"/>
      <c r="C164" s="39"/>
      <c r="D164" s="41"/>
      <c r="E164" s="70"/>
      <c r="F164" s="40"/>
      <c r="G164" s="42"/>
      <c r="H164" s="22"/>
    </row>
    <row r="165" spans="1:8" s="19" customFormat="1" x14ac:dyDescent="0.3">
      <c r="A165" s="86"/>
      <c r="B165" s="31"/>
      <c r="C165" s="39"/>
      <c r="D165" s="41"/>
      <c r="E165" s="70"/>
      <c r="F165" s="40"/>
      <c r="G165" s="42"/>
      <c r="H165" s="22"/>
    </row>
    <row r="166" spans="1:8" s="19" customFormat="1" x14ac:dyDescent="0.3">
      <c r="A166" s="86"/>
      <c r="B166" s="31"/>
      <c r="C166" s="39"/>
      <c r="D166" s="41"/>
      <c r="E166" s="70"/>
      <c r="F166" s="40"/>
      <c r="G166" s="42"/>
      <c r="H166" s="22"/>
    </row>
    <row r="167" spans="1:8" s="19" customFormat="1" x14ac:dyDescent="0.3">
      <c r="A167" s="86"/>
      <c r="B167" s="31"/>
      <c r="C167" s="39"/>
      <c r="D167" s="41"/>
      <c r="E167" s="70"/>
      <c r="F167" s="40"/>
      <c r="G167" s="42"/>
      <c r="H167" s="22"/>
    </row>
    <row r="168" spans="1:8" s="19" customFormat="1" x14ac:dyDescent="0.3">
      <c r="A168" s="86"/>
      <c r="B168" s="31"/>
      <c r="C168" s="39"/>
      <c r="D168" s="41"/>
      <c r="E168" s="70"/>
      <c r="F168" s="40"/>
      <c r="G168" s="42"/>
      <c r="H168" s="22"/>
    </row>
    <row r="169" spans="1:8" s="19" customFormat="1" x14ac:dyDescent="0.3">
      <c r="A169" s="86"/>
      <c r="B169" s="31"/>
      <c r="C169" s="39"/>
      <c r="D169" s="41"/>
      <c r="E169" s="70"/>
      <c r="F169" s="40"/>
      <c r="G169" s="42"/>
      <c r="H169" s="22"/>
    </row>
    <row r="170" spans="1:8" s="19" customFormat="1" x14ac:dyDescent="0.3">
      <c r="A170" s="86"/>
      <c r="B170" s="31"/>
      <c r="C170" s="39"/>
      <c r="D170" s="41"/>
      <c r="E170" s="70"/>
      <c r="F170" s="40"/>
      <c r="G170" s="42"/>
      <c r="H170" s="22"/>
    </row>
    <row r="171" spans="1:8" s="19" customFormat="1" x14ac:dyDescent="0.3">
      <c r="A171" s="86"/>
      <c r="B171" s="31"/>
      <c r="C171" s="39"/>
      <c r="D171" s="41"/>
      <c r="E171" s="70"/>
      <c r="F171" s="40"/>
      <c r="G171" s="42"/>
      <c r="H171" s="22"/>
    </row>
    <row r="172" spans="1:8" s="19" customFormat="1" x14ac:dyDescent="0.3">
      <c r="A172" s="86"/>
      <c r="B172" s="31"/>
      <c r="C172" s="39"/>
      <c r="D172" s="41"/>
      <c r="E172" s="70"/>
      <c r="F172" s="40"/>
      <c r="G172" s="42"/>
      <c r="H172" s="22"/>
    </row>
    <row r="173" spans="1:8" s="19" customFormat="1" x14ac:dyDescent="0.3">
      <c r="A173" s="86"/>
      <c r="B173" s="31"/>
      <c r="C173" s="39"/>
      <c r="D173" s="41"/>
      <c r="E173" s="70"/>
      <c r="F173" s="40"/>
      <c r="G173" s="42"/>
      <c r="H173" s="22"/>
    </row>
    <row r="174" spans="1:8" s="19" customFormat="1" x14ac:dyDescent="0.3">
      <c r="A174" s="86"/>
      <c r="B174" s="31"/>
      <c r="C174" s="39"/>
      <c r="D174" s="41"/>
      <c r="E174" s="70"/>
      <c r="F174" s="40"/>
      <c r="G174" s="42"/>
      <c r="H174" s="22"/>
    </row>
    <row r="175" spans="1:8" s="19" customFormat="1" x14ac:dyDescent="0.3">
      <c r="A175" s="86"/>
      <c r="B175" s="31"/>
      <c r="C175" s="39"/>
      <c r="D175" s="41"/>
      <c r="E175" s="70"/>
      <c r="F175" s="40"/>
      <c r="G175" s="42"/>
      <c r="H175" s="22"/>
    </row>
    <row r="176" spans="1:8" s="19" customFormat="1" x14ac:dyDescent="0.3">
      <c r="A176" s="86"/>
      <c r="B176" s="31"/>
      <c r="C176" s="39"/>
      <c r="D176" s="41"/>
      <c r="E176" s="70"/>
      <c r="F176" s="40"/>
      <c r="G176" s="42"/>
      <c r="H176" s="22"/>
    </row>
    <row r="177" spans="1:8" s="19" customFormat="1" x14ac:dyDescent="0.3">
      <c r="A177" s="86"/>
      <c r="B177" s="31"/>
      <c r="C177" s="39"/>
      <c r="D177" s="41"/>
      <c r="E177" s="70"/>
      <c r="F177" s="40"/>
      <c r="G177" s="42"/>
      <c r="H177" s="22"/>
    </row>
    <row r="178" spans="1:8" s="19" customFormat="1" x14ac:dyDescent="0.3">
      <c r="A178" s="86"/>
      <c r="B178" s="31"/>
      <c r="C178" s="39"/>
      <c r="D178" s="41"/>
      <c r="E178" s="70"/>
      <c r="F178" s="40"/>
      <c r="G178" s="42"/>
      <c r="H178" s="22"/>
    </row>
    <row r="179" spans="1:8" s="19" customFormat="1" x14ac:dyDescent="0.3">
      <c r="A179" s="86"/>
      <c r="B179" s="31"/>
      <c r="C179" s="39"/>
      <c r="D179" s="41"/>
      <c r="E179" s="70"/>
      <c r="F179" s="40"/>
      <c r="G179" s="42"/>
      <c r="H179" s="22"/>
    </row>
    <row r="180" spans="1:8" s="19" customFormat="1" x14ac:dyDescent="0.3">
      <c r="A180" s="86"/>
      <c r="B180" s="31"/>
      <c r="C180" s="39"/>
      <c r="D180" s="41"/>
      <c r="E180" s="70"/>
      <c r="F180" s="40"/>
      <c r="G180" s="42"/>
      <c r="H180" s="22"/>
    </row>
    <row r="181" spans="1:8" s="19" customFormat="1" x14ac:dyDescent="0.3">
      <c r="A181" s="86"/>
      <c r="B181" s="31"/>
      <c r="C181" s="39"/>
      <c r="D181" s="41"/>
      <c r="E181" s="70"/>
      <c r="F181" s="40"/>
      <c r="G181" s="42"/>
      <c r="H181" s="22"/>
    </row>
    <row r="182" spans="1:8" s="19" customFormat="1" x14ac:dyDescent="0.3">
      <c r="A182" s="86"/>
      <c r="B182" s="31"/>
      <c r="C182" s="39"/>
      <c r="D182" s="41"/>
      <c r="E182" s="70"/>
      <c r="F182" s="40"/>
      <c r="G182" s="42"/>
      <c r="H182" s="22"/>
    </row>
    <row r="183" spans="1:8" s="19" customFormat="1" x14ac:dyDescent="0.3">
      <c r="A183" s="86"/>
      <c r="B183" s="31"/>
      <c r="C183" s="39"/>
      <c r="D183" s="41"/>
      <c r="E183" s="70"/>
      <c r="F183" s="40"/>
      <c r="G183" s="42"/>
      <c r="H183" s="22"/>
    </row>
    <row r="184" spans="1:8" s="19" customFormat="1" x14ac:dyDescent="0.3">
      <c r="A184" s="86"/>
      <c r="B184" s="31"/>
      <c r="C184" s="39"/>
      <c r="D184" s="41"/>
      <c r="E184" s="70"/>
      <c r="F184" s="40"/>
      <c r="G184" s="42"/>
      <c r="H184" s="22"/>
    </row>
    <row r="185" spans="1:8" s="19" customFormat="1" x14ac:dyDescent="0.3">
      <c r="A185" s="86"/>
      <c r="B185" s="31"/>
      <c r="C185" s="39"/>
      <c r="D185" s="41"/>
      <c r="E185" s="70"/>
      <c r="F185" s="40"/>
      <c r="G185" s="42"/>
      <c r="H185" s="22"/>
    </row>
    <row r="186" spans="1:8" s="19" customFormat="1" x14ac:dyDescent="0.3">
      <c r="A186" s="86"/>
      <c r="B186" s="31"/>
      <c r="C186" s="39"/>
      <c r="D186" s="41"/>
      <c r="E186" s="70"/>
      <c r="F186" s="40"/>
      <c r="G186" s="42"/>
      <c r="H186" s="22"/>
    </row>
    <row r="187" spans="1:8" s="19" customFormat="1" x14ac:dyDescent="0.3">
      <c r="A187" s="86"/>
      <c r="B187" s="31"/>
      <c r="C187" s="39"/>
      <c r="D187" s="41"/>
      <c r="E187" s="70"/>
      <c r="F187" s="40"/>
      <c r="G187" s="42"/>
      <c r="H187" s="22"/>
    </row>
    <row r="188" spans="1:8" s="19" customFormat="1" x14ac:dyDescent="0.3">
      <c r="A188" s="86"/>
      <c r="B188" s="31"/>
      <c r="C188" s="39"/>
      <c r="D188" s="41"/>
      <c r="E188" s="70"/>
      <c r="F188" s="40"/>
      <c r="G188" s="42"/>
      <c r="H188" s="22"/>
    </row>
    <row r="189" spans="1:8" s="19" customFormat="1" x14ac:dyDescent="0.3">
      <c r="A189" s="86"/>
      <c r="B189" s="31"/>
      <c r="C189" s="39"/>
      <c r="D189" s="41"/>
      <c r="E189" s="70"/>
      <c r="F189" s="40"/>
      <c r="G189" s="42"/>
      <c r="H189" s="22"/>
    </row>
    <row r="190" spans="1:8" s="19" customFormat="1" x14ac:dyDescent="0.3">
      <c r="A190" s="86"/>
      <c r="B190" s="31"/>
      <c r="C190" s="39"/>
      <c r="D190" s="41"/>
      <c r="E190" s="70"/>
      <c r="F190" s="40"/>
      <c r="G190" s="42"/>
      <c r="H190" s="22"/>
    </row>
    <row r="191" spans="1:8" s="19" customFormat="1" x14ac:dyDescent="0.3">
      <c r="A191" s="86"/>
      <c r="B191" s="31"/>
      <c r="C191" s="39"/>
      <c r="D191" s="41"/>
      <c r="E191" s="70"/>
      <c r="F191" s="40"/>
      <c r="G191" s="42"/>
      <c r="H191" s="22"/>
    </row>
    <row r="192" spans="1:8" s="19" customFormat="1" x14ac:dyDescent="0.3">
      <c r="A192" s="86"/>
      <c r="B192" s="31"/>
      <c r="C192" s="39"/>
      <c r="D192" s="41"/>
      <c r="E192" s="70"/>
      <c r="F192" s="40"/>
      <c r="G192" s="42"/>
      <c r="H192" s="22"/>
    </row>
    <row r="193" spans="1:8" s="19" customFormat="1" x14ac:dyDescent="0.3">
      <c r="A193" s="86"/>
      <c r="B193" s="31"/>
      <c r="C193" s="39"/>
      <c r="D193" s="41"/>
      <c r="E193" s="70"/>
      <c r="F193" s="40"/>
      <c r="G193" s="42"/>
      <c r="H193" s="22"/>
    </row>
    <row r="194" spans="1:8" s="19" customFormat="1" x14ac:dyDescent="0.3">
      <c r="A194" s="86"/>
      <c r="B194" s="31"/>
      <c r="C194" s="32"/>
      <c r="D194" s="82"/>
      <c r="E194" s="75"/>
      <c r="F194" s="26"/>
      <c r="G194" s="27"/>
      <c r="H194" s="22"/>
    </row>
    <row r="195" spans="1:8" s="19" customFormat="1" x14ac:dyDescent="0.3">
      <c r="A195" s="86"/>
      <c r="B195" s="31"/>
      <c r="C195" s="39"/>
      <c r="D195" s="64"/>
      <c r="E195" s="70"/>
      <c r="F195" s="40"/>
      <c r="G195" s="42"/>
      <c r="H195" s="22"/>
    </row>
    <row r="196" spans="1:8" s="19" customFormat="1" x14ac:dyDescent="0.3">
      <c r="A196" s="86"/>
      <c r="B196" s="31"/>
      <c r="C196" s="39"/>
      <c r="D196" s="41"/>
      <c r="E196" s="70"/>
      <c r="F196" s="40"/>
      <c r="G196" s="42"/>
      <c r="H196" s="22"/>
    </row>
    <row r="197" spans="1:8" s="19" customFormat="1" x14ac:dyDescent="0.3">
      <c r="A197" s="86"/>
      <c r="B197" s="31"/>
      <c r="C197" s="39"/>
      <c r="D197" s="64"/>
      <c r="E197" s="70"/>
      <c r="F197" s="40"/>
      <c r="G197" s="42"/>
      <c r="H197" s="22"/>
    </row>
    <row r="198" spans="1:8" s="4" customFormat="1" x14ac:dyDescent="0.25">
      <c r="A198" s="89" t="s">
        <v>198</v>
      </c>
      <c r="B198" s="49" t="s">
        <v>197</v>
      </c>
      <c r="C198" s="50"/>
      <c r="D198" s="63"/>
      <c r="E198" s="69"/>
      <c r="F198" s="51"/>
      <c r="G198" s="149"/>
      <c r="H198" s="23"/>
    </row>
    <row r="199" spans="1:8" s="165" customFormat="1" x14ac:dyDescent="0.25">
      <c r="A199" s="166"/>
      <c r="B199" s="167" t="s">
        <v>212</v>
      </c>
      <c r="C199" s="168"/>
      <c r="D199" s="169"/>
      <c r="E199" s="170"/>
      <c r="F199" s="171"/>
      <c r="G199" s="171"/>
      <c r="H199" s="172"/>
    </row>
    <row r="200" spans="1:8" x14ac:dyDescent="0.3">
      <c r="A200" s="173"/>
      <c r="B200" s="174"/>
      <c r="C200" s="175"/>
      <c r="D200" s="176"/>
      <c r="E200" s="177"/>
      <c r="F200" s="178"/>
      <c r="G200" s="179"/>
      <c r="H200" s="180"/>
    </row>
    <row r="201" spans="1:8" x14ac:dyDescent="0.3">
      <c r="A201" s="173" t="s">
        <v>181</v>
      </c>
      <c r="B201" s="181" t="s">
        <v>169</v>
      </c>
      <c r="C201" s="175"/>
      <c r="D201" s="179"/>
      <c r="E201" s="177"/>
      <c r="F201" s="178"/>
      <c r="G201" s="179"/>
      <c r="H201" s="182"/>
    </row>
    <row r="202" spans="1:8" x14ac:dyDescent="0.3">
      <c r="A202" s="183" t="s">
        <v>199</v>
      </c>
      <c r="B202" s="184" t="s">
        <v>138</v>
      </c>
      <c r="C202" s="175"/>
      <c r="D202" s="179"/>
      <c r="E202" s="177"/>
      <c r="F202" s="178"/>
      <c r="G202" s="179"/>
      <c r="H202" s="180"/>
    </row>
    <row r="203" spans="1:8" ht="27" customHeight="1" x14ac:dyDescent="0.3">
      <c r="A203" s="183" t="s">
        <v>200</v>
      </c>
      <c r="B203" s="184" t="s">
        <v>93</v>
      </c>
      <c r="C203" s="175"/>
      <c r="D203" s="179"/>
      <c r="E203" s="177"/>
      <c r="F203" s="178"/>
      <c r="G203" s="179"/>
      <c r="H203" s="180"/>
    </row>
    <row r="204" spans="1:8" ht="32.25" customHeight="1" x14ac:dyDescent="0.3">
      <c r="A204" s="183" t="s">
        <v>201</v>
      </c>
      <c r="B204" s="184" t="s">
        <v>99</v>
      </c>
      <c r="C204" s="175"/>
      <c r="D204" s="179"/>
      <c r="E204" s="177"/>
      <c r="F204" s="178"/>
      <c r="G204" s="179"/>
      <c r="H204" s="180"/>
    </row>
    <row r="205" spans="1:8" x14ac:dyDescent="0.3">
      <c r="A205" s="183" t="s">
        <v>202</v>
      </c>
      <c r="B205" s="184" t="s">
        <v>161</v>
      </c>
      <c r="C205" s="175"/>
      <c r="D205" s="179"/>
      <c r="E205" s="177"/>
      <c r="F205" s="178"/>
      <c r="G205" s="179"/>
      <c r="H205" s="180"/>
    </row>
    <row r="206" spans="1:8" ht="33" customHeight="1" x14ac:dyDescent="0.3">
      <c r="A206" s="183" t="s">
        <v>203</v>
      </c>
      <c r="B206" s="184" t="s">
        <v>176</v>
      </c>
      <c r="C206" s="175"/>
      <c r="D206" s="179"/>
      <c r="E206" s="177"/>
      <c r="F206" s="178"/>
      <c r="G206" s="179"/>
      <c r="H206" s="180"/>
    </row>
    <row r="207" spans="1:8" x14ac:dyDescent="0.3">
      <c r="A207" s="183" t="s">
        <v>204</v>
      </c>
      <c r="B207" s="184" t="s">
        <v>180</v>
      </c>
      <c r="C207" s="175"/>
      <c r="D207" s="179"/>
      <c r="E207" s="177"/>
      <c r="F207" s="178"/>
      <c r="G207" s="179"/>
      <c r="H207" s="180"/>
    </row>
    <row r="208" spans="1:8" x14ac:dyDescent="0.3">
      <c r="A208" s="186"/>
      <c r="B208" s="185"/>
      <c r="C208" s="175"/>
      <c r="D208" s="179"/>
      <c r="E208" s="177"/>
      <c r="F208" s="178"/>
      <c r="G208" s="179"/>
      <c r="H208" s="182"/>
    </row>
    <row r="209" spans="1:8" x14ac:dyDescent="0.3">
      <c r="A209" s="173" t="s">
        <v>182</v>
      </c>
      <c r="B209" s="181" t="s">
        <v>172</v>
      </c>
      <c r="C209" s="175"/>
      <c r="D209" s="179"/>
      <c r="E209" s="177"/>
      <c r="F209" s="178"/>
      <c r="G209" s="179"/>
      <c r="H209" s="182"/>
    </row>
    <row r="210" spans="1:8" x14ac:dyDescent="0.3">
      <c r="A210" s="183" t="s">
        <v>205</v>
      </c>
      <c r="B210" s="184" t="s">
        <v>173</v>
      </c>
      <c r="C210" s="175"/>
      <c r="D210" s="179"/>
      <c r="E210" s="177"/>
      <c r="F210" s="178"/>
      <c r="G210" s="179"/>
      <c r="H210" s="180"/>
    </row>
    <row r="211" spans="1:8" x14ac:dyDescent="0.3">
      <c r="A211" s="183" t="s">
        <v>206</v>
      </c>
      <c r="B211" s="184" t="s">
        <v>93</v>
      </c>
      <c r="C211" s="175"/>
      <c r="D211" s="179"/>
      <c r="E211" s="177"/>
      <c r="F211" s="178"/>
      <c r="G211" s="179"/>
      <c r="H211" s="180"/>
    </row>
    <row r="212" spans="1:8" x14ac:dyDescent="0.3">
      <c r="A212" s="183" t="s">
        <v>207</v>
      </c>
      <c r="B212" s="184" t="s">
        <v>99</v>
      </c>
      <c r="C212" s="175"/>
      <c r="D212" s="179"/>
      <c r="E212" s="177"/>
      <c r="F212" s="178"/>
      <c r="G212" s="179"/>
      <c r="H212" s="180"/>
    </row>
    <row r="213" spans="1:8" x14ac:dyDescent="0.3">
      <c r="A213" s="183" t="s">
        <v>208</v>
      </c>
      <c r="B213" s="184" t="s">
        <v>100</v>
      </c>
      <c r="C213" s="175"/>
      <c r="D213" s="179"/>
      <c r="E213" s="177"/>
      <c r="F213" s="178"/>
      <c r="G213" s="179"/>
      <c r="H213" s="180"/>
    </row>
    <row r="214" spans="1:8" x14ac:dyDescent="0.3">
      <c r="A214" s="183" t="s">
        <v>209</v>
      </c>
      <c r="B214" s="184" t="s">
        <v>174</v>
      </c>
      <c r="C214" s="175"/>
      <c r="D214" s="179"/>
      <c r="E214" s="177"/>
      <c r="F214" s="178"/>
      <c r="G214" s="179"/>
      <c r="H214" s="180"/>
    </row>
    <row r="215" spans="1:8" x14ac:dyDescent="0.3">
      <c r="A215" s="183" t="s">
        <v>210</v>
      </c>
      <c r="B215" s="184" t="s">
        <v>175</v>
      </c>
      <c r="C215" s="175"/>
      <c r="D215" s="179"/>
      <c r="E215" s="177"/>
      <c r="F215" s="178"/>
      <c r="G215" s="179"/>
      <c r="H215" s="180"/>
    </row>
    <row r="216" spans="1:8" x14ac:dyDescent="0.3">
      <c r="A216" s="173"/>
      <c r="B216" s="185"/>
      <c r="C216" s="175"/>
      <c r="D216" s="179"/>
      <c r="E216" s="177"/>
      <c r="F216" s="178"/>
      <c r="G216" s="179"/>
      <c r="H216" s="180"/>
    </row>
    <row r="217" spans="1:8" x14ac:dyDescent="0.3">
      <c r="A217" s="173"/>
      <c r="B217" s="184"/>
      <c r="C217" s="175"/>
      <c r="D217" s="176"/>
      <c r="E217" s="177"/>
      <c r="F217" s="178"/>
      <c r="G217" s="179"/>
      <c r="H217" s="180"/>
    </row>
    <row r="218" spans="1:8" x14ac:dyDescent="0.3">
      <c r="A218" s="173"/>
      <c r="B218" s="184"/>
      <c r="C218" s="175"/>
      <c r="D218" s="176"/>
      <c r="E218" s="177"/>
      <c r="F218" s="178"/>
      <c r="G218" s="179"/>
      <c r="H218" s="180"/>
    </row>
    <row r="219" spans="1:8" x14ac:dyDescent="0.3">
      <c r="A219" s="173"/>
      <c r="B219" s="174"/>
      <c r="C219" s="175"/>
      <c r="D219" s="176"/>
      <c r="E219" s="177"/>
      <c r="F219" s="178"/>
      <c r="G219" s="179"/>
      <c r="H219" s="180"/>
    </row>
    <row r="220" spans="1:8" x14ac:dyDescent="0.3">
      <c r="A220" s="166" t="s">
        <v>183</v>
      </c>
      <c r="B220" s="167" t="s">
        <v>211</v>
      </c>
      <c r="C220" s="168"/>
      <c r="D220" s="169"/>
      <c r="E220" s="170"/>
      <c r="F220" s="171"/>
      <c r="G220" s="171"/>
      <c r="H220" s="187">
        <v>0</v>
      </c>
    </row>
  </sheetData>
  <phoneticPr fontId="2" type="noConversion"/>
  <printOptions horizontalCentered="1"/>
  <pageMargins left="0.7" right="0.7" top="0.75" bottom="0.75" header="0.3" footer="0.3"/>
  <pageSetup paperSize="9" scale="94" fitToHeight="0" orientation="portrait" r:id="rId1"/>
  <headerFooter alignWithMargins="0">
    <oddHeader>&amp;LSewarage system in Himmafushi</oddHeader>
    <oddFooter>&amp;C&amp;P</oddFooter>
  </headerFooter>
  <rowBreaks count="5" manualBreakCount="5">
    <brk id="56" max="6" man="1"/>
    <brk id="79" max="6" man="1"/>
    <brk id="118" max="6" man="1"/>
    <brk id="147" max="6" man="1"/>
    <brk id="198"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4"/>
  <sheetViews>
    <sheetView view="pageBreakPreview" zoomScale="90" zoomScaleNormal="100" zoomScaleSheetLayoutView="90" workbookViewId="0">
      <selection activeCell="P267" sqref="P267"/>
    </sheetView>
  </sheetViews>
  <sheetFormatPr defaultColWidth="9.109375" defaultRowHeight="13.8" x14ac:dyDescent="0.3"/>
  <cols>
    <col min="1" max="1" width="6.6640625" style="141" customWidth="1"/>
    <col min="2" max="2" width="43.6640625" style="103" customWidth="1"/>
    <col min="3" max="3" width="1.5546875" style="103" customWidth="1"/>
    <col min="4" max="4" width="7.6640625" style="142" customWidth="1"/>
    <col min="5" max="5" width="8.33203125" style="143" customWidth="1"/>
    <col min="6" max="6" width="9.88671875" style="144" bestFit="1" customWidth="1"/>
    <col min="7" max="7" width="11.33203125" style="103" customWidth="1"/>
    <col min="8" max="8" width="11.6640625" style="103" bestFit="1" customWidth="1"/>
    <col min="9" max="12" width="10.109375" style="103" bestFit="1" customWidth="1"/>
    <col min="13" max="13" width="11.6640625" style="103" bestFit="1" customWidth="1"/>
    <col min="14" max="16384" width="9.109375" style="103"/>
  </cols>
  <sheetData>
    <row r="1" spans="1:8" s="99" customFormat="1" ht="13.2" x14ac:dyDescent="0.25">
      <c r="D1" s="104"/>
      <c r="E1" s="100"/>
    </row>
    <row r="2" spans="1:8" s="99" customFormat="1" x14ac:dyDescent="0.3">
      <c r="A2" s="105" t="str">
        <f>'cover page'!A17:I17</f>
        <v>FLOOD MITIGATION IN HOLHUDHOO</v>
      </c>
      <c r="D2" s="104"/>
      <c r="E2" s="100"/>
    </row>
    <row r="3" spans="1:8" s="99" customFormat="1" x14ac:dyDescent="0.3">
      <c r="A3" s="105" t="s">
        <v>154</v>
      </c>
      <c r="D3" s="104"/>
      <c r="E3" s="100"/>
    </row>
    <row r="4" spans="1:8" s="99" customFormat="1" x14ac:dyDescent="0.3">
      <c r="A4" s="106" t="s">
        <v>19</v>
      </c>
      <c r="D4" s="104"/>
      <c r="E4" s="100"/>
    </row>
    <row r="5" spans="1:8" s="99" customFormat="1" ht="13.2" x14ac:dyDescent="0.25">
      <c r="D5" s="104"/>
      <c r="E5" s="100"/>
    </row>
    <row r="6" spans="1:8" x14ac:dyDescent="0.3">
      <c r="A6" s="107" t="s">
        <v>20</v>
      </c>
      <c r="B6" s="101"/>
      <c r="C6" s="101"/>
      <c r="D6" s="108"/>
      <c r="E6" s="102"/>
      <c r="F6" s="101"/>
      <c r="G6" s="101"/>
    </row>
    <row r="7" spans="1:8" x14ac:dyDescent="0.3">
      <c r="A7" s="109" t="s">
        <v>21</v>
      </c>
      <c r="B7" s="110" t="s">
        <v>11</v>
      </c>
      <c r="C7" s="111"/>
      <c r="D7" s="109" t="s">
        <v>12</v>
      </c>
      <c r="E7" s="112" t="s">
        <v>13</v>
      </c>
      <c r="F7" s="113" t="s">
        <v>118</v>
      </c>
      <c r="G7" s="114" t="s">
        <v>22</v>
      </c>
      <c r="H7" s="115"/>
    </row>
    <row r="8" spans="1:8" s="99" customFormat="1" x14ac:dyDescent="0.25">
      <c r="A8" s="116"/>
      <c r="B8" s="117" t="s">
        <v>119</v>
      </c>
      <c r="C8" s="118"/>
      <c r="D8" s="119"/>
      <c r="E8" s="120"/>
      <c r="F8" s="121"/>
      <c r="G8" s="122"/>
      <c r="H8" s="123"/>
    </row>
    <row r="9" spans="1:8" ht="23.25" customHeight="1" x14ac:dyDescent="0.3">
      <c r="A9" s="124"/>
      <c r="B9" s="125" t="s">
        <v>171</v>
      </c>
      <c r="C9" s="126"/>
      <c r="D9" s="127"/>
      <c r="E9" s="128"/>
      <c r="F9" s="129"/>
      <c r="G9" s="130"/>
      <c r="H9" s="115"/>
    </row>
    <row r="10" spans="1:8" x14ac:dyDescent="0.3">
      <c r="A10" s="124" t="s">
        <v>29</v>
      </c>
      <c r="B10" s="125" t="s">
        <v>120</v>
      </c>
      <c r="C10" s="126"/>
      <c r="D10" s="127" t="s">
        <v>14</v>
      </c>
      <c r="E10" s="128">
        <v>1</v>
      </c>
      <c r="F10" s="129"/>
      <c r="G10" s="130"/>
      <c r="H10" s="115"/>
    </row>
    <row r="11" spans="1:8" x14ac:dyDescent="0.3">
      <c r="A11" s="131"/>
      <c r="B11" s="132"/>
      <c r="C11" s="133"/>
      <c r="D11" s="134"/>
      <c r="E11" s="135"/>
      <c r="F11" s="136"/>
      <c r="G11" s="137"/>
      <c r="H11" s="115"/>
    </row>
    <row r="12" spans="1:8" x14ac:dyDescent="0.3">
      <c r="A12" s="124"/>
      <c r="B12" s="202"/>
      <c r="C12" s="203"/>
      <c r="D12" s="134"/>
      <c r="E12" s="135"/>
      <c r="F12" s="136"/>
      <c r="G12" s="137"/>
      <c r="H12" s="115"/>
    </row>
    <row r="13" spans="1:8" x14ac:dyDescent="0.3">
      <c r="A13" s="138"/>
      <c r="B13" s="132"/>
      <c r="C13" s="133"/>
      <c r="D13" s="134"/>
      <c r="E13" s="139"/>
      <c r="F13" s="136"/>
      <c r="G13" s="137"/>
      <c r="H13" s="115"/>
    </row>
    <row r="14" spans="1:8" x14ac:dyDescent="0.3">
      <c r="A14" s="124"/>
      <c r="B14" s="125"/>
      <c r="C14" s="133"/>
      <c r="D14" s="134"/>
      <c r="E14" s="139"/>
      <c r="F14" s="136"/>
      <c r="G14" s="137"/>
      <c r="H14" s="115"/>
    </row>
    <row r="15" spans="1:8" x14ac:dyDescent="0.3">
      <c r="A15" s="138"/>
      <c r="B15" s="132"/>
      <c r="C15" s="133"/>
      <c r="D15" s="134"/>
      <c r="E15" s="139"/>
      <c r="F15" s="136"/>
      <c r="G15" s="137"/>
      <c r="H15" s="115"/>
    </row>
    <row r="16" spans="1:8" x14ac:dyDescent="0.3">
      <c r="A16" s="138"/>
      <c r="B16" s="132"/>
      <c r="C16" s="133"/>
      <c r="D16" s="134"/>
      <c r="E16" s="139"/>
      <c r="F16" s="136"/>
      <c r="G16" s="137"/>
      <c r="H16" s="115"/>
    </row>
    <row r="17" spans="1:10" x14ac:dyDescent="0.3">
      <c r="A17" s="138"/>
      <c r="B17" s="132"/>
      <c r="C17" s="133"/>
      <c r="D17" s="134"/>
      <c r="E17" s="139"/>
      <c r="F17" s="136"/>
      <c r="G17" s="137"/>
      <c r="H17" s="115"/>
    </row>
    <row r="18" spans="1:10" x14ac:dyDescent="0.3">
      <c r="A18" s="138"/>
      <c r="B18" s="132"/>
      <c r="C18" s="133"/>
      <c r="D18" s="134"/>
      <c r="E18" s="139"/>
      <c r="F18" s="136"/>
      <c r="G18" s="137"/>
      <c r="H18" s="115"/>
    </row>
    <row r="19" spans="1:10" x14ac:dyDescent="0.3">
      <c r="A19" s="138"/>
      <c r="B19" s="132"/>
      <c r="C19" s="133"/>
      <c r="D19" s="134"/>
      <c r="E19" s="139"/>
      <c r="F19" s="136"/>
      <c r="G19" s="137"/>
      <c r="H19" s="115"/>
    </row>
    <row r="20" spans="1:10" x14ac:dyDescent="0.3">
      <c r="A20" s="138"/>
      <c r="B20" s="132"/>
      <c r="C20" s="133"/>
      <c r="D20" s="134"/>
      <c r="E20" s="139"/>
      <c r="F20" s="136"/>
      <c r="G20" s="137"/>
      <c r="H20" s="115"/>
    </row>
    <row r="21" spans="1:10" x14ac:dyDescent="0.3">
      <c r="A21" s="138"/>
      <c r="B21" s="132"/>
      <c r="C21" s="133"/>
      <c r="D21" s="134"/>
      <c r="E21" s="139"/>
      <c r="F21" s="136"/>
      <c r="G21" s="137"/>
      <c r="H21" s="115"/>
    </row>
    <row r="22" spans="1:10" x14ac:dyDescent="0.3">
      <c r="A22" s="138"/>
      <c r="B22" s="132"/>
      <c r="C22" s="133"/>
      <c r="D22" s="134"/>
      <c r="E22" s="139"/>
      <c r="F22" s="136"/>
      <c r="G22" s="137"/>
      <c r="H22" s="115"/>
    </row>
    <row r="23" spans="1:10" x14ac:dyDescent="0.3">
      <c r="A23" s="138"/>
      <c r="B23" s="132"/>
      <c r="C23" s="133"/>
      <c r="D23" s="134"/>
      <c r="E23" s="139"/>
      <c r="F23" s="136"/>
      <c r="G23" s="137"/>
      <c r="H23" s="115"/>
    </row>
    <row r="24" spans="1:10" x14ac:dyDescent="0.3">
      <c r="A24" s="138"/>
      <c r="B24" s="132"/>
      <c r="C24" s="133"/>
      <c r="D24" s="134"/>
      <c r="E24" s="139"/>
      <c r="F24" s="136"/>
      <c r="G24" s="137"/>
      <c r="H24" s="115"/>
      <c r="J24" s="140"/>
    </row>
    <row r="25" spans="1:10" x14ac:dyDescent="0.3">
      <c r="A25" s="138"/>
      <c r="B25" s="204"/>
      <c r="C25" s="205"/>
      <c r="D25" s="134"/>
      <c r="E25" s="139"/>
      <c r="F25" s="136"/>
      <c r="G25" s="137"/>
      <c r="H25" s="115"/>
      <c r="J25" s="140"/>
    </row>
    <row r="26" spans="1:10" s="99" customFormat="1" x14ac:dyDescent="0.25">
      <c r="A26" s="116" t="s">
        <v>30</v>
      </c>
      <c r="B26" s="117" t="s">
        <v>121</v>
      </c>
      <c r="C26" s="118"/>
      <c r="D26" s="119"/>
      <c r="E26" s="120"/>
      <c r="F26" s="121"/>
      <c r="G26" s="150"/>
      <c r="H26" s="123"/>
    </row>
    <row r="199" spans="1:1" x14ac:dyDescent="0.3">
      <c r="A199" s="141" t="s">
        <v>181</v>
      </c>
    </row>
    <row r="201" spans="1:1" x14ac:dyDescent="0.3">
      <c r="A201" s="141" t="s">
        <v>182</v>
      </c>
    </row>
    <row r="203" spans="1:1" x14ac:dyDescent="0.3">
      <c r="A203" s="141" t="s">
        <v>183</v>
      </c>
    </row>
    <row r="244" spans="1:1" x14ac:dyDescent="0.3">
      <c r="A244" s="141" t="s">
        <v>184</v>
      </c>
    </row>
  </sheetData>
  <mergeCells count="2">
    <mergeCell ref="B12:C12"/>
    <mergeCell ref="B25:C25"/>
  </mergeCells>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 page</vt:lpstr>
      <vt:lpstr>main summary</vt:lpstr>
      <vt:lpstr>01 General BoQ summary</vt:lpstr>
      <vt:lpstr>01 general BoQ</vt:lpstr>
      <vt:lpstr>02 Drainage System summary</vt:lpstr>
      <vt:lpstr>02 Drainage System</vt:lpstr>
      <vt:lpstr>03 Proviosional Sum</vt:lpstr>
      <vt:lpstr>'01 general BoQ'!Print_Area</vt:lpstr>
      <vt:lpstr>'01 General BoQ summary'!Print_Area</vt:lpstr>
      <vt:lpstr>'02 Drainage System'!Print_Area</vt:lpstr>
      <vt:lpstr>'03 Proviosional Sum'!Print_Area</vt:lpstr>
      <vt:lpstr>'main summary'!Print_Area</vt:lpstr>
      <vt:lpstr>'01 general BoQ'!Print_Titles</vt:lpstr>
      <vt:lpstr>'02 Drainage System'!Print_Titles</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Alson Athif</cp:lastModifiedBy>
  <cp:lastPrinted>2018-02-05T08:37:51Z</cp:lastPrinted>
  <dcterms:created xsi:type="dcterms:W3CDTF">2007-12-12T22:37:40Z</dcterms:created>
  <dcterms:modified xsi:type="dcterms:W3CDTF">2018-03-21T02:39:42Z</dcterms:modified>
</cp:coreProperties>
</file>