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CC\Desktop\Ministry of Education Projects_May\Set 6\Aa.Mathiveri School\Drawings - Riyan Formet MPH\"/>
    </mc:Choice>
  </mc:AlternateContent>
  <bookViews>
    <workbookView xWindow="0" yWindow="0" windowWidth="13050" windowHeight="8070"/>
  </bookViews>
  <sheets>
    <sheet name="X" sheetId="6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6" l="1"/>
  <c r="G13" i="6"/>
  <c r="G11" i="6"/>
  <c r="G12" i="6"/>
  <c r="G20" i="6"/>
  <c r="G19" i="6"/>
  <c r="G14" i="6"/>
  <c r="G10" i="6"/>
  <c r="F12" i="6"/>
  <c r="H12" i="6"/>
  <c r="H13" i="6"/>
  <c r="F13" i="6"/>
  <c r="H11" i="6"/>
  <c r="F11" i="6"/>
  <c r="H10" i="6"/>
  <c r="F10" i="6"/>
  <c r="F20" i="6"/>
  <c r="H20" i="6"/>
  <c r="F9" i="6"/>
  <c r="H9" i="6"/>
  <c r="F14" i="6"/>
  <c r="H14" i="6"/>
  <c r="F19" i="6"/>
  <c r="H19" i="6"/>
</calcChain>
</file>

<file path=xl/sharedStrings.xml><?xml version="1.0" encoding="utf-8"?>
<sst xmlns="http://schemas.openxmlformats.org/spreadsheetml/2006/main" count="41" uniqueCount="36">
  <si>
    <t>Room name</t>
  </si>
  <si>
    <t>Room Areas (sqm)                              ( Specify centre to centre or clear)</t>
  </si>
  <si>
    <t>Window (opening) number</t>
  </si>
  <si>
    <t>Required opening areas (sqm)</t>
  </si>
  <si>
    <t>Designed opening areas (sqm)</t>
  </si>
  <si>
    <t>Open %</t>
  </si>
  <si>
    <t>Ground Floor</t>
  </si>
  <si>
    <t>Multi-purpose Hall</t>
  </si>
  <si>
    <t>D1, 8*D2 &amp; 14*W1</t>
  </si>
  <si>
    <t>D1</t>
  </si>
  <si>
    <t>Electrical</t>
  </si>
  <si>
    <t>3*V1</t>
  </si>
  <si>
    <t>D2</t>
  </si>
  <si>
    <t>Changing Room -1</t>
  </si>
  <si>
    <t>W3</t>
  </si>
  <si>
    <t>D3</t>
  </si>
  <si>
    <t>Changing Room -2</t>
  </si>
  <si>
    <t>D4</t>
  </si>
  <si>
    <t>Store Room</t>
  </si>
  <si>
    <t>D2 &amp; W2</t>
  </si>
  <si>
    <t>D5</t>
  </si>
  <si>
    <t>Toilet for Disable</t>
  </si>
  <si>
    <t>D6</t>
  </si>
  <si>
    <t>Toilet (Male)</t>
  </si>
  <si>
    <t>RC FINS</t>
  </si>
  <si>
    <t>W1</t>
  </si>
  <si>
    <t>Toilet (Female)</t>
  </si>
  <si>
    <t>W2</t>
  </si>
  <si>
    <t>First Floor</t>
  </si>
  <si>
    <t>W4</t>
  </si>
  <si>
    <t>Control Room</t>
  </si>
  <si>
    <t>2*W2</t>
  </si>
  <si>
    <t>V1</t>
  </si>
  <si>
    <t>3*W2</t>
  </si>
  <si>
    <t>V2</t>
  </si>
  <si>
    <t xml:space="preserve">SCHEDULE OF VENTILATION AA.MATHIVERI SCHOOL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</si>
</sst>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2"/>
      <name val="Century Gothic"/>
      <family val="2"/>
    </font>
    <font>
      <b/>
      <i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2" fillId="0" borderId="4" xfId="0" applyFont="1" applyBorder="1"/>
    <xf numFmtId="0" fontId="0" fillId="0" borderId="5" xfId="0" applyBorder="1"/>
    <xf numFmtId="0" fontId="3" fillId="0" borderId="6" xfId="0" applyFont="1" applyBorder="1"/>
    <xf numFmtId="0" fontId="4" fillId="0" borderId="0" xfId="0" applyFont="1"/>
    <xf numFmtId="10" fontId="0" fillId="0" borderId="7" xfId="0" applyNumberFormat="1" applyBorder="1" applyAlignment="1">
      <alignment horizontal="center"/>
    </xf>
    <xf numFmtId="2" fontId="0" fillId="0" borderId="0" xfId="0" applyNumberFormat="1" applyAlignment="1">
      <alignment horizontal="center"/>
    </xf>
    <xf numFmtId="0" fontId="3" fillId="0" borderId="0" xfId="0" applyFont="1"/>
    <xf numFmtId="10" fontId="0" fillId="0" borderId="0" xfId="0" applyNumberFormat="1" applyAlignment="1">
      <alignment horizontal="center"/>
    </xf>
    <xf numFmtId="0" fontId="5" fillId="0" borderId="0" xfId="0" applyFont="1"/>
    <xf numFmtId="2" fontId="0" fillId="0" borderId="6" xfId="0" applyNumberForma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9" xfId="0" applyBorder="1"/>
    <xf numFmtId="0" fontId="3" fillId="0" borderId="10" xfId="0" applyFont="1" applyBorder="1"/>
    <xf numFmtId="2" fontId="3" fillId="0" borderId="11" xfId="0" applyNumberFormat="1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/>
    </xf>
    <xf numFmtId="10" fontId="0" fillId="0" borderId="12" xfId="0" applyNumberFormat="1" applyBorder="1" applyAlignment="1">
      <alignment horizontal="center"/>
    </xf>
    <xf numFmtId="0" fontId="3" fillId="0" borderId="16" xfId="0" applyFont="1" applyBorder="1"/>
    <xf numFmtId="0" fontId="0" fillId="0" borderId="17" xfId="0" applyBorder="1"/>
    <xf numFmtId="2" fontId="0" fillId="0" borderId="16" xfId="0" applyNumberForma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0" fontId="0" fillId="0" borderId="18" xfId="0" applyNumberFormat="1" applyBorder="1" applyAlignment="1">
      <alignment horizontal="center"/>
    </xf>
    <xf numFmtId="0" fontId="0" fillId="0" borderId="19" xfId="0" applyBorder="1"/>
    <xf numFmtId="0" fontId="5" fillId="0" borderId="20" xfId="0" applyFont="1" applyBorder="1"/>
    <xf numFmtId="2" fontId="0" fillId="0" borderId="20" xfId="0" applyNumberFormat="1" applyBorder="1" applyAlignment="1">
      <alignment horizontal="center"/>
    </xf>
    <xf numFmtId="0" fontId="0" fillId="0" borderId="20" xfId="0" applyBorder="1"/>
    <xf numFmtId="10" fontId="0" fillId="0" borderId="21" xfId="0" applyNumberFormat="1" applyBorder="1" applyAlignment="1">
      <alignment horizontal="center"/>
    </xf>
    <xf numFmtId="0" fontId="2" fillId="0" borderId="2" xfId="0" applyFont="1" applyBorder="1" applyAlignment="1">
      <alignment vertical="top" wrapText="1"/>
    </xf>
    <xf numFmtId="0" fontId="2" fillId="0" borderId="1" xfId="0" applyFont="1" applyBorder="1"/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4:S35"/>
  <sheetViews>
    <sheetView tabSelected="1" zoomScale="110" zoomScaleNormal="110" zoomScaleSheetLayoutView="115" workbookViewId="0">
      <selection activeCell="H21" sqref="B4:H21"/>
    </sheetView>
  </sheetViews>
  <sheetFormatPr defaultRowHeight="12.75" x14ac:dyDescent="0.2"/>
  <cols>
    <col min="2" max="2" width="3.85546875" customWidth="1"/>
    <col min="3" max="3" width="24.85546875" customWidth="1"/>
    <col min="4" max="4" width="19.7109375" customWidth="1"/>
    <col min="5" max="5" width="23" customWidth="1"/>
    <col min="6" max="6" width="11.28515625" customWidth="1"/>
    <col min="7" max="7" width="17.85546875" customWidth="1"/>
    <col min="8" max="8" width="8.42578125" customWidth="1"/>
    <col min="9" max="14" width="3.28515625" style="9" hidden="1" customWidth="1"/>
    <col min="15" max="15" width="3.5703125" hidden="1" customWidth="1"/>
    <col min="16" max="16" width="0" hidden="1" customWidth="1"/>
  </cols>
  <sheetData>
    <row r="4" spans="2:19" ht="15" x14ac:dyDescent="0.2">
      <c r="C4" s="1" t="s">
        <v>35</v>
      </c>
      <c r="E4" s="1"/>
    </row>
    <row r="6" spans="2:19" ht="38.25" customHeight="1" x14ac:dyDescent="0.2">
      <c r="B6" s="34"/>
      <c r="C6" s="34" t="s">
        <v>0</v>
      </c>
      <c r="D6" s="3" t="s">
        <v>1</v>
      </c>
      <c r="E6" s="3" t="s">
        <v>2</v>
      </c>
      <c r="F6" s="3" t="s">
        <v>3</v>
      </c>
      <c r="G6" s="4" t="s">
        <v>4</v>
      </c>
      <c r="H6" s="4" t="s">
        <v>5</v>
      </c>
    </row>
    <row r="7" spans="2:19" x14ac:dyDescent="0.2">
      <c r="B7" s="35"/>
      <c r="C7" s="6"/>
      <c r="D7" s="2"/>
      <c r="E7" s="2"/>
      <c r="F7" s="2"/>
      <c r="G7" s="5"/>
      <c r="H7" s="5"/>
    </row>
    <row r="8" spans="2:19" ht="15" x14ac:dyDescent="0.25">
      <c r="B8" s="29"/>
      <c r="C8" s="30" t="s">
        <v>6</v>
      </c>
      <c r="D8" s="31"/>
      <c r="E8" s="32"/>
      <c r="F8" s="31"/>
      <c r="G8" s="31"/>
      <c r="H8" s="33"/>
    </row>
    <row r="9" spans="2:19" x14ac:dyDescent="0.2">
      <c r="B9" s="25">
        <v>1</v>
      </c>
      <c r="C9" s="24" t="s">
        <v>7</v>
      </c>
      <c r="D9" s="26">
        <v>394</v>
      </c>
      <c r="E9" s="27" t="s">
        <v>8</v>
      </c>
      <c r="F9" s="26">
        <f t="shared" ref="F9:F20" si="0">D9*0.1</f>
        <v>39.400000000000006</v>
      </c>
      <c r="G9" s="26">
        <f>S9 + (8*S10) + (14*S15)</f>
        <v>71.39</v>
      </c>
      <c r="H9" s="28">
        <f t="shared" ref="H9:H20" si="1">G9/D9</f>
        <v>0.18119289340101524</v>
      </c>
      <c r="R9" t="s">
        <v>9</v>
      </c>
      <c r="S9">
        <v>5.39</v>
      </c>
    </row>
    <row r="10" spans="2:19" x14ac:dyDescent="0.2">
      <c r="B10" s="7">
        <v>2</v>
      </c>
      <c r="C10" s="8" t="s">
        <v>10</v>
      </c>
      <c r="D10" s="15">
        <v>15.05</v>
      </c>
      <c r="E10" s="16" t="s">
        <v>11</v>
      </c>
      <c r="F10" s="15">
        <f t="shared" ref="F10" si="2">D10*0.1</f>
        <v>1.5050000000000001</v>
      </c>
      <c r="G10" s="15">
        <f>3*S19</f>
        <v>2.04</v>
      </c>
      <c r="H10" s="10">
        <f t="shared" ref="H10" si="3">G10/D10</f>
        <v>0.13554817275747508</v>
      </c>
      <c r="R10" t="s">
        <v>12</v>
      </c>
      <c r="S10">
        <v>4.05</v>
      </c>
    </row>
    <row r="11" spans="2:19" x14ac:dyDescent="0.2">
      <c r="B11" s="7">
        <v>3</v>
      </c>
      <c r="C11" s="8" t="s">
        <v>13</v>
      </c>
      <c r="D11" s="15">
        <v>7.09</v>
      </c>
      <c r="E11" s="16" t="s">
        <v>14</v>
      </c>
      <c r="F11" s="15">
        <f t="shared" ref="F11" si="4">D11*0.1</f>
        <v>0.70900000000000007</v>
      </c>
      <c r="G11" s="15">
        <f>S17</f>
        <v>1.04</v>
      </c>
      <c r="H11" s="10">
        <f t="shared" ref="H11" si="5">G11/D11</f>
        <v>0.14668547249647393</v>
      </c>
      <c r="R11" t="s">
        <v>15</v>
      </c>
      <c r="S11">
        <v>2.0299999999999998</v>
      </c>
    </row>
    <row r="12" spans="2:19" x14ac:dyDescent="0.2">
      <c r="B12" s="7">
        <v>4</v>
      </c>
      <c r="C12" s="8" t="s">
        <v>16</v>
      </c>
      <c r="D12" s="15">
        <v>9.19</v>
      </c>
      <c r="E12" s="16" t="s">
        <v>14</v>
      </c>
      <c r="F12" s="15">
        <f t="shared" ref="F12" si="6">D12*0.1</f>
        <v>0.91900000000000004</v>
      </c>
      <c r="G12" s="15">
        <f>S17</f>
        <v>1.04</v>
      </c>
      <c r="H12" s="10">
        <f t="shared" ref="H12" si="7">G12/D12</f>
        <v>0.1131664853101197</v>
      </c>
      <c r="R12" t="s">
        <v>17</v>
      </c>
      <c r="S12">
        <v>2.0299999999999998</v>
      </c>
    </row>
    <row r="13" spans="2:19" x14ac:dyDescent="0.2">
      <c r="B13" s="7">
        <v>5</v>
      </c>
      <c r="C13" s="8" t="s">
        <v>18</v>
      </c>
      <c r="D13" s="15">
        <v>7.09</v>
      </c>
      <c r="E13" s="16" t="s">
        <v>19</v>
      </c>
      <c r="F13" s="15">
        <f>D13*0.1</f>
        <v>0.70900000000000007</v>
      </c>
      <c r="G13" s="15">
        <f>S10+S16</f>
        <v>4.7299999999999995</v>
      </c>
      <c r="H13" s="10">
        <f>G13/D13</f>
        <v>0.66713681241184764</v>
      </c>
      <c r="R13" t="s">
        <v>20</v>
      </c>
      <c r="S13">
        <v>1.23</v>
      </c>
    </row>
    <row r="14" spans="2:19" x14ac:dyDescent="0.2">
      <c r="B14" s="7">
        <v>6</v>
      </c>
      <c r="C14" s="8" t="s">
        <v>21</v>
      </c>
      <c r="D14" s="15">
        <v>5.0999999999999996</v>
      </c>
      <c r="E14" s="16" t="s">
        <v>17</v>
      </c>
      <c r="F14" s="15">
        <f>D14*0.1</f>
        <v>0.51</v>
      </c>
      <c r="G14" s="15">
        <f>S12</f>
        <v>2.0299999999999998</v>
      </c>
      <c r="H14" s="10">
        <f>G14/D14</f>
        <v>0.39803921568627448</v>
      </c>
      <c r="R14" t="s">
        <v>22</v>
      </c>
      <c r="S14">
        <v>2.64</v>
      </c>
    </row>
    <row r="15" spans="2:19" x14ac:dyDescent="0.2">
      <c r="B15" s="7">
        <v>7</v>
      </c>
      <c r="C15" s="8" t="s">
        <v>23</v>
      </c>
      <c r="D15" s="15">
        <v>13.01</v>
      </c>
      <c r="E15" s="36" t="s">
        <v>24</v>
      </c>
      <c r="F15" s="37"/>
      <c r="G15" s="37"/>
      <c r="H15" s="38"/>
      <c r="R15" t="s">
        <v>25</v>
      </c>
      <c r="S15">
        <v>2.4</v>
      </c>
    </row>
    <row r="16" spans="2:19" x14ac:dyDescent="0.2">
      <c r="B16" s="7">
        <v>8</v>
      </c>
      <c r="C16" s="8" t="s">
        <v>26</v>
      </c>
      <c r="D16" s="15">
        <v>9.2200000000000006</v>
      </c>
      <c r="E16" s="36" t="s">
        <v>24</v>
      </c>
      <c r="F16" s="37"/>
      <c r="G16" s="37"/>
      <c r="H16" s="38"/>
      <c r="R16" t="s">
        <v>27</v>
      </c>
      <c r="S16">
        <v>0.68</v>
      </c>
    </row>
    <row r="17" spans="2:19" x14ac:dyDescent="0.2">
      <c r="B17" s="7"/>
      <c r="C17" s="24"/>
      <c r="D17" s="15"/>
      <c r="E17" s="16"/>
      <c r="F17" s="15"/>
      <c r="G17" s="15"/>
      <c r="H17" s="10"/>
      <c r="R17" t="s">
        <v>14</v>
      </c>
      <c r="S17">
        <v>1.04</v>
      </c>
    </row>
    <row r="18" spans="2:19" ht="15" x14ac:dyDescent="0.25">
      <c r="B18" s="29"/>
      <c r="C18" s="30" t="s">
        <v>28</v>
      </c>
      <c r="D18" s="31"/>
      <c r="E18" s="32"/>
      <c r="F18" s="31"/>
      <c r="G18" s="31"/>
      <c r="H18" s="33"/>
      <c r="R18" t="s">
        <v>29</v>
      </c>
      <c r="S18">
        <v>0</v>
      </c>
    </row>
    <row r="19" spans="2:19" x14ac:dyDescent="0.2">
      <c r="B19" s="25">
        <v>9</v>
      </c>
      <c r="C19" s="24" t="s">
        <v>30</v>
      </c>
      <c r="D19" s="26">
        <v>11.49</v>
      </c>
      <c r="E19" s="27" t="s">
        <v>31</v>
      </c>
      <c r="F19" s="26">
        <f t="shared" ref="F19" si="8">D19*0.1</f>
        <v>1.149</v>
      </c>
      <c r="G19" s="26">
        <f>(2*S16)</f>
        <v>1.36</v>
      </c>
      <c r="H19" s="28">
        <f t="shared" ref="H19" si="9">G19/D19</f>
        <v>0.11836379460400349</v>
      </c>
      <c r="R19" t="s">
        <v>32</v>
      </c>
      <c r="S19">
        <v>0.68</v>
      </c>
    </row>
    <row r="20" spans="2:19" x14ac:dyDescent="0.2">
      <c r="B20" s="7">
        <v>10</v>
      </c>
      <c r="C20" s="8" t="s">
        <v>18</v>
      </c>
      <c r="D20" s="15">
        <v>15.04</v>
      </c>
      <c r="E20" s="27" t="s">
        <v>33</v>
      </c>
      <c r="F20" s="15">
        <f t="shared" si="0"/>
        <v>1.504</v>
      </c>
      <c r="G20" s="26">
        <f>(3*S16)</f>
        <v>2.04</v>
      </c>
      <c r="H20" s="10">
        <f t="shared" si="1"/>
        <v>0.13563829787234044</v>
      </c>
      <c r="R20" t="s">
        <v>34</v>
      </c>
      <c r="S20">
        <v>0.7</v>
      </c>
    </row>
    <row r="21" spans="2:19" x14ac:dyDescent="0.2">
      <c r="B21" s="17"/>
      <c r="C21" s="18"/>
      <c r="D21" s="19"/>
      <c r="E21" s="20"/>
      <c r="F21" s="21"/>
      <c r="G21" s="22"/>
      <c r="H21" s="23"/>
      <c r="R21" s="12"/>
      <c r="S21" s="12"/>
    </row>
    <row r="22" spans="2:19" ht="15" x14ac:dyDescent="0.25">
      <c r="C22" s="14"/>
      <c r="D22" s="11"/>
      <c r="E22" s="12"/>
      <c r="F22" s="11"/>
      <c r="G22" s="11"/>
      <c r="H22" s="13"/>
      <c r="R22" s="12"/>
      <c r="S22" s="12"/>
    </row>
    <row r="23" spans="2:19" x14ac:dyDescent="0.2">
      <c r="R23" s="12"/>
      <c r="S23" s="12"/>
    </row>
    <row r="24" spans="2:19" x14ac:dyDescent="0.2">
      <c r="R24" s="12"/>
      <c r="S24" s="12"/>
    </row>
    <row r="25" spans="2:19" x14ac:dyDescent="0.2">
      <c r="R25" s="12"/>
      <c r="S25" s="12"/>
    </row>
    <row r="26" spans="2:19" x14ac:dyDescent="0.2">
      <c r="R26" s="12"/>
      <c r="S26" s="12"/>
    </row>
    <row r="27" spans="2:19" x14ac:dyDescent="0.2">
      <c r="R27" s="12"/>
      <c r="S27" s="12"/>
    </row>
    <row r="28" spans="2:19" x14ac:dyDescent="0.2">
      <c r="R28" s="12"/>
      <c r="S28" s="12"/>
    </row>
    <row r="29" spans="2:19" x14ac:dyDescent="0.2">
      <c r="R29" s="12"/>
      <c r="S29" s="12"/>
    </row>
    <row r="30" spans="2:19" x14ac:dyDescent="0.2">
      <c r="R30" s="12"/>
      <c r="S30" s="12"/>
    </row>
    <row r="31" spans="2:19" x14ac:dyDescent="0.2">
      <c r="R31" s="12"/>
      <c r="S31" s="12"/>
    </row>
    <row r="32" spans="2:19" x14ac:dyDescent="0.2">
      <c r="R32" s="12"/>
      <c r="S32" s="12"/>
    </row>
    <row r="33" spans="18:19" x14ac:dyDescent="0.2">
      <c r="R33" s="12"/>
      <c r="S33" s="12"/>
    </row>
    <row r="34" spans="18:19" x14ac:dyDescent="0.2">
      <c r="R34" s="12"/>
      <c r="S34" s="12"/>
    </row>
    <row r="35" spans="18:19" x14ac:dyDescent="0.2">
      <c r="R35" s="12"/>
      <c r="S35" s="12"/>
    </row>
  </sheetData>
  <mergeCells count="2">
    <mergeCell ref="E15:H15"/>
    <mergeCell ref="E16:H16"/>
  </mergeCells>
  <phoneticPr fontId="0" type="noConversion"/>
  <printOptions horizontalCentered="1"/>
  <pageMargins left="0.511811023622047" right="0.47244094488188998" top="0.42" bottom="0.32" header="0.23" footer="0.27559055118110198"/>
  <pageSetup paperSize="8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xh4h xmlns="0f9bbd35-5c30-4b8c-b8f9-0a1d5e87c756">
      <UserInfo>
        <DisplayName/>
        <AccountId xsi:nil="true"/>
        <AccountType/>
      </UserInfo>
    </xh4h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C9D408449D348BC1208BA8C68548E" ma:contentTypeVersion="11" ma:contentTypeDescription="Create a new document." ma:contentTypeScope="" ma:versionID="d01e145e8e47a56d17b411c69012ade3">
  <xsd:schema xmlns:xsd="http://www.w3.org/2001/XMLSchema" xmlns:xs="http://www.w3.org/2001/XMLSchema" xmlns:p="http://schemas.microsoft.com/office/2006/metadata/properties" xmlns:ns2="0f9bbd35-5c30-4b8c-b8f9-0a1d5e87c756" targetNamespace="http://schemas.microsoft.com/office/2006/metadata/properties" ma:root="true" ma:fieldsID="7bb5476d59e222bf03e45eab242909b2" ns2:_="">
    <xsd:import namespace="0f9bbd35-5c30-4b8c-b8f9-0a1d5e87c7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xh4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f9bbd35-5c30-4b8c-b8f9-0a1d5e87c7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xh4h" ma:index="18" nillable="true" ma:displayName="Person or Group" ma:list="UserInfo" ma:internalName="xh4h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97A821F-6CFE-44B9-9AD5-C492597524F1}">
  <ds:schemaRefs>
    <ds:schemaRef ds:uri="http://schemas.microsoft.com/office/2006/metadata/properties"/>
    <ds:schemaRef ds:uri="http://schemas.microsoft.com/office/infopath/2007/PartnerControls"/>
    <ds:schemaRef ds:uri="0f9bbd35-5c30-4b8c-b8f9-0a1d5e87c756"/>
  </ds:schemaRefs>
</ds:datastoreItem>
</file>

<file path=customXml/itemProps2.xml><?xml version="1.0" encoding="utf-8"?>
<ds:datastoreItem xmlns:ds="http://schemas.openxmlformats.org/officeDocument/2006/customXml" ds:itemID="{0A6D6816-7AFA-4E17-BA14-90D561D53E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f9bbd35-5c30-4b8c-b8f9-0a1d5e87c7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B78E93D-124A-47DA-A879-501EF33F22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X</vt:lpstr>
    </vt:vector>
  </TitlesOfParts>
  <Manager/>
  <Company>riyan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thaathu</dc:creator>
  <cp:keywords/>
  <dc:description/>
  <cp:lastModifiedBy>LCC</cp:lastModifiedBy>
  <cp:revision/>
  <dcterms:created xsi:type="dcterms:W3CDTF">2002-09-29T11:29:53Z</dcterms:created>
  <dcterms:modified xsi:type="dcterms:W3CDTF">2021-05-27T03:23:08Z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0x010100E20C9D408449D348BC1208BA8C68548E</vt:lpwstr>
  </property>
</Properties>
</file>