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Junior And TVET College Design\4- BoQ &amp; BoM\R. Alifushi\"/>
    </mc:Choice>
  </mc:AlternateContent>
  <xr:revisionPtr revIDLastSave="0" documentId="13_ncr:1_{19B62CBA-92ED-467E-B89B-4DBA99585435}" xr6:coauthVersionLast="43" xr6:coauthVersionMax="43" xr10:uidLastSave="{00000000-0000-0000-0000-000000000000}"/>
  <bookViews>
    <workbookView xWindow="4875" yWindow="330" windowWidth="14430" windowHeight="15630" xr2:uid="{00000000-000D-0000-FFFF-FFFF00000000}"/>
  </bookViews>
  <sheets>
    <sheet name="Cover" sheetId="3" r:id="rId1"/>
    <sheet name="Summary" sheetId="2" r:id="rId2"/>
    <sheet name="compound wall BoQ" sheetId="6" r:id="rId3"/>
  </sheets>
  <definedNames>
    <definedName name="_xlnm.Print_Area" localSheetId="2">'compound wall BoQ'!$A$1:$G$355</definedName>
    <definedName name="_xlnm.Print_Area" localSheetId="0">Cover!$A$1:$A$30</definedName>
    <definedName name="_xlnm.Print_Area" localSheetId="1">Summary!$A$1:$C$20</definedName>
    <definedName name="_xlnm.Print_Titles" localSheetId="2">'compound wall 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84" i="6" l="1"/>
  <c r="B241" i="6" l="1"/>
  <c r="B134" i="6"/>
  <c r="B154" i="6" s="1"/>
  <c r="B133" i="6"/>
  <c r="B151" i="6" s="1"/>
  <c r="C18" i="2" l="1"/>
  <c r="C19" i="2" s="1"/>
  <c r="C20" i="2" s="1"/>
</calcChain>
</file>

<file path=xl/sharedStrings.xml><?xml version="1.0" encoding="utf-8"?>
<sst xmlns="http://schemas.openxmlformats.org/spreadsheetml/2006/main" count="349" uniqueCount="265">
  <si>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</si>
  <si>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</si>
  <si>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</si>
  <si>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</si>
  <si>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</si>
  <si>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</si>
  <si>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</si>
  <si>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</si>
  <si>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</si>
  <si>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</si>
  <si>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</si>
  <si>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</si>
  <si>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</si>
  <si>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</si>
  <si>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</si>
  <si>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</si>
  <si>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</si>
  <si>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</si>
  <si>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</si>
  <si>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</si>
  <si>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</si>
  <si>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</si>
  <si>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</si>
  <si>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</si>
  <si>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</si>
  <si>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</si>
  <si>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</si>
  <si>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</si>
  <si>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</si>
  <si>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</si>
  <si>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</si>
  <si>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</si>
  <si>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</si>
  <si>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</si>
  <si>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</si>
  <si>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</si>
  <si>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</si>
  <si>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m²</t>
  </si>
  <si>
    <t>Excavation</t>
  </si>
  <si>
    <t>m³</t>
  </si>
  <si>
    <t>Back filling</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</si>
  <si>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</si>
  <si>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</si>
  <si>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</si>
  <si>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</si>
  <si>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</si>
  <si>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</si>
  <si>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</si>
  <si>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</si>
  <si>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3.1.1</t>
  </si>
  <si>
    <t>LEAN CONCRETE</t>
  </si>
  <si>
    <t>FOUNDATIONS</t>
  </si>
  <si>
    <t>GROUND FLOOR</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</si>
  <si>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</si>
  <si>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</si>
  <si>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</si>
  <si>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</si>
  <si>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</si>
  <si>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</si>
  <si>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</si>
  <si>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</si>
  <si>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</si>
  <si>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</si>
  <si>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</si>
  <si>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</si>
  <si>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</si>
  <si>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</si>
  <si>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</si>
  <si>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6</t>
  </si>
  <si>
    <t>7</t>
  </si>
  <si>
    <t>DOORS  &amp;  WINDOWS</t>
  </si>
  <si>
    <t>8</t>
  </si>
  <si>
    <t>9</t>
  </si>
  <si>
    <t>PAINTING</t>
  </si>
  <si>
    <t>10</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</si>
  <si>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</si>
  <si>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</si>
  <si>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</si>
  <si>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</si>
  <si>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</si>
  <si>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</si>
  <si>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</si>
  <si>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DOORS AND WINDOWS</t>
  </si>
  <si>
    <t>GROUND  FLOOR</t>
  </si>
  <si>
    <t>no</t>
  </si>
  <si>
    <t>TOTAL OF BILL No: 07 - Carried over to summary</t>
  </si>
  <si>
    <t>BILL No: 08</t>
  </si>
  <si>
    <t>TOTAL OF BILL No: 08 - Carried over to summary</t>
  </si>
  <si>
    <t>BILL No: 09</t>
  </si>
  <si>
    <t>TOTAL OF BILL No: 09 - Carried over to summary</t>
  </si>
  <si>
    <t>BILL No: 10</t>
  </si>
  <si>
    <t>TOTAL OF BILL No: 10 - Carried over to summary</t>
  </si>
  <si>
    <t>(a) Exposed surface shall have fair finish while remaining may have rough finish.</t>
  </si>
  <si>
    <t>BELOW GROUND LEVEL</t>
  </si>
  <si>
    <t>MASONRY</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</si>
  <si>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</si>
  <si>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</si>
  <si>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</si>
  <si>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</si>
  <si>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</si>
  <si>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</si>
  <si>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</si>
  <si>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 xml:space="preserve">Bill of Quantities </t>
  </si>
  <si>
    <t>SAFETY</t>
  </si>
  <si>
    <t>1 )</t>
  </si>
  <si>
    <t>2 )</t>
  </si>
  <si>
    <t>COLUMNS</t>
  </si>
  <si>
    <t>TOTAL OF BILL No: 03 - Carried over to summary</t>
  </si>
  <si>
    <t>(d) Each Light/ light fixture and its switch is measured as one one point; similarly each fan or each socket outlet is 
measured as one point;</t>
  </si>
  <si>
    <t>a )</t>
  </si>
  <si>
    <t>BILL N0: 06</t>
  </si>
  <si>
    <t>BILL N0: 06 -  DOORS AND WINDOWS</t>
  </si>
  <si>
    <t>TOTAL OF BILL No: 06 - Carried over to summary</t>
  </si>
  <si>
    <t>BILL No: 07</t>
  </si>
  <si>
    <t>TOTAL OF BILL No: 04 - Carried over to summary</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</si>
  <si>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</si>
  <si>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</si>
  <si>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r>
      <t>m</t>
    </r>
    <r>
      <rPr>
        <vertAlign val="superscript"/>
        <sz val="10"/>
        <rFont val="Times New Roman"/>
        <family val="1"/>
      </rPr>
      <t>2</t>
    </r>
  </si>
  <si>
    <t>ELECTRIC FIXTURES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</si>
  <si>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</si>
  <si>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</si>
  <si>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</si>
  <si>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</si>
  <si>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</si>
  <si>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10mm dia deformed bars - 6m</t>
  </si>
  <si>
    <t>(a) Rates shall include for: leveling, grading, 
trimming and compacting.</t>
  </si>
  <si>
    <t>(b) Ground need to be compacted to the density 
required  by the consultant</t>
  </si>
  <si>
    <t>Safety - Providing and fixing scaffolding with G.I. pipes and clamps and pvc netting alaround 
building during construction</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</si>
  <si>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</si>
  <si>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</si>
  <si>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</si>
  <si>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</si>
  <si>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</si>
  <si>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</si>
  <si>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</si>
  <si>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</si>
  <si>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</si>
  <si>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</si>
  <si>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</si>
  <si>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</si>
  <si>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ADDITIONS</t>
  </si>
  <si>
    <t>OMISSIONS</t>
  </si>
  <si>
    <t>Provision  to include quantities as per the drawing which is missed in the bill of quantities.</t>
  </si>
  <si>
    <t>REPUBLIC OF MALDIVES</t>
  </si>
  <si>
    <t>CLIENT</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</si>
  <si>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</si>
  <si>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</si>
  <si>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</si>
  <si>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</si>
  <si>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</si>
  <si>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</si>
  <si>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</si>
  <si>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</si>
  <si>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6mm dia deformed bars - 6m</t>
  </si>
  <si>
    <t>External</t>
  </si>
  <si>
    <t>Insurance, Bonds, Guarantees and Warranties</t>
  </si>
  <si>
    <t>Insurance as stated in the General Consditions.</t>
  </si>
  <si>
    <t>As-Built Drawings</t>
  </si>
  <si>
    <t>Preparation and submission of "as-built" Drawings.</t>
  </si>
  <si>
    <t>1.1.0</t>
  </si>
  <si>
    <t>1.2.0</t>
  </si>
  <si>
    <t>1.3.0</t>
  </si>
  <si>
    <t>1.4.0</t>
  </si>
  <si>
    <t>1.5.0</t>
  </si>
  <si>
    <t>1.6.0</t>
  </si>
  <si>
    <t>1.7.0</t>
  </si>
  <si>
    <t>3.2.1</t>
  </si>
  <si>
    <t>3.2.2</t>
  </si>
  <si>
    <t>3.2.3</t>
  </si>
  <si>
    <t>3.3.1</t>
  </si>
  <si>
    <t>3.3.3</t>
  </si>
  <si>
    <t>4.2.1</t>
  </si>
  <si>
    <t>4.3.1</t>
  </si>
  <si>
    <t>5.1.0</t>
  </si>
  <si>
    <t>5.1.1</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</si>
  <si>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</si>
  <si>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</si>
  <si>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</si>
  <si>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</si>
  <si>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</si>
  <si>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</si>
  <si>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</si>
  <si>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</si>
  <si>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</si>
  <si>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</si>
  <si>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</si>
  <si>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</si>
  <si>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</si>
  <si>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</si>
  <si>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</si>
  <si>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</si>
  <si>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</si>
  <si>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</si>
  <si>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</si>
  <si>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(1)</t>
  </si>
  <si>
    <t>(2)</t>
  </si>
  <si>
    <t>3.0</t>
  </si>
  <si>
    <t>3.2</t>
  </si>
  <si>
    <t>3.1.2</t>
  </si>
  <si>
    <t>3.1.3</t>
  </si>
  <si>
    <t>3.1.4</t>
  </si>
  <si>
    <t>COLUMNS &amp; COPPING</t>
  </si>
  <si>
    <t>RC Copping Stone</t>
  </si>
  <si>
    <t>3.3</t>
  </si>
  <si>
    <t>3.3.2 )</t>
  </si>
  <si>
    <t>3.3.4 )</t>
  </si>
  <si>
    <t>4.2</t>
  </si>
  <si>
    <t>1.0</t>
  </si>
  <si>
    <t>100mm thick Solid block wall</t>
  </si>
  <si>
    <t>100mm  thick solid block single wall</t>
  </si>
  <si>
    <t>ABOVE GROUND LEVEL</t>
  </si>
  <si>
    <t>Boundary walls</t>
  </si>
  <si>
    <r>
      <t xml:space="preserve">100mm  thick Hollow block </t>
    </r>
    <r>
      <rPr>
        <b/>
        <sz val="9"/>
        <color theme="1"/>
        <rFont val="Times New Roman"/>
        <family val="1"/>
      </rPr>
      <t>single</t>
    </r>
    <r>
      <rPr>
        <sz val="9"/>
        <color theme="1"/>
        <rFont val="Times New Roman"/>
        <family val="1"/>
      </rPr>
      <t xml:space="preserve"> wall</t>
    </r>
  </si>
  <si>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</si>
  <si>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20mm thick (12+8mm)  2 coats in 1:4 cement and river sand mix ratio </t>
  </si>
  <si>
    <t>20mm thick Plastering</t>
  </si>
  <si>
    <t>Both surface of below ground walls</t>
  </si>
  <si>
    <t>4.3.2</t>
  </si>
  <si>
    <t>Both Side Plastering</t>
  </si>
  <si>
    <t>Both surface of boundary wall</t>
  </si>
  <si>
    <t xml:space="preserve">(e) All doors and windows shall be  accordance with  door/window drawing details. </t>
  </si>
  <si>
    <t>6.1</t>
  </si>
  <si>
    <t>7.1</t>
  </si>
  <si>
    <t>(c) Rates shall include for electrical conduits, fittings, equipment and similar all fixings to various building surfaces and also all elecetrical work  shall be carried out according to STELCO standards and specifications.</t>
  </si>
  <si>
    <t>(e) Rates shall include for supply and complete 
installation , fittings and fixtures.</t>
  </si>
  <si>
    <t>Foundation Beam WF</t>
  </si>
  <si>
    <t>4.2.2</t>
  </si>
  <si>
    <t xml:space="preserve">Foundation Beam </t>
  </si>
  <si>
    <t>Solar Powered LED Gate Lights (12W)</t>
  </si>
  <si>
    <t>FLOORING / PAVING &amp; TILING</t>
  </si>
  <si>
    <t>INTER LOCK PAVING BLOCK</t>
  </si>
  <si>
    <t>Interlock Paving block</t>
  </si>
  <si>
    <t>BILL No: 05 -FLOORING / PAVING AND TILING</t>
  </si>
  <si>
    <t>BILL No: 07 - PAINTING</t>
  </si>
  <si>
    <t>8.1</t>
  </si>
  <si>
    <t>8.2</t>
  </si>
  <si>
    <t>8.2.1 )</t>
  </si>
  <si>
    <t>BILL No: 08 - ELECTRICAL INSTALLATIONS</t>
  </si>
  <si>
    <t>BILL No: 09 - ADDITIONS</t>
  </si>
  <si>
    <t>BILL No: 10 - OMISSIONS</t>
  </si>
  <si>
    <t xml:space="preserve">Polythene damp proof membrane (2000 gauge) laid on blinding layer.  </t>
  </si>
  <si>
    <t>BC</t>
  </si>
  <si>
    <t>12mm dia deformed bars - 6m</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</si>
  <si>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</si>
  <si>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(a) Surface dressing of the ground including removing vegetation and inequalities and disposal of unwanted materials.</t>
  </si>
  <si>
    <t>Gate (5000x1200)</t>
  </si>
  <si>
    <t>Gate (2500x1200m)</t>
  </si>
  <si>
    <t>MINISTRY OF HIGHER EDUCATION</t>
  </si>
  <si>
    <t>Education Block, Boatyard Building  Compound &amp; Boundary Wall
R. Alifushi TVET Centre</t>
  </si>
  <si>
    <t>PREPARED BY</t>
  </si>
  <si>
    <t>Project: Education Block, Boatyard Building - Compound &amp; Boundary Wall
R. Alifushi TVET Centre</t>
  </si>
  <si>
    <t>Project : Education Block, Boatyard Building - Compound &amp; Boundary Wall
R. Alifushi TVET Centre</t>
  </si>
  <si>
    <t>2.2.0</t>
  </si>
  <si>
    <t>Rates shall include for: Clearing site - Demolition of Existing Wall, Trees and dispatch all debris, clearing and dispose all unwanted materials away from site and prepare site ready for proposed construction (including all subsurface structure of any wall).</t>
  </si>
  <si>
    <t>All existing Boundary walls (162m x 1.8m height)</t>
  </si>
  <si>
    <t>Existing Boartyard &amp; Store Room-2 (single storey building 10 feet height &amp; approximately 1380sqft)</t>
  </si>
  <si>
    <t>3 )</t>
  </si>
  <si>
    <t>4 )</t>
  </si>
  <si>
    <t>Existing Workshop Buildings, Workshop, walkway, lab, machine shop, store room-1.  (singl storey building 10 feet height &amp; approximately 2900sqft)</t>
  </si>
  <si>
    <t>2.3.0</t>
  </si>
  <si>
    <t>2.1.0</t>
  </si>
  <si>
    <t>2.3.1</t>
  </si>
  <si>
    <t>2.3.2</t>
  </si>
  <si>
    <t>2.4.0</t>
  </si>
  <si>
    <t>Existing Office Buildings, Students store, portico, Classroom-1, office 1, office 2, 4 toilets, (single storey building 9 feet height &amp; approximately 1260sqft)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</si>
</sst>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0_);_(* \(#,##0.0\);_(* &quot;-&quot;??_);_(@_)"/>
  </numFmts>
  <fonts count="31"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u/>
      <sz val="10"/>
      <name val="Times New Roman"/>
      <family val="1"/>
    </font>
    <font>
      <vertAlign val="superscript"/>
      <sz val="10"/>
      <name val="Times New Roman"/>
      <family val="1"/>
    </font>
    <font>
      <b/>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10"/>
      <name val="Calibri"/>
      <family val="2"/>
      <scheme val="minor"/>
    </font>
    <font>
      <sz val="20"/>
      <color theme="1"/>
      <name val="Arial Black"/>
      <family val="2"/>
    </font>
    <font>
      <b/>
      <sz val="8"/>
      <name val="Times New Roman"/>
      <family val="1"/>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59999389629810485"/>
        <bgColor indexed="64"/>
      </patternFill>
    </fill>
  </fills>
  <borders count="57">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314">
    <xf numFmtId="0" fontId="0" fillId="0" borderId="0" xfId="0"/>
    <xf numFmtId="49" fontId="3" fillId="2" borderId="4" xfId="0" applyNumberFormat="1" applyFont="1" applyFill="1" applyBorder="1"/>
    <xf numFmtId="0" fontId="3" fillId="2" borderId="4" xfId="0" applyFont="1" applyFill="1" applyBorder="1"/>
    <xf numFmtId="49" fontId="7" fillId="2" borderId="5" xfId="0" applyNumberFormat="1" applyFont="1" applyFill="1" applyBorder="1" applyAlignment="1">
      <alignment horizontal="center"/>
    </xf>
    <xf numFmtId="0" fontId="7" fillId="2" borderId="6" xfId="0" applyFont="1" applyFill="1" applyBorder="1" applyAlignment="1">
      <alignment horizontal="left"/>
    </xf>
    <xf numFmtId="49" fontId="8" fillId="2" borderId="8" xfId="0" applyNumberFormat="1" applyFont="1" applyFill="1" applyBorder="1"/>
    <xf numFmtId="0" fontId="8" fillId="2" borderId="9" xfId="0" applyFont="1" applyFill="1" applyBorder="1"/>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43" fontId="0" fillId="0" borderId="0" xfId="0" applyNumberFormat="1"/>
    <xf numFmtId="0" fontId="10" fillId="0" borderId="0" xfId="0" applyFont="1" applyAlignment="1">
      <alignment horizontal="center" vertical="top"/>
    </xf>
    <xf numFmtId="0" fontId="24" fillId="0" borderId="0" xfId="0" applyFont="1"/>
    <xf numFmtId="0" fontId="27"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2"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0" fontId="17" fillId="0" borderId="2" xfId="0" applyFont="1" applyBorder="1" applyAlignment="1">
      <alignment wrapText="1"/>
    </xf>
    <xf numFmtId="0" fontId="16" fillId="0" borderId="2" xfId="0" applyFont="1" applyBorder="1" applyAlignment="1">
      <alignment horizontal="center"/>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0" fontId="10" fillId="3" borderId="2" xfId="0"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0" fillId="3" borderId="2" xfId="0" applyFont="1" applyFill="1" applyBorder="1" applyAlignment="1">
      <alignment vertical="justify"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2" fillId="3" borderId="2" xfId="0" applyFont="1" applyFill="1" applyBorder="1" applyAlignment="1">
      <alignment horizontal="center" vertical="center"/>
    </xf>
    <xf numFmtId="164" fontId="22"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6" xfId="2" quotePrefix="1" applyNumberFormat="1" applyFont="1" applyFill="1" applyBorder="1" applyAlignment="1">
      <alignment horizontal="left"/>
    </xf>
    <xf numFmtId="0" fontId="10" fillId="0" borderId="14" xfId="0" applyFont="1" applyBorder="1" applyAlignment="1">
      <alignment wrapText="1"/>
    </xf>
    <xf numFmtId="0" fontId="10" fillId="0" borderId="18" xfId="0" applyFont="1" applyBorder="1" applyAlignment="1">
      <alignment horizontal="center" vertical="center"/>
    </xf>
    <xf numFmtId="164" fontId="10" fillId="0" borderId="18" xfId="1" applyNumberFormat="1" applyFont="1" applyBorder="1" applyAlignment="1">
      <alignment horizontal="center" vertical="center"/>
    </xf>
    <xf numFmtId="0" fontId="12" fillId="2" borderId="20" xfId="2" quotePrefix="1" applyNumberFormat="1" applyFont="1" applyFill="1" applyBorder="1" applyAlignment="1">
      <alignment horizontal="center"/>
    </xf>
    <xf numFmtId="164" fontId="13" fillId="2" borderId="20" xfId="2" applyFont="1" applyFill="1" applyBorder="1" applyAlignment="1">
      <alignment horizontal="center"/>
    </xf>
    <xf numFmtId="164" fontId="13" fillId="3" borderId="20"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2" xfId="2" quotePrefix="1" applyNumberFormat="1" applyFont="1" applyFill="1" applyBorder="1" applyAlignment="1">
      <alignment horizontal="left"/>
    </xf>
    <xf numFmtId="0" fontId="11" fillId="3" borderId="22" xfId="3" applyFont="1" applyFill="1" applyBorder="1" applyAlignment="1">
      <alignment horizontal="center"/>
    </xf>
    <xf numFmtId="164" fontId="11" fillId="3" borderId="22" xfId="1" applyNumberFormat="1" applyFont="1" applyFill="1" applyBorder="1" applyAlignment="1">
      <alignment horizontal="center"/>
    </xf>
    <xf numFmtId="0" fontId="13" fillId="2" borderId="24" xfId="2" quotePrefix="1" applyNumberFormat="1" applyFont="1" applyFill="1" applyBorder="1" applyAlignment="1">
      <alignment horizontal="left"/>
    </xf>
    <xf numFmtId="0" fontId="11" fillId="4" borderId="24" xfId="3" applyFont="1" applyFill="1" applyBorder="1" applyAlignment="1">
      <alignment horizontal="center"/>
    </xf>
    <xf numFmtId="164" fontId="11" fillId="3" borderId="24" xfId="1" applyNumberFormat="1" applyFont="1" applyFill="1" applyBorder="1" applyAlignment="1">
      <alignment horizontal="center"/>
    </xf>
    <xf numFmtId="164" fontId="11" fillId="2" borderId="22" xfId="2" applyFont="1" applyFill="1" applyBorder="1" applyAlignment="1">
      <alignment horizontal="center"/>
    </xf>
    <xf numFmtId="164" fontId="11" fillId="2" borderId="24" xfId="2" applyFont="1" applyFill="1" applyBorder="1" applyAlignment="1">
      <alignment horizontal="center"/>
    </xf>
    <xf numFmtId="0" fontId="13" fillId="2" borderId="0" xfId="2" quotePrefix="1" applyNumberFormat="1" applyFont="1" applyFill="1" applyBorder="1" applyAlignment="1">
      <alignment horizontal="left"/>
    </xf>
    <xf numFmtId="0" fontId="13" fillId="2" borderId="20" xfId="2" quotePrefix="1" applyNumberFormat="1" applyFont="1" applyFill="1" applyBorder="1" applyAlignment="1">
      <alignment horizontal="left"/>
    </xf>
    <xf numFmtId="164" fontId="13" fillId="2" borderId="16" xfId="2" applyFont="1" applyFill="1" applyBorder="1" applyAlignment="1">
      <alignment horizontal="center"/>
    </xf>
    <xf numFmtId="165" fontId="11" fillId="2" borderId="25" xfId="1" applyNumberFormat="1" applyFont="1" applyFill="1" applyBorder="1" applyAlignment="1">
      <alignment horizontal="left" vertical="justify"/>
    </xf>
    <xf numFmtId="165" fontId="11" fillId="2" borderId="26" xfId="1" applyNumberFormat="1" applyFont="1" applyFill="1" applyBorder="1" applyAlignment="1">
      <alignment horizontal="left" vertical="justify"/>
    </xf>
    <xf numFmtId="49" fontId="3" fillId="2" borderId="27" xfId="0" applyNumberFormat="1" applyFont="1" applyFill="1" applyBorder="1"/>
    <xf numFmtId="0" fontId="9" fillId="2" borderId="28" xfId="0" applyFont="1" applyFill="1" applyBorder="1" applyAlignment="1">
      <alignment horizontal="center"/>
    </xf>
    <xf numFmtId="164" fontId="9" fillId="2" borderId="29" xfId="0" applyNumberFormat="1" applyFont="1" applyFill="1" applyBorder="1" applyAlignment="1">
      <alignment horizontal="center"/>
    </xf>
    <xf numFmtId="49" fontId="3" fillId="2" borderId="30" xfId="0" applyNumberFormat="1" applyFont="1" applyFill="1" applyBorder="1"/>
    <xf numFmtId="0" fontId="9" fillId="2" borderId="31" xfId="0" applyFont="1" applyFill="1" applyBorder="1" applyAlignment="1">
      <alignment horizontal="center"/>
    </xf>
    <xf numFmtId="164"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164" fontId="9" fillId="2" borderId="35" xfId="0" applyNumberFormat="1" applyFont="1" applyFill="1" applyBorder="1" applyAlignment="1">
      <alignment horizontal="center"/>
    </xf>
    <xf numFmtId="0" fontId="0" fillId="0" borderId="36" xfId="0" applyBorder="1"/>
    <xf numFmtId="0" fontId="0" fillId="0" borderId="37" xfId="0" applyBorder="1"/>
    <xf numFmtId="0" fontId="23" fillId="0" borderId="37" xfId="0" applyFont="1" applyBorder="1" applyAlignment="1">
      <alignment horizontal="center"/>
    </xf>
    <xf numFmtId="0" fontId="24" fillId="0" borderId="37" xfId="0" applyFont="1" applyBorder="1"/>
    <xf numFmtId="0" fontId="25" fillId="0" borderId="37" xfId="0" applyFont="1" applyBorder="1" applyAlignment="1">
      <alignment horizontal="center" vertical="center" wrapText="1"/>
    </xf>
    <xf numFmtId="0" fontId="26" fillId="0" borderId="37" xfId="0" applyFont="1" applyBorder="1" applyAlignment="1">
      <alignment horizontal="center"/>
    </xf>
    <xf numFmtId="0" fontId="24" fillId="0" borderId="37" xfId="0" applyFont="1" applyBorder="1" applyAlignment="1">
      <alignment horizontal="center"/>
    </xf>
    <xf numFmtId="0" fontId="10" fillId="0" borderId="0" xfId="0" applyFont="1" applyFill="1"/>
    <xf numFmtId="0" fontId="28" fillId="0" borderId="0" xfId="0" applyFont="1"/>
    <xf numFmtId="0" fontId="12"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0" fillId="0" borderId="40" xfId="0" applyFont="1" applyBorder="1" applyAlignment="1">
      <alignment wrapText="1"/>
    </xf>
    <xf numFmtId="49" fontId="11" fillId="2" borderId="40" xfId="2" applyNumberFormat="1" applyFont="1" applyFill="1" applyBorder="1" applyAlignment="1">
      <alignment horizontal="center"/>
    </xf>
    <xf numFmtId="0" fontId="10" fillId="0" borderId="22" xfId="0" applyFont="1" applyBorder="1" applyAlignment="1">
      <alignment horizontal="center"/>
    </xf>
    <xf numFmtId="0" fontId="10" fillId="0" borderId="24" xfId="0" applyFont="1" applyBorder="1" applyAlignment="1">
      <alignment horizontal="center"/>
    </xf>
    <xf numFmtId="0" fontId="12" fillId="0" borderId="2" xfId="2" quotePrefix="1" applyNumberFormat="1" applyFont="1" applyFill="1" applyBorder="1" applyAlignment="1">
      <alignment horizontal="center"/>
    </xf>
    <xf numFmtId="49" fontId="10" fillId="0" borderId="0" xfId="0" applyNumberFormat="1" applyFont="1" applyAlignment="1">
      <alignment horizontal="left"/>
    </xf>
    <xf numFmtId="49" fontId="10" fillId="0" borderId="17" xfId="0" applyNumberFormat="1" applyFont="1" applyBorder="1" applyAlignment="1">
      <alignment horizontal="left" vertical="center"/>
    </xf>
    <xf numFmtId="49" fontId="11" fillId="2" borderId="19"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1" xfId="2" applyNumberFormat="1" applyFont="1" applyFill="1" applyBorder="1" applyAlignment="1">
      <alignment horizontal="left" vertical="justify"/>
    </xf>
    <xf numFmtId="49" fontId="11" fillId="2" borderId="23"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3" fillId="0" borderId="1" xfId="0" applyNumberFormat="1" applyFont="1" applyFill="1" applyBorder="1" applyAlignment="1">
      <alignment horizontal="left" vertical="center"/>
    </xf>
    <xf numFmtId="0" fontId="20"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49" fontId="7" fillId="2" borderId="45" xfId="0" applyNumberFormat="1" applyFont="1" applyFill="1" applyBorder="1" applyAlignment="1">
      <alignment horizontal="center"/>
    </xf>
    <xf numFmtId="0" fontId="7" fillId="2" borderId="46" xfId="0" applyFont="1" applyFill="1" applyBorder="1" applyAlignment="1">
      <alignment horizontal="left"/>
    </xf>
    <xf numFmtId="49" fontId="7" fillId="2" borderId="48" xfId="0" applyNumberFormat="1" applyFont="1" applyFill="1" applyBorder="1" applyAlignment="1">
      <alignment horizontal="center"/>
    </xf>
    <xf numFmtId="0" fontId="7" fillId="2" borderId="49" xfId="0" applyFont="1" applyFill="1" applyBorder="1" applyAlignment="1">
      <alignment horizontal="left"/>
    </xf>
    <xf numFmtId="49" fontId="11" fillId="2" borderId="1" xfId="2" applyNumberFormat="1" applyFont="1" applyFill="1" applyBorder="1" applyAlignment="1">
      <alignment horizontal="center" vertical="justify"/>
    </xf>
    <xf numFmtId="49" fontId="10" fillId="0" borderId="1" xfId="0" applyNumberFormat="1" applyFont="1" applyBorder="1" applyAlignment="1">
      <alignment horizontal="center" vertical="center"/>
    </xf>
    <xf numFmtId="49" fontId="10" fillId="0" borderId="11" xfId="0" applyNumberFormat="1" applyFont="1" applyBorder="1" applyAlignment="1">
      <alignment horizontal="center" vertical="center"/>
    </xf>
    <xf numFmtId="49" fontId="11" fillId="2" borderId="1" xfId="2" applyNumberFormat="1" applyFont="1" applyFill="1" applyBorder="1" applyAlignment="1">
      <alignment horizontal="center"/>
    </xf>
    <xf numFmtId="49" fontId="11" fillId="2" borderId="21" xfId="2" applyNumberFormat="1" applyFont="1" applyFill="1" applyBorder="1" applyAlignment="1">
      <alignment horizontal="center" vertical="justify"/>
    </xf>
    <xf numFmtId="49" fontId="11" fillId="2" borderId="23" xfId="2" applyNumberFormat="1" applyFont="1" applyFill="1" applyBorder="1" applyAlignment="1">
      <alignment horizontal="center" vertical="justify"/>
    </xf>
    <xf numFmtId="49" fontId="13" fillId="0" borderId="1" xfId="2" applyNumberFormat="1" applyFont="1" applyFill="1" applyBorder="1" applyAlignment="1">
      <alignment horizontal="center" vertical="justify"/>
    </xf>
    <xf numFmtId="49" fontId="11" fillId="2" borderId="1" xfId="2" applyNumberFormat="1" applyFont="1" applyFill="1" applyBorder="1" applyAlignment="1">
      <alignment horizontal="center" vertical="top"/>
    </xf>
    <xf numFmtId="49" fontId="11" fillId="0" borderId="1" xfId="2" applyNumberFormat="1" applyFont="1" applyFill="1" applyBorder="1" applyAlignment="1">
      <alignment horizontal="center"/>
    </xf>
    <xf numFmtId="49" fontId="16" fillId="5" borderId="1" xfId="0" applyNumberFormat="1" applyFont="1" applyFill="1" applyBorder="1"/>
    <xf numFmtId="0" fontId="17" fillId="5" borderId="2" xfId="0" applyFont="1" applyFill="1" applyBorder="1" applyAlignment="1">
      <alignment wrapText="1"/>
    </xf>
    <xf numFmtId="0" fontId="16" fillId="5" borderId="2" xfId="0" applyFont="1" applyFill="1" applyBorder="1" applyAlignment="1">
      <alignment horizontal="center"/>
    </xf>
    <xf numFmtId="49" fontId="16" fillId="0" borderId="1" xfId="0" applyNumberFormat="1" applyFont="1" applyBorder="1"/>
    <xf numFmtId="49" fontId="10" fillId="0" borderId="1" xfId="0" applyNumberFormat="1" applyFont="1" applyBorder="1"/>
    <xf numFmtId="49" fontId="10" fillId="0" borderId="39" xfId="0" applyNumberFormat="1" applyFont="1" applyBorder="1"/>
    <xf numFmtId="49" fontId="10" fillId="0" borderId="15" xfId="0" applyNumberFormat="1" applyFont="1" applyBorder="1"/>
    <xf numFmtId="0" fontId="10" fillId="0" borderId="16" xfId="0" applyFont="1" applyBorder="1" applyAlignment="1">
      <alignment wrapText="1"/>
    </xf>
    <xf numFmtId="49" fontId="11" fillId="2" borderId="16" xfId="2" applyNumberFormat="1" applyFont="1" applyFill="1" applyBorder="1" applyAlignment="1">
      <alignment horizontal="center"/>
    </xf>
    <xf numFmtId="49" fontId="10" fillId="0" borderId="13" xfId="0" applyNumberFormat="1" applyFont="1" applyBorder="1"/>
    <xf numFmtId="49" fontId="11" fillId="2" borderId="14" xfId="2" applyNumberFormat="1" applyFont="1" applyFill="1" applyBorder="1" applyAlignment="1">
      <alignment horizontal="center"/>
    </xf>
    <xf numFmtId="0" fontId="10" fillId="5" borderId="2" xfId="0" applyFont="1" applyFill="1" applyBorder="1" applyAlignment="1">
      <alignment horizontal="center"/>
    </xf>
    <xf numFmtId="49" fontId="16" fillId="3" borderId="1" xfId="0" applyNumberFormat="1" applyFont="1" applyFill="1" applyBorder="1"/>
    <xf numFmtId="49" fontId="13" fillId="2" borderId="1" xfId="2" applyNumberFormat="1" applyFont="1" applyFill="1" applyBorder="1" applyAlignment="1">
      <alignment horizontal="center" vertical="justify"/>
    </xf>
    <xf numFmtId="0" fontId="17" fillId="5" borderId="2" xfId="0" applyFont="1" applyFill="1" applyBorder="1"/>
    <xf numFmtId="49" fontId="10" fillId="0" borderId="1" xfId="0" applyNumberFormat="1" applyFont="1" applyBorder="1" applyAlignment="1">
      <alignment vertical="top"/>
    </xf>
    <xf numFmtId="49" fontId="16" fillId="0" borderId="1" xfId="0" applyNumberFormat="1" applyFont="1" applyBorder="1" applyAlignment="1">
      <alignment vertical="top"/>
    </xf>
    <xf numFmtId="49" fontId="11" fillId="2" borderId="11" xfId="2" applyNumberFormat="1" applyFont="1" applyFill="1" applyBorder="1" applyAlignment="1">
      <alignment horizontal="center" vertical="justify"/>
    </xf>
    <xf numFmtId="49" fontId="13" fillId="2" borderId="11" xfId="2" applyNumberFormat="1" applyFont="1" applyFill="1" applyBorder="1" applyAlignment="1">
      <alignment horizontal="center" vertical="justify"/>
    </xf>
    <xf numFmtId="0" fontId="11" fillId="3" borderId="2" xfId="2" applyNumberFormat="1" applyFont="1" applyFill="1" applyBorder="1" applyAlignment="1">
      <alignment horizontal="left" vertical="top" wrapText="1"/>
    </xf>
    <xf numFmtId="49" fontId="13" fillId="5" borderId="1" xfId="2" applyNumberFormat="1" applyFont="1" applyFill="1" applyBorder="1" applyAlignment="1">
      <alignment horizontal="center" vertical="justify"/>
    </xf>
    <xf numFmtId="0" fontId="12" fillId="5" borderId="2" xfId="2" applyNumberFormat="1" applyFont="1" applyFill="1" applyBorder="1" applyAlignment="1">
      <alignment horizontal="left" vertical="top"/>
    </xf>
    <xf numFmtId="164" fontId="11" fillId="5" borderId="2" xfId="2" applyFont="1" applyFill="1" applyBorder="1" applyAlignment="1">
      <alignment horizontal="center"/>
    </xf>
    <xf numFmtId="49" fontId="13" fillId="2" borderId="25" xfId="2" applyNumberFormat="1" applyFont="1" applyFill="1" applyBorder="1" applyAlignment="1">
      <alignment horizontal="center" vertical="justify"/>
    </xf>
    <xf numFmtId="49" fontId="13" fillId="2" borderId="26" xfId="2" applyNumberFormat="1" applyFont="1" applyFill="1" applyBorder="1" applyAlignment="1">
      <alignment horizontal="center" vertical="justify"/>
    </xf>
    <xf numFmtId="49" fontId="11" fillId="2" borderId="25" xfId="2" applyNumberFormat="1" applyFont="1" applyFill="1" applyBorder="1" applyAlignment="1">
      <alignment horizontal="center" vertical="justify"/>
    </xf>
    <xf numFmtId="49" fontId="11" fillId="2" borderId="26" xfId="2" applyNumberFormat="1" applyFont="1" applyFill="1" applyBorder="1" applyAlignment="1">
      <alignment horizontal="center" vertical="justify"/>
    </xf>
    <xf numFmtId="49" fontId="10" fillId="0" borderId="0" xfId="0" applyNumberFormat="1" applyFont="1"/>
    <xf numFmtId="49" fontId="13" fillId="2" borderId="1" xfId="2" applyNumberFormat="1" applyFont="1" applyFill="1" applyBorder="1" applyAlignment="1">
      <alignment horizontal="left" vertical="justify"/>
    </xf>
    <xf numFmtId="0" fontId="13" fillId="2" borderId="2" xfId="2" applyNumberFormat="1" applyFont="1" applyFill="1" applyBorder="1" applyAlignment="1">
      <alignment wrapText="1"/>
    </xf>
    <xf numFmtId="49" fontId="13" fillId="6" borderId="1" xfId="1" applyNumberFormat="1" applyFont="1" applyFill="1" applyBorder="1" applyAlignment="1">
      <alignment horizontal="left" vertical="justify"/>
    </xf>
    <xf numFmtId="0" fontId="12" fillId="6" borderId="2" xfId="2" applyNumberFormat="1" applyFont="1" applyFill="1" applyBorder="1" applyAlignment="1">
      <alignment horizontal="justify"/>
    </xf>
    <xf numFmtId="164" fontId="13" fillId="6" borderId="2" xfId="2" applyFont="1" applyFill="1" applyBorder="1" applyAlignment="1">
      <alignment horizontal="center"/>
    </xf>
    <xf numFmtId="49" fontId="3" fillId="3" borderId="1" xfId="0" applyNumberFormat="1" applyFont="1" applyFill="1" applyBorder="1" applyAlignment="1">
      <alignment horizontal="center" vertical="top"/>
    </xf>
    <xf numFmtId="165" fontId="13" fillId="7" borderId="1" xfId="1" applyNumberFormat="1" applyFont="1" applyFill="1" applyBorder="1" applyAlignment="1">
      <alignment horizontal="left" vertical="justify"/>
    </xf>
    <xf numFmtId="0" fontId="12" fillId="7" borderId="2" xfId="2" applyNumberFormat="1" applyFont="1" applyFill="1" applyBorder="1" applyAlignment="1">
      <alignment horizontal="left"/>
    </xf>
    <xf numFmtId="0" fontId="11" fillId="7" borderId="2" xfId="3" applyFont="1" applyFill="1" applyBorder="1" applyAlignment="1">
      <alignment horizontal="center"/>
    </xf>
    <xf numFmtId="165" fontId="11" fillId="7" borderId="1" xfId="1" applyNumberFormat="1" applyFont="1" applyFill="1" applyBorder="1" applyAlignment="1">
      <alignment horizontal="left" vertical="justify"/>
    </xf>
    <xf numFmtId="49" fontId="30" fillId="3" borderId="1" xfId="0" applyNumberFormat="1" applyFont="1" applyFill="1" applyBorder="1" applyAlignment="1">
      <alignment horizontal="center" vertical="top"/>
    </xf>
    <xf numFmtId="49" fontId="13" fillId="0" borderId="1" xfId="2" applyNumberFormat="1" applyFont="1" applyFill="1" applyBorder="1" applyAlignment="1">
      <alignment horizontal="left" vertical="justify"/>
    </xf>
    <xf numFmtId="49" fontId="7" fillId="0" borderId="5" xfId="0" applyNumberFormat="1" applyFont="1" applyFill="1" applyBorder="1" applyAlignment="1">
      <alignment horizontal="center"/>
    </xf>
    <xf numFmtId="0" fontId="7" fillId="0" borderId="6" xfId="0" applyFont="1" applyFill="1" applyBorder="1" applyAlignment="1">
      <alignment horizontal="left"/>
    </xf>
    <xf numFmtId="0" fontId="29" fillId="0" borderId="37" xfId="0" applyFont="1" applyBorder="1" applyAlignment="1">
      <alignment vertical="center"/>
    </xf>
    <xf numFmtId="164" fontId="3" fillId="2" borderId="4" xfId="1" applyNumberFormat="1" applyFont="1" applyFill="1" applyBorder="1"/>
    <xf numFmtId="164" fontId="7" fillId="2" borderId="50" xfId="1" applyNumberFormat="1" applyFont="1" applyFill="1" applyBorder="1" applyAlignment="1">
      <alignment horizontal="center"/>
    </xf>
    <xf numFmtId="164" fontId="7" fillId="2" borderId="47" xfId="1" applyNumberFormat="1" applyFont="1" applyFill="1" applyBorder="1" applyAlignment="1">
      <alignment horizontal="center"/>
    </xf>
    <xf numFmtId="164" fontId="7" fillId="2" borderId="7" xfId="1" applyNumberFormat="1" applyFont="1" applyFill="1" applyBorder="1" applyAlignment="1">
      <alignment horizontal="center"/>
    </xf>
    <xf numFmtId="164" fontId="7" fillId="0" borderId="7" xfId="1" applyNumberFormat="1" applyFont="1" applyFill="1" applyBorder="1" applyAlignment="1">
      <alignment horizontal="center"/>
    </xf>
    <xf numFmtId="164" fontId="9" fillId="2" borderId="10" xfId="0" applyNumberFormat="1" applyFont="1" applyFill="1" applyBorder="1" applyAlignment="1">
      <alignment horizontal="center"/>
    </xf>
    <xf numFmtId="164" fontId="0" fillId="0" borderId="0" xfId="0" applyNumberFormat="1"/>
    <xf numFmtId="164" fontId="11" fillId="0" borderId="2" xfId="1" applyNumberFormat="1" applyFont="1" applyFill="1" applyBorder="1" applyAlignment="1">
      <alignment horizontal="center"/>
    </xf>
    <xf numFmtId="164" fontId="10" fillId="0" borderId="2" xfId="1" applyNumberFormat="1" applyFont="1" applyFill="1" applyBorder="1" applyAlignment="1">
      <alignment horizontal="center" vertical="center" wrapText="1"/>
    </xf>
    <xf numFmtId="164" fontId="10" fillId="0" borderId="3" xfId="1" applyNumberFormat="1" applyFont="1" applyFill="1" applyBorder="1" applyAlignment="1">
      <alignment horizontal="center" vertical="center" wrapText="1"/>
    </xf>
    <xf numFmtId="164" fontId="11" fillId="0" borderId="24" xfId="1" applyNumberFormat="1" applyFont="1" applyFill="1" applyBorder="1" applyAlignment="1">
      <alignment horizontal="center"/>
    </xf>
    <xf numFmtId="164" fontId="10" fillId="0" borderId="24" xfId="1" applyNumberFormat="1" applyFont="1" applyFill="1" applyBorder="1" applyAlignment="1">
      <alignment horizontal="center" vertical="center" wrapText="1"/>
    </xf>
    <xf numFmtId="164" fontId="16" fillId="0" borderId="41" xfId="1" applyNumberFormat="1" applyFont="1" applyFill="1" applyBorder="1" applyAlignment="1">
      <alignment horizontal="center" vertical="center" wrapText="1"/>
    </xf>
    <xf numFmtId="164" fontId="10" fillId="0" borderId="2" xfId="1" applyNumberFormat="1" applyFont="1" applyFill="1" applyBorder="1"/>
    <xf numFmtId="164" fontId="10" fillId="0" borderId="3" xfId="1" applyNumberFormat="1" applyFont="1" applyFill="1" applyBorder="1"/>
    <xf numFmtId="164" fontId="11" fillId="2" borderId="2" xfId="2" applyNumberFormat="1" applyFont="1" applyFill="1" applyBorder="1" applyAlignment="1">
      <alignment horizontal="center"/>
    </xf>
    <xf numFmtId="164" fontId="11" fillId="2" borderId="2" xfId="2" quotePrefix="1" applyNumberFormat="1" applyFont="1" applyFill="1" applyBorder="1" applyAlignment="1"/>
    <xf numFmtId="164" fontId="11" fillId="0" borderId="2" xfId="2" quotePrefix="1" applyNumberFormat="1" applyFont="1" applyFill="1" applyBorder="1" applyAlignment="1"/>
    <xf numFmtId="164" fontId="11" fillId="0" borderId="3" xfId="2" quotePrefix="1" applyNumberFormat="1" applyFont="1" applyFill="1" applyBorder="1" applyAlignment="1"/>
    <xf numFmtId="164" fontId="10" fillId="0" borderId="3" xfId="0" applyNumberFormat="1" applyFont="1" applyBorder="1" applyAlignment="1">
      <alignment horizontal="center" vertical="center"/>
    </xf>
    <xf numFmtId="164" fontId="10" fillId="0" borderId="2" xfId="1" applyNumberFormat="1" applyFont="1" applyBorder="1"/>
    <xf numFmtId="164" fontId="11" fillId="3" borderId="2" xfId="2" applyNumberFormat="1" applyFont="1" applyFill="1" applyBorder="1" applyAlignment="1">
      <alignment horizontal="center"/>
    </xf>
    <xf numFmtId="164" fontId="11" fillId="2" borderId="2" xfId="2" quotePrefix="1" applyNumberFormat="1" applyFont="1" applyFill="1" applyBorder="1" applyAlignment="1">
      <alignment vertical="justify"/>
    </xf>
    <xf numFmtId="164" fontId="11" fillId="0" borderId="2" xfId="2" quotePrefix="1" applyNumberFormat="1" applyFont="1" applyFill="1" applyBorder="1" applyAlignment="1">
      <alignment vertical="justify"/>
    </xf>
    <xf numFmtId="164" fontId="11" fillId="2" borderId="2" xfId="2" quotePrefix="1" applyNumberFormat="1" applyFont="1" applyFill="1" applyBorder="1" applyAlignment="1">
      <alignment vertical="top"/>
    </xf>
    <xf numFmtId="164" fontId="11" fillId="0" borderId="2" xfId="2" quotePrefix="1" applyNumberFormat="1" applyFont="1" applyFill="1" applyBorder="1" applyAlignment="1">
      <alignment vertical="top"/>
    </xf>
    <xf numFmtId="164" fontId="11" fillId="2" borderId="2" xfId="2" applyNumberFormat="1" applyFont="1" applyFill="1" applyBorder="1" applyAlignment="1">
      <alignment vertical="top"/>
    </xf>
    <xf numFmtId="164" fontId="11" fillId="0" borderId="2" xfId="2" applyNumberFormat="1" applyFont="1" applyFill="1" applyBorder="1" applyAlignment="1">
      <alignment vertical="top"/>
    </xf>
    <xf numFmtId="164" fontId="11" fillId="0" borderId="3" xfId="2" quotePrefix="1" applyNumberFormat="1" applyFont="1" applyFill="1" applyBorder="1" applyAlignment="1">
      <alignment vertical="top"/>
    </xf>
    <xf numFmtId="164" fontId="11" fillId="3" borderId="2" xfId="1" applyNumberFormat="1" applyFont="1" applyFill="1" applyBorder="1" applyAlignment="1">
      <alignment horizontal="center" vertical="top"/>
    </xf>
    <xf numFmtId="164" fontId="11" fillId="0" borderId="2" xfId="1" applyNumberFormat="1" applyFont="1" applyFill="1" applyBorder="1" applyAlignment="1">
      <alignment horizontal="center" vertical="top"/>
    </xf>
    <xf numFmtId="164" fontId="10" fillId="0" borderId="2" xfId="1" applyNumberFormat="1" applyFont="1" applyFill="1" applyBorder="1" applyAlignment="1">
      <alignment horizontal="center" vertical="top" wrapText="1"/>
    </xf>
    <xf numFmtId="164" fontId="10" fillId="0" borderId="3" xfId="1" applyNumberFormat="1" applyFont="1" applyFill="1" applyBorder="1" applyAlignment="1">
      <alignment horizontal="center" vertical="top" wrapText="1"/>
    </xf>
    <xf numFmtId="164" fontId="16" fillId="5" borderId="2" xfId="1" applyNumberFormat="1" applyFont="1" applyFill="1" applyBorder="1"/>
    <xf numFmtId="164" fontId="16" fillId="0" borderId="2" xfId="1" applyNumberFormat="1" applyFont="1" applyFill="1" applyBorder="1"/>
    <xf numFmtId="164" fontId="16" fillId="0" borderId="3" xfId="1" applyNumberFormat="1" applyFont="1" applyFill="1" applyBorder="1"/>
    <xf numFmtId="164" fontId="16" fillId="0" borderId="2" xfId="1" applyNumberFormat="1" applyFont="1" applyBorder="1"/>
    <xf numFmtId="164" fontId="10" fillId="0" borderId="40" xfId="1" applyNumberFormat="1" applyFont="1" applyBorder="1"/>
    <xf numFmtId="164" fontId="13" fillId="0" borderId="3" xfId="1" applyNumberFormat="1" applyFont="1" applyFill="1" applyBorder="1"/>
    <xf numFmtId="164" fontId="11" fillId="2" borderId="2" xfId="2" applyNumberFormat="1" applyFont="1" applyFill="1" applyBorder="1" applyAlignment="1">
      <alignment vertical="top" wrapText="1"/>
    </xf>
    <xf numFmtId="164" fontId="11" fillId="0" borderId="2" xfId="2" applyNumberFormat="1" applyFont="1" applyFill="1" applyBorder="1" applyAlignment="1">
      <alignment vertical="top" wrapText="1"/>
    </xf>
    <xf numFmtId="164" fontId="11" fillId="0" borderId="3" xfId="2" applyNumberFormat="1" applyFont="1" applyFill="1" applyBorder="1" applyAlignment="1">
      <alignment vertical="top" wrapText="1"/>
    </xf>
    <xf numFmtId="164" fontId="11" fillId="2" borderId="2" xfId="2" applyNumberFormat="1" applyFont="1" applyFill="1" applyBorder="1" applyAlignment="1">
      <alignment wrapText="1"/>
    </xf>
    <xf numFmtId="164" fontId="11" fillId="0" borderId="2" xfId="2" applyNumberFormat="1" applyFont="1" applyFill="1" applyBorder="1" applyAlignment="1">
      <alignment wrapText="1"/>
    </xf>
    <xf numFmtId="164" fontId="11" fillId="0" borderId="3" xfId="2" applyNumberFormat="1" applyFont="1" applyFill="1" applyBorder="1" applyAlignment="1">
      <alignment wrapText="1"/>
    </xf>
    <xf numFmtId="164" fontId="10" fillId="0" borderId="16" xfId="1" applyNumberFormat="1" applyFont="1" applyBorder="1"/>
    <xf numFmtId="164" fontId="10" fillId="0" borderId="14" xfId="1" applyNumberFormat="1" applyFont="1" applyBorder="1"/>
    <xf numFmtId="164" fontId="10" fillId="5" borderId="2" xfId="1" applyNumberFormat="1" applyFont="1" applyFill="1" applyBorder="1"/>
    <xf numFmtId="164" fontId="10" fillId="5" borderId="2" xfId="1" applyNumberFormat="1" applyFont="1" applyFill="1" applyBorder="1" applyAlignment="1"/>
    <xf numFmtId="164" fontId="10" fillId="0" borderId="2" xfId="1" applyNumberFormat="1" applyFont="1" applyFill="1" applyBorder="1" applyAlignment="1"/>
    <xf numFmtId="164" fontId="10" fillId="0" borderId="3" xfId="1" applyNumberFormat="1" applyFont="1" applyFill="1" applyBorder="1" applyAlignment="1"/>
    <xf numFmtId="164" fontId="16" fillId="3" borderId="2" xfId="1" applyNumberFormat="1" applyFont="1" applyFill="1" applyBorder="1"/>
    <xf numFmtId="164" fontId="11" fillId="0" borderId="22" xfId="1" applyNumberFormat="1" applyFont="1" applyFill="1" applyBorder="1" applyAlignment="1">
      <alignment horizontal="center"/>
    </xf>
    <xf numFmtId="164" fontId="10" fillId="0" borderId="22" xfId="1" applyNumberFormat="1" applyFont="1" applyFill="1" applyBorder="1"/>
    <xf numFmtId="164" fontId="10" fillId="0" borderId="43" xfId="1" applyNumberFormat="1" applyFont="1" applyFill="1" applyBorder="1"/>
    <xf numFmtId="164" fontId="10" fillId="0" borderId="24" xfId="1" applyNumberFormat="1" applyFont="1" applyFill="1" applyBorder="1"/>
    <xf numFmtId="164" fontId="16" fillId="0" borderId="41" xfId="1" applyNumberFormat="1" applyFont="1" applyFill="1" applyBorder="1"/>
    <xf numFmtId="164" fontId="11" fillId="2" borderId="2" xfId="2" applyNumberFormat="1" applyFont="1" applyFill="1" applyBorder="1" applyAlignment="1"/>
    <xf numFmtId="164" fontId="11" fillId="0" borderId="2" xfId="2" applyNumberFormat="1" applyFont="1" applyFill="1" applyBorder="1" applyAlignment="1"/>
    <xf numFmtId="164" fontId="11" fillId="0" borderId="3" xfId="2" applyNumberFormat="1" applyFont="1" applyFill="1" applyBorder="1" applyAlignment="1"/>
    <xf numFmtId="164" fontId="13" fillId="0" borderId="3" xfId="2" applyNumberFormat="1" applyFont="1" applyFill="1" applyBorder="1"/>
    <xf numFmtId="164" fontId="16" fillId="0" borderId="2" xfId="1" applyNumberFormat="1" applyFont="1" applyFill="1" applyBorder="1" applyAlignment="1"/>
    <xf numFmtId="164" fontId="11" fillId="3" borderId="2" xfId="2" applyNumberFormat="1" applyFont="1" applyFill="1" applyBorder="1" applyAlignment="1">
      <alignment horizontal="left" wrapText="1"/>
    </xf>
    <xf numFmtId="164" fontId="11" fillId="5" borderId="2" xfId="1" applyNumberFormat="1" applyFont="1" applyFill="1" applyBorder="1" applyAlignment="1">
      <alignment horizontal="center"/>
    </xf>
    <xf numFmtId="164" fontId="11" fillId="0" borderId="20" xfId="1" applyNumberFormat="1" applyFont="1" applyFill="1" applyBorder="1" applyAlignment="1">
      <alignment horizontal="center"/>
    </xf>
    <xf numFmtId="164" fontId="10" fillId="0" borderId="20" xfId="1" applyNumberFormat="1" applyFont="1" applyFill="1" applyBorder="1"/>
    <xf numFmtId="164" fontId="10" fillId="0" borderId="44" xfId="1" applyNumberFormat="1" applyFont="1" applyFill="1" applyBorder="1"/>
    <xf numFmtId="164" fontId="13" fillId="3" borderId="16" xfId="1" applyNumberFormat="1" applyFont="1" applyFill="1" applyBorder="1" applyAlignment="1">
      <alignment horizontal="center"/>
    </xf>
    <xf numFmtId="164" fontId="11" fillId="0" borderId="16" xfId="1" applyNumberFormat="1" applyFont="1" applyFill="1" applyBorder="1" applyAlignment="1">
      <alignment horizontal="center"/>
    </xf>
    <xf numFmtId="164" fontId="10" fillId="0" borderId="16" xfId="1" applyNumberFormat="1" applyFont="1" applyFill="1" applyBorder="1"/>
    <xf numFmtId="164" fontId="16" fillId="0" borderId="42" xfId="1" applyNumberFormat="1" applyFont="1" applyFill="1" applyBorder="1"/>
    <xf numFmtId="164" fontId="11" fillId="0" borderId="3" xfId="2" applyNumberFormat="1" applyFont="1" applyFill="1" applyBorder="1" applyAlignment="1">
      <alignment vertical="top"/>
    </xf>
    <xf numFmtId="164" fontId="13" fillId="6" borderId="2" xfId="1" applyNumberFormat="1" applyFont="1" applyFill="1" applyBorder="1" applyAlignment="1">
      <alignment horizontal="center"/>
    </xf>
    <xf numFmtId="164" fontId="11" fillId="0" borderId="2" xfId="1" applyNumberFormat="1" applyFont="1" applyFill="1" applyBorder="1" applyAlignment="1"/>
    <xf numFmtId="164" fontId="16" fillId="0" borderId="3" xfId="1" applyNumberFormat="1" applyFont="1" applyFill="1" applyBorder="1" applyAlignment="1"/>
    <xf numFmtId="164" fontId="10" fillId="0" borderId="22" xfId="1" applyNumberFormat="1" applyFont="1" applyBorder="1"/>
    <xf numFmtId="164" fontId="10" fillId="0" borderId="24" xfId="1" applyNumberFormat="1" applyFont="1" applyBorder="1"/>
    <xf numFmtId="164" fontId="11" fillId="7" borderId="2" xfId="1" applyNumberFormat="1" applyFont="1" applyFill="1" applyBorder="1" applyAlignment="1">
      <alignment horizontal="center"/>
    </xf>
    <xf numFmtId="164" fontId="10" fillId="0" borderId="0" xfId="1" applyNumberFormat="1" applyFont="1" applyFill="1" applyBorder="1"/>
    <xf numFmtId="0" fontId="29" fillId="0" borderId="37" xfId="0" applyFont="1" applyBorder="1" applyAlignment="1">
      <alignment horizontal="center" vertical="center"/>
    </xf>
    <xf numFmtId="0" fontId="29" fillId="0" borderId="38" xfId="0" applyFont="1" applyBorder="1" applyAlignment="1">
      <alignment horizontal="center" vertical="center"/>
    </xf>
    <xf numFmtId="0" fontId="6" fillId="2" borderId="51" xfId="0" applyFont="1" applyFill="1" applyBorder="1" applyAlignment="1">
      <alignment horizontal="center" vertical="center"/>
    </xf>
    <xf numFmtId="0" fontId="6" fillId="2" borderId="52" xfId="0" applyFont="1" applyFill="1" applyBorder="1" applyAlignment="1">
      <alignment horizontal="center" vertical="center"/>
    </xf>
    <xf numFmtId="49" fontId="6" fillId="2" borderId="53" xfId="0" applyNumberFormat="1" applyFont="1" applyFill="1" applyBorder="1" applyAlignment="1">
      <alignment horizontal="center" vertical="center"/>
    </xf>
    <xf numFmtId="49" fontId="6" fillId="2" borderId="54" xfId="0" applyNumberFormat="1" applyFont="1" applyFill="1" applyBorder="1" applyAlignment="1">
      <alignment horizontal="center" vertical="center"/>
    </xf>
    <xf numFmtId="49" fontId="4" fillId="2" borderId="0" xfId="0" applyNumberFormat="1" applyFont="1" applyFill="1" applyBorder="1" applyAlignment="1">
      <alignment horizontal="center" wrapText="1"/>
    </xf>
    <xf numFmtId="164" fontId="6" fillId="2" borderId="55" xfId="0" applyNumberFormat="1" applyFont="1" applyFill="1" applyBorder="1" applyAlignment="1">
      <alignment horizontal="center" vertical="center"/>
    </xf>
    <xf numFmtId="164" fontId="6" fillId="2" borderId="56" xfId="0" applyNumberFormat="1" applyFont="1" applyFill="1" applyBorder="1" applyAlignment="1">
      <alignment horizontal="center" vertical="center"/>
    </xf>
    <xf numFmtId="49" fontId="5" fillId="2" borderId="0" xfId="0" applyNumberFormat="1" applyFont="1" applyFill="1" applyBorder="1" applyAlignment="1">
      <alignment horizontal="center"/>
    </xf>
    <xf numFmtId="49" fontId="19" fillId="0" borderId="0" xfId="0" applyNumberFormat="1" applyFont="1" applyAlignment="1">
      <alignment horizontal="center" wrapText="1"/>
    </xf>
    <xf numFmtId="164" fontId="10" fillId="0" borderId="0" xfId="1" applyNumberFormat="1" applyFont="1" applyFill="1" applyBorder="1" applyAlignment="1">
      <alignment horizontal="center"/>
    </xf>
    <xf numFmtId="49" fontId="11" fillId="2" borderId="1" xfId="2" applyNumberFormat="1" applyFont="1" applyFill="1" applyBorder="1" applyAlignment="1">
      <alignment horizontal="right" vertical="justify"/>
    </xf>
    <xf numFmtId="164" fontId="10" fillId="0" borderId="2" xfId="1" applyFont="1" applyBorder="1"/>
    <xf numFmtId="165" fontId="10" fillId="0" borderId="2" xfId="1" applyNumberFormat="1" applyFont="1" applyBorder="1"/>
    <xf numFmtId="164" fontId="10" fillId="0" borderId="3" xfId="1" applyFont="1" applyBorder="1"/>
    <xf numFmtId="164" fontId="11" fillId="3" borderId="2" xfId="2" applyFont="1" applyFill="1" applyBorder="1" applyAlignment="1">
      <alignment horizontal="center"/>
    </xf>
    <xf numFmtId="165" fontId="11" fillId="0" borderId="2" xfId="1" applyNumberFormat="1" applyFont="1" applyBorder="1" applyAlignment="1">
      <alignment horizontal="center"/>
    </xf>
    <xf numFmtId="49" fontId="11" fillId="2" borderId="2" xfId="2" applyNumberFormat="1" applyFont="1" applyFill="1" applyBorder="1" applyAlignment="1">
      <alignment horizontal="justify"/>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tabSelected="1" view="pageBreakPreview" zoomScaleNormal="100" zoomScaleSheetLayoutView="100" workbookViewId="0">
      <selection activeCell="A13" sqref="A13"/>
    </sheetView>
  </sheetViews>
  <sheetFormatPr defaultRowHeight="15" x14ac:dyDescent="0.25"/>
  <cols>
    <col min="1" max="1" width="100.85546875" customWidth="1"/>
  </cols>
  <sheetData>
    <row r="1" spans="1:1" x14ac:dyDescent="0.25">
      <c r="A1" s="123"/>
    </row>
    <row r="2" spans="1:1" x14ac:dyDescent="0.25">
      <c r="A2" s="124"/>
    </row>
    <row r="3" spans="1:1" x14ac:dyDescent="0.25">
      <c r="A3" s="124"/>
    </row>
    <row r="4" spans="1:1" x14ac:dyDescent="0.25">
      <c r="A4" s="124"/>
    </row>
    <row r="5" spans="1:1" x14ac:dyDescent="0.25">
      <c r="A5" s="124"/>
    </row>
    <row r="6" spans="1:1" x14ac:dyDescent="0.25">
      <c r="A6" s="124"/>
    </row>
    <row r="7" spans="1:1" ht="33.75" x14ac:dyDescent="0.65">
      <c r="A7" s="125" t="s">
        <v>102</v>
      </c>
    </row>
    <row r="8" spans="1:1" ht="18.75" x14ac:dyDescent="0.4">
      <c r="A8" s="126"/>
    </row>
    <row r="9" spans="1:1" ht="18.75" x14ac:dyDescent="0.4">
      <c r="A9" s="126"/>
    </row>
    <row r="10" spans="1:1" ht="18.75" x14ac:dyDescent="0.4">
      <c r="A10" s="126"/>
    </row>
    <row r="11" spans="1:1" ht="18.75" x14ac:dyDescent="0.4">
      <c r="A11" s="126"/>
    </row>
    <row r="12" spans="1:1" ht="18.75" x14ac:dyDescent="0.4">
      <c r="A12" s="126"/>
    </row>
    <row r="13" spans="1:1" s="15" customFormat="1" ht="97.5" customHeight="1" x14ac:dyDescent="0.25">
      <c r="A13" s="127" t="s">
        <v>248</v>
      </c>
    </row>
    <row r="14" spans="1:1" x14ac:dyDescent="0.25">
      <c r="A14" s="124"/>
    </row>
    <row r="15" spans="1:1" ht="16.5" customHeight="1" x14ac:dyDescent="0.25">
      <c r="A15" s="124"/>
    </row>
    <row r="16" spans="1:1" ht="16.5" customHeight="1" x14ac:dyDescent="0.25">
      <c r="A16" s="124"/>
    </row>
    <row r="17" spans="1:1" ht="16.5" customHeight="1" x14ac:dyDescent="0.25">
      <c r="A17" s="124"/>
    </row>
    <row r="18" spans="1:1" ht="16.5" customHeight="1" x14ac:dyDescent="0.25">
      <c r="A18" s="124"/>
    </row>
    <row r="19" spans="1:1" x14ac:dyDescent="0.25">
      <c r="A19" s="124"/>
    </row>
    <row r="20" spans="1:1" x14ac:dyDescent="0.25">
      <c r="A20" s="124"/>
    </row>
    <row r="21" spans="1:1" x14ac:dyDescent="0.25">
      <c r="A21" s="124"/>
    </row>
    <row r="22" spans="1:1" ht="18.75" x14ac:dyDescent="0.4">
      <c r="A22" s="128" t="s">
        <v>144</v>
      </c>
    </row>
    <row r="23" spans="1:1" ht="18.75" x14ac:dyDescent="0.4">
      <c r="A23" s="129" t="s">
        <v>247</v>
      </c>
    </row>
    <row r="24" spans="1:1" ht="18.75" x14ac:dyDescent="0.4">
      <c r="A24" s="129" t="s">
        <v>143</v>
      </c>
    </row>
    <row r="25" spans="1:1" ht="18.75" x14ac:dyDescent="0.4">
      <c r="A25" s="126"/>
    </row>
    <row r="26" spans="1:1" ht="18.75" x14ac:dyDescent="0.4">
      <c r="A26" s="126"/>
    </row>
    <row r="27" spans="1:1" ht="18.75" x14ac:dyDescent="0.4">
      <c r="A27" s="126"/>
    </row>
    <row r="28" spans="1:1" ht="18.75" x14ac:dyDescent="0.4">
      <c r="A28" s="128" t="s">
        <v>249</v>
      </c>
    </row>
    <row r="29" spans="1:1" ht="18.75" customHeight="1" x14ac:dyDescent="0.25">
      <c r="A29" s="295"/>
    </row>
    <row r="30" spans="1:1" ht="65.25" customHeight="1" thickBot="1" x14ac:dyDescent="0.3">
      <c r="A30" s="296"/>
    </row>
    <row r="31" spans="1:1" ht="18.75" customHeight="1" x14ac:dyDescent="0.25">
      <c r="A31" s="215"/>
    </row>
    <row r="32" spans="1:1" ht="65.25" customHeight="1" x14ac:dyDescent="0.25"/>
    <row r="33" spans="1:1" ht="18.75" x14ac:dyDescent="0.4">
      <c r="A33" s="19"/>
    </row>
    <row r="34" spans="1:1" ht="18.75" x14ac:dyDescent="0.4">
      <c r="A34" s="18"/>
    </row>
  </sheetData>
  <mergeCells count="1">
    <mergeCell ref="A29:A30"/>
  </mergeCells>
  <pageMargins left="0.7" right="0.7" top="0.75" bottom="0.75" header="0.3" footer="0.3"/>
  <pageSetup orientation="portrait" horizontalDpi="4294967293" r:id="rId1"/>
  <rowBreaks count="1" manualBreakCount="1">
    <brk id="3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1"/>
  <sheetViews>
    <sheetView view="pageBreakPreview" zoomScaleNormal="100" zoomScaleSheetLayoutView="100" workbookViewId="0">
      <selection activeCell="B8" sqref="B8"/>
    </sheetView>
  </sheetViews>
  <sheetFormatPr defaultRowHeight="15" x14ac:dyDescent="0.25"/>
  <cols>
    <col min="2" max="2" width="62.28515625" customWidth="1"/>
    <col min="3" max="3" width="20.5703125" style="222" bestFit="1" customWidth="1"/>
    <col min="6" max="6" width="44.5703125" customWidth="1"/>
    <col min="9" max="9" width="21.140625" customWidth="1"/>
  </cols>
  <sheetData>
    <row r="1" spans="1:6" ht="35.25" customHeight="1" x14ac:dyDescent="0.3">
      <c r="A1" s="301" t="s">
        <v>250</v>
      </c>
      <c r="B1" s="301"/>
      <c r="C1" s="301"/>
    </row>
    <row r="2" spans="1:6" ht="15.75" x14ac:dyDescent="0.25">
      <c r="A2" s="304" t="s">
        <v>56</v>
      </c>
      <c r="B2" s="304"/>
      <c r="C2" s="304"/>
    </row>
    <row r="3" spans="1:6" ht="15.75" thickBot="1" x14ac:dyDescent="0.3">
      <c r="A3" s="1"/>
      <c r="B3" s="2"/>
      <c r="C3" s="216"/>
    </row>
    <row r="4" spans="1:6" ht="20.100000000000001" customHeight="1" thickTop="1" x14ac:dyDescent="0.25">
      <c r="A4" s="299" t="s">
        <v>57</v>
      </c>
      <c r="B4" s="297" t="s">
        <v>58</v>
      </c>
      <c r="C4" s="302" t="s">
        <v>59</v>
      </c>
    </row>
    <row r="5" spans="1:6" ht="20.100000000000001" customHeight="1" thickBot="1" x14ac:dyDescent="0.3">
      <c r="A5" s="300"/>
      <c r="B5" s="298"/>
      <c r="C5" s="303"/>
    </row>
    <row r="6" spans="1:6" ht="24.95" customHeight="1" thickTop="1" x14ac:dyDescent="0.25">
      <c r="A6" s="162"/>
      <c r="B6" s="163"/>
      <c r="C6" s="217"/>
    </row>
    <row r="7" spans="1:6" ht="24.95" customHeight="1" x14ac:dyDescent="0.25">
      <c r="A7" s="160" t="s">
        <v>60</v>
      </c>
      <c r="B7" s="161" t="s">
        <v>14</v>
      </c>
      <c r="C7" s="218"/>
    </row>
    <row r="8" spans="1:6" ht="24.95" customHeight="1" x14ac:dyDescent="0.25">
      <c r="A8" s="3" t="s">
        <v>61</v>
      </c>
      <c r="B8" s="4" t="s">
        <v>62</v>
      </c>
      <c r="C8" s="219"/>
    </row>
    <row r="9" spans="1:6" ht="24.95" customHeight="1" x14ac:dyDescent="0.25">
      <c r="A9" s="3" t="s">
        <v>63</v>
      </c>
      <c r="B9" s="4" t="s">
        <v>64</v>
      </c>
      <c r="C9" s="219"/>
    </row>
    <row r="10" spans="1:6" ht="24.95" customHeight="1" x14ac:dyDescent="0.25">
      <c r="A10" s="213" t="s">
        <v>65</v>
      </c>
      <c r="B10" s="214" t="s">
        <v>66</v>
      </c>
      <c r="C10" s="220"/>
    </row>
    <row r="11" spans="1:6" ht="24.95" customHeight="1" x14ac:dyDescent="0.25">
      <c r="A11" s="213" t="s">
        <v>67</v>
      </c>
      <c r="B11" s="214" t="s">
        <v>70</v>
      </c>
      <c r="C11" s="220"/>
    </row>
    <row r="12" spans="1:6" ht="24.95" customHeight="1" x14ac:dyDescent="0.25">
      <c r="A12" s="213" t="s">
        <v>68</v>
      </c>
      <c r="B12" s="214" t="s">
        <v>229</v>
      </c>
      <c r="C12" s="220"/>
    </row>
    <row r="13" spans="1:6" ht="24.95" customHeight="1" x14ac:dyDescent="0.25">
      <c r="A13" s="213" t="s">
        <v>69</v>
      </c>
      <c r="B13" s="214" t="s">
        <v>73</v>
      </c>
      <c r="C13" s="220"/>
    </row>
    <row r="14" spans="1:6" ht="24.95" customHeight="1" x14ac:dyDescent="0.25">
      <c r="A14" s="213" t="s">
        <v>71</v>
      </c>
      <c r="B14" s="214" t="s">
        <v>75</v>
      </c>
      <c r="C14" s="220"/>
    </row>
    <row r="15" spans="1:6" ht="24.95" customHeight="1" x14ac:dyDescent="0.25">
      <c r="A15" s="3" t="s">
        <v>72</v>
      </c>
      <c r="B15" s="4" t="s">
        <v>140</v>
      </c>
      <c r="C15" s="219"/>
      <c r="F15" s="16"/>
    </row>
    <row r="16" spans="1:6" ht="24.95" customHeight="1" x14ac:dyDescent="0.25">
      <c r="A16" s="3" t="s">
        <v>74</v>
      </c>
      <c r="B16" s="4" t="s">
        <v>141</v>
      </c>
      <c r="C16" s="219"/>
    </row>
    <row r="17" spans="1:6" ht="24.95" customHeight="1" thickBot="1" x14ac:dyDescent="0.3">
      <c r="A17" s="5"/>
      <c r="B17" s="6"/>
      <c r="C17" s="221"/>
      <c r="F17" s="16"/>
    </row>
    <row r="18" spans="1:6" ht="24.95" customHeight="1" thickTop="1" x14ac:dyDescent="0.25">
      <c r="A18" s="114"/>
      <c r="B18" s="115" t="s">
        <v>150</v>
      </c>
      <c r="C18" s="116">
        <f>SUM(C7:C16)</f>
        <v>0</v>
      </c>
      <c r="F18" s="16"/>
    </row>
    <row r="19" spans="1:6" ht="24.95" customHeight="1" x14ac:dyDescent="0.25">
      <c r="A19" s="117"/>
      <c r="B19" s="118" t="s">
        <v>151</v>
      </c>
      <c r="C19" s="119">
        <f>C18*6%</f>
        <v>0</v>
      </c>
    </row>
    <row r="20" spans="1:6" ht="31.5" customHeight="1" thickBot="1" x14ac:dyDescent="0.3">
      <c r="A20" s="120"/>
      <c r="B20" s="121" t="s">
        <v>152</v>
      </c>
      <c r="C20" s="122">
        <f>C18+C19</f>
        <v>0</v>
      </c>
    </row>
    <row r="21" spans="1:6" ht="15.75" thickTop="1" x14ac:dyDescent="0.25"/>
  </sheetData>
  <mergeCells count="5">
    <mergeCell ref="B4:B5"/>
    <mergeCell ref="A4:A5"/>
    <mergeCell ref="A1:C1"/>
    <mergeCell ref="C4:C5"/>
    <mergeCell ref="A2:C2"/>
  </mergeCells>
  <pageMargins left="0.7" right="0.7" top="0.65" bottom="0.5" header="0.3" footer="0.3"/>
  <pageSetup paperSize="9" scale="96"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H355"/>
  <sheetViews>
    <sheetView view="pageBreakPreview" zoomScale="115" zoomScaleNormal="100" zoomScaleSheetLayoutView="115" workbookViewId="0">
      <selection sqref="A1:G1"/>
    </sheetView>
  </sheetViews>
  <sheetFormatPr defaultColWidth="9.140625" defaultRowHeight="12" x14ac:dyDescent="0.2"/>
  <cols>
    <col min="1" max="1" width="5.85546875" style="145" customWidth="1"/>
    <col min="2" max="2" width="37.28515625" style="7" customWidth="1"/>
    <col min="3" max="3" width="4.7109375" style="8" customWidth="1"/>
    <col min="4" max="4" width="9.42578125" style="9" customWidth="1"/>
    <col min="5" max="5" width="11.85546875" style="294" customWidth="1"/>
    <col min="6" max="6" width="11.5703125" style="294" customWidth="1"/>
    <col min="7" max="7" width="12.42578125" style="294" customWidth="1"/>
    <col min="8" max="16384" width="9.140625" style="7"/>
  </cols>
  <sheetData>
    <row r="1" spans="1:7" s="11" customFormat="1" ht="31.5" customHeight="1" x14ac:dyDescent="0.25">
      <c r="A1" s="305" t="s">
        <v>251</v>
      </c>
      <c r="B1" s="305"/>
      <c r="C1" s="305"/>
      <c r="D1" s="305"/>
      <c r="E1" s="305"/>
      <c r="F1" s="305"/>
      <c r="G1" s="305"/>
    </row>
    <row r="2" spans="1:7" ht="12.75" thickBot="1" x14ac:dyDescent="0.25">
      <c r="E2" s="306"/>
      <c r="F2" s="306"/>
      <c r="G2" s="306"/>
    </row>
    <row r="3" spans="1:7" s="10" customFormat="1" ht="12.75" thickBot="1" x14ac:dyDescent="0.3">
      <c r="A3" s="146" t="s">
        <v>0</v>
      </c>
      <c r="B3" s="91" t="s">
        <v>1</v>
      </c>
      <c r="C3" s="91" t="s">
        <v>2</v>
      </c>
      <c r="D3" s="92" t="s">
        <v>3</v>
      </c>
      <c r="E3" s="92" t="s">
        <v>4</v>
      </c>
      <c r="F3" s="92" t="s">
        <v>5</v>
      </c>
      <c r="G3" s="92" t="s">
        <v>6</v>
      </c>
    </row>
    <row r="4" spans="1:7" s="10" customFormat="1" x14ac:dyDescent="0.2">
      <c r="A4" s="147"/>
      <c r="B4" s="93"/>
      <c r="C4" s="94"/>
      <c r="D4" s="95"/>
      <c r="E4" s="223"/>
      <c r="F4" s="224"/>
      <c r="G4" s="225"/>
    </row>
    <row r="5" spans="1:7" s="10" customFormat="1" x14ac:dyDescent="0.2">
      <c r="A5" s="78"/>
      <c r="B5" s="34" t="s">
        <v>175</v>
      </c>
      <c r="C5" s="35"/>
      <c r="D5" s="36"/>
      <c r="E5" s="223"/>
      <c r="F5" s="224"/>
      <c r="G5" s="225"/>
    </row>
    <row r="6" spans="1:7" s="10" customFormat="1" x14ac:dyDescent="0.2">
      <c r="A6" s="78"/>
      <c r="B6" s="96"/>
      <c r="C6" s="35"/>
      <c r="D6" s="36"/>
      <c r="E6" s="223"/>
      <c r="F6" s="224"/>
      <c r="G6" s="225"/>
    </row>
    <row r="7" spans="1:7" s="10" customFormat="1" x14ac:dyDescent="0.2">
      <c r="A7" s="78" t="s">
        <v>176</v>
      </c>
      <c r="B7" s="37" t="s">
        <v>177</v>
      </c>
      <c r="C7" s="35"/>
      <c r="D7" s="36"/>
      <c r="E7" s="223"/>
      <c r="F7" s="224"/>
      <c r="G7" s="225"/>
    </row>
    <row r="8" spans="1:7" s="10" customFormat="1" ht="36" x14ac:dyDescent="0.2">
      <c r="A8" s="148"/>
      <c r="B8" s="41" t="s">
        <v>178</v>
      </c>
      <c r="C8" s="35"/>
      <c r="D8" s="36"/>
      <c r="E8" s="223"/>
      <c r="F8" s="224"/>
      <c r="G8" s="225"/>
    </row>
    <row r="9" spans="1:7" s="10" customFormat="1" ht="24" x14ac:dyDescent="0.2">
      <c r="A9" s="78"/>
      <c r="B9" s="41" t="s">
        <v>179</v>
      </c>
      <c r="C9" s="35"/>
      <c r="D9" s="36"/>
      <c r="E9" s="223"/>
      <c r="F9" s="224"/>
      <c r="G9" s="225"/>
    </row>
    <row r="10" spans="1:7" s="10" customFormat="1" ht="120" x14ac:dyDescent="0.2">
      <c r="A10" s="78"/>
      <c r="B10" s="41" t="s">
        <v>180</v>
      </c>
      <c r="C10" s="35"/>
      <c r="D10" s="36"/>
      <c r="E10" s="223"/>
      <c r="F10" s="224"/>
      <c r="G10" s="225"/>
    </row>
    <row r="11" spans="1:7" s="10" customFormat="1" ht="156" x14ac:dyDescent="0.2">
      <c r="A11" s="78"/>
      <c r="B11" s="41" t="s">
        <v>181</v>
      </c>
      <c r="C11" s="35"/>
      <c r="D11" s="36"/>
      <c r="E11" s="223"/>
      <c r="F11" s="224"/>
      <c r="G11" s="225"/>
    </row>
    <row r="12" spans="1:7" s="10" customFormat="1" ht="60" x14ac:dyDescent="0.2">
      <c r="A12" s="78"/>
      <c r="B12" s="41" t="s">
        <v>182</v>
      </c>
      <c r="C12" s="35"/>
      <c r="D12" s="36"/>
      <c r="E12" s="223"/>
      <c r="F12" s="224"/>
      <c r="G12" s="225"/>
    </row>
    <row r="13" spans="1:7" s="10" customFormat="1" x14ac:dyDescent="0.2">
      <c r="A13" s="78"/>
      <c r="B13" s="59"/>
      <c r="C13" s="35"/>
      <c r="D13" s="36"/>
      <c r="E13" s="223"/>
      <c r="F13" s="224"/>
      <c r="G13" s="225"/>
    </row>
    <row r="14" spans="1:7" s="10" customFormat="1" x14ac:dyDescent="0.2">
      <c r="A14" s="78"/>
      <c r="B14" s="37" t="s">
        <v>183</v>
      </c>
      <c r="C14" s="35"/>
      <c r="D14" s="36"/>
      <c r="E14" s="223"/>
      <c r="F14" s="224"/>
      <c r="G14" s="225"/>
    </row>
    <row r="15" spans="1:7" s="10" customFormat="1" ht="168" x14ac:dyDescent="0.2">
      <c r="A15" s="78"/>
      <c r="B15" s="49" t="s">
        <v>184</v>
      </c>
      <c r="C15" s="35"/>
      <c r="D15" s="36"/>
      <c r="E15" s="223"/>
      <c r="F15" s="224"/>
      <c r="G15" s="225"/>
    </row>
    <row r="16" spans="1:7" s="10" customFormat="1" x14ac:dyDescent="0.2">
      <c r="A16" s="78"/>
      <c r="B16" s="59"/>
      <c r="C16" s="35"/>
      <c r="D16" s="36"/>
      <c r="E16" s="223"/>
      <c r="F16" s="224"/>
      <c r="G16" s="225"/>
    </row>
    <row r="17" spans="1:7" s="10" customFormat="1" x14ac:dyDescent="0.2">
      <c r="A17" s="78"/>
      <c r="B17" s="37" t="s">
        <v>185</v>
      </c>
      <c r="C17" s="35"/>
      <c r="D17" s="36"/>
      <c r="E17" s="223"/>
      <c r="F17" s="224"/>
      <c r="G17" s="225"/>
    </row>
    <row r="18" spans="1:7" s="10" customFormat="1" ht="120" x14ac:dyDescent="0.2">
      <c r="A18" s="78"/>
      <c r="B18" s="49" t="s">
        <v>186</v>
      </c>
      <c r="C18" s="35"/>
      <c r="D18" s="36"/>
      <c r="E18" s="223"/>
      <c r="F18" s="224"/>
      <c r="G18" s="225"/>
    </row>
    <row r="19" spans="1:7" s="10" customFormat="1" x14ac:dyDescent="0.2">
      <c r="A19" s="78"/>
      <c r="B19" s="37" t="s">
        <v>187</v>
      </c>
      <c r="C19" s="35"/>
      <c r="D19" s="36"/>
      <c r="E19" s="223"/>
      <c r="F19" s="224"/>
      <c r="G19" s="225"/>
    </row>
    <row r="20" spans="1:7" s="10" customFormat="1" ht="156" x14ac:dyDescent="0.2">
      <c r="A20" s="78"/>
      <c r="B20" s="49" t="s">
        <v>188</v>
      </c>
      <c r="C20" s="35"/>
      <c r="D20" s="36"/>
      <c r="E20" s="223"/>
      <c r="F20" s="224"/>
      <c r="G20" s="225"/>
    </row>
    <row r="21" spans="1:7" s="10" customFormat="1" ht="132" x14ac:dyDescent="0.2">
      <c r="A21" s="78"/>
      <c r="B21" s="49" t="s">
        <v>189</v>
      </c>
      <c r="C21" s="35"/>
      <c r="D21" s="36"/>
      <c r="E21" s="223"/>
      <c r="F21" s="224"/>
      <c r="G21" s="225"/>
    </row>
    <row r="22" spans="1:7" s="10" customFormat="1" ht="60" x14ac:dyDescent="0.2">
      <c r="A22" s="78"/>
      <c r="B22" s="49" t="s">
        <v>190</v>
      </c>
      <c r="C22" s="35"/>
      <c r="D22" s="36"/>
      <c r="E22" s="223"/>
      <c r="F22" s="224"/>
      <c r="G22" s="225"/>
    </row>
    <row r="23" spans="1:7" s="10" customFormat="1" ht="120" x14ac:dyDescent="0.2">
      <c r="A23" s="78"/>
      <c r="B23" s="49" t="s">
        <v>191</v>
      </c>
      <c r="C23" s="35"/>
      <c r="D23" s="36"/>
      <c r="E23" s="223"/>
      <c r="F23" s="224"/>
      <c r="G23" s="225"/>
    </row>
    <row r="24" spans="1:7" s="10" customFormat="1" ht="60" x14ac:dyDescent="0.2">
      <c r="A24" s="78"/>
      <c r="B24" s="49" t="s">
        <v>192</v>
      </c>
      <c r="C24" s="35"/>
      <c r="D24" s="36"/>
      <c r="E24" s="223"/>
      <c r="F24" s="224"/>
      <c r="G24" s="225"/>
    </row>
    <row r="25" spans="1:7" s="10" customFormat="1" ht="12.75" thickBot="1" x14ac:dyDescent="0.25">
      <c r="A25" s="148"/>
      <c r="B25" s="33"/>
      <c r="C25" s="21"/>
      <c r="D25" s="22"/>
      <c r="E25" s="223"/>
      <c r="F25" s="224"/>
      <c r="G25" s="225"/>
    </row>
    <row r="26" spans="1:7" s="10" customFormat="1" x14ac:dyDescent="0.2">
      <c r="A26" s="150"/>
      <c r="B26" s="101" t="s">
        <v>175</v>
      </c>
      <c r="C26" s="102"/>
      <c r="D26" s="103"/>
      <c r="E26" s="103"/>
      <c r="F26" s="103"/>
      <c r="G26" s="103"/>
    </row>
    <row r="27" spans="1:7" s="10" customFormat="1" ht="12.75" thickBot="1" x14ac:dyDescent="0.25">
      <c r="A27" s="151"/>
      <c r="B27" s="104"/>
      <c r="C27" s="105"/>
      <c r="D27" s="106"/>
      <c r="E27" s="226"/>
      <c r="F27" s="227"/>
      <c r="G27" s="228"/>
    </row>
    <row r="28" spans="1:7" s="10" customFormat="1" x14ac:dyDescent="0.2">
      <c r="A28" s="147"/>
      <c r="B28" s="93" t="s">
        <v>13</v>
      </c>
      <c r="C28" s="94"/>
      <c r="D28" s="95"/>
      <c r="E28" s="223"/>
      <c r="F28" s="224"/>
      <c r="G28" s="225"/>
    </row>
    <row r="29" spans="1:7" s="10" customFormat="1" x14ac:dyDescent="0.2">
      <c r="A29" s="78"/>
      <c r="B29" s="34" t="s">
        <v>14</v>
      </c>
      <c r="C29" s="35"/>
      <c r="D29" s="36"/>
      <c r="E29" s="223"/>
      <c r="F29" s="224"/>
      <c r="G29" s="225"/>
    </row>
    <row r="30" spans="1:7" s="10" customFormat="1" x14ac:dyDescent="0.2">
      <c r="A30" s="78"/>
      <c r="B30" s="96"/>
      <c r="C30" s="35"/>
      <c r="D30" s="36"/>
      <c r="E30" s="223"/>
      <c r="F30" s="224"/>
      <c r="G30" s="225"/>
    </row>
    <row r="31" spans="1:7" s="10" customFormat="1" x14ac:dyDescent="0.2">
      <c r="A31" s="78" t="s">
        <v>159</v>
      </c>
      <c r="B31" s="37" t="s">
        <v>15</v>
      </c>
      <c r="C31" s="35"/>
      <c r="D31" s="36"/>
      <c r="E31" s="223"/>
      <c r="F31" s="224"/>
      <c r="G31" s="225"/>
    </row>
    <row r="32" spans="1:7" s="10" customFormat="1" x14ac:dyDescent="0.2">
      <c r="A32" s="148" t="s">
        <v>104</v>
      </c>
      <c r="B32" s="97" t="s">
        <v>16</v>
      </c>
      <c r="C32" s="35"/>
      <c r="D32" s="36"/>
      <c r="E32" s="223"/>
      <c r="F32" s="224"/>
      <c r="G32" s="225"/>
    </row>
    <row r="33" spans="1:7" s="10" customFormat="1" x14ac:dyDescent="0.2">
      <c r="A33" s="78"/>
      <c r="B33" s="59" t="s">
        <v>17</v>
      </c>
      <c r="C33" s="35"/>
      <c r="D33" s="36"/>
      <c r="E33" s="223"/>
      <c r="F33" s="224"/>
      <c r="G33" s="225"/>
    </row>
    <row r="34" spans="1:7" s="10" customFormat="1" x14ac:dyDescent="0.2">
      <c r="A34" s="78"/>
      <c r="B34" s="59" t="s">
        <v>18</v>
      </c>
      <c r="C34" s="35"/>
      <c r="D34" s="36"/>
      <c r="E34" s="223"/>
      <c r="F34" s="224"/>
      <c r="G34" s="225"/>
    </row>
    <row r="35" spans="1:7" s="10" customFormat="1" x14ac:dyDescent="0.2">
      <c r="A35" s="78"/>
      <c r="B35" s="59" t="s">
        <v>19</v>
      </c>
      <c r="C35" s="35"/>
      <c r="D35" s="36"/>
      <c r="E35" s="223"/>
      <c r="F35" s="224"/>
      <c r="G35" s="225"/>
    </row>
    <row r="36" spans="1:7" s="10" customFormat="1" x14ac:dyDescent="0.2">
      <c r="A36" s="78"/>
      <c r="B36" s="59" t="s">
        <v>20</v>
      </c>
      <c r="C36" s="35"/>
      <c r="D36" s="36"/>
      <c r="E36" s="223"/>
      <c r="F36" s="224"/>
      <c r="G36" s="225"/>
    </row>
    <row r="37" spans="1:7" s="10" customFormat="1" x14ac:dyDescent="0.2">
      <c r="A37" s="78"/>
      <c r="B37" s="59" t="s">
        <v>17</v>
      </c>
      <c r="C37" s="35"/>
      <c r="D37" s="36"/>
      <c r="E37" s="223"/>
      <c r="F37" s="224"/>
      <c r="G37" s="225"/>
    </row>
    <row r="38" spans="1:7" s="10" customFormat="1" x14ac:dyDescent="0.2">
      <c r="A38" s="78"/>
      <c r="B38" s="59" t="s">
        <v>21</v>
      </c>
      <c r="C38" s="35"/>
      <c r="D38" s="36"/>
      <c r="E38" s="223"/>
      <c r="F38" s="224"/>
      <c r="G38" s="225"/>
    </row>
    <row r="39" spans="1:7" s="10" customFormat="1" x14ac:dyDescent="0.2">
      <c r="A39" s="78"/>
      <c r="B39" s="59" t="s">
        <v>22</v>
      </c>
      <c r="C39" s="35"/>
      <c r="D39" s="36"/>
      <c r="E39" s="223"/>
      <c r="F39" s="224"/>
      <c r="G39" s="225"/>
    </row>
    <row r="40" spans="1:7" s="10" customFormat="1" x14ac:dyDescent="0.2">
      <c r="A40" s="78"/>
      <c r="B40" s="59" t="s">
        <v>23</v>
      </c>
      <c r="C40" s="35"/>
      <c r="D40" s="36"/>
      <c r="E40" s="223"/>
      <c r="F40" s="224"/>
      <c r="G40" s="225"/>
    </row>
    <row r="41" spans="1:7" s="10" customFormat="1" x14ac:dyDescent="0.2">
      <c r="A41" s="78"/>
      <c r="B41" s="59" t="s">
        <v>24</v>
      </c>
      <c r="C41" s="35"/>
      <c r="D41" s="36"/>
      <c r="E41" s="223"/>
      <c r="F41" s="224"/>
      <c r="G41" s="225"/>
    </row>
    <row r="42" spans="1:7" s="10" customFormat="1" x14ac:dyDescent="0.2">
      <c r="A42" s="78"/>
      <c r="B42" s="59" t="s">
        <v>25</v>
      </c>
      <c r="C42" s="35"/>
      <c r="D42" s="36"/>
      <c r="E42" s="223"/>
      <c r="F42" s="224"/>
      <c r="G42" s="225"/>
    </row>
    <row r="43" spans="1:7" s="10" customFormat="1" x14ac:dyDescent="0.2">
      <c r="A43" s="78"/>
      <c r="B43" s="59" t="s">
        <v>26</v>
      </c>
      <c r="C43" s="35"/>
      <c r="D43" s="36"/>
      <c r="E43" s="223"/>
      <c r="F43" s="224"/>
      <c r="G43" s="225"/>
    </row>
    <row r="44" spans="1:7" s="10" customFormat="1" x14ac:dyDescent="0.2">
      <c r="A44" s="78"/>
      <c r="B44" s="59"/>
      <c r="C44" s="35"/>
      <c r="D44" s="36"/>
      <c r="E44" s="223"/>
      <c r="F44" s="224"/>
      <c r="G44" s="225"/>
    </row>
    <row r="45" spans="1:7" s="10" customFormat="1" x14ac:dyDescent="0.2">
      <c r="A45" s="148" t="s">
        <v>160</v>
      </c>
      <c r="B45" s="67" t="s">
        <v>27</v>
      </c>
      <c r="C45" s="21"/>
      <c r="D45" s="22"/>
      <c r="E45" s="223"/>
      <c r="F45" s="224"/>
      <c r="G45" s="225"/>
    </row>
    <row r="46" spans="1:7" s="10" customFormat="1" ht="60.75" customHeight="1" x14ac:dyDescent="0.2">
      <c r="A46" s="78" t="s">
        <v>104</v>
      </c>
      <c r="B46" s="41" t="s">
        <v>119</v>
      </c>
      <c r="C46" s="21" t="s">
        <v>0</v>
      </c>
      <c r="D46" s="22">
        <v>1</v>
      </c>
      <c r="E46" s="223"/>
      <c r="F46" s="229"/>
      <c r="G46" s="230"/>
    </row>
    <row r="47" spans="1:7" s="10" customFormat="1" x14ac:dyDescent="0.2">
      <c r="A47" s="148"/>
      <c r="B47" s="41"/>
      <c r="C47" s="21"/>
      <c r="D47" s="22"/>
      <c r="E47" s="223"/>
      <c r="F47" s="229"/>
      <c r="G47" s="230"/>
    </row>
    <row r="48" spans="1:7" s="10" customFormat="1" x14ac:dyDescent="0.2">
      <c r="A48" s="78" t="s">
        <v>161</v>
      </c>
      <c r="B48" s="67" t="s">
        <v>28</v>
      </c>
      <c r="C48" s="21"/>
      <c r="D48" s="22"/>
      <c r="E48" s="223"/>
      <c r="F48" s="229"/>
      <c r="G48" s="230"/>
    </row>
    <row r="49" spans="1:7" s="10" customFormat="1" x14ac:dyDescent="0.2">
      <c r="A49" s="78" t="s">
        <v>104</v>
      </c>
      <c r="B49" s="98" t="s">
        <v>29</v>
      </c>
      <c r="C49" s="21" t="s">
        <v>12</v>
      </c>
      <c r="D49" s="22">
        <v>1</v>
      </c>
      <c r="E49" s="223"/>
      <c r="F49" s="229"/>
      <c r="G49" s="230"/>
    </row>
    <row r="50" spans="1:7" s="10" customFormat="1" x14ac:dyDescent="0.2">
      <c r="A50" s="78"/>
      <c r="B50" s="98"/>
      <c r="C50" s="21"/>
      <c r="D50" s="22"/>
      <c r="E50" s="223"/>
      <c r="F50" s="229"/>
      <c r="G50" s="230"/>
    </row>
    <row r="51" spans="1:7" s="10" customFormat="1" x14ac:dyDescent="0.2">
      <c r="A51" s="78" t="s">
        <v>162</v>
      </c>
      <c r="B51" s="99" t="s">
        <v>103</v>
      </c>
      <c r="C51" s="21"/>
      <c r="D51" s="22"/>
      <c r="E51" s="223"/>
      <c r="F51" s="229"/>
      <c r="G51" s="230"/>
    </row>
    <row r="52" spans="1:7" s="10" customFormat="1" ht="39.75" customHeight="1" x14ac:dyDescent="0.2">
      <c r="A52" s="78" t="s">
        <v>104</v>
      </c>
      <c r="B52" s="51" t="s">
        <v>127</v>
      </c>
      <c r="C52" s="21" t="s">
        <v>0</v>
      </c>
      <c r="D52" s="22">
        <v>1</v>
      </c>
      <c r="E52" s="223"/>
      <c r="F52" s="229"/>
      <c r="G52" s="230"/>
    </row>
    <row r="53" spans="1:7" s="10" customFormat="1" x14ac:dyDescent="0.2">
      <c r="A53" s="78"/>
      <c r="B53" s="98"/>
      <c r="C53" s="21"/>
      <c r="D53" s="22"/>
      <c r="E53" s="223"/>
      <c r="F53" s="229"/>
      <c r="G53" s="230"/>
    </row>
    <row r="54" spans="1:7" s="10" customFormat="1" x14ac:dyDescent="0.2">
      <c r="A54" s="149" t="s">
        <v>163</v>
      </c>
      <c r="B54" s="100" t="s">
        <v>30</v>
      </c>
      <c r="C54" s="21"/>
      <c r="D54" s="22"/>
      <c r="E54" s="223"/>
      <c r="F54" s="229"/>
      <c r="G54" s="230"/>
    </row>
    <row r="55" spans="1:7" s="10" customFormat="1" ht="27.75" customHeight="1" x14ac:dyDescent="0.2">
      <c r="A55" s="78" t="s">
        <v>104</v>
      </c>
      <c r="B55" s="33" t="s">
        <v>31</v>
      </c>
      <c r="C55" s="21" t="s">
        <v>0</v>
      </c>
      <c r="D55" s="22">
        <v>1</v>
      </c>
      <c r="E55" s="223"/>
      <c r="F55" s="229"/>
      <c r="G55" s="230"/>
    </row>
    <row r="56" spans="1:7" s="10" customFormat="1" x14ac:dyDescent="0.2">
      <c r="A56" s="148"/>
      <c r="B56" s="33"/>
      <c r="C56" s="21"/>
      <c r="D56" s="22"/>
      <c r="E56" s="223"/>
      <c r="F56" s="229"/>
      <c r="G56" s="230"/>
    </row>
    <row r="57" spans="1:7" s="10" customFormat="1" x14ac:dyDescent="0.2">
      <c r="A57" s="149" t="s">
        <v>164</v>
      </c>
      <c r="B57" s="100" t="s">
        <v>155</v>
      </c>
      <c r="C57" s="21"/>
      <c r="D57" s="22"/>
      <c r="E57" s="223"/>
      <c r="F57" s="229"/>
      <c r="G57" s="230"/>
    </row>
    <row r="58" spans="1:7" s="10" customFormat="1" x14ac:dyDescent="0.2">
      <c r="A58" s="78" t="s">
        <v>104</v>
      </c>
      <c r="B58" s="33" t="s">
        <v>156</v>
      </c>
      <c r="C58" s="21" t="s">
        <v>0</v>
      </c>
      <c r="D58" s="22">
        <v>1</v>
      </c>
      <c r="E58" s="223"/>
      <c r="F58" s="229"/>
      <c r="G58" s="230"/>
    </row>
    <row r="59" spans="1:7" s="10" customFormat="1" x14ac:dyDescent="0.2">
      <c r="A59" s="148"/>
      <c r="B59" s="33"/>
      <c r="C59" s="21"/>
      <c r="D59" s="22"/>
      <c r="E59" s="223"/>
      <c r="F59" s="229"/>
      <c r="G59" s="230"/>
    </row>
    <row r="60" spans="1:7" s="10" customFormat="1" x14ac:dyDescent="0.2">
      <c r="A60" s="148"/>
      <c r="B60" s="33"/>
      <c r="C60" s="21"/>
      <c r="D60" s="22"/>
      <c r="E60" s="223"/>
      <c r="F60" s="229"/>
      <c r="G60" s="230"/>
    </row>
    <row r="61" spans="1:7" s="10" customFormat="1" x14ac:dyDescent="0.2">
      <c r="A61" s="149" t="s">
        <v>165</v>
      </c>
      <c r="B61" s="100" t="s">
        <v>157</v>
      </c>
      <c r="C61" s="21"/>
      <c r="D61" s="22"/>
      <c r="E61" s="223"/>
      <c r="F61" s="229"/>
      <c r="G61" s="230"/>
    </row>
    <row r="62" spans="1:7" s="10" customFormat="1" x14ac:dyDescent="0.2">
      <c r="A62" s="78" t="s">
        <v>104</v>
      </c>
      <c r="B62" s="33" t="s">
        <v>158</v>
      </c>
      <c r="C62" s="21" t="s">
        <v>0</v>
      </c>
      <c r="D62" s="22">
        <v>1</v>
      </c>
      <c r="E62" s="223"/>
      <c r="F62" s="229"/>
      <c r="G62" s="230"/>
    </row>
    <row r="63" spans="1:7" s="10" customFormat="1" x14ac:dyDescent="0.2">
      <c r="A63" s="148"/>
      <c r="B63" s="33"/>
      <c r="C63" s="21"/>
      <c r="D63" s="22"/>
      <c r="E63" s="223"/>
      <c r="F63" s="229"/>
      <c r="G63" s="230"/>
    </row>
    <row r="64" spans="1:7" s="10" customFormat="1" x14ac:dyDescent="0.2">
      <c r="A64" s="148"/>
      <c r="B64" s="33"/>
      <c r="C64" s="21"/>
      <c r="D64" s="22"/>
      <c r="E64" s="223"/>
      <c r="F64" s="229"/>
      <c r="G64" s="230"/>
    </row>
    <row r="65" spans="1:7" s="10" customFormat="1" x14ac:dyDescent="0.2">
      <c r="A65" s="148"/>
      <c r="B65" s="33"/>
      <c r="C65" s="21"/>
      <c r="D65" s="231"/>
      <c r="E65" s="231"/>
      <c r="F65" s="231"/>
      <c r="G65" s="231"/>
    </row>
    <row r="66" spans="1:7" s="10" customFormat="1" x14ac:dyDescent="0.2">
      <c r="A66" s="148"/>
      <c r="B66" s="33"/>
      <c r="C66" s="21"/>
      <c r="D66" s="22"/>
      <c r="E66" s="223"/>
      <c r="F66" s="224"/>
      <c r="G66" s="225"/>
    </row>
    <row r="67" spans="1:7" s="10" customFormat="1" x14ac:dyDescent="0.2">
      <c r="A67" s="148"/>
      <c r="B67" s="33"/>
      <c r="C67" s="21"/>
      <c r="D67" s="22"/>
      <c r="E67" s="223"/>
      <c r="F67" s="224"/>
      <c r="G67" s="225"/>
    </row>
    <row r="68" spans="1:7" s="10" customFormat="1" x14ac:dyDescent="0.2">
      <c r="A68" s="148"/>
      <c r="B68" s="33"/>
      <c r="C68" s="21"/>
      <c r="D68" s="22"/>
      <c r="E68" s="223"/>
      <c r="F68" s="224"/>
      <c r="G68" s="225"/>
    </row>
    <row r="69" spans="1:7" s="10" customFormat="1" x14ac:dyDescent="0.2">
      <c r="A69" s="148"/>
      <c r="B69" s="33"/>
      <c r="C69" s="21"/>
      <c r="D69" s="22"/>
      <c r="E69" s="223"/>
      <c r="F69" s="224"/>
      <c r="G69" s="225"/>
    </row>
    <row r="70" spans="1:7" s="10" customFormat="1" x14ac:dyDescent="0.2">
      <c r="A70" s="148"/>
      <c r="B70" s="33"/>
      <c r="C70" s="21"/>
      <c r="D70" s="22"/>
      <c r="E70" s="223"/>
      <c r="F70" s="224"/>
      <c r="G70" s="225"/>
    </row>
    <row r="71" spans="1:7" s="10" customFormat="1" x14ac:dyDescent="0.2">
      <c r="A71" s="148"/>
      <c r="B71" s="33"/>
      <c r="C71" s="21"/>
      <c r="D71" s="22"/>
      <c r="E71" s="223"/>
      <c r="F71" s="224"/>
      <c r="G71" s="225"/>
    </row>
    <row r="72" spans="1:7" s="10" customFormat="1" x14ac:dyDescent="0.2">
      <c r="A72" s="148"/>
      <c r="B72" s="33"/>
      <c r="C72" s="21"/>
      <c r="D72" s="22"/>
      <c r="E72" s="223"/>
      <c r="F72" s="224"/>
      <c r="G72" s="225"/>
    </row>
    <row r="73" spans="1:7" s="10" customFormat="1" ht="12.75" thickBot="1" x14ac:dyDescent="0.25">
      <c r="A73" s="148"/>
      <c r="B73" s="33"/>
      <c r="C73" s="21"/>
      <c r="D73" s="22"/>
      <c r="E73" s="223"/>
      <c r="F73" s="224"/>
      <c r="G73" s="225"/>
    </row>
    <row r="74" spans="1:7" s="10" customFormat="1" x14ac:dyDescent="0.2">
      <c r="A74" s="150"/>
      <c r="B74" s="101" t="s">
        <v>32</v>
      </c>
      <c r="C74" s="102"/>
      <c r="D74" s="103"/>
      <c r="E74" s="103"/>
      <c r="F74" s="103"/>
      <c r="G74" s="103"/>
    </row>
    <row r="75" spans="1:7" s="10" customFormat="1" ht="12.75" thickBot="1" x14ac:dyDescent="0.25">
      <c r="A75" s="151"/>
      <c r="B75" s="104" t="s">
        <v>33</v>
      </c>
      <c r="C75" s="105"/>
      <c r="D75" s="106"/>
      <c r="E75" s="226"/>
      <c r="F75" s="227"/>
      <c r="G75" s="228"/>
    </row>
    <row r="76" spans="1:7" s="10" customFormat="1" x14ac:dyDescent="0.2">
      <c r="A76" s="164"/>
      <c r="B76" s="71"/>
      <c r="C76" s="75"/>
      <c r="D76" s="22"/>
      <c r="E76" s="223"/>
      <c r="F76" s="224"/>
      <c r="G76" s="225"/>
    </row>
    <row r="77" spans="1:7" s="10" customFormat="1" x14ac:dyDescent="0.2">
      <c r="A77" s="164"/>
      <c r="B77" s="34" t="s">
        <v>34</v>
      </c>
      <c r="C77" s="35"/>
      <c r="D77" s="36"/>
      <c r="E77" s="223"/>
      <c r="F77" s="224"/>
      <c r="G77" s="225"/>
    </row>
    <row r="78" spans="1:7" s="10" customFormat="1" x14ac:dyDescent="0.2">
      <c r="A78" s="164"/>
      <c r="B78" s="34" t="s">
        <v>35</v>
      </c>
      <c r="C78" s="35"/>
      <c r="D78" s="36"/>
      <c r="E78" s="223"/>
      <c r="F78" s="224"/>
      <c r="G78" s="225"/>
    </row>
    <row r="79" spans="1:7" s="10" customFormat="1" x14ac:dyDescent="0.2">
      <c r="A79" s="164" t="s">
        <v>260</v>
      </c>
      <c r="B79" s="37" t="s">
        <v>36</v>
      </c>
      <c r="C79" s="35"/>
      <c r="D79" s="36"/>
      <c r="E79" s="223"/>
      <c r="F79" s="224"/>
      <c r="G79" s="225"/>
    </row>
    <row r="80" spans="1:7" s="10" customFormat="1" ht="65.25" customHeight="1" x14ac:dyDescent="0.2">
      <c r="A80" s="164"/>
      <c r="B80" s="38" t="s">
        <v>120</v>
      </c>
      <c r="C80" s="39"/>
      <c r="D80" s="232"/>
      <c r="E80" s="233"/>
      <c r="F80" s="233"/>
      <c r="G80" s="234"/>
    </row>
    <row r="81" spans="1:7" s="10" customFormat="1" x14ac:dyDescent="0.25">
      <c r="A81" s="165"/>
      <c r="B81" s="13"/>
      <c r="C81" s="13"/>
      <c r="D81" s="14"/>
      <c r="E81" s="14"/>
      <c r="F81" s="14"/>
      <c r="G81" s="235"/>
    </row>
    <row r="82" spans="1:7" s="10" customFormat="1" x14ac:dyDescent="0.2">
      <c r="A82" s="307" t="s">
        <v>252</v>
      </c>
      <c r="B82" s="40" t="s">
        <v>48</v>
      </c>
      <c r="C82" s="21"/>
      <c r="D82" s="308"/>
      <c r="E82" s="309"/>
      <c r="F82" s="308"/>
      <c r="G82" s="310"/>
    </row>
    <row r="83" spans="1:7" s="10" customFormat="1" ht="60" x14ac:dyDescent="0.2">
      <c r="A83" s="307"/>
      <c r="B83" s="41" t="s">
        <v>253</v>
      </c>
      <c r="C83" s="21"/>
      <c r="D83" s="311"/>
      <c r="E83" s="312"/>
      <c r="F83" s="308"/>
      <c r="G83" s="310"/>
    </row>
    <row r="84" spans="1:7" s="10" customFormat="1" x14ac:dyDescent="0.2">
      <c r="A84" s="307" t="s">
        <v>104</v>
      </c>
      <c r="B84" s="41" t="s">
        <v>254</v>
      </c>
      <c r="C84" s="21" t="s">
        <v>37</v>
      </c>
      <c r="D84" s="311">
        <f>162*1.8</f>
        <v>291.60000000000002</v>
      </c>
      <c r="E84" s="312"/>
      <c r="F84" s="308"/>
      <c r="G84" s="310"/>
    </row>
    <row r="85" spans="1:7" s="10" customFormat="1" ht="24" x14ac:dyDescent="0.2">
      <c r="A85" s="307" t="s">
        <v>105</v>
      </c>
      <c r="B85" s="41" t="s">
        <v>255</v>
      </c>
      <c r="C85" s="21" t="s">
        <v>12</v>
      </c>
      <c r="D85" s="311">
        <v>1</v>
      </c>
      <c r="E85" s="312"/>
      <c r="F85" s="308"/>
      <c r="G85" s="310"/>
    </row>
    <row r="86" spans="1:7" s="10" customFormat="1" ht="48" x14ac:dyDescent="0.2">
      <c r="A86" s="307" t="s">
        <v>256</v>
      </c>
      <c r="B86" s="41" t="s">
        <v>264</v>
      </c>
      <c r="C86" s="21" t="s">
        <v>12</v>
      </c>
      <c r="D86" s="311">
        <v>1</v>
      </c>
      <c r="E86" s="312"/>
      <c r="F86" s="308"/>
      <c r="G86" s="310"/>
    </row>
    <row r="87" spans="1:7" s="10" customFormat="1" ht="36.75" customHeight="1" x14ac:dyDescent="0.2">
      <c r="A87" s="307" t="s">
        <v>257</v>
      </c>
      <c r="B87" s="313" t="s">
        <v>258</v>
      </c>
      <c r="C87" s="21" t="s">
        <v>12</v>
      </c>
      <c r="D87" s="311">
        <v>1</v>
      </c>
      <c r="E87" s="312"/>
      <c r="F87" s="308"/>
      <c r="G87" s="310"/>
    </row>
    <row r="88" spans="1:7" s="10" customFormat="1" x14ac:dyDescent="0.2">
      <c r="A88" s="164"/>
      <c r="B88" s="41"/>
      <c r="C88" s="21"/>
      <c r="D88" s="237"/>
      <c r="E88" s="223"/>
      <c r="F88" s="229"/>
      <c r="G88" s="230"/>
    </row>
    <row r="89" spans="1:7" s="10" customFormat="1" x14ac:dyDescent="0.2">
      <c r="A89" s="164"/>
      <c r="B89" s="42"/>
      <c r="C89" s="21"/>
      <c r="D89" s="22"/>
      <c r="E89" s="223"/>
      <c r="F89" s="229"/>
      <c r="G89" s="230"/>
    </row>
    <row r="90" spans="1:7" s="10" customFormat="1" x14ac:dyDescent="0.2">
      <c r="A90" s="164" t="s">
        <v>259</v>
      </c>
      <c r="B90" s="26" t="s">
        <v>38</v>
      </c>
      <c r="C90" s="21"/>
      <c r="D90" s="22"/>
      <c r="E90" s="223"/>
      <c r="F90" s="229"/>
      <c r="G90" s="230"/>
    </row>
    <row r="91" spans="1:7" s="10" customFormat="1" ht="36.75" customHeight="1" x14ac:dyDescent="0.2">
      <c r="A91" s="166"/>
      <c r="B91" s="43" t="s">
        <v>193</v>
      </c>
      <c r="C91" s="44"/>
      <c r="D91" s="238"/>
      <c r="E91" s="239"/>
      <c r="F91" s="229"/>
      <c r="G91" s="230"/>
    </row>
    <row r="92" spans="1:7" s="10" customFormat="1" ht="12.75" customHeight="1" x14ac:dyDescent="0.2">
      <c r="A92" s="164" t="s">
        <v>261</v>
      </c>
      <c r="B92" s="45" t="s">
        <v>38</v>
      </c>
      <c r="C92" s="21"/>
      <c r="D92" s="22"/>
      <c r="E92" s="223"/>
      <c r="F92" s="229"/>
      <c r="G92" s="230"/>
    </row>
    <row r="93" spans="1:7" x14ac:dyDescent="0.2">
      <c r="A93" s="167" t="s">
        <v>194</v>
      </c>
      <c r="B93" s="28" t="s">
        <v>227</v>
      </c>
      <c r="C93" s="21" t="s">
        <v>39</v>
      </c>
      <c r="D93" s="22">
        <v>20.047500000000003</v>
      </c>
      <c r="E93" s="223"/>
      <c r="F93" s="229"/>
      <c r="G93" s="230"/>
    </row>
    <row r="94" spans="1:7" ht="11.25" customHeight="1" x14ac:dyDescent="0.2">
      <c r="A94" s="164"/>
      <c r="B94" s="28"/>
      <c r="C94" s="21"/>
      <c r="D94" s="22"/>
      <c r="E94" s="223"/>
      <c r="F94" s="229"/>
      <c r="G94" s="230"/>
    </row>
    <row r="95" spans="1:7" s="10" customFormat="1" x14ac:dyDescent="0.2">
      <c r="A95" s="164"/>
      <c r="B95" s="28"/>
      <c r="C95" s="21"/>
      <c r="D95" s="22"/>
      <c r="E95" s="223"/>
      <c r="F95" s="224"/>
      <c r="G95" s="230"/>
    </row>
    <row r="96" spans="1:7" s="10" customFormat="1" x14ac:dyDescent="0.2">
      <c r="A96" s="164" t="s">
        <v>262</v>
      </c>
      <c r="B96" s="47" t="s">
        <v>40</v>
      </c>
      <c r="C96" s="21"/>
      <c r="D96" s="22"/>
      <c r="E96" s="223"/>
      <c r="F96" s="224"/>
      <c r="G96" s="225"/>
    </row>
    <row r="97" spans="1:7" s="10" customFormat="1" ht="25.5" customHeight="1" x14ac:dyDescent="0.25">
      <c r="A97" s="164"/>
      <c r="B97" s="23" t="s">
        <v>125</v>
      </c>
      <c r="C97" s="24"/>
      <c r="D97" s="240"/>
      <c r="E97" s="241"/>
      <c r="F97" s="224"/>
      <c r="G97" s="225"/>
    </row>
    <row r="98" spans="1:7" s="10" customFormat="1" ht="25.5" customHeight="1" x14ac:dyDescent="0.25">
      <c r="A98" s="164"/>
      <c r="B98" s="33" t="s">
        <v>126</v>
      </c>
      <c r="C98" s="48"/>
      <c r="D98" s="242"/>
      <c r="E98" s="243"/>
      <c r="F98" s="224"/>
      <c r="G98" s="225"/>
    </row>
    <row r="99" spans="1:7" s="10" customFormat="1" x14ac:dyDescent="0.2">
      <c r="A99" s="164" t="s">
        <v>104</v>
      </c>
      <c r="B99" s="49" t="s">
        <v>227</v>
      </c>
      <c r="C99" s="21" t="s">
        <v>39</v>
      </c>
      <c r="D99" s="237">
        <v>3.9487500000000013</v>
      </c>
      <c r="E99" s="223"/>
      <c r="F99" s="229"/>
      <c r="G99" s="230"/>
    </row>
    <row r="100" spans="1:7" s="10" customFormat="1" x14ac:dyDescent="0.2">
      <c r="A100" s="164" t="s">
        <v>263</v>
      </c>
      <c r="B100" s="26" t="s">
        <v>41</v>
      </c>
      <c r="C100" s="21"/>
      <c r="D100" s="22"/>
      <c r="E100" s="223"/>
      <c r="F100" s="229"/>
      <c r="G100" s="230"/>
    </row>
    <row r="101" spans="1:7" s="10" customFormat="1" ht="27" customHeight="1" x14ac:dyDescent="0.2">
      <c r="A101" s="164"/>
      <c r="B101" s="50" t="s">
        <v>42</v>
      </c>
      <c r="C101" s="21"/>
      <c r="D101" s="22"/>
      <c r="E101" s="223"/>
      <c r="F101" s="229"/>
      <c r="G101" s="230"/>
    </row>
    <row r="102" spans="1:7" s="10" customFormat="1" ht="24.75" thickBot="1" x14ac:dyDescent="0.25">
      <c r="A102" s="164" t="s">
        <v>104</v>
      </c>
      <c r="B102" s="50" t="s">
        <v>240</v>
      </c>
      <c r="C102" s="21" t="s">
        <v>37</v>
      </c>
      <c r="D102" s="22">
        <v>36.450000000000003</v>
      </c>
      <c r="E102" s="223"/>
      <c r="F102" s="229"/>
      <c r="G102" s="230"/>
    </row>
    <row r="103" spans="1:7" s="10" customFormat="1" x14ac:dyDescent="0.2">
      <c r="A103" s="168"/>
      <c r="B103" s="101" t="s">
        <v>43</v>
      </c>
      <c r="C103" s="107"/>
      <c r="D103" s="103"/>
      <c r="E103" s="103"/>
      <c r="F103" s="103"/>
      <c r="G103" s="103"/>
    </row>
    <row r="104" spans="1:7" s="10" customFormat="1" ht="12.75" thickBot="1" x14ac:dyDescent="0.25">
      <c r="A104" s="169"/>
      <c r="B104" s="104" t="s">
        <v>44</v>
      </c>
      <c r="C104" s="108"/>
      <c r="D104" s="106"/>
      <c r="E104" s="226"/>
      <c r="F104" s="227"/>
      <c r="G104" s="228"/>
    </row>
    <row r="105" spans="1:7" s="10" customFormat="1" x14ac:dyDescent="0.2">
      <c r="A105" s="164"/>
      <c r="B105" s="34" t="s">
        <v>45</v>
      </c>
      <c r="C105" s="21"/>
      <c r="D105" s="22"/>
      <c r="E105" s="223"/>
      <c r="F105" s="224"/>
      <c r="G105" s="225"/>
    </row>
    <row r="106" spans="1:7" s="10" customFormat="1" x14ac:dyDescent="0.2">
      <c r="A106" s="164" t="s">
        <v>196</v>
      </c>
      <c r="B106" s="20" t="s">
        <v>46</v>
      </c>
      <c r="C106" s="21"/>
      <c r="D106" s="22"/>
      <c r="E106" s="223"/>
      <c r="F106" s="224"/>
      <c r="G106" s="225"/>
    </row>
    <row r="107" spans="1:7" s="10" customFormat="1" ht="58.5" customHeight="1" x14ac:dyDescent="0.25">
      <c r="A107" s="164"/>
      <c r="B107" s="23" t="s">
        <v>122</v>
      </c>
      <c r="C107" s="24"/>
      <c r="D107" s="240"/>
      <c r="E107" s="241"/>
      <c r="F107" s="241"/>
      <c r="G107" s="244"/>
    </row>
    <row r="108" spans="1:7" s="10" customFormat="1" ht="35.25" customHeight="1" x14ac:dyDescent="0.25">
      <c r="A108" s="164"/>
      <c r="B108" s="25" t="s">
        <v>121</v>
      </c>
      <c r="C108" s="24"/>
      <c r="D108" s="240"/>
      <c r="E108" s="241"/>
      <c r="F108" s="241"/>
      <c r="G108" s="244"/>
    </row>
    <row r="109" spans="1:7" s="10" customFormat="1" ht="36" customHeight="1" x14ac:dyDescent="0.25">
      <c r="A109" s="164"/>
      <c r="B109" s="23" t="s">
        <v>101</v>
      </c>
      <c r="C109" s="24"/>
      <c r="D109" s="240"/>
      <c r="E109" s="241"/>
      <c r="F109" s="241"/>
      <c r="G109" s="244"/>
    </row>
    <row r="110" spans="1:7" s="10" customFormat="1" ht="15" customHeight="1" x14ac:dyDescent="0.2">
      <c r="A110" s="170" t="s">
        <v>49</v>
      </c>
      <c r="B110" s="132" t="s">
        <v>50</v>
      </c>
      <c r="C110" s="134"/>
      <c r="D110" s="223"/>
      <c r="E110" s="223"/>
      <c r="F110" s="224"/>
      <c r="G110" s="225"/>
    </row>
    <row r="111" spans="1:7" s="17" customFormat="1" ht="14.25" customHeight="1" x14ac:dyDescent="0.25">
      <c r="A111" s="171"/>
      <c r="B111" s="26" t="s">
        <v>128</v>
      </c>
      <c r="C111" s="27"/>
      <c r="D111" s="245"/>
      <c r="E111" s="246"/>
      <c r="F111" s="247"/>
      <c r="G111" s="248"/>
    </row>
    <row r="112" spans="1:7" s="10" customFormat="1" ht="12" customHeight="1" x14ac:dyDescent="0.2">
      <c r="A112" s="164"/>
      <c r="B112" s="28" t="s">
        <v>138</v>
      </c>
      <c r="C112" s="21" t="s">
        <v>37</v>
      </c>
      <c r="D112" s="22">
        <v>36.450000000000003</v>
      </c>
      <c r="E112" s="223"/>
      <c r="F112" s="229"/>
      <c r="G112" s="230"/>
    </row>
    <row r="113" spans="1:7" s="10" customFormat="1" ht="15" customHeight="1" x14ac:dyDescent="0.2">
      <c r="A113" s="172" t="s">
        <v>197</v>
      </c>
      <c r="B113" s="133" t="s">
        <v>11</v>
      </c>
      <c r="C113" s="134"/>
      <c r="D113" s="223"/>
      <c r="E113" s="223"/>
      <c r="F113" s="224"/>
      <c r="G113" s="225"/>
    </row>
    <row r="114" spans="1:7" x14ac:dyDescent="0.2">
      <c r="A114" s="173" t="s">
        <v>198</v>
      </c>
      <c r="B114" s="174" t="s">
        <v>51</v>
      </c>
      <c r="C114" s="175"/>
      <c r="D114" s="249"/>
      <c r="E114" s="250"/>
      <c r="F114" s="250"/>
      <c r="G114" s="251"/>
    </row>
    <row r="115" spans="1:7" x14ac:dyDescent="0.2">
      <c r="A115" s="167" t="s">
        <v>194</v>
      </c>
      <c r="B115" s="28" t="s">
        <v>227</v>
      </c>
      <c r="C115" s="21" t="s">
        <v>39</v>
      </c>
      <c r="D115" s="22">
        <v>8.2012499999999999</v>
      </c>
      <c r="E115" s="223"/>
      <c r="F115" s="229"/>
      <c r="G115" s="230"/>
    </row>
    <row r="116" spans="1:7" x14ac:dyDescent="0.2">
      <c r="A116" s="173" t="s">
        <v>199</v>
      </c>
      <c r="B116" s="174" t="s">
        <v>52</v>
      </c>
      <c r="C116" s="175"/>
      <c r="D116" s="249"/>
      <c r="E116" s="250"/>
      <c r="F116" s="250"/>
      <c r="G116" s="251"/>
    </row>
    <row r="117" spans="1:7" x14ac:dyDescent="0.2">
      <c r="A117" s="176" t="s">
        <v>200</v>
      </c>
      <c r="B117" s="31" t="s">
        <v>201</v>
      </c>
      <c r="C117" s="32"/>
      <c r="D117" s="252"/>
      <c r="E117" s="250"/>
      <c r="F117" s="250"/>
      <c r="G117" s="251"/>
    </row>
    <row r="118" spans="1:7" ht="13.5" x14ac:dyDescent="0.2">
      <c r="A118" s="167" t="s">
        <v>194</v>
      </c>
      <c r="B118" s="29" t="s">
        <v>241</v>
      </c>
      <c r="C118" s="30" t="s">
        <v>95</v>
      </c>
      <c r="D118" s="236">
        <v>4.8492000000000006</v>
      </c>
      <c r="E118" s="223"/>
      <c r="F118" s="229"/>
      <c r="G118" s="230"/>
    </row>
    <row r="119" spans="1:7" ht="13.5" x14ac:dyDescent="0.2">
      <c r="A119" s="167" t="s">
        <v>195</v>
      </c>
      <c r="B119" s="29" t="s">
        <v>202</v>
      </c>
      <c r="C119" s="30" t="s">
        <v>95</v>
      </c>
      <c r="D119" s="236">
        <v>2.0023200000000001</v>
      </c>
      <c r="E119" s="223"/>
      <c r="F119" s="229"/>
      <c r="G119" s="230"/>
    </row>
    <row r="120" spans="1:7" x14ac:dyDescent="0.2">
      <c r="A120" s="177"/>
      <c r="B120" s="29"/>
      <c r="C120" s="30"/>
      <c r="D120" s="236"/>
      <c r="E120" s="223"/>
      <c r="F120" s="229"/>
      <c r="G120" s="230"/>
    </row>
    <row r="121" spans="1:7" ht="12.75" thickBot="1" x14ac:dyDescent="0.25">
      <c r="A121" s="177"/>
      <c r="B121" s="29"/>
      <c r="C121" s="30"/>
      <c r="D121" s="236"/>
      <c r="E121" s="223"/>
      <c r="F121" s="229"/>
      <c r="G121" s="230"/>
    </row>
    <row r="122" spans="1:7" x14ac:dyDescent="0.2">
      <c r="A122" s="178"/>
      <c r="B122" s="140"/>
      <c r="C122" s="141"/>
      <c r="D122" s="253"/>
      <c r="E122" s="253"/>
      <c r="F122" s="253"/>
      <c r="G122" s="253"/>
    </row>
    <row r="123" spans="1:7" x14ac:dyDescent="0.2">
      <c r="A123" s="177"/>
      <c r="B123" s="29"/>
      <c r="C123" s="30"/>
      <c r="D123" s="236"/>
      <c r="E123" s="223"/>
      <c r="F123" s="229"/>
      <c r="G123" s="230"/>
    </row>
    <row r="124" spans="1:7" x14ac:dyDescent="0.2">
      <c r="A124" s="170" t="s">
        <v>197</v>
      </c>
      <c r="B124" s="135" t="s">
        <v>10</v>
      </c>
      <c r="C124" s="134"/>
      <c r="D124" s="223"/>
      <c r="E124" s="223"/>
      <c r="F124" s="223"/>
      <c r="G124" s="254"/>
    </row>
    <row r="125" spans="1:7" ht="24" x14ac:dyDescent="0.2">
      <c r="A125" s="164"/>
      <c r="B125" s="33" t="s">
        <v>92</v>
      </c>
      <c r="C125" s="33"/>
      <c r="D125" s="255"/>
      <c r="E125" s="256"/>
      <c r="F125" s="256"/>
      <c r="G125" s="257"/>
    </row>
    <row r="126" spans="1:7" ht="25.5" customHeight="1" x14ac:dyDescent="0.2">
      <c r="A126" s="164"/>
      <c r="B126" s="33" t="s">
        <v>53</v>
      </c>
      <c r="C126" s="33"/>
      <c r="D126" s="255"/>
      <c r="E126" s="256"/>
      <c r="F126" s="256"/>
      <c r="G126" s="257"/>
    </row>
    <row r="127" spans="1:7" ht="48.75" customHeight="1" x14ac:dyDescent="0.2">
      <c r="A127" s="164"/>
      <c r="B127" s="33" t="s">
        <v>54</v>
      </c>
      <c r="C127" s="33"/>
      <c r="D127" s="255"/>
      <c r="E127" s="256"/>
      <c r="F127" s="256"/>
      <c r="G127" s="257"/>
    </row>
    <row r="128" spans="1:7" ht="63.75" customHeight="1" x14ac:dyDescent="0.2">
      <c r="A128" s="164"/>
      <c r="B128" s="51" t="s">
        <v>55</v>
      </c>
      <c r="C128" s="51"/>
      <c r="D128" s="258"/>
      <c r="E128" s="259"/>
      <c r="F128" s="259"/>
      <c r="G128" s="260"/>
    </row>
    <row r="129" spans="1:7" ht="13.5" customHeight="1" x14ac:dyDescent="0.2">
      <c r="A129" s="173" t="s">
        <v>166</v>
      </c>
      <c r="B129" s="174" t="s">
        <v>51</v>
      </c>
      <c r="C129" s="175"/>
      <c r="D129" s="249"/>
      <c r="E129" s="250"/>
      <c r="F129" s="250"/>
      <c r="G129" s="251"/>
    </row>
    <row r="130" spans="1:7" ht="13.5" x14ac:dyDescent="0.2">
      <c r="A130" s="167" t="s">
        <v>194</v>
      </c>
      <c r="B130" s="28" t="s">
        <v>225</v>
      </c>
      <c r="C130" s="52" t="s">
        <v>97</v>
      </c>
      <c r="D130" s="22">
        <v>72.900000000000006</v>
      </c>
      <c r="E130" s="223"/>
      <c r="F130" s="229"/>
      <c r="G130" s="230"/>
    </row>
    <row r="131" spans="1:7" x14ac:dyDescent="0.2">
      <c r="A131" s="173" t="s">
        <v>167</v>
      </c>
      <c r="B131" s="174" t="s">
        <v>52</v>
      </c>
      <c r="C131" s="175"/>
      <c r="D131" s="249"/>
      <c r="E131" s="250"/>
      <c r="F131" s="250"/>
      <c r="G131" s="251"/>
    </row>
    <row r="132" spans="1:7" x14ac:dyDescent="0.2">
      <c r="A132" s="176" t="s">
        <v>168</v>
      </c>
      <c r="B132" s="31" t="s">
        <v>106</v>
      </c>
      <c r="C132" s="32"/>
      <c r="D132" s="252"/>
      <c r="E132" s="250"/>
      <c r="F132" s="250"/>
      <c r="G132" s="251"/>
    </row>
    <row r="133" spans="1:7" ht="13.5" x14ac:dyDescent="0.2">
      <c r="A133" s="167" t="s">
        <v>194</v>
      </c>
      <c r="B133" s="29" t="str">
        <f t="shared" ref="B133:B134" si="0">B118</f>
        <v>BC</v>
      </c>
      <c r="C133" s="52" t="s">
        <v>97</v>
      </c>
      <c r="D133" s="236">
        <v>96.984000000000009</v>
      </c>
      <c r="E133" s="223"/>
      <c r="F133" s="229"/>
      <c r="G133" s="230"/>
    </row>
    <row r="134" spans="1:7" ht="13.5" x14ac:dyDescent="0.2">
      <c r="A134" s="167" t="s">
        <v>195</v>
      </c>
      <c r="B134" s="29" t="str">
        <f t="shared" si="0"/>
        <v>RC Copping Stone</v>
      </c>
      <c r="C134" s="52" t="s">
        <v>97</v>
      </c>
      <c r="D134" s="236">
        <v>52.812000000000005</v>
      </c>
      <c r="E134" s="223"/>
      <c r="F134" s="229"/>
      <c r="G134" s="230"/>
    </row>
    <row r="135" spans="1:7" x14ac:dyDescent="0.2">
      <c r="A135" s="177"/>
      <c r="B135" s="29"/>
      <c r="C135" s="52"/>
      <c r="D135" s="236"/>
      <c r="E135" s="223"/>
      <c r="F135" s="229"/>
      <c r="G135" s="230"/>
    </row>
    <row r="136" spans="1:7" x14ac:dyDescent="0.2">
      <c r="A136" s="177"/>
      <c r="B136" s="29"/>
      <c r="C136" s="52"/>
      <c r="D136" s="236"/>
      <c r="E136" s="223"/>
      <c r="F136" s="229"/>
      <c r="G136" s="230"/>
    </row>
    <row r="137" spans="1:7" x14ac:dyDescent="0.2">
      <c r="A137" s="177"/>
      <c r="B137" s="29"/>
      <c r="C137" s="52"/>
      <c r="D137" s="236"/>
      <c r="E137" s="223"/>
      <c r="F137" s="229"/>
      <c r="G137" s="230"/>
    </row>
    <row r="138" spans="1:7" ht="12.75" thickBot="1" x14ac:dyDescent="0.25">
      <c r="A138" s="179"/>
      <c r="B138" s="180"/>
      <c r="C138" s="181"/>
      <c r="D138" s="261"/>
      <c r="E138" s="261"/>
      <c r="F138" s="261"/>
      <c r="G138" s="261"/>
    </row>
    <row r="139" spans="1:7" x14ac:dyDescent="0.2">
      <c r="A139" s="182"/>
      <c r="B139" s="90"/>
      <c r="C139" s="183"/>
      <c r="D139" s="262"/>
      <c r="E139" s="262"/>
      <c r="F139" s="262"/>
      <c r="G139" s="262"/>
    </row>
    <row r="140" spans="1:7" x14ac:dyDescent="0.2">
      <c r="A140" s="170" t="s">
        <v>203</v>
      </c>
      <c r="B140" s="135" t="s">
        <v>9</v>
      </c>
      <c r="C140" s="134"/>
      <c r="D140" s="223"/>
      <c r="E140" s="223"/>
      <c r="F140" s="223"/>
      <c r="G140" s="254"/>
    </row>
    <row r="141" spans="1:7" ht="48" x14ac:dyDescent="0.2">
      <c r="A141" s="167"/>
      <c r="B141" s="51" t="s">
        <v>76</v>
      </c>
      <c r="C141" s="51"/>
      <c r="D141" s="258"/>
      <c r="E141" s="259"/>
      <c r="F141" s="259"/>
      <c r="G141" s="260"/>
    </row>
    <row r="142" spans="1:7" ht="36" x14ac:dyDescent="0.2">
      <c r="A142" s="171"/>
      <c r="B142" s="51" t="s">
        <v>77</v>
      </c>
      <c r="C142" s="51"/>
      <c r="D142" s="258"/>
      <c r="E142" s="259"/>
      <c r="F142" s="259"/>
      <c r="G142" s="260"/>
    </row>
    <row r="143" spans="1:7" ht="48" x14ac:dyDescent="0.2">
      <c r="A143" s="167"/>
      <c r="B143" s="51" t="s">
        <v>139</v>
      </c>
      <c r="C143" s="51"/>
      <c r="D143" s="258"/>
      <c r="E143" s="259"/>
      <c r="F143" s="259"/>
      <c r="G143" s="260"/>
    </row>
    <row r="144" spans="1:7" x14ac:dyDescent="0.2">
      <c r="A144" s="173" t="s">
        <v>169</v>
      </c>
      <c r="B144" s="174" t="s">
        <v>123</v>
      </c>
      <c r="C144" s="184"/>
      <c r="D144" s="263"/>
      <c r="E144" s="229"/>
      <c r="F144" s="229"/>
      <c r="G144" s="230"/>
    </row>
    <row r="145" spans="1:7" x14ac:dyDescent="0.2">
      <c r="A145" s="173" t="s">
        <v>204</v>
      </c>
      <c r="B145" s="174" t="s">
        <v>51</v>
      </c>
      <c r="C145" s="184"/>
      <c r="D145" s="264"/>
      <c r="E145" s="265"/>
      <c r="F145" s="265"/>
      <c r="G145" s="266"/>
    </row>
    <row r="146" spans="1:7" x14ac:dyDescent="0.2">
      <c r="A146" s="167" t="s">
        <v>194</v>
      </c>
      <c r="B146" s="28" t="s">
        <v>227</v>
      </c>
      <c r="C146" s="30"/>
      <c r="D146" s="22"/>
      <c r="E146" s="223"/>
      <c r="F146" s="229"/>
      <c r="G146" s="230"/>
    </row>
    <row r="147" spans="1:7" x14ac:dyDescent="0.2">
      <c r="A147" s="177"/>
      <c r="B147" s="29" t="s">
        <v>242</v>
      </c>
      <c r="C147" s="30" t="s">
        <v>8</v>
      </c>
      <c r="D147" s="22">
        <v>576.72</v>
      </c>
      <c r="E147" s="229"/>
      <c r="F147" s="229"/>
      <c r="G147" s="230"/>
    </row>
    <row r="148" spans="1:7" x14ac:dyDescent="0.2">
      <c r="A148" s="177"/>
      <c r="B148" s="29" t="s">
        <v>153</v>
      </c>
      <c r="C148" s="30" t="s">
        <v>8</v>
      </c>
      <c r="D148" s="22">
        <v>215.78399999999999</v>
      </c>
      <c r="E148" s="229"/>
      <c r="F148" s="229"/>
      <c r="G148" s="230"/>
    </row>
    <row r="149" spans="1:7" x14ac:dyDescent="0.2">
      <c r="A149" s="173" t="s">
        <v>170</v>
      </c>
      <c r="B149" s="174" t="s">
        <v>52</v>
      </c>
      <c r="C149" s="184"/>
      <c r="D149" s="263"/>
      <c r="E149" s="229"/>
      <c r="F149" s="229"/>
      <c r="G149" s="230"/>
    </row>
    <row r="150" spans="1:7" x14ac:dyDescent="0.2">
      <c r="A150" s="185" t="s">
        <v>205</v>
      </c>
      <c r="B150" s="53" t="s">
        <v>106</v>
      </c>
      <c r="C150" s="54"/>
      <c r="D150" s="267"/>
      <c r="E150" s="250"/>
      <c r="F150" s="229"/>
      <c r="G150" s="230"/>
    </row>
    <row r="151" spans="1:7" x14ac:dyDescent="0.2">
      <c r="A151" s="167" t="s">
        <v>194</v>
      </c>
      <c r="B151" s="29" t="str">
        <f>B133</f>
        <v>BC</v>
      </c>
      <c r="C151" s="52"/>
      <c r="D151" s="236"/>
      <c r="E151" s="223"/>
      <c r="F151" s="229"/>
      <c r="G151" s="230"/>
    </row>
    <row r="152" spans="1:7" x14ac:dyDescent="0.2">
      <c r="A152" s="177"/>
      <c r="B152" s="29" t="s">
        <v>242</v>
      </c>
      <c r="C152" s="30" t="s">
        <v>8</v>
      </c>
      <c r="D152" s="22">
        <v>431.5788</v>
      </c>
      <c r="E152" s="229"/>
      <c r="F152" s="229"/>
      <c r="G152" s="230"/>
    </row>
    <row r="153" spans="1:7" x14ac:dyDescent="0.2">
      <c r="A153" s="177"/>
      <c r="B153" s="29" t="s">
        <v>153</v>
      </c>
      <c r="C153" s="30" t="s">
        <v>8</v>
      </c>
      <c r="D153" s="22">
        <v>143.53632000000005</v>
      </c>
      <c r="E153" s="229"/>
      <c r="F153" s="229"/>
      <c r="G153" s="230"/>
    </row>
    <row r="154" spans="1:7" x14ac:dyDescent="0.2">
      <c r="A154" s="167" t="s">
        <v>195</v>
      </c>
      <c r="B154" s="29" t="str">
        <f>B134</f>
        <v>RC Copping Stone</v>
      </c>
      <c r="C154" s="52"/>
      <c r="D154" s="236"/>
      <c r="E154" s="223"/>
      <c r="F154" s="229"/>
      <c r="G154" s="230"/>
    </row>
    <row r="155" spans="1:7" x14ac:dyDescent="0.2">
      <c r="A155" s="177"/>
      <c r="B155" s="29" t="s">
        <v>124</v>
      </c>
      <c r="C155" s="30" t="s">
        <v>8</v>
      </c>
      <c r="D155" s="22">
        <v>200.88</v>
      </c>
      <c r="E155" s="229"/>
      <c r="F155" s="229"/>
      <c r="G155" s="230"/>
    </row>
    <row r="156" spans="1:7" x14ac:dyDescent="0.2">
      <c r="A156" s="177"/>
      <c r="B156" s="29" t="s">
        <v>153</v>
      </c>
      <c r="C156" s="30" t="s">
        <v>8</v>
      </c>
      <c r="D156" s="22">
        <v>58.621320000000004</v>
      </c>
      <c r="E156" s="229"/>
      <c r="F156" s="229"/>
      <c r="G156" s="230"/>
    </row>
    <row r="157" spans="1:7" x14ac:dyDescent="0.2">
      <c r="A157" s="177"/>
      <c r="B157" s="29"/>
      <c r="C157" s="30"/>
      <c r="D157" s="236"/>
      <c r="E157" s="229"/>
      <c r="F157" s="229"/>
      <c r="G157" s="230"/>
    </row>
    <row r="158" spans="1:7" x14ac:dyDescent="0.2">
      <c r="A158" s="177"/>
      <c r="B158" s="29"/>
      <c r="C158" s="30"/>
      <c r="D158" s="236"/>
      <c r="E158" s="229"/>
      <c r="F158" s="229"/>
      <c r="G158" s="230"/>
    </row>
    <row r="159" spans="1:7" x14ac:dyDescent="0.2">
      <c r="A159" s="177"/>
      <c r="B159" s="29"/>
      <c r="C159" s="30"/>
      <c r="D159" s="236"/>
      <c r="E159" s="229"/>
      <c r="F159" s="229"/>
      <c r="G159" s="230"/>
    </row>
    <row r="160" spans="1:7" x14ac:dyDescent="0.2">
      <c r="A160" s="177"/>
      <c r="B160" s="29"/>
      <c r="C160" s="30"/>
      <c r="D160" s="236"/>
      <c r="E160" s="229"/>
      <c r="F160" s="229"/>
      <c r="G160" s="230"/>
    </row>
    <row r="161" spans="1:7" x14ac:dyDescent="0.2">
      <c r="A161" s="177"/>
      <c r="B161" s="29"/>
      <c r="C161" s="30"/>
      <c r="D161" s="236"/>
      <c r="E161" s="229"/>
      <c r="F161" s="229"/>
      <c r="G161" s="230"/>
    </row>
    <row r="162" spans="1:7" x14ac:dyDescent="0.2">
      <c r="A162" s="177"/>
      <c r="B162" s="56"/>
      <c r="C162" s="32"/>
      <c r="D162" s="252"/>
      <c r="E162" s="229"/>
      <c r="F162" s="229"/>
      <c r="G162" s="230"/>
    </row>
    <row r="163" spans="1:7" ht="12.75" thickBot="1" x14ac:dyDescent="0.25">
      <c r="A163" s="177"/>
      <c r="B163" s="56"/>
      <c r="C163" s="32"/>
      <c r="D163" s="252"/>
      <c r="E163" s="229"/>
      <c r="F163" s="229"/>
      <c r="G163" s="230"/>
    </row>
    <row r="164" spans="1:7" x14ac:dyDescent="0.2">
      <c r="A164" s="168"/>
      <c r="B164" s="101" t="s">
        <v>100</v>
      </c>
      <c r="C164" s="107"/>
      <c r="D164" s="103"/>
      <c r="E164" s="268"/>
      <c r="F164" s="269"/>
      <c r="G164" s="270"/>
    </row>
    <row r="165" spans="1:7" ht="12.75" thickBot="1" x14ac:dyDescent="0.25">
      <c r="A165" s="169"/>
      <c r="B165" s="104" t="s">
        <v>107</v>
      </c>
      <c r="C165" s="108"/>
      <c r="D165" s="106"/>
      <c r="E165" s="226"/>
      <c r="F165" s="271"/>
      <c r="G165" s="272"/>
    </row>
    <row r="166" spans="1:7" x14ac:dyDescent="0.2">
      <c r="A166" s="164"/>
      <c r="B166" s="71"/>
      <c r="C166" s="21"/>
      <c r="D166" s="22"/>
      <c r="E166" s="223"/>
      <c r="F166" s="229"/>
      <c r="G166" s="251"/>
    </row>
    <row r="167" spans="1:7" x14ac:dyDescent="0.2">
      <c r="A167" s="164"/>
      <c r="B167" s="57" t="s">
        <v>78</v>
      </c>
      <c r="C167" s="21"/>
      <c r="D167" s="22"/>
      <c r="E167" s="223"/>
      <c r="F167" s="229"/>
      <c r="G167" s="230"/>
    </row>
    <row r="168" spans="1:7" x14ac:dyDescent="0.2">
      <c r="A168" s="164"/>
      <c r="B168" s="34" t="s">
        <v>79</v>
      </c>
      <c r="C168" s="21"/>
      <c r="D168" s="22"/>
      <c r="E168" s="223"/>
      <c r="F168" s="229"/>
      <c r="G168" s="230"/>
    </row>
    <row r="169" spans="1:7" x14ac:dyDescent="0.2">
      <c r="A169" s="186">
        <v>4.0999999999999996</v>
      </c>
      <c r="B169" s="67" t="s">
        <v>36</v>
      </c>
      <c r="C169" s="21"/>
      <c r="D169" s="22"/>
      <c r="E169" s="223"/>
      <c r="F169" s="229"/>
      <c r="G169" s="230"/>
    </row>
    <row r="170" spans="1:7" ht="60" x14ac:dyDescent="0.2">
      <c r="A170" s="164"/>
      <c r="B170" s="51" t="s">
        <v>116</v>
      </c>
      <c r="C170" s="51"/>
      <c r="D170" s="258"/>
      <c r="E170" s="259"/>
      <c r="F170" s="259"/>
      <c r="G170" s="260"/>
    </row>
    <row r="171" spans="1:7" ht="72" x14ac:dyDescent="0.2">
      <c r="A171" s="164"/>
      <c r="B171" s="51" t="s">
        <v>115</v>
      </c>
      <c r="C171" s="58"/>
      <c r="D171" s="273"/>
      <c r="E171" s="274"/>
      <c r="F171" s="274"/>
      <c r="G171" s="275"/>
    </row>
    <row r="172" spans="1:7" ht="36" x14ac:dyDescent="0.2">
      <c r="A172" s="164"/>
      <c r="B172" s="51" t="s">
        <v>130</v>
      </c>
      <c r="C172" s="58"/>
      <c r="D172" s="273"/>
      <c r="E172" s="274"/>
      <c r="F172" s="274"/>
      <c r="G172" s="275"/>
    </row>
    <row r="173" spans="1:7" x14ac:dyDescent="0.2">
      <c r="A173" s="176" t="s">
        <v>206</v>
      </c>
      <c r="B173" s="68" t="s">
        <v>94</v>
      </c>
      <c r="C173" s="30"/>
      <c r="D173" s="236"/>
      <c r="E173" s="229"/>
      <c r="F173" s="229"/>
      <c r="G173" s="230"/>
    </row>
    <row r="174" spans="1:7" x14ac:dyDescent="0.2">
      <c r="A174" s="173" t="s">
        <v>171</v>
      </c>
      <c r="B174" s="187" t="s">
        <v>93</v>
      </c>
      <c r="C174" s="175"/>
      <c r="D174" s="249"/>
      <c r="E174" s="250"/>
      <c r="F174" s="250"/>
      <c r="G174" s="251"/>
    </row>
    <row r="175" spans="1:7" x14ac:dyDescent="0.2">
      <c r="A175" s="176"/>
      <c r="B175" s="69" t="s">
        <v>208</v>
      </c>
      <c r="C175" s="32"/>
      <c r="D175" s="252"/>
      <c r="E175" s="250"/>
      <c r="F175" s="250"/>
      <c r="G175" s="230"/>
    </row>
    <row r="176" spans="1:7" ht="13.5" x14ac:dyDescent="0.2">
      <c r="A176" s="177"/>
      <c r="B176" s="29" t="s">
        <v>209</v>
      </c>
      <c r="C176" s="30" t="s">
        <v>96</v>
      </c>
      <c r="D176" s="236">
        <v>52.650000000000013</v>
      </c>
      <c r="E176" s="229"/>
      <c r="F176" s="229"/>
      <c r="G176" s="230"/>
    </row>
    <row r="177" spans="1:7" x14ac:dyDescent="0.2">
      <c r="A177" s="173" t="s">
        <v>226</v>
      </c>
      <c r="B177" s="187" t="s">
        <v>210</v>
      </c>
      <c r="C177" s="175"/>
      <c r="D177" s="249"/>
      <c r="E177" s="250"/>
      <c r="F177" s="250"/>
      <c r="G177" s="251"/>
    </row>
    <row r="178" spans="1:7" x14ac:dyDescent="0.2">
      <c r="A178" s="176" t="s">
        <v>104</v>
      </c>
      <c r="B178" s="69" t="s">
        <v>211</v>
      </c>
      <c r="C178" s="32"/>
      <c r="D178" s="252"/>
      <c r="E178" s="250"/>
      <c r="F178" s="250"/>
      <c r="G178" s="230"/>
    </row>
    <row r="179" spans="1:7" ht="13.5" x14ac:dyDescent="0.2">
      <c r="A179" s="188" t="s">
        <v>109</v>
      </c>
      <c r="B179" s="29" t="s">
        <v>212</v>
      </c>
      <c r="C179" s="30" t="s">
        <v>96</v>
      </c>
      <c r="D179" s="236">
        <v>194.4</v>
      </c>
      <c r="E179" s="229"/>
      <c r="F179" s="229"/>
      <c r="G179" s="230"/>
    </row>
    <row r="180" spans="1:7" x14ac:dyDescent="0.2">
      <c r="A180" s="177"/>
      <c r="B180" s="70"/>
      <c r="C180" s="30"/>
      <c r="D180" s="236"/>
      <c r="E180" s="229"/>
      <c r="F180" s="229"/>
      <c r="G180" s="230"/>
    </row>
    <row r="181" spans="1:7" ht="13.5" customHeight="1" x14ac:dyDescent="0.2">
      <c r="A181" s="177"/>
      <c r="B181" s="70"/>
      <c r="C181" s="30"/>
      <c r="D181" s="236"/>
      <c r="E181" s="229"/>
      <c r="F181" s="229"/>
      <c r="G181" s="230"/>
    </row>
    <row r="182" spans="1:7" ht="12" customHeight="1" x14ac:dyDescent="0.2">
      <c r="A182" s="212">
        <v>4.3</v>
      </c>
      <c r="B182" s="136" t="s">
        <v>80</v>
      </c>
      <c r="C182" s="134"/>
      <c r="D182" s="223"/>
      <c r="E182" s="223"/>
      <c r="F182" s="223"/>
      <c r="G182" s="276"/>
    </row>
    <row r="183" spans="1:7" ht="105.75" customHeight="1" x14ac:dyDescent="0.2">
      <c r="A183" s="164"/>
      <c r="B183" s="51" t="s">
        <v>213</v>
      </c>
      <c r="C183" s="51"/>
      <c r="D183" s="258"/>
      <c r="E183" s="259"/>
      <c r="F183" s="259"/>
      <c r="G183" s="275"/>
    </row>
    <row r="184" spans="1:7" ht="24.75" customHeight="1" x14ac:dyDescent="0.2">
      <c r="A184" s="164"/>
      <c r="B184" s="51" t="s">
        <v>214</v>
      </c>
      <c r="C184" s="51"/>
      <c r="D184" s="258"/>
      <c r="E184" s="259"/>
      <c r="F184" s="274"/>
      <c r="G184" s="275"/>
    </row>
    <row r="185" spans="1:7" ht="52.5" customHeight="1" x14ac:dyDescent="0.2">
      <c r="A185" s="164"/>
      <c r="B185" s="51" t="s">
        <v>129</v>
      </c>
      <c r="C185" s="51"/>
      <c r="D185" s="258"/>
      <c r="E185" s="259"/>
      <c r="F185" s="274"/>
      <c r="G185" s="275"/>
    </row>
    <row r="186" spans="1:7" x14ac:dyDescent="0.2">
      <c r="A186" s="173" t="s">
        <v>172</v>
      </c>
      <c r="B186" s="187" t="s">
        <v>93</v>
      </c>
      <c r="C186" s="175"/>
      <c r="D186" s="249"/>
      <c r="E186" s="250"/>
      <c r="F186" s="250"/>
      <c r="G186" s="251"/>
    </row>
    <row r="187" spans="1:7" ht="12" customHeight="1" x14ac:dyDescent="0.2">
      <c r="A187" s="177" t="s">
        <v>104</v>
      </c>
      <c r="B187" s="68" t="s">
        <v>215</v>
      </c>
      <c r="C187" s="32"/>
      <c r="D187" s="252"/>
      <c r="E187" s="250"/>
      <c r="F187" s="250"/>
      <c r="G187" s="230"/>
    </row>
    <row r="188" spans="1:7" ht="12.75" customHeight="1" x14ac:dyDescent="0.2">
      <c r="A188" s="177"/>
      <c r="B188" s="70" t="s">
        <v>216</v>
      </c>
      <c r="C188" s="30" t="s">
        <v>96</v>
      </c>
      <c r="D188" s="236">
        <v>105.30000000000003</v>
      </c>
      <c r="E188" s="229"/>
      <c r="F188" s="229"/>
      <c r="G188" s="230"/>
    </row>
    <row r="189" spans="1:7" ht="12.75" customHeight="1" x14ac:dyDescent="0.2">
      <c r="A189" s="173" t="s">
        <v>217</v>
      </c>
      <c r="B189" s="187" t="s">
        <v>210</v>
      </c>
      <c r="C189" s="175"/>
      <c r="D189" s="249"/>
      <c r="E189" s="250"/>
      <c r="F189" s="250"/>
      <c r="G189" s="251"/>
    </row>
    <row r="190" spans="1:7" ht="12.75" customHeight="1" x14ac:dyDescent="0.2">
      <c r="A190" s="176" t="s">
        <v>104</v>
      </c>
      <c r="B190" s="69" t="s">
        <v>218</v>
      </c>
      <c r="C190" s="32"/>
      <c r="D190" s="252"/>
      <c r="E190" s="250"/>
      <c r="F190" s="277"/>
      <c r="G190" s="230"/>
    </row>
    <row r="191" spans="1:7" ht="12.75" customHeight="1" x14ac:dyDescent="0.2">
      <c r="A191" s="177"/>
      <c r="B191" s="70" t="s">
        <v>219</v>
      </c>
      <c r="C191" s="30" t="s">
        <v>96</v>
      </c>
      <c r="D191" s="236">
        <v>388.8</v>
      </c>
      <c r="E191" s="229"/>
      <c r="F191" s="229"/>
      <c r="G191" s="230"/>
    </row>
    <row r="192" spans="1:7" ht="12.75" customHeight="1" x14ac:dyDescent="0.2">
      <c r="A192" s="177"/>
      <c r="B192" s="70"/>
      <c r="C192" s="30"/>
      <c r="D192" s="236"/>
      <c r="E192" s="229"/>
      <c r="F192" s="229"/>
      <c r="G192" s="230"/>
    </row>
    <row r="193" spans="1:7" ht="12.75" customHeight="1" x14ac:dyDescent="0.2">
      <c r="A193" s="189"/>
      <c r="B193" s="56"/>
      <c r="C193" s="30"/>
      <c r="D193" s="236"/>
      <c r="E193" s="229"/>
      <c r="F193" s="229"/>
      <c r="G193" s="230"/>
    </row>
    <row r="194" spans="1:7" x14ac:dyDescent="0.2">
      <c r="A194" s="189"/>
      <c r="B194" s="56"/>
      <c r="C194" s="30"/>
      <c r="D194" s="236"/>
      <c r="E194" s="229"/>
      <c r="F194" s="229"/>
      <c r="G194" s="230"/>
    </row>
    <row r="195" spans="1:7" x14ac:dyDescent="0.2">
      <c r="A195" s="189"/>
      <c r="B195" s="56"/>
      <c r="C195" s="30"/>
      <c r="D195" s="236"/>
      <c r="E195" s="229"/>
      <c r="F195" s="229"/>
      <c r="G195" s="230"/>
    </row>
    <row r="196" spans="1:7" ht="12.75" thickBot="1" x14ac:dyDescent="0.25">
      <c r="A196" s="189"/>
      <c r="B196" s="56"/>
      <c r="C196" s="30"/>
      <c r="D196" s="236"/>
      <c r="E196" s="229"/>
      <c r="F196" s="229"/>
      <c r="G196" s="230"/>
    </row>
    <row r="197" spans="1:7" x14ac:dyDescent="0.2">
      <c r="A197" s="168"/>
      <c r="B197" s="101" t="s">
        <v>99</v>
      </c>
      <c r="C197" s="107"/>
      <c r="D197" s="103"/>
      <c r="E197" s="268"/>
      <c r="F197" s="269"/>
      <c r="G197" s="270"/>
    </row>
    <row r="198" spans="1:7" ht="12.75" thickBot="1" x14ac:dyDescent="0.25">
      <c r="A198" s="169"/>
      <c r="B198" s="104" t="s">
        <v>114</v>
      </c>
      <c r="C198" s="108"/>
      <c r="D198" s="106"/>
      <c r="E198" s="226"/>
      <c r="F198" s="271"/>
      <c r="G198" s="272"/>
    </row>
    <row r="199" spans="1:7" x14ac:dyDescent="0.2">
      <c r="A199" s="78"/>
      <c r="B199" s="71"/>
      <c r="C199" s="21"/>
      <c r="D199" s="22"/>
      <c r="E199" s="223"/>
      <c r="F199" s="229"/>
      <c r="G199" s="251"/>
    </row>
    <row r="200" spans="1:7" x14ac:dyDescent="0.2">
      <c r="A200" s="155"/>
      <c r="B200" s="144" t="s">
        <v>81</v>
      </c>
      <c r="C200" s="61"/>
      <c r="D200" s="36"/>
      <c r="E200" s="223"/>
      <c r="F200" s="229"/>
      <c r="G200" s="230"/>
    </row>
    <row r="201" spans="1:7" x14ac:dyDescent="0.2">
      <c r="A201" s="155"/>
      <c r="B201" s="62" t="s">
        <v>229</v>
      </c>
      <c r="C201" s="61"/>
      <c r="D201" s="36"/>
      <c r="E201" s="223"/>
      <c r="F201" s="229"/>
      <c r="G201" s="230"/>
    </row>
    <row r="202" spans="1:7" x14ac:dyDescent="0.2">
      <c r="A202" s="78" t="s">
        <v>173</v>
      </c>
      <c r="B202" s="37" t="s">
        <v>36</v>
      </c>
      <c r="C202" s="35"/>
      <c r="D202" s="36"/>
      <c r="E202" s="223"/>
      <c r="F202" s="229"/>
      <c r="G202" s="230"/>
    </row>
    <row r="203" spans="1:7" ht="36" x14ac:dyDescent="0.2">
      <c r="A203" s="78"/>
      <c r="B203" s="46" t="s">
        <v>244</v>
      </c>
      <c r="C203" s="51"/>
      <c r="D203" s="258"/>
      <c r="E203" s="259"/>
      <c r="F203" s="259"/>
      <c r="G203" s="260"/>
    </row>
    <row r="204" spans="1:7" ht="84" x14ac:dyDescent="0.2">
      <c r="A204" s="78"/>
      <c r="B204" s="46" t="s">
        <v>243</v>
      </c>
      <c r="C204" s="51"/>
      <c r="D204" s="258"/>
      <c r="E204" s="259"/>
      <c r="F204" s="259"/>
      <c r="G204" s="260"/>
    </row>
    <row r="205" spans="1:7" s="130" customFormat="1" x14ac:dyDescent="0.2">
      <c r="A205" s="152"/>
      <c r="B205" s="137" t="s">
        <v>230</v>
      </c>
      <c r="C205" s="138"/>
      <c r="D205" s="139"/>
      <c r="E205" s="223"/>
      <c r="F205" s="229"/>
      <c r="G205" s="230"/>
    </row>
    <row r="206" spans="1:7" ht="12.75" x14ac:dyDescent="0.2">
      <c r="A206" s="156" t="s">
        <v>174</v>
      </c>
      <c r="B206" s="157" t="s">
        <v>52</v>
      </c>
      <c r="C206" s="158"/>
      <c r="D206" s="159"/>
      <c r="E206" s="229"/>
      <c r="F206" s="229"/>
      <c r="G206" s="230"/>
    </row>
    <row r="207" spans="1:7" ht="12" customHeight="1" x14ac:dyDescent="0.2">
      <c r="A207" s="153" t="s">
        <v>104</v>
      </c>
      <c r="B207" s="65" t="s">
        <v>231</v>
      </c>
      <c r="C207" s="63" t="s">
        <v>117</v>
      </c>
      <c r="D207" s="64">
        <v>286</v>
      </c>
      <c r="E207" s="229"/>
      <c r="F207" s="229"/>
      <c r="G207" s="230"/>
    </row>
    <row r="208" spans="1:7" ht="12" customHeight="1" x14ac:dyDescent="0.2">
      <c r="A208" s="154"/>
      <c r="B208" s="66"/>
      <c r="C208" s="55"/>
      <c r="D208" s="22"/>
      <c r="E208" s="229"/>
      <c r="F208" s="229"/>
      <c r="G208" s="230"/>
    </row>
    <row r="209" spans="1:7" ht="12" customHeight="1" x14ac:dyDescent="0.2">
      <c r="A209" s="154"/>
      <c r="B209" s="66"/>
      <c r="C209" s="55"/>
      <c r="D209" s="22"/>
      <c r="E209" s="229"/>
      <c r="F209" s="229"/>
      <c r="G209" s="230"/>
    </row>
    <row r="210" spans="1:7" ht="12" customHeight="1" thickBot="1" x14ac:dyDescent="0.25">
      <c r="A210" s="154"/>
      <c r="B210" s="66"/>
      <c r="C210" s="55"/>
      <c r="D210" s="22"/>
      <c r="E210" s="229"/>
      <c r="F210" s="229"/>
      <c r="G210" s="230"/>
    </row>
    <row r="211" spans="1:7" ht="12" customHeight="1" x14ac:dyDescent="0.2">
      <c r="A211" s="150"/>
      <c r="B211" s="101" t="s">
        <v>232</v>
      </c>
      <c r="C211" s="107"/>
      <c r="D211" s="103"/>
      <c r="E211" s="268"/>
      <c r="F211" s="269"/>
      <c r="G211" s="270"/>
    </row>
    <row r="212" spans="1:7" ht="12" customHeight="1" thickBot="1" x14ac:dyDescent="0.25">
      <c r="A212" s="151"/>
      <c r="B212" s="104" t="s">
        <v>98</v>
      </c>
      <c r="C212" s="108"/>
      <c r="D212" s="106"/>
      <c r="E212" s="226"/>
      <c r="F212" s="271"/>
      <c r="G212" s="272"/>
    </row>
    <row r="213" spans="1:7" x14ac:dyDescent="0.2">
      <c r="A213" s="164"/>
      <c r="B213" s="71"/>
      <c r="C213" s="21"/>
      <c r="D213" s="22"/>
      <c r="E213" s="223"/>
      <c r="F213" s="229"/>
      <c r="G213" s="251"/>
    </row>
    <row r="214" spans="1:7" x14ac:dyDescent="0.2">
      <c r="A214" s="190"/>
      <c r="B214" s="109"/>
      <c r="C214" s="66"/>
      <c r="D214" s="278"/>
      <c r="E214" s="229"/>
      <c r="F214" s="229"/>
      <c r="G214" s="230"/>
    </row>
    <row r="215" spans="1:7" x14ac:dyDescent="0.2">
      <c r="A215" s="190"/>
      <c r="B215" s="72" t="s">
        <v>110</v>
      </c>
      <c r="C215" s="66"/>
      <c r="D215" s="278"/>
      <c r="E215" s="229"/>
      <c r="F215" s="229"/>
      <c r="G215" s="230"/>
    </row>
    <row r="216" spans="1:7" x14ac:dyDescent="0.2">
      <c r="A216" s="190"/>
      <c r="B216" s="73" t="s">
        <v>82</v>
      </c>
      <c r="C216" s="66"/>
      <c r="D216" s="278"/>
      <c r="E216" s="229"/>
      <c r="F216" s="229"/>
      <c r="G216" s="230"/>
    </row>
    <row r="217" spans="1:7" x14ac:dyDescent="0.2">
      <c r="A217" s="191" t="s">
        <v>221</v>
      </c>
      <c r="B217" s="74" t="s">
        <v>36</v>
      </c>
      <c r="C217" s="66"/>
      <c r="D217" s="278"/>
      <c r="E217" s="229"/>
      <c r="F217" s="229"/>
      <c r="G217" s="230"/>
    </row>
    <row r="218" spans="1:7" ht="36" x14ac:dyDescent="0.2">
      <c r="A218" s="190"/>
      <c r="B218" s="66" t="s">
        <v>133</v>
      </c>
      <c r="C218" s="66"/>
      <c r="D218" s="278"/>
      <c r="E218" s="229"/>
      <c r="F218" s="229"/>
      <c r="G218" s="230"/>
    </row>
    <row r="219" spans="1:7" ht="48" x14ac:dyDescent="0.2">
      <c r="A219" s="190"/>
      <c r="B219" s="66" t="s">
        <v>132</v>
      </c>
      <c r="C219" s="66"/>
      <c r="D219" s="278"/>
      <c r="E219" s="229"/>
      <c r="F219" s="229"/>
      <c r="G219" s="230"/>
    </row>
    <row r="220" spans="1:7" ht="30.75" customHeight="1" x14ac:dyDescent="0.2">
      <c r="A220" s="190"/>
      <c r="B220" s="66" t="s">
        <v>149</v>
      </c>
      <c r="C220" s="66"/>
      <c r="D220" s="278"/>
      <c r="E220" s="229"/>
      <c r="F220" s="229"/>
      <c r="G220" s="230"/>
    </row>
    <row r="221" spans="1:7" ht="36" x14ac:dyDescent="0.2">
      <c r="A221" s="190"/>
      <c r="B221" s="66" t="s">
        <v>131</v>
      </c>
      <c r="C221" s="66"/>
      <c r="D221" s="278"/>
      <c r="E221" s="229"/>
      <c r="F221" s="229"/>
      <c r="G221" s="230"/>
    </row>
    <row r="222" spans="1:7" ht="24" x14ac:dyDescent="0.2">
      <c r="A222" s="164"/>
      <c r="B222" s="192" t="s">
        <v>220</v>
      </c>
      <c r="C222" s="66"/>
      <c r="D222" s="278"/>
      <c r="E222" s="229"/>
      <c r="F222" s="229"/>
      <c r="G222" s="230"/>
    </row>
    <row r="223" spans="1:7" ht="14.25" customHeight="1" x14ac:dyDescent="0.2">
      <c r="A223" s="190"/>
      <c r="B223" s="66"/>
      <c r="C223" s="66"/>
      <c r="D223" s="278"/>
      <c r="E223" s="229"/>
      <c r="F223" s="229"/>
      <c r="G223" s="230"/>
    </row>
    <row r="224" spans="1:7" x14ac:dyDescent="0.2">
      <c r="A224" s="193" t="s">
        <v>207</v>
      </c>
      <c r="B224" s="194" t="s">
        <v>83</v>
      </c>
      <c r="C224" s="195"/>
      <c r="D224" s="279"/>
      <c r="E224" s="229"/>
      <c r="F224" s="229"/>
      <c r="G224" s="230"/>
    </row>
    <row r="225" spans="1:8" x14ac:dyDescent="0.2">
      <c r="A225" s="170"/>
      <c r="B225" s="133" t="s">
        <v>154</v>
      </c>
      <c r="C225" s="134"/>
      <c r="D225" s="223"/>
      <c r="E225" s="223"/>
      <c r="F225" s="229"/>
      <c r="G225" s="230"/>
    </row>
    <row r="226" spans="1:8" x14ac:dyDescent="0.2">
      <c r="A226" s="171" t="s">
        <v>104</v>
      </c>
      <c r="B226" s="60" t="s">
        <v>245</v>
      </c>
      <c r="C226" s="77" t="s">
        <v>84</v>
      </c>
      <c r="D226" s="22">
        <v>1</v>
      </c>
      <c r="E226" s="223"/>
      <c r="F226" s="265"/>
      <c r="G226" s="266"/>
    </row>
    <row r="227" spans="1:8" x14ac:dyDescent="0.2">
      <c r="A227" s="171" t="s">
        <v>105</v>
      </c>
      <c r="B227" s="60" t="s">
        <v>246</v>
      </c>
      <c r="C227" s="77" t="s">
        <v>84</v>
      </c>
      <c r="D227" s="22">
        <v>2</v>
      </c>
      <c r="E227" s="223"/>
      <c r="F227" s="265"/>
      <c r="G227" s="266"/>
    </row>
    <row r="228" spans="1:8" ht="12" customHeight="1" x14ac:dyDescent="0.2">
      <c r="A228" s="171"/>
      <c r="B228" s="60"/>
      <c r="C228" s="30"/>
      <c r="D228" s="22"/>
      <c r="E228" s="223"/>
      <c r="F228" s="229"/>
      <c r="G228" s="230"/>
    </row>
    <row r="229" spans="1:8" ht="12.75" thickBot="1" x14ac:dyDescent="0.25">
      <c r="A229" s="171"/>
      <c r="B229" s="60"/>
      <c r="C229" s="30"/>
      <c r="D229" s="22"/>
      <c r="E229" s="223"/>
      <c r="F229" s="229"/>
      <c r="G229" s="230"/>
    </row>
    <row r="230" spans="1:8" x14ac:dyDescent="0.2">
      <c r="A230" s="196"/>
      <c r="B230" s="110" t="s">
        <v>111</v>
      </c>
      <c r="C230" s="94"/>
      <c r="D230" s="95"/>
      <c r="E230" s="280"/>
      <c r="F230" s="281"/>
      <c r="G230" s="282"/>
    </row>
    <row r="231" spans="1:8" ht="12.75" thickBot="1" x14ac:dyDescent="0.25">
      <c r="A231" s="197"/>
      <c r="B231" s="89" t="s">
        <v>112</v>
      </c>
      <c r="C231" s="111"/>
      <c r="D231" s="283"/>
      <c r="E231" s="284"/>
      <c r="F231" s="285"/>
      <c r="G231" s="286"/>
    </row>
    <row r="232" spans="1:8" x14ac:dyDescent="0.2">
      <c r="A232" s="164"/>
      <c r="B232" s="57" t="s">
        <v>113</v>
      </c>
      <c r="C232" s="21"/>
      <c r="D232" s="22"/>
      <c r="E232" s="223"/>
      <c r="F232" s="229"/>
      <c r="G232" s="230"/>
    </row>
    <row r="233" spans="1:8" x14ac:dyDescent="0.2">
      <c r="A233" s="164"/>
      <c r="B233" s="34" t="s">
        <v>73</v>
      </c>
      <c r="C233" s="21"/>
      <c r="D233" s="22"/>
      <c r="E233" s="223"/>
      <c r="F233" s="229"/>
      <c r="G233" s="230"/>
    </row>
    <row r="234" spans="1:8" x14ac:dyDescent="0.2">
      <c r="A234" s="186" t="s">
        <v>222</v>
      </c>
      <c r="B234" s="26" t="s">
        <v>36</v>
      </c>
      <c r="C234" s="21" t="s">
        <v>47</v>
      </c>
      <c r="D234" s="22"/>
      <c r="E234" s="223"/>
      <c r="F234" s="229"/>
      <c r="G234" s="230"/>
    </row>
    <row r="235" spans="1:8" ht="72" x14ac:dyDescent="0.2">
      <c r="A235" s="171"/>
      <c r="B235" s="33" t="s">
        <v>137</v>
      </c>
      <c r="C235" s="48"/>
      <c r="D235" s="242"/>
      <c r="E235" s="243"/>
      <c r="F235" s="243"/>
      <c r="G235" s="287"/>
      <c r="H235" s="12"/>
    </row>
    <row r="236" spans="1:8" ht="24" x14ac:dyDescent="0.2">
      <c r="A236" s="171"/>
      <c r="B236" s="33" t="s">
        <v>136</v>
      </c>
      <c r="C236" s="48"/>
      <c r="D236" s="242"/>
      <c r="E236" s="243"/>
      <c r="F236" s="243"/>
      <c r="G236" s="287"/>
      <c r="H236" s="12"/>
    </row>
    <row r="237" spans="1:8" ht="48" x14ac:dyDescent="0.2">
      <c r="A237" s="171"/>
      <c r="B237" s="33" t="s">
        <v>145</v>
      </c>
      <c r="C237" s="48"/>
      <c r="D237" s="242"/>
      <c r="E237" s="243"/>
      <c r="F237" s="243"/>
      <c r="G237" s="287"/>
      <c r="H237" s="12"/>
    </row>
    <row r="238" spans="1:8" ht="72" x14ac:dyDescent="0.2">
      <c r="A238" s="171"/>
      <c r="B238" s="33" t="s">
        <v>146</v>
      </c>
      <c r="C238" s="48"/>
      <c r="D238" s="242"/>
      <c r="E238" s="243"/>
      <c r="F238" s="243"/>
      <c r="G238" s="287"/>
      <c r="H238" s="12"/>
    </row>
    <row r="239" spans="1:8" x14ac:dyDescent="0.2">
      <c r="A239" s="193" t="s">
        <v>207</v>
      </c>
      <c r="B239" s="194" t="s">
        <v>52</v>
      </c>
      <c r="C239" s="195"/>
      <c r="D239" s="279"/>
      <c r="E239" s="223"/>
      <c r="F239" s="229"/>
      <c r="G239" s="230"/>
    </row>
    <row r="240" spans="1:8" ht="24" x14ac:dyDescent="0.2">
      <c r="A240" s="164"/>
      <c r="B240" s="76" t="s">
        <v>147</v>
      </c>
      <c r="C240" s="77" t="s">
        <v>97</v>
      </c>
      <c r="D240" s="22">
        <v>388.8</v>
      </c>
      <c r="E240" s="223"/>
      <c r="F240" s="229"/>
      <c r="G240" s="230"/>
    </row>
    <row r="241" spans="1:7" ht="14.25" thickBot="1" x14ac:dyDescent="0.25">
      <c r="A241" s="164"/>
      <c r="B241" s="76" t="str">
        <f>B119</f>
        <v>RC Copping Stone</v>
      </c>
      <c r="C241" s="77" t="s">
        <v>97</v>
      </c>
      <c r="D241" s="22">
        <v>52.812000000000005</v>
      </c>
      <c r="E241" s="223"/>
      <c r="F241" s="229"/>
      <c r="G241" s="230"/>
    </row>
    <row r="242" spans="1:7" ht="12" customHeight="1" x14ac:dyDescent="0.2">
      <c r="A242" s="198"/>
      <c r="B242" s="110" t="s">
        <v>233</v>
      </c>
      <c r="C242" s="107"/>
      <c r="D242" s="103"/>
      <c r="E242" s="268"/>
      <c r="F242" s="269"/>
      <c r="G242" s="270"/>
    </row>
    <row r="243" spans="1:7" ht="12" customHeight="1" thickBot="1" x14ac:dyDescent="0.25">
      <c r="A243" s="199"/>
      <c r="B243" s="89" t="s">
        <v>85</v>
      </c>
      <c r="C243" s="108"/>
      <c r="D243" s="106"/>
      <c r="E243" s="226"/>
      <c r="F243" s="271"/>
      <c r="G243" s="272"/>
    </row>
    <row r="244" spans="1:7" x14ac:dyDescent="0.2">
      <c r="A244" s="200"/>
      <c r="C244" s="77"/>
      <c r="D244" s="22"/>
      <c r="E244" s="223"/>
      <c r="F244" s="229"/>
      <c r="G244" s="230"/>
    </row>
    <row r="245" spans="1:7" x14ac:dyDescent="0.2">
      <c r="A245" s="164"/>
      <c r="B245" s="57" t="s">
        <v>86</v>
      </c>
      <c r="C245" s="77"/>
      <c r="D245" s="22"/>
      <c r="E245" s="223"/>
      <c r="F245" s="229"/>
      <c r="G245" s="230"/>
    </row>
    <row r="246" spans="1:7" x14ac:dyDescent="0.2">
      <c r="A246" s="164"/>
      <c r="B246" s="34" t="s">
        <v>75</v>
      </c>
      <c r="C246" s="21"/>
      <c r="D246" s="22"/>
      <c r="E246" s="223"/>
      <c r="F246" s="229"/>
      <c r="G246" s="230"/>
    </row>
    <row r="247" spans="1:7" x14ac:dyDescent="0.2">
      <c r="A247" s="201" t="s">
        <v>234</v>
      </c>
      <c r="B247" s="26" t="s">
        <v>36</v>
      </c>
      <c r="C247" s="21"/>
      <c r="D247" s="22"/>
      <c r="E247" s="223"/>
      <c r="F247" s="229"/>
      <c r="G247" s="230"/>
    </row>
    <row r="248" spans="1:7" ht="48" x14ac:dyDescent="0.2">
      <c r="A248" s="78"/>
      <c r="B248" s="51" t="s">
        <v>134</v>
      </c>
      <c r="C248" s="58"/>
      <c r="D248" s="273"/>
      <c r="E248" s="274"/>
      <c r="F248" s="274"/>
      <c r="G248" s="275"/>
    </row>
    <row r="249" spans="1:7" ht="48" x14ac:dyDescent="0.2">
      <c r="A249" s="78"/>
      <c r="B249" s="51" t="s">
        <v>135</v>
      </c>
      <c r="C249" s="58"/>
      <c r="D249" s="273"/>
      <c r="E249" s="274"/>
      <c r="F249" s="274"/>
      <c r="G249" s="275"/>
    </row>
    <row r="250" spans="1:7" ht="60" x14ac:dyDescent="0.2">
      <c r="A250" s="78"/>
      <c r="B250" s="51" t="s">
        <v>223</v>
      </c>
      <c r="C250" s="58"/>
      <c r="D250" s="273"/>
      <c r="E250" s="274"/>
      <c r="F250" s="274"/>
      <c r="G250" s="275"/>
    </row>
    <row r="251" spans="1:7" ht="48" x14ac:dyDescent="0.2">
      <c r="A251" s="79"/>
      <c r="B251" s="51" t="s">
        <v>108</v>
      </c>
      <c r="C251" s="58"/>
      <c r="D251" s="273"/>
      <c r="E251" s="274"/>
      <c r="F251" s="274"/>
      <c r="G251" s="275"/>
    </row>
    <row r="252" spans="1:7" ht="24" x14ac:dyDescent="0.2">
      <c r="A252" s="78"/>
      <c r="B252" s="202" t="s">
        <v>224</v>
      </c>
      <c r="C252" s="58"/>
      <c r="D252" s="273"/>
      <c r="E252" s="274"/>
      <c r="F252" s="274"/>
      <c r="G252" s="275"/>
    </row>
    <row r="253" spans="1:7" x14ac:dyDescent="0.2">
      <c r="A253" s="203" t="s">
        <v>235</v>
      </c>
      <c r="B253" s="204" t="s">
        <v>52</v>
      </c>
      <c r="C253" s="205"/>
      <c r="D253" s="288"/>
      <c r="E253" s="139"/>
      <c r="F253" s="229"/>
      <c r="G253" s="230"/>
    </row>
    <row r="254" spans="1:7" ht="12.75" x14ac:dyDescent="0.2">
      <c r="A254" s="206"/>
      <c r="B254" s="83"/>
      <c r="C254" s="81"/>
      <c r="D254" s="82"/>
      <c r="E254" s="223"/>
      <c r="F254" s="289"/>
      <c r="G254" s="290"/>
    </row>
    <row r="255" spans="1:7" ht="12.75" x14ac:dyDescent="0.2">
      <c r="A255" s="211" t="s">
        <v>236</v>
      </c>
      <c r="B255" s="80" t="s">
        <v>118</v>
      </c>
      <c r="C255" s="84"/>
      <c r="D255" s="85"/>
      <c r="E255" s="223"/>
      <c r="F255" s="289"/>
      <c r="G255" s="251"/>
    </row>
    <row r="256" spans="1:7" ht="12" customHeight="1" x14ac:dyDescent="0.2">
      <c r="A256" s="206" t="s">
        <v>104</v>
      </c>
      <c r="B256" s="131" t="s">
        <v>228</v>
      </c>
      <c r="C256" s="63" t="s">
        <v>7</v>
      </c>
      <c r="D256" s="64">
        <v>6</v>
      </c>
      <c r="E256" s="223"/>
      <c r="F256" s="289"/>
      <c r="G256" s="251"/>
    </row>
    <row r="257" spans="1:7" x14ac:dyDescent="0.2">
      <c r="A257" s="164"/>
      <c r="B257" s="60"/>
      <c r="C257" s="77"/>
      <c r="D257" s="22"/>
      <c r="E257" s="223"/>
      <c r="F257" s="229"/>
      <c r="G257" s="251"/>
    </row>
    <row r="258" spans="1:7" ht="12.75" customHeight="1" x14ac:dyDescent="0.2">
      <c r="A258" s="164"/>
      <c r="B258" s="60"/>
      <c r="C258" s="77"/>
      <c r="D258" s="22"/>
      <c r="E258" s="223"/>
      <c r="F258" s="289"/>
      <c r="G258" s="251"/>
    </row>
    <row r="259" spans="1:7" ht="12.75" customHeight="1" x14ac:dyDescent="0.2">
      <c r="A259" s="206"/>
      <c r="B259" s="83"/>
      <c r="C259" s="81"/>
      <c r="D259" s="82"/>
      <c r="E259" s="223"/>
      <c r="F259" s="289"/>
      <c r="G259" s="251"/>
    </row>
    <row r="260" spans="1:7" ht="12.75" customHeight="1" thickBot="1" x14ac:dyDescent="0.25">
      <c r="A260" s="206"/>
      <c r="B260" s="83"/>
      <c r="C260" s="81"/>
      <c r="D260" s="82"/>
      <c r="E260" s="223"/>
      <c r="F260" s="289"/>
      <c r="G260" s="251"/>
    </row>
    <row r="261" spans="1:7" x14ac:dyDescent="0.2">
      <c r="A261" s="198"/>
      <c r="B261" s="110" t="s">
        <v>237</v>
      </c>
      <c r="C261" s="142"/>
      <c r="D261" s="291"/>
      <c r="E261" s="269"/>
      <c r="F261" s="269"/>
      <c r="G261" s="270"/>
    </row>
    <row r="262" spans="1:7" ht="12.75" thickBot="1" x14ac:dyDescent="0.25">
      <c r="A262" s="199"/>
      <c r="B262" s="89" t="s">
        <v>87</v>
      </c>
      <c r="C262" s="143"/>
      <c r="D262" s="292"/>
      <c r="E262" s="271"/>
      <c r="F262" s="271"/>
      <c r="G262" s="272"/>
    </row>
    <row r="263" spans="1:7" ht="12.75" customHeight="1" x14ac:dyDescent="0.2">
      <c r="A263" s="86"/>
      <c r="B263" s="57" t="s">
        <v>88</v>
      </c>
      <c r="C263" s="21"/>
      <c r="D263" s="22"/>
      <c r="E263" s="223"/>
      <c r="F263" s="229"/>
      <c r="G263" s="230"/>
    </row>
    <row r="264" spans="1:7" ht="12.75" customHeight="1" x14ac:dyDescent="0.2">
      <c r="A264" s="86"/>
      <c r="B264" s="34" t="s">
        <v>140</v>
      </c>
      <c r="C264" s="21"/>
      <c r="D264" s="22"/>
      <c r="E264" s="223"/>
      <c r="F264" s="229"/>
      <c r="G264" s="230"/>
    </row>
    <row r="265" spans="1:7" ht="12.75" customHeight="1" x14ac:dyDescent="0.2">
      <c r="A265" s="207">
        <v>9.1</v>
      </c>
      <c r="B265" s="208" t="s">
        <v>36</v>
      </c>
      <c r="C265" s="209"/>
      <c r="D265" s="293"/>
      <c r="E265" s="223"/>
      <c r="F265" s="229"/>
      <c r="G265" s="230"/>
    </row>
    <row r="266" spans="1:7" ht="12.75" customHeight="1" x14ac:dyDescent="0.2">
      <c r="A266" s="210"/>
      <c r="B266" s="208" t="s">
        <v>142</v>
      </c>
      <c r="C266" s="209"/>
      <c r="D266" s="293"/>
      <c r="E266" s="223"/>
      <c r="F266" s="229"/>
      <c r="G266" s="230"/>
    </row>
    <row r="267" spans="1:7" ht="12.75" customHeight="1" x14ac:dyDescent="0.2">
      <c r="A267" s="86"/>
      <c r="B267" s="60"/>
      <c r="C267" s="77"/>
      <c r="D267" s="22"/>
      <c r="E267" s="223"/>
      <c r="F267" s="229"/>
      <c r="G267" s="230"/>
    </row>
    <row r="268" spans="1:7" ht="12.75" customHeight="1" x14ac:dyDescent="0.2">
      <c r="A268" s="86"/>
      <c r="B268" s="60"/>
      <c r="C268" s="77"/>
      <c r="D268" s="22"/>
      <c r="E268" s="223"/>
      <c r="F268" s="229"/>
      <c r="G268" s="230"/>
    </row>
    <row r="269" spans="1:7" ht="12.75" customHeight="1" x14ac:dyDescent="0.2">
      <c r="A269" s="86"/>
      <c r="B269" s="60"/>
      <c r="C269" s="77"/>
      <c r="D269" s="22"/>
      <c r="E269" s="223"/>
      <c r="F269" s="229"/>
      <c r="G269" s="230"/>
    </row>
    <row r="270" spans="1:7" ht="12.75" customHeight="1" x14ac:dyDescent="0.2">
      <c r="A270" s="86"/>
      <c r="B270" s="60"/>
      <c r="C270" s="77"/>
      <c r="D270" s="22"/>
      <c r="E270" s="223"/>
      <c r="F270" s="229"/>
      <c r="G270" s="230"/>
    </row>
    <row r="271" spans="1:7" ht="12.75" customHeight="1" x14ac:dyDescent="0.2">
      <c r="A271" s="86"/>
      <c r="B271" s="60"/>
      <c r="C271" s="77"/>
      <c r="D271" s="22"/>
      <c r="E271" s="223"/>
      <c r="F271" s="229"/>
      <c r="G271" s="230"/>
    </row>
    <row r="272" spans="1:7" ht="12.75" customHeight="1" x14ac:dyDescent="0.2">
      <c r="A272" s="86"/>
      <c r="B272" s="60"/>
      <c r="C272" s="77"/>
      <c r="D272" s="22"/>
      <c r="E272" s="223"/>
      <c r="F272" s="229"/>
      <c r="G272" s="251"/>
    </row>
    <row r="273" spans="1:7" ht="12.75" customHeight="1" x14ac:dyDescent="0.2">
      <c r="A273" s="86"/>
      <c r="B273" s="60"/>
      <c r="C273" s="77"/>
      <c r="D273" s="22"/>
      <c r="E273" s="223"/>
      <c r="F273" s="229"/>
      <c r="G273" s="230"/>
    </row>
    <row r="274" spans="1:7" ht="12.75" customHeight="1" x14ac:dyDescent="0.2">
      <c r="A274" s="86"/>
      <c r="B274" s="60"/>
      <c r="C274" s="77"/>
      <c r="D274" s="22"/>
      <c r="E274" s="223"/>
      <c r="F274" s="229"/>
      <c r="G274" s="230"/>
    </row>
    <row r="275" spans="1:7" ht="12.75" customHeight="1" x14ac:dyDescent="0.2">
      <c r="A275" s="86"/>
      <c r="B275" s="60"/>
      <c r="C275" s="77"/>
      <c r="D275" s="22"/>
      <c r="E275" s="223"/>
      <c r="F275" s="229"/>
      <c r="G275" s="230"/>
    </row>
    <row r="276" spans="1:7" ht="12.75" customHeight="1" x14ac:dyDescent="0.2">
      <c r="A276" s="86"/>
      <c r="B276" s="60"/>
      <c r="C276" s="77"/>
      <c r="D276" s="22"/>
      <c r="E276" s="223"/>
      <c r="F276" s="229"/>
      <c r="G276" s="230"/>
    </row>
    <row r="277" spans="1:7" ht="12.75" customHeight="1" x14ac:dyDescent="0.2">
      <c r="A277" s="86"/>
      <c r="B277" s="60"/>
      <c r="C277" s="77"/>
      <c r="D277" s="22"/>
      <c r="E277" s="223"/>
      <c r="F277" s="229"/>
      <c r="G277" s="230"/>
    </row>
    <row r="278" spans="1:7" ht="12.75" customHeight="1" x14ac:dyDescent="0.2">
      <c r="A278" s="86"/>
      <c r="B278" s="60"/>
      <c r="C278" s="77"/>
      <c r="D278" s="22"/>
      <c r="E278" s="223"/>
      <c r="F278" s="229"/>
      <c r="G278" s="230"/>
    </row>
    <row r="279" spans="1:7" ht="12.75" customHeight="1" x14ac:dyDescent="0.2">
      <c r="A279" s="86"/>
      <c r="B279" s="60"/>
      <c r="C279" s="77"/>
      <c r="D279" s="22"/>
      <c r="E279" s="223"/>
      <c r="F279" s="229"/>
      <c r="G279" s="230"/>
    </row>
    <row r="280" spans="1:7" ht="12.75" customHeight="1" x14ac:dyDescent="0.2">
      <c r="A280" s="86"/>
      <c r="B280" s="60"/>
      <c r="C280" s="77"/>
      <c r="D280" s="22"/>
      <c r="E280" s="223"/>
      <c r="F280" s="229"/>
      <c r="G280" s="230"/>
    </row>
    <row r="281" spans="1:7" ht="12.75" customHeight="1" x14ac:dyDescent="0.2">
      <c r="A281" s="86"/>
      <c r="B281" s="60"/>
      <c r="C281" s="77"/>
      <c r="D281" s="22"/>
      <c r="E281" s="223"/>
      <c r="F281" s="229"/>
      <c r="G281" s="230"/>
    </row>
    <row r="282" spans="1:7" ht="12.75" customHeight="1" x14ac:dyDescent="0.2">
      <c r="A282" s="86"/>
      <c r="B282" s="60"/>
      <c r="C282" s="77"/>
      <c r="D282" s="22"/>
      <c r="E282" s="223"/>
      <c r="F282" s="229"/>
      <c r="G282" s="230"/>
    </row>
    <row r="283" spans="1:7" ht="12.75" customHeight="1" x14ac:dyDescent="0.2">
      <c r="A283" s="86"/>
      <c r="B283" s="60"/>
      <c r="C283" s="77"/>
      <c r="D283" s="22"/>
      <c r="E283" s="223"/>
      <c r="F283" s="229"/>
      <c r="G283" s="230"/>
    </row>
    <row r="284" spans="1:7" ht="12.75" customHeight="1" x14ac:dyDescent="0.2">
      <c r="A284" s="86"/>
      <c r="B284" s="60"/>
      <c r="C284" s="77"/>
      <c r="D284" s="22"/>
      <c r="E284" s="223"/>
      <c r="F284" s="229"/>
      <c r="G284" s="230"/>
    </row>
    <row r="285" spans="1:7" ht="12.75" customHeight="1" x14ac:dyDescent="0.2">
      <c r="A285" s="86"/>
      <c r="B285" s="60"/>
      <c r="C285" s="77"/>
      <c r="D285" s="22"/>
      <c r="E285" s="223"/>
      <c r="F285" s="229"/>
      <c r="G285" s="230"/>
    </row>
    <row r="286" spans="1:7" ht="12.75" customHeight="1" x14ac:dyDescent="0.2">
      <c r="A286" s="86"/>
      <c r="B286" s="60"/>
      <c r="C286" s="77"/>
      <c r="D286" s="22"/>
      <c r="E286" s="223"/>
      <c r="F286" s="229"/>
      <c r="G286" s="230"/>
    </row>
    <row r="287" spans="1:7" ht="12.75" customHeight="1" x14ac:dyDescent="0.2">
      <c r="A287" s="86"/>
      <c r="B287" s="60"/>
      <c r="C287" s="77"/>
      <c r="D287" s="22"/>
      <c r="E287" s="223"/>
      <c r="F287" s="229"/>
      <c r="G287" s="230"/>
    </row>
    <row r="288" spans="1:7" ht="12.75" customHeight="1" x14ac:dyDescent="0.2">
      <c r="A288" s="86"/>
      <c r="B288" s="60"/>
      <c r="C288" s="77"/>
      <c r="D288" s="22"/>
      <c r="E288" s="223"/>
      <c r="F288" s="229"/>
      <c r="G288" s="230"/>
    </row>
    <row r="289" spans="1:7" ht="12.75" customHeight="1" x14ac:dyDescent="0.2">
      <c r="A289" s="86"/>
      <c r="B289" s="60"/>
      <c r="C289" s="77"/>
      <c r="D289" s="22"/>
      <c r="E289" s="223"/>
      <c r="F289" s="229"/>
      <c r="G289" s="230"/>
    </row>
    <row r="290" spans="1:7" ht="12.75" customHeight="1" x14ac:dyDescent="0.2">
      <c r="A290" s="86"/>
      <c r="B290" s="60"/>
      <c r="C290" s="77"/>
      <c r="D290" s="22"/>
      <c r="E290" s="223"/>
      <c r="F290" s="229"/>
      <c r="G290" s="230"/>
    </row>
    <row r="291" spans="1:7" ht="12.75" customHeight="1" x14ac:dyDescent="0.2">
      <c r="A291" s="86"/>
      <c r="B291" s="60"/>
      <c r="C291" s="77"/>
      <c r="D291" s="22"/>
      <c r="E291" s="223"/>
      <c r="F291" s="229"/>
      <c r="G291" s="230"/>
    </row>
    <row r="292" spans="1:7" ht="12.75" customHeight="1" x14ac:dyDescent="0.2">
      <c r="A292" s="86"/>
      <c r="B292" s="60"/>
      <c r="C292" s="77"/>
      <c r="D292" s="22"/>
      <c r="E292" s="223"/>
      <c r="F292" s="229"/>
      <c r="G292" s="230"/>
    </row>
    <row r="293" spans="1:7" ht="12.75" customHeight="1" x14ac:dyDescent="0.2">
      <c r="A293" s="86"/>
      <c r="B293" s="60"/>
      <c r="C293" s="77"/>
      <c r="D293" s="22"/>
      <c r="E293" s="223"/>
      <c r="F293" s="229"/>
      <c r="G293" s="230"/>
    </row>
    <row r="294" spans="1:7" ht="12.75" customHeight="1" x14ac:dyDescent="0.2">
      <c r="A294" s="86"/>
      <c r="B294" s="60"/>
      <c r="C294" s="77"/>
      <c r="D294" s="22"/>
      <c r="E294" s="223"/>
      <c r="F294" s="229"/>
      <c r="G294" s="230"/>
    </row>
    <row r="295" spans="1:7" ht="12.75" customHeight="1" x14ac:dyDescent="0.2">
      <c r="A295" s="86"/>
      <c r="B295" s="60"/>
      <c r="C295" s="77"/>
      <c r="D295" s="22"/>
      <c r="E295" s="223"/>
      <c r="F295" s="229"/>
      <c r="G295" s="230"/>
    </row>
    <row r="296" spans="1:7" ht="12.75" customHeight="1" x14ac:dyDescent="0.2">
      <c r="A296" s="86"/>
      <c r="B296" s="60"/>
      <c r="C296" s="77"/>
      <c r="D296" s="22"/>
      <c r="E296" s="223"/>
      <c r="F296" s="229"/>
      <c r="G296" s="230"/>
    </row>
    <row r="297" spans="1:7" ht="12.75" customHeight="1" thickBot="1" x14ac:dyDescent="0.25">
      <c r="A297" s="86"/>
      <c r="B297" s="60"/>
      <c r="C297" s="77"/>
      <c r="D297" s="22"/>
      <c r="E297" s="223"/>
      <c r="F297" s="229"/>
      <c r="G297" s="230"/>
    </row>
    <row r="298" spans="1:7" ht="12.75" customHeight="1" x14ac:dyDescent="0.2">
      <c r="A298" s="112"/>
      <c r="B298" s="110" t="s">
        <v>238</v>
      </c>
      <c r="C298" s="142"/>
      <c r="D298" s="291"/>
      <c r="E298" s="269"/>
      <c r="F298" s="269"/>
      <c r="G298" s="270"/>
    </row>
    <row r="299" spans="1:7" ht="12.75" customHeight="1" thickBot="1" x14ac:dyDescent="0.25">
      <c r="A299" s="113"/>
      <c r="B299" s="89" t="s">
        <v>89</v>
      </c>
      <c r="C299" s="143"/>
      <c r="D299" s="292"/>
      <c r="E299" s="271"/>
      <c r="F299" s="271"/>
      <c r="G299" s="272"/>
    </row>
    <row r="300" spans="1:7" ht="12.75" customHeight="1" x14ac:dyDescent="0.2">
      <c r="A300" s="86"/>
      <c r="B300" s="57" t="s">
        <v>90</v>
      </c>
      <c r="C300" s="21"/>
      <c r="D300" s="22"/>
      <c r="E300" s="223"/>
      <c r="F300" s="229"/>
      <c r="G300" s="230"/>
    </row>
    <row r="301" spans="1:7" ht="12.75" customHeight="1" x14ac:dyDescent="0.2">
      <c r="A301" s="86"/>
      <c r="B301" s="34" t="s">
        <v>141</v>
      </c>
      <c r="C301" s="21"/>
      <c r="D301" s="22"/>
      <c r="E301" s="223"/>
      <c r="F301" s="229"/>
      <c r="G301" s="230"/>
    </row>
    <row r="302" spans="1:7" ht="12.75" customHeight="1" x14ac:dyDescent="0.2">
      <c r="A302" s="207">
        <v>10.1</v>
      </c>
      <c r="B302" s="208" t="s">
        <v>36</v>
      </c>
      <c r="C302" s="209"/>
      <c r="D302" s="293"/>
      <c r="E302" s="223"/>
      <c r="F302" s="229"/>
      <c r="G302" s="230"/>
    </row>
    <row r="303" spans="1:7" ht="12.75" customHeight="1" x14ac:dyDescent="0.2">
      <c r="A303" s="87"/>
      <c r="B303" s="88" t="s">
        <v>148</v>
      </c>
      <c r="C303" s="75"/>
      <c r="D303" s="22"/>
      <c r="E303" s="223"/>
      <c r="F303" s="229"/>
      <c r="G303" s="230"/>
    </row>
    <row r="304" spans="1:7" ht="12.75" customHeight="1" x14ac:dyDescent="0.2">
      <c r="A304" s="86"/>
      <c r="B304" s="60"/>
      <c r="C304" s="77"/>
      <c r="D304" s="22"/>
      <c r="E304" s="223"/>
      <c r="F304" s="229"/>
      <c r="G304" s="230"/>
    </row>
    <row r="305" spans="1:7" ht="12.75" customHeight="1" x14ac:dyDescent="0.2">
      <c r="A305" s="86"/>
      <c r="B305" s="60"/>
      <c r="C305" s="77"/>
      <c r="D305" s="22"/>
      <c r="E305" s="223"/>
      <c r="F305" s="229"/>
      <c r="G305" s="230"/>
    </row>
    <row r="306" spans="1:7" ht="12.75" customHeight="1" x14ac:dyDescent="0.2">
      <c r="A306" s="86"/>
      <c r="B306" s="60"/>
      <c r="C306" s="77"/>
      <c r="D306" s="22"/>
      <c r="E306" s="223"/>
      <c r="F306" s="229"/>
      <c r="G306" s="230"/>
    </row>
    <row r="307" spans="1:7" ht="12.75" customHeight="1" x14ac:dyDescent="0.2">
      <c r="A307" s="86"/>
      <c r="B307" s="60"/>
      <c r="C307" s="77"/>
      <c r="D307" s="22"/>
      <c r="E307" s="223"/>
      <c r="F307" s="229"/>
      <c r="G307" s="230"/>
    </row>
    <row r="308" spans="1:7" ht="12.75" customHeight="1" x14ac:dyDescent="0.2">
      <c r="A308" s="86"/>
      <c r="B308" s="60"/>
      <c r="C308" s="77"/>
      <c r="D308" s="22"/>
      <c r="E308" s="223"/>
      <c r="F308" s="229"/>
      <c r="G308" s="230"/>
    </row>
    <row r="309" spans="1:7" ht="12.75" customHeight="1" x14ac:dyDescent="0.2">
      <c r="A309" s="86"/>
      <c r="B309" s="60"/>
      <c r="C309" s="77"/>
      <c r="D309" s="22"/>
      <c r="E309" s="223"/>
      <c r="F309" s="229"/>
      <c r="G309" s="251"/>
    </row>
    <row r="310" spans="1:7" ht="12.75" customHeight="1" x14ac:dyDescent="0.2">
      <c r="A310" s="86"/>
      <c r="B310" s="60"/>
      <c r="C310" s="77"/>
      <c r="D310" s="22"/>
      <c r="E310" s="223"/>
      <c r="F310" s="229"/>
      <c r="G310" s="230"/>
    </row>
    <row r="311" spans="1:7" ht="12.75" customHeight="1" x14ac:dyDescent="0.2">
      <c r="A311" s="86"/>
      <c r="B311" s="60"/>
      <c r="C311" s="77"/>
      <c r="D311" s="22"/>
      <c r="E311" s="223"/>
      <c r="F311" s="229"/>
      <c r="G311" s="230"/>
    </row>
    <row r="312" spans="1:7" ht="12.75" customHeight="1" x14ac:dyDescent="0.2">
      <c r="A312" s="86"/>
      <c r="B312" s="60"/>
      <c r="C312" s="77"/>
      <c r="D312" s="22"/>
      <c r="E312" s="223"/>
      <c r="F312" s="229"/>
      <c r="G312" s="230"/>
    </row>
    <row r="313" spans="1:7" ht="12.75" customHeight="1" x14ac:dyDescent="0.2">
      <c r="A313" s="86"/>
      <c r="B313" s="60"/>
      <c r="C313" s="77"/>
      <c r="D313" s="22"/>
      <c r="E313" s="223"/>
      <c r="F313" s="229"/>
      <c r="G313" s="230"/>
    </row>
    <row r="314" spans="1:7" ht="12.75" customHeight="1" x14ac:dyDescent="0.2">
      <c r="A314" s="86"/>
      <c r="B314" s="60"/>
      <c r="C314" s="77"/>
      <c r="D314" s="22"/>
      <c r="E314" s="223"/>
      <c r="F314" s="229"/>
      <c r="G314" s="230"/>
    </row>
    <row r="315" spans="1:7" ht="12.75" customHeight="1" x14ac:dyDescent="0.2">
      <c r="A315" s="86"/>
      <c r="B315" s="60"/>
      <c r="C315" s="77"/>
      <c r="D315" s="22"/>
      <c r="E315" s="223"/>
      <c r="F315" s="229"/>
      <c r="G315" s="230"/>
    </row>
    <row r="316" spans="1:7" ht="12.75" customHeight="1" x14ac:dyDescent="0.2">
      <c r="A316" s="86"/>
      <c r="B316" s="60"/>
      <c r="C316" s="77"/>
      <c r="D316" s="22"/>
      <c r="E316" s="223"/>
      <c r="F316" s="229"/>
      <c r="G316" s="230"/>
    </row>
    <row r="317" spans="1:7" ht="12.75" customHeight="1" x14ac:dyDescent="0.2">
      <c r="A317" s="86"/>
      <c r="B317" s="60"/>
      <c r="C317" s="77"/>
      <c r="D317" s="22"/>
      <c r="E317" s="223"/>
      <c r="F317" s="229"/>
      <c r="G317" s="230"/>
    </row>
    <row r="318" spans="1:7" ht="12.75" customHeight="1" x14ac:dyDescent="0.2">
      <c r="A318" s="86"/>
      <c r="B318" s="60"/>
      <c r="C318" s="77"/>
      <c r="D318" s="22"/>
      <c r="E318" s="223"/>
      <c r="F318" s="229"/>
      <c r="G318" s="230"/>
    </row>
    <row r="319" spans="1:7" ht="12.75" customHeight="1" x14ac:dyDescent="0.2">
      <c r="A319" s="86"/>
      <c r="B319" s="60"/>
      <c r="C319" s="77"/>
      <c r="D319" s="22"/>
      <c r="E319" s="223"/>
      <c r="F319" s="229"/>
      <c r="G319" s="230"/>
    </row>
    <row r="320" spans="1:7" ht="12.75" customHeight="1" x14ac:dyDescent="0.2">
      <c r="A320" s="86"/>
      <c r="B320" s="60"/>
      <c r="C320" s="77"/>
      <c r="D320" s="22"/>
      <c r="E320" s="223"/>
      <c r="F320" s="229"/>
      <c r="G320" s="230"/>
    </row>
    <row r="321" spans="1:7" ht="12.75" customHeight="1" x14ac:dyDescent="0.2">
      <c r="A321" s="86"/>
      <c r="B321" s="60"/>
      <c r="C321" s="77"/>
      <c r="D321" s="22"/>
      <c r="E321" s="223"/>
      <c r="F321" s="229"/>
      <c r="G321" s="230"/>
    </row>
    <row r="322" spans="1:7" ht="12.75" customHeight="1" x14ac:dyDescent="0.2">
      <c r="A322" s="86"/>
      <c r="B322" s="60"/>
      <c r="C322" s="77"/>
      <c r="D322" s="22"/>
      <c r="E322" s="223"/>
      <c r="F322" s="229"/>
      <c r="G322" s="230"/>
    </row>
    <row r="323" spans="1:7" ht="12.75" customHeight="1" x14ac:dyDescent="0.2">
      <c r="A323" s="86"/>
      <c r="B323" s="60"/>
      <c r="C323" s="77"/>
      <c r="D323" s="22"/>
      <c r="E323" s="223"/>
      <c r="F323" s="229"/>
      <c r="G323" s="230"/>
    </row>
    <row r="324" spans="1:7" ht="12.75" customHeight="1" x14ac:dyDescent="0.2">
      <c r="A324" s="86"/>
      <c r="B324" s="60"/>
      <c r="C324" s="77"/>
      <c r="D324" s="22"/>
      <c r="E324" s="223"/>
      <c r="F324" s="229"/>
      <c r="G324" s="230"/>
    </row>
    <row r="325" spans="1:7" ht="12.75" customHeight="1" x14ac:dyDescent="0.2">
      <c r="A325" s="86"/>
      <c r="B325" s="60"/>
      <c r="C325" s="77"/>
      <c r="D325" s="22"/>
      <c r="E325" s="223"/>
      <c r="F325" s="229"/>
      <c r="G325" s="230"/>
    </row>
    <row r="326" spans="1:7" ht="12.75" customHeight="1" x14ac:dyDescent="0.2">
      <c r="A326" s="86"/>
      <c r="B326" s="60"/>
      <c r="C326" s="77"/>
      <c r="D326" s="22"/>
      <c r="E326" s="223"/>
      <c r="F326" s="229"/>
      <c r="G326" s="230"/>
    </row>
    <row r="327" spans="1:7" ht="12.75" customHeight="1" x14ac:dyDescent="0.2">
      <c r="A327" s="86"/>
      <c r="B327" s="60"/>
      <c r="C327" s="77"/>
      <c r="D327" s="22"/>
      <c r="E327" s="223"/>
      <c r="F327" s="229"/>
      <c r="G327" s="230"/>
    </row>
    <row r="328" spans="1:7" ht="12.75" customHeight="1" x14ac:dyDescent="0.2">
      <c r="A328" s="86"/>
      <c r="B328" s="60"/>
      <c r="C328" s="77"/>
      <c r="D328" s="22"/>
      <c r="E328" s="223"/>
      <c r="F328" s="229"/>
      <c r="G328" s="230"/>
    </row>
    <row r="329" spans="1:7" ht="12.75" customHeight="1" x14ac:dyDescent="0.2">
      <c r="A329" s="86"/>
      <c r="B329" s="60"/>
      <c r="C329" s="77"/>
      <c r="D329" s="22"/>
      <c r="E329" s="223"/>
      <c r="F329" s="229"/>
      <c r="G329" s="230"/>
    </row>
    <row r="330" spans="1:7" ht="12.75" customHeight="1" x14ac:dyDescent="0.2">
      <c r="A330" s="86"/>
      <c r="B330" s="60"/>
      <c r="C330" s="77"/>
      <c r="D330" s="22"/>
      <c r="E330" s="223"/>
      <c r="F330" s="229"/>
      <c r="G330" s="230"/>
    </row>
    <row r="331" spans="1:7" ht="12.75" customHeight="1" x14ac:dyDescent="0.2">
      <c r="A331" s="86"/>
      <c r="B331" s="60"/>
      <c r="C331" s="77"/>
      <c r="D331" s="22"/>
      <c r="E331" s="223"/>
      <c r="F331" s="229"/>
      <c r="G331" s="230"/>
    </row>
    <row r="332" spans="1:7" ht="12.75" customHeight="1" x14ac:dyDescent="0.2">
      <c r="A332" s="86"/>
      <c r="B332" s="60"/>
      <c r="C332" s="77"/>
      <c r="D332" s="22"/>
      <c r="E332" s="223"/>
      <c r="F332" s="229"/>
      <c r="G332" s="230"/>
    </row>
    <row r="333" spans="1:7" ht="12.75" customHeight="1" x14ac:dyDescent="0.2">
      <c r="A333" s="86"/>
      <c r="B333" s="60"/>
      <c r="C333" s="77"/>
      <c r="D333" s="22"/>
      <c r="E333" s="223"/>
      <c r="F333" s="229"/>
      <c r="G333" s="230"/>
    </row>
    <row r="334" spans="1:7" ht="12.75" customHeight="1" x14ac:dyDescent="0.2">
      <c r="A334" s="86"/>
      <c r="B334" s="60"/>
      <c r="C334" s="77"/>
      <c r="D334" s="22"/>
      <c r="E334" s="223"/>
      <c r="F334" s="229"/>
      <c r="G334" s="230"/>
    </row>
    <row r="335" spans="1:7" ht="12.75" customHeight="1" x14ac:dyDescent="0.2">
      <c r="A335" s="86"/>
      <c r="B335" s="60"/>
      <c r="C335" s="77"/>
      <c r="D335" s="22"/>
      <c r="E335" s="223"/>
      <c r="F335" s="229"/>
      <c r="G335" s="230"/>
    </row>
    <row r="336" spans="1:7" ht="12.75" customHeight="1" x14ac:dyDescent="0.2">
      <c r="A336" s="86"/>
      <c r="B336" s="60"/>
      <c r="C336" s="77"/>
      <c r="D336" s="22"/>
      <c r="E336" s="223"/>
      <c r="F336" s="229"/>
      <c r="G336" s="230"/>
    </row>
    <row r="337" spans="1:7" ht="12.75" customHeight="1" x14ac:dyDescent="0.2">
      <c r="A337" s="86"/>
      <c r="B337" s="60"/>
      <c r="C337" s="77"/>
      <c r="D337" s="22"/>
      <c r="E337" s="223"/>
      <c r="F337" s="229"/>
      <c r="G337" s="230"/>
    </row>
    <row r="338" spans="1:7" ht="12.75" customHeight="1" x14ac:dyDescent="0.2">
      <c r="A338" s="86"/>
      <c r="B338" s="60"/>
      <c r="C338" s="77"/>
      <c r="D338" s="22"/>
      <c r="E338" s="223"/>
      <c r="F338" s="229"/>
      <c r="G338" s="230"/>
    </row>
    <row r="339" spans="1:7" ht="12.75" customHeight="1" x14ac:dyDescent="0.2">
      <c r="A339" s="86"/>
      <c r="B339" s="60"/>
      <c r="C339" s="77"/>
      <c r="D339" s="22"/>
      <c r="E339" s="223"/>
      <c r="F339" s="229"/>
      <c r="G339" s="230"/>
    </row>
    <row r="340" spans="1:7" ht="12.75" customHeight="1" x14ac:dyDescent="0.2">
      <c r="A340" s="86"/>
      <c r="B340" s="60"/>
      <c r="C340" s="77"/>
      <c r="D340" s="22"/>
      <c r="E340" s="223"/>
      <c r="F340" s="229"/>
      <c r="G340" s="230"/>
    </row>
    <row r="341" spans="1:7" ht="12.75" customHeight="1" x14ac:dyDescent="0.2">
      <c r="A341" s="86"/>
      <c r="B341" s="60"/>
      <c r="C341" s="77"/>
      <c r="D341" s="22"/>
      <c r="E341" s="223"/>
      <c r="F341" s="229"/>
      <c r="G341" s="230"/>
    </row>
    <row r="342" spans="1:7" ht="12.75" customHeight="1" x14ac:dyDescent="0.2">
      <c r="A342" s="86"/>
      <c r="B342" s="60"/>
      <c r="C342" s="77"/>
      <c r="D342" s="22"/>
      <c r="E342" s="223"/>
      <c r="F342" s="229"/>
      <c r="G342" s="230"/>
    </row>
    <row r="343" spans="1:7" ht="12.75" customHeight="1" x14ac:dyDescent="0.2">
      <c r="A343" s="86"/>
      <c r="B343" s="60"/>
      <c r="C343" s="77"/>
      <c r="D343" s="22"/>
      <c r="E343" s="223"/>
      <c r="F343" s="229"/>
      <c r="G343" s="230"/>
    </row>
    <row r="344" spans="1:7" ht="12.75" customHeight="1" x14ac:dyDescent="0.2">
      <c r="A344" s="86"/>
      <c r="B344" s="60"/>
      <c r="C344" s="77"/>
      <c r="D344" s="22"/>
      <c r="E344" s="223"/>
      <c r="F344" s="229"/>
      <c r="G344" s="230"/>
    </row>
    <row r="345" spans="1:7" ht="12.75" customHeight="1" x14ac:dyDescent="0.2">
      <c r="A345" s="86"/>
      <c r="B345" s="60"/>
      <c r="C345" s="77"/>
      <c r="D345" s="22"/>
      <c r="E345" s="223"/>
      <c r="F345" s="229"/>
      <c r="G345" s="230"/>
    </row>
    <row r="346" spans="1:7" ht="12.75" customHeight="1" x14ac:dyDescent="0.2">
      <c r="A346" s="86"/>
      <c r="B346" s="60"/>
      <c r="C346" s="77"/>
      <c r="D346" s="22"/>
      <c r="E346" s="223"/>
      <c r="F346" s="229"/>
      <c r="G346" s="230"/>
    </row>
    <row r="347" spans="1:7" ht="12.75" customHeight="1" x14ac:dyDescent="0.2">
      <c r="A347" s="86"/>
      <c r="B347" s="60"/>
      <c r="C347" s="77"/>
      <c r="D347" s="22"/>
      <c r="E347" s="223"/>
      <c r="F347" s="229"/>
      <c r="G347" s="230"/>
    </row>
    <row r="348" spans="1:7" ht="12.75" customHeight="1" x14ac:dyDescent="0.2">
      <c r="A348" s="86"/>
      <c r="B348" s="60"/>
      <c r="C348" s="77"/>
      <c r="D348" s="22"/>
      <c r="E348" s="223"/>
      <c r="F348" s="229"/>
      <c r="G348" s="230"/>
    </row>
    <row r="349" spans="1:7" ht="12.75" customHeight="1" x14ac:dyDescent="0.2">
      <c r="A349" s="86"/>
      <c r="B349" s="60"/>
      <c r="C349" s="77"/>
      <c r="D349" s="22"/>
      <c r="E349" s="223"/>
      <c r="F349" s="229"/>
      <c r="G349" s="230"/>
    </row>
    <row r="350" spans="1:7" ht="12.75" customHeight="1" x14ac:dyDescent="0.2">
      <c r="A350" s="86"/>
      <c r="B350" s="60"/>
      <c r="C350" s="77"/>
      <c r="D350" s="22"/>
      <c r="E350" s="223"/>
      <c r="F350" s="229"/>
      <c r="G350" s="230"/>
    </row>
    <row r="351" spans="1:7" ht="12.75" customHeight="1" x14ac:dyDescent="0.2">
      <c r="A351" s="86"/>
      <c r="B351" s="60"/>
      <c r="C351" s="77"/>
      <c r="D351" s="22"/>
      <c r="E351" s="223"/>
      <c r="F351" s="229"/>
      <c r="G351" s="230"/>
    </row>
    <row r="352" spans="1:7" ht="12.75" customHeight="1" x14ac:dyDescent="0.2">
      <c r="A352" s="86"/>
      <c r="B352" s="60"/>
      <c r="C352" s="77"/>
      <c r="D352" s="22"/>
      <c r="E352" s="223"/>
      <c r="F352" s="229"/>
      <c r="G352" s="230"/>
    </row>
    <row r="353" spans="1:7" ht="12.75" customHeight="1" thickBot="1" x14ac:dyDescent="0.25">
      <c r="A353" s="86"/>
      <c r="B353" s="60"/>
      <c r="C353" s="77"/>
      <c r="D353" s="22"/>
      <c r="E353" s="223"/>
      <c r="F353" s="229"/>
      <c r="G353" s="230"/>
    </row>
    <row r="354" spans="1:7" ht="12.75" customHeight="1" x14ac:dyDescent="0.2">
      <c r="A354" s="112"/>
      <c r="B354" s="110" t="s">
        <v>239</v>
      </c>
      <c r="C354" s="142"/>
      <c r="D354" s="291"/>
      <c r="E354" s="269"/>
      <c r="F354" s="269"/>
      <c r="G354" s="270"/>
    </row>
    <row r="355" spans="1:7" ht="12.75" customHeight="1" thickBot="1" x14ac:dyDescent="0.25">
      <c r="A355" s="113"/>
      <c r="B355" s="89" t="s">
        <v>91</v>
      </c>
      <c r="C355" s="143"/>
      <c r="D355" s="292"/>
      <c r="E355" s="271"/>
      <c r="F355" s="271"/>
      <c r="G355" s="272"/>
    </row>
  </sheetData>
  <mergeCells count="2">
    <mergeCell ref="A1:G1"/>
    <mergeCell ref="E2:G2"/>
  </mergeCells>
  <pageMargins left="0.59055118110236204" right="0.59055118110236204" top="0.59055118110236204" bottom="0.59055118110236204" header="0.23622047244094499" footer="0.23622047244094499"/>
  <pageSetup orientation="portrait" horizontalDpi="4294967293" verticalDpi="300" r:id="rId1"/>
  <headerFooter>
    <oddFooter>&amp;RPage &amp;P</oddFooter>
  </headerFooter>
  <rowBreaks count="10" manualBreakCount="10">
    <brk id="16" max="19" man="1"/>
    <brk id="75" max="19" man="1"/>
    <brk id="104" max="19" man="1"/>
    <brk id="138" max="19" man="1"/>
    <brk id="165" max="19" man="1"/>
    <brk id="198" max="19" man="1"/>
    <brk id="212" max="19" man="1"/>
    <brk id="243" max="19" man="1"/>
    <brk id="262" max="19" man="1"/>
    <brk id="299"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compound wall BoQ</vt:lpstr>
      <vt:lpstr>'compound wall BoQ'!Print_Area</vt:lpstr>
      <vt:lpstr>Cover!Print_Area</vt:lpstr>
      <vt:lpstr>Summary!Print_Area</vt:lpstr>
      <vt:lpstr>'compound wall 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2021-11-21T17:41:40Z</cp:lastPrinted>
  <dcterms:created xsi:type="dcterms:W3CDTF">2011-03-24T06:48:27Z</dcterms:created>
  <dcterms:modified xsi:type="dcterms:W3CDTF">2021-12-26T05:12:06Z</dcterms:modified>
</cp:coreProperties>
</file>