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  <sheet name="PSIP Grant" sheetId="3" r:id="rId3"/>
    <sheet name="Other Projects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0" hidden="1">Budget!$A$6:$I$257</definedName>
    <definedName name="_xlnm._FilterDatabase" localSheetId="3" hidden="1">'Other Projects'!$L$1:$L$239</definedName>
    <definedName name="_xlnm._FilterDatabase" localSheetId="1" hidden="1">'PSIP Domestic'!$B$1:$J$76</definedName>
    <definedName name="_xlnm._FilterDatabase" localSheetId="2" hidden="1">'PSIP Grant'!$M$1:$M$175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3">'Other Projects'!$B$1:$M$7</definedName>
    <definedName name="_xlnm.Print_Area" localSheetId="1">'PSIP Domestic'!$B$1:$J$76</definedName>
    <definedName name="_xlnm.Print_Area" localSheetId="2">'PSIP Grant'!$B$1:$N$6</definedName>
    <definedName name="Print_Area_MI">'[9]2007-2011 with GG'!#REF!</definedName>
    <definedName name="_xlnm.Print_Titles" localSheetId="0">Budget!$6:$8</definedName>
    <definedName name="_xlnm.Print_Titles" localSheetId="3">'Other Projects'!$3:$4</definedName>
    <definedName name="_xlnm.Print_Titles" localSheetId="1">'PSIP Domestic'!$3:$4</definedName>
    <definedName name="_xlnm.Print_Titles" localSheetId="2">'PSIP Grant'!$3:$4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4" l="1"/>
  <c r="F5" i="4"/>
  <c r="D5" i="4"/>
  <c r="C5" i="4"/>
  <c r="B5" i="4"/>
  <c r="G5" i="3" l="1"/>
  <c r="F5" i="3"/>
  <c r="D5" i="3"/>
  <c r="C5" i="3"/>
  <c r="B5" i="3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76" i="1"/>
  <c r="I209" i="1"/>
  <c r="I142" i="1"/>
  <c r="I77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25" i="1" l="1"/>
  <c r="I34" i="1"/>
  <c r="B36" i="1"/>
  <c r="I37" i="1"/>
  <c r="B33" i="1"/>
  <c r="I245" i="1"/>
  <c r="I23" i="1"/>
  <c r="I31" i="1"/>
  <c r="I254" i="1"/>
  <c r="F11" i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<sst xmlns="http://schemas.openxmlformats.org/spreadsheetml/2006/main" count="560" uniqueCount="440">
  <si>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</si>
  <si>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</si>
  <si>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</si>
  <si>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</si>
  <si>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</si>
  <si>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</si>
  <si>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</si>
  <si>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</si>
  <si>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</si>
  <si>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</si>
  <si>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</si>
  <si>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</si>
  <si>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</si>
  <si>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</si>
  <si>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</si>
  <si>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</si>
  <si>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</si>
  <si>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</si>
  <si>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</si>
  <si>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</si>
  <si>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</si>
  <si>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</si>
  <si>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</si>
  <si>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</si>
  <si>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</si>
  <si>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</si>
  <si>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</si>
  <si>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</si>
  <si>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</si>
  <si>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</si>
  <si>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</si>
  <si>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</si>
  <si>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</si>
  <si>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</si>
  <si>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</si>
  <si>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</si>
  <si>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</si>
  <si>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</si>
  <si>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</si>
  <si>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</si>
  <si>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</si>
  <si>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</si>
  <si>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</si>
  <si>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</si>
  <si>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</si>
  <si>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</si>
  <si>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</si>
  <si>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</si>
  <si>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</si>
  <si>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</si>
  <si>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</si>
  <si>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</si>
  <si>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</si>
  <si>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</si>
  <si>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</si>
  <si>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</si>
  <si>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</si>
  <si>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</si>
  <si>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</si>
  <si>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</si>
  <si>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</si>
  <si>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</si>
  <si>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</si>
  <si>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</si>
  <si>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</si>
  <si>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</si>
  <si>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</si>
  <si>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</si>
  <si>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</si>
  <si>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</si>
  <si>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</si>
  <si>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</si>
  <si>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</si>
  <si>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</si>
  <si>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</si>
  <si>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</si>
  <si>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</si>
  <si>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</si>
  <si>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</si>
  <si>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</si>
  <si>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</si>
  <si>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</si>
  <si>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</si>
  <si>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</si>
  <si>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</si>
  <si>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</si>
  <si>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</si>
  <si>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</si>
  <si>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</si>
  <si>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</si>
  <si>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</si>
  <si>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</si>
  <si>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</si>
  <si>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</si>
  <si>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</si>
  <si>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</si>
  <si>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</si>
  <si>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</si>
  <si>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</si>
  <si>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</si>
  <si>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</si>
  <si>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</si>
  <si>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</si>
  <si>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</si>
  <si>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</si>
  <si>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</si>
  <si>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</si>
  <si>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</si>
  <si>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</si>
  <si>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</si>
  <si>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</si>
  <si>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</si>
  <si>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</si>
  <si>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</si>
  <si>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</si>
  <si>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</si>
  <si>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</si>
  <si>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</si>
  <si>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</si>
  <si>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</si>
  <si>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</si>
  <si>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</si>
  <si>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</si>
  <si>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</si>
  <si>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</si>
  <si>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</si>
  <si>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</si>
  <si>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</si>
  <si>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</si>
  <si>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</si>
  <si>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</si>
  <si>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</si>
  <si>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</si>
  <si>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</si>
  <si>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</si>
  <si>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</si>
  <si>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</si>
  <si>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</si>
  <si>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</si>
  <si>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</si>
  <si>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</si>
  <si>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</si>
  <si>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</si>
  <si>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</si>
  <si>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</si>
  <si>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</si>
  <si>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</si>
  <si>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</si>
  <si>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</si>
  <si>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</si>
  <si>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</si>
  <si>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</si>
  <si>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</si>
  <si>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</si>
  <si>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</si>
  <si>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</si>
  <si>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</si>
  <si>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</si>
  <si>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</si>
  <si>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</si>
  <si>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</si>
  <si>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</si>
  <si>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</si>
  <si>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</si>
  <si>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</si>
  <si>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</si>
  <si>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</si>
  <si>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</si>
  <si>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</si>
  <si>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</si>
  <si>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</si>
  <si>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</si>
  <si>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</si>
  <si>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</si>
  <si>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</si>
  <si>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</si>
  <si>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</si>
  <si>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</si>
  <si>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</si>
  <si>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</si>
  <si>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</si>
  <si>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</si>
  <si>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</si>
  <si>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</si>
  <si>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</si>
  <si>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</si>
  <si>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</si>
  <si>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</si>
  <si>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</si>
  <si>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</si>
  <si>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</si>
  <si>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</si>
  <si>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</si>
  <si>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</si>
  <si>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</si>
  <si>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</si>
  <si>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</si>
  <si>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</si>
  <si>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</si>
  <si>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</si>
  <si>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</si>
  <si>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</si>
  <si>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</si>
  <si>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</si>
  <si>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</si>
  <si>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</si>
  <si>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</si>
  <si>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</si>
  <si>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</si>
  <si>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</si>
  <si>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</si>
  <si>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</si>
  <si>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މިނިސްޓްރީ އޮފް އެޑިޔުކޭޝަން 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</si>
  <si>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</si>
  <si>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</si>
  <si>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</si>
  <si>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</si>
  <si>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</si>
  <si>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</si>
  <si>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މާލެ ސިޓީ</t>
  </si>
  <si>
    <t>ރިޓެންޝަން</t>
  </si>
  <si>
    <t>ހދ.ކުރިނބީ</t>
  </si>
  <si>
    <t>އަލަށްފަށާ</t>
  </si>
  <si>
    <t>ހދ.ކުޅުދުއްފުށި</t>
  </si>
  <si>
    <t>ހދ.ވައިކަރަދޫ</t>
  </si>
  <si>
    <t>ހދ.މަކުނުދޫ</t>
  </si>
  <si>
    <t>ހދ.ފިނޭ</t>
  </si>
  <si>
    <t>ރ.ދުވާފަރު</t>
  </si>
  <si>
    <t>ޅ.ނައިފަރު</t>
  </si>
  <si>
    <t>ކ.ހުރާ</t>
  </si>
  <si>
    <t>ދ.ކުޑަހުވަދޫ</t>
  </si>
  <si>
    <t>ތ.މަޑިފުށި</t>
  </si>
  <si>
    <t>ލ.އިސްދޫ</t>
  </si>
  <si>
    <t>ގއ.ގެމަނަފުށި</t>
  </si>
  <si>
    <t>ގދ.ފިޔޯރީ</t>
  </si>
  <si>
    <t>ސ.ހުޅުމީދޫ</t>
  </si>
  <si>
    <t>ހުޅުމާލެ</t>
  </si>
  <si>
    <t>ސ.ހިތަދޫ</t>
  </si>
  <si>
    <t>ހއ.ބާރަށް</t>
  </si>
  <si>
    <t>ހއ.ބާރަށު ސުކޫލް 12 ކުލާސް ރޫމް އިމާރާތް</t>
  </si>
  <si>
    <t>P-MOE001-004</t>
  </si>
  <si>
    <t>ހއ.ކެލާ</t>
  </si>
  <si>
    <t>ހއ.ކެލާ މަދްރަސަތުއް ޝައިޚް އިބްރާހިމް ސުކޫލް ހޯލް އަދި ކުލާސްރޫމް</t>
  </si>
  <si>
    <t>P-MOE051-001</t>
  </si>
  <si>
    <t>ހއ.އިހަވަންދޫ</t>
  </si>
  <si>
    <t>ހއ.އިހަވަންދޫ ސްކޫލް 12 ކްލާސްރޫމްގެ 3 ބުރި ޢިމާރާތް</t>
  </si>
  <si>
    <t>P-MOE001-145</t>
  </si>
  <si>
    <t>ހއ.އުތީމު</t>
  </si>
  <si>
    <t xml:space="preserve">ހއ.އުތީމު މަދުރަސަތުއް ސުލްތާނު މުޙައްމަދު ތަކުރުފާނުލް އަޢުޛަމް 4 ކުލާސްރޫމްގެ 2 ބުރި ޢިމާރާތް </t>
  </si>
  <si>
    <t>P-MOE034-001</t>
  </si>
  <si>
    <t>ހއ.ވަށަފަރު</t>
  </si>
  <si>
    <t>ހއ.ވަށަފަރު ސްކޫލް އޭ.ވީ ރޫމް އަދި ސައިންސް ރޫމް</t>
  </si>
  <si>
    <t>P-MOE001-163</t>
  </si>
  <si>
    <t>ހއ.މުރައިދޫ</t>
  </si>
  <si>
    <t>ހއ.މުރައިދޫ ސްކޫލް 2 ކްލާސްރޫމް އަދި ސައިންސް ލެބް</t>
  </si>
  <si>
    <t>P-MOE049-001</t>
  </si>
  <si>
    <t>ހއ.ތުރާކުނު</t>
  </si>
  <si>
    <t>ހއ.ތުރާކުނު ސްކޫލް އޭ.ވީ ރޫމް އަދި ސައިންސް ރޫމް</t>
  </si>
  <si>
    <t>P-MOE001-162</t>
  </si>
  <si>
    <t>ހދ.ހަނިމާދޫ</t>
  </si>
  <si>
    <t xml:space="preserve">ހދ.ހަނިމާދޫ ސްކޫލް 24 ކްލާސްރޫމާއި ހޯލް ޢިމާރާތް </t>
  </si>
  <si>
    <t>P-MOE001-144</t>
  </si>
  <si>
    <t>ހދ.ނެއްލައިދޫ</t>
  </si>
  <si>
    <t>ހދ.ނެއްލައިދޫ ސްކޫލް 2 ކްލާސްރޫމް</t>
  </si>
  <si>
    <t>P-SCH001-001</t>
  </si>
  <si>
    <t>ހދ.ނޮޅިވަރަމް</t>
  </si>
  <si>
    <t>ހދ.ނޮޅިވަރަމް ސްކޫލުގައި 5 ކްލާސްރޫމް ޤާއިމުކުރުން</t>
  </si>
  <si>
    <t>P-SCH009-001</t>
  </si>
  <si>
    <t>ހދ.ކުރިނބީ ސްކޫލުގައި 5 ކްލާސް ރޫމް އަދި ސްޓާފް ރޫމް ޤާއިމުކުރުން</t>
  </si>
  <si>
    <t>P-SCH010-001</t>
  </si>
  <si>
    <t>ހދ.ކުޅުދުއްފުށި އަފީފުއްދީން ސްކޫލް ވަށާފާރު</t>
  </si>
  <si>
    <t>P-SCH031-001</t>
  </si>
  <si>
    <t>ހދ.ކުޅުދުއްފުށި އޭއީސީ 12 ކްލާސް ރޫމް އެޅުން</t>
  </si>
  <si>
    <t>P-SCH032-001</t>
  </si>
  <si>
    <t>ހދ.ވައިކަރަދޫ ސްކޫލް 12 ކުލާސްރޫމް</t>
  </si>
  <si>
    <t>P-SCH002-001</t>
  </si>
  <si>
    <t>ހދ.މަކުނުދޫ 10 ކުލާސްރޫމްގެ 2 ބުރި ޢިމާރާތް</t>
  </si>
  <si>
    <t>P-MOE037-001</t>
  </si>
  <si>
    <t>ހދ.ފިނޭ ސްކޫލް ސްޓާފްރޫމް އަދި ވަށާފާރު</t>
  </si>
  <si>
    <t>P-MOE033-001</t>
  </si>
  <si>
    <t>ށ.ނަރުދޫ</t>
  </si>
  <si>
    <t>ށ.ނަރުދޫ ސްކޫލް 2 ކްލާސްރޫމް</t>
  </si>
  <si>
    <t>P-MOE001-164</t>
  </si>
  <si>
    <t>ށ.ޅައިމަގު</t>
  </si>
  <si>
    <t>ށ.ޅައިމަގު ސްކޫލް 2 ކްލާސްރޫމް އަދި ފާޚާނާ</t>
  </si>
  <si>
    <t>P-MOE038-002</t>
  </si>
  <si>
    <t>ށ.މިލަންދޫ</t>
  </si>
  <si>
    <t>ށ.މިލަންދޫ ސްކޫލް 4 ބުރި އިމާރާތާއި ހޯލް</t>
  </si>
  <si>
    <t>P-MOE001-054</t>
  </si>
  <si>
    <t>ނ.ހޮޅުދޫ</t>
  </si>
  <si>
    <t>ނ.ހޮޅުދޫ މޭނާ ސްކޫލް އެއް ކެމްޕަސް އަކަށް ބަދަލު ކުރުން</t>
  </si>
  <si>
    <t>P-MOE030-001</t>
  </si>
  <si>
    <t>ނ.ކެނދިކުޅުދޫ</t>
  </si>
  <si>
    <t>ނ.ކެނދިކުޅުދޫ ސްކޫލް 2 ކްލާސްރޫމާއި ހޯލް</t>
  </si>
  <si>
    <t>P-MOE053-001</t>
  </si>
  <si>
    <t>ނ.މަނަދޫ</t>
  </si>
  <si>
    <t>ނ.އަތޮޅު މަދަރުސާގައި މަލްޓި ޕާޕަސް ހޯލެއް އިމާރާތްކުރުން</t>
  </si>
  <si>
    <t>P-SCH011-001</t>
  </si>
  <si>
    <t>ރ.ހުޅުދުއްފާރު</t>
  </si>
  <si>
    <t>ރ.ހުޅުދުއްފާރު މަލްޓި ޕާޕަސް ހޯލް އިމާރާތް ކުރުން</t>
  </si>
  <si>
    <t>P-SCH012-001</t>
  </si>
  <si>
    <t>ރ.އަލިފުށި</t>
  </si>
  <si>
    <t>ރ.އަލިފުށި މަލްޓި ޕާޕަސް ހޯލް އިމާރާތްކުރުން</t>
  </si>
  <si>
    <t>P-SCH013-001</t>
  </si>
  <si>
    <t>ރ.އުނގޫފާރު</t>
  </si>
  <si>
    <t>ރ.އުނގޫފާރު މަލްޓި ޕާޕަސް ހޯލް އިމާރާތް ކުރުން</t>
  </si>
  <si>
    <t>P-SCH014-001</t>
  </si>
  <si>
    <t>ރ.މަޑުއްވަރި</t>
  </si>
  <si>
    <t>ރ.މަޑުއްވަރި މަލްޓި ޕާޕަސް ހޯލް</t>
  </si>
  <si>
    <t>P-SCH015-001</t>
  </si>
  <si>
    <t>ރ.މީދޫ</t>
  </si>
  <si>
    <t>ރ.އަތޮޅު ތައުލީމީ މަރުކަޒު މަލްޓި ޕާރޕޯސް ހޯލް (ރ.މީދޫ)</t>
  </si>
  <si>
    <t>P-MOE040-001</t>
  </si>
  <si>
    <t>ރ.ދުވާފަރު ޕްރައިމަރީ ސްކޫލް އޮޑިޓޯރިޔަމް</t>
  </si>
  <si>
    <t>P-MOE001-023</t>
  </si>
  <si>
    <t>ޅ.ނައިފަރު މަދަރުސަތުލް އިފްތިތާހް 10 ކްލާސްރޫމާއި ސްޓާފް ރޫމް އަދި އޭވީ ރޫމް</t>
  </si>
  <si>
    <t>P-MOE048-001</t>
  </si>
  <si>
    <t>ޅ.ކުރެންދޫ</t>
  </si>
  <si>
    <t>ޅ.ކުރެންދޫ ސްކޫލް މަލްޓި ޕާޕަސް ހޯލް</t>
  </si>
  <si>
    <t>P-SCH016-001</t>
  </si>
  <si>
    <t>ކ.ހުރާ ސްކޫލްގައި 6 ކްލާސް ރޫމުގެ 2 ފަންގިފިލާ އިމާރަތް</t>
  </si>
  <si>
    <t>P-SCH017-001</t>
  </si>
  <si>
    <t>ކ.ކާށިދޫ</t>
  </si>
  <si>
    <t>ކ.ކާށިދޫގައި އައު ސުކޫލެއް ޤާއިމްކުރުން</t>
  </si>
  <si>
    <t>P-SCH003-001</t>
  </si>
  <si>
    <t>އއ.ތޮއްޑޫ</t>
  </si>
  <si>
    <t>އއ.ތޮއްޑޫގައި 12 ކްލާސްރޫމާއި މަލްޓި ޕާޕަސް ހޯލެއް ޤާއިމުކުރުން</t>
  </si>
  <si>
    <t>P-SCH018-001</t>
  </si>
  <si>
    <t>އދ.މަހިބަދޫ</t>
  </si>
  <si>
    <t xml:space="preserve">އދ.މަހިބަދޫ ސްކޫލް 12 ކުލާސްރޫމް </t>
  </si>
  <si>
    <t>P-SCH004-001</t>
  </si>
  <si>
    <t>ވ.ކެޔޮދޫ</t>
  </si>
  <si>
    <t>ވ. ކެޔޮދޫ ސްކޫލް މަލްޓި ޕާޕަސް ހޯލް</t>
  </si>
  <si>
    <t>P-SCH020-001</t>
  </si>
  <si>
    <t>ވ.ފެލިދޫ</t>
  </si>
  <si>
    <t>ވ.ފެލިދޫ މަލްޓި ޕާޕަސް ހޯލް</t>
  </si>
  <si>
    <t>P-SCH019-001</t>
  </si>
  <si>
    <t>މ.ކޮޅުފުށި</t>
  </si>
  <si>
    <t>މ.ކޮޅުފުށި ސްކޫލްގެ 5 ކްލާސްރޫމް އަދި މަލްޓި ޕާޕަސް ހޯލް</t>
  </si>
  <si>
    <t>P-SCH021-001</t>
  </si>
  <si>
    <t>ފ.ނިލަންދޫ</t>
  </si>
  <si>
    <t>ފ.އަތޮޅު ތައުލީމީ މަރުކަޒުގެ 8 ކްލާސް، 2 ލެބް އަދި މަލްޓިޕާޕަސް ހޯލް (ފ.ނިލަންދޫ)</t>
  </si>
  <si>
    <t>P-MOE001-161</t>
  </si>
  <si>
    <t>ފ.މަގޫދޫ</t>
  </si>
  <si>
    <t>ފ.މަގޫދޫ ސްކޫލް 6 ކްލާސްރޫމްގެ 2 ބުރި ޢިމާރާތް</t>
  </si>
  <si>
    <t>P-MOE047-001</t>
  </si>
  <si>
    <t>ފ.ފީއަލި</t>
  </si>
  <si>
    <t>ފ.އަތޮޅު މަދަރުސާ 6 ކްލާސްރޫމްގެ 2 ބުރި ޢިމާރާތް</t>
  </si>
  <si>
    <t>P-MOE055-001</t>
  </si>
  <si>
    <t>ދ.ކުޑަހުވަދޫ ތައުލީމީ މަރުކަޒު 9 ކްލާސްރޫމް</t>
  </si>
  <si>
    <t>P-MOE057-001</t>
  </si>
  <si>
    <t>ދ.މާއެނބޫދޫ</t>
  </si>
  <si>
    <t>ދ.މާއެނބޫދޫ މަލްޓި ޕާޕަސް ހޯލް</t>
  </si>
  <si>
    <t>P-SCH022-001</t>
  </si>
  <si>
    <t>ތ.ކަނޑޫދޫ</t>
  </si>
  <si>
    <t>ތ.ކަނޑޫދޫ ސްކޫލް 3 ކްލާސްރޫމް ޢިމާރާތް</t>
  </si>
  <si>
    <t>P-MOE001-071</t>
  </si>
  <si>
    <t>ތ.ވޭމަންޑޫ</t>
  </si>
  <si>
    <t>ތ.ވޭމަންޑޫ މަލްޓި ޕާޕަސް ހޯލް</t>
  </si>
  <si>
    <t>P-SCH023-001</t>
  </si>
  <si>
    <t>ތ.މަޑިފުށި ސްކޫލްގައި ކްލާސްރޫމް ޤާއިމްކުރުން</t>
  </si>
  <si>
    <t>P-MOE001-165</t>
  </si>
  <si>
    <t>ތ.ގުރައިދޫ</t>
  </si>
  <si>
    <t>ތ.ގުރައިދޫ މަލްޓި ޕާޕަސް ހޯލް</t>
  </si>
  <si>
    <t>P-SCH024-001</t>
  </si>
  <si>
    <t>ލ.އިސްދޫ ސްކޫލްގެ މަލްޓި ޕާޕަސް ހޯލް</t>
  </si>
  <si>
    <t>P-SCH025-001</t>
  </si>
  <si>
    <t>ލ.މާވަށް</t>
  </si>
  <si>
    <t>ލ.މާވަށު ސްކޫލް 5 ކްލާސްރޫމް އަދި މަލްޓިޕާޕަސް ހޯލް</t>
  </si>
  <si>
    <t>P-MOE043-001</t>
  </si>
  <si>
    <t>ގއ.ނިލަންދޫ</t>
  </si>
  <si>
    <t>ގއ.ނިލަންދޫ ސުކޫލް 4 ކްލާސް ރޫމް</t>
  </si>
  <si>
    <t>P-MOE001-133</t>
  </si>
  <si>
    <t>ގއ.ވިލިނގިލި</t>
  </si>
  <si>
    <t>ގއ.އަތޮޅު ތަޢުލީމީ މަރުކަޒު 12 ކްލާސްރޫމް</t>
  </si>
  <si>
    <t>P-MOE001-099</t>
  </si>
  <si>
    <t xml:space="preserve">ގއ.ގެމަނަފުށި ސްކޫލް 10 ކުލާސްރޫމް </t>
  </si>
  <si>
    <t>P-SCH005-001</t>
  </si>
  <si>
    <t>ގދ.ހޯނޑެއްދޫ</t>
  </si>
  <si>
    <t>ގދ.ހޯނޑެއްދޫ ސުކޫލް 5 ކްލާސްރޫމް / ސްޕަވައިޒަރ ރޫމް</t>
  </si>
  <si>
    <t>P-MOE001-136</t>
  </si>
  <si>
    <t>ގދ.ފަރެސްމާތޮޑާ</t>
  </si>
  <si>
    <t>ގދ.ފަރެސްމާތޮޑާ ސްކޫލް އަޕްގްރޭޑްކުރުން</t>
  </si>
  <si>
    <t>P-SCH006-001</t>
  </si>
  <si>
    <t>ގދ.ފިޔޯރީ ސްކޫލްގައި 6 ކްލާސް އިމާރާތް ކުރުން</t>
  </si>
  <si>
    <t>P-SCH026-001</t>
  </si>
  <si>
    <t>ގދ.ތިނަދޫ</t>
  </si>
  <si>
    <t>ގދ.ތިނަދޫ އަބޫބަކުރު ސްކޫލް 6 ކްލާސްރޫމްގެ 3 ބުރި ޢިމާރާތް</t>
  </si>
  <si>
    <t>P-MOE056-001</t>
  </si>
  <si>
    <t>ގދ.ގައްދޫ</t>
  </si>
  <si>
    <t>ގދ.އަތޮޅު މަދަރުސާ 3 ބުރި ޢިމާރާތް - ފޭސް 2 (8 ކްލާސްރޫމް، ލައިބްރަރީ، އޮފީސް، ސްޓާފްރޫމް)</t>
  </si>
  <si>
    <t>P-MOE061-001</t>
  </si>
  <si>
    <t>ގދ.ގައްދޫ ސްކޫލް މަލްޓިޕާރޕަސް ހޯލާއި އޮފީސް އިމާރާތް އެޅުން</t>
  </si>
  <si>
    <t>P-SCH030-001</t>
  </si>
  <si>
    <t>ގދ.ގައްދޫ ސްކޫލާއި ލެބޯރެޓަރީ އަޕްގްރޭޑްކުރުން</t>
  </si>
  <si>
    <t>P-SCH030-002</t>
  </si>
  <si>
    <t>ފުވައްމުލައް ސިޓީ</t>
  </si>
  <si>
    <t>ފުވައްލުމައް ސިޓީ އެމް.ޖޭ.އެމް ސްކޫލް މަލްޓި ޕާޕަސް ހޯލް އިމާރާތްކުރުން</t>
  </si>
  <si>
    <t>P-MOE044-001</t>
  </si>
  <si>
    <t>ސ.ހިތަދޫ އައްޑޫ ހައިސްކޫލް މަލްޓި ޕާޕަސް ހޯލް</t>
  </si>
  <si>
    <t>P-MOE025-001</t>
  </si>
  <si>
    <t>ސ.އަތޮޅު މަދަރުސާ 4 ކްލާސްރޫމް 3 ބުރި ޢިމާރާތް</t>
  </si>
  <si>
    <t>P-MOE027-001</t>
  </si>
  <si>
    <t>ސ.ހުޅުދޫ</t>
  </si>
  <si>
    <t xml:space="preserve">ސ.ހުޅުދޫ ސްކޫލް 5 ކުލާސްރޫމް </t>
  </si>
  <si>
    <t>P-SCH007-001</t>
  </si>
  <si>
    <t>ސ.މަރަދޫ</t>
  </si>
  <si>
    <t>ސ.މަރަދޫ ސްކޫލްގެ އައު އިމާރާތް (12 ކްލާސް ރޫމް)</t>
  </si>
  <si>
    <t>P-SCH027-001</t>
  </si>
  <si>
    <t>ސ.މަރަދޫފޭދޫ</t>
  </si>
  <si>
    <t>ސ.މަރަދޫފޭދޫގައި 6 ކްލާސްރޫމް އެޅުން</t>
  </si>
  <si>
    <t>P-SCH008-001</t>
  </si>
  <si>
    <t>ސ.ފޭދޫ</t>
  </si>
  <si>
    <t>ސ.ފޭދޫ ސްކޫލް 4 ބުރިޢިމާރާތް (12 ކްލާސް ރޫމާއި ހޯލް ޢިމާރާތް)</t>
  </si>
  <si>
    <t>P-MOE001-141</t>
  </si>
  <si>
    <t>އެކިރަށްތަކުގައި</t>
  </si>
  <si>
    <t>ޕްރީސްކޫލް ދަރިވަރުންގެ ޕްލޭއޭރިއާ ތަރައްޤީކުރުން</t>
  </si>
  <si>
    <t>P-MOE075-001</t>
  </si>
  <si>
    <t>ހުޅުމާލޭގައި އިމާރާތްކުރާ އައު ސުކޫލް</t>
  </si>
  <si>
    <t>P-SCH028-001</t>
  </si>
  <si>
    <t>އަމީނިއްޔާ ސްކޫލްގައި 8 ބުރީގެ ކްލާސްރޫމް ބްލޮކެއް ޢިމާރާތްކުރުން</t>
  </si>
  <si>
    <t>P-MOE001-111</t>
  </si>
  <si>
    <t>އިސްކަންދަރު ސްކޫލް އިމާރާތަށް 2 ފަންގިފިލާ އިތުރުކުރުން</t>
  </si>
  <si>
    <t>P-MOE064-001</t>
  </si>
  <si>
    <t>ދަރުމަވަންތަ ސްކޫލް ޢިމާރާތް</t>
  </si>
  <si>
    <t>P-MOE063-001</t>
  </si>
  <si>
    <t>ސީ.އެޗް.އެސް.އީ 8 ބުރީގެ ކުލާސްރޫމް ބްލޮކެއް އެޅުން</t>
  </si>
  <si>
    <t>P-SCH029-001</t>
  </si>
  <si>
    <t>އެހީ ދޭ ފަރާތް</t>
  </si>
  <si>
    <t>އެކްޗުއަލް</t>
  </si>
  <si>
    <t>ވޯލްޑް ބޭންކް</t>
  </si>
  <si>
    <t>އެންހޭންސިންގ އެޑިއުކޭޝަން ސެކްޓަރ ޑިވެލޮޕްމަންޓް ޕްރޮޖެކްޓް</t>
  </si>
  <si>
    <t>P-MOE015-100</t>
  </si>
  <si>
    <t>ލަފާކުރި</t>
  </si>
  <si>
    <t>ސްކޫލް ޑިޖިޓަލައިޒޭޝަން ޕްރޮޖެކްޓް</t>
  </si>
  <si>
    <t>P-MOE076-001</t>
  </si>
  <si>
    <t>ސްކޫލްތަކުގައި އަލިފާންނިވާ ނިޒާމް ޤާއިމްކުރުން</t>
  </si>
  <si>
    <t>P-MOE074-001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</si>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</sst>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7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  <font>
      <sz val="12"/>
      <color theme="1" tint="-0.249977111117893"/>
      <name val="Roboto Condensed"/>
    </font>
    <font>
      <sz val="11"/>
      <color rgb="FF434343"/>
      <name val="Calibri"/>
      <family val="2"/>
      <scheme val="minor"/>
    </font>
    <font>
      <b/>
      <sz val="12"/>
      <color rgb="FF4C706C"/>
      <name val="Roboto Condensed"/>
    </font>
    <font>
      <sz val="12"/>
      <color rgb="FF4C706C"/>
      <name val="Roboto Condensed"/>
    </font>
    <font>
      <sz val="11"/>
      <color theme="1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  <fill>
      <patternFill patternType="solid">
        <fgColor rgb="FF78A49F"/>
        <bgColor indexed="64"/>
      </patternFill>
    </fill>
    <fill>
      <patternFill patternType="solid">
        <fgColor rgb="FFAED9C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  <border>
      <left/>
      <right/>
      <top/>
      <bottom style="thin">
        <color rgb="FFAED9C9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100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30" fillId="0" borderId="0" xfId="5" applyFont="1" applyAlignment="1">
      <alignment vertical="center"/>
    </xf>
    <xf numFmtId="0" fontId="16" fillId="0" borderId="0" xfId="5"/>
    <xf numFmtId="0" fontId="31" fillId="4" borderId="0" xfId="6" applyFont="1" applyFill="1" applyBorder="1" applyAlignment="1">
      <alignment horizontal="center" vertical="center" wrapText="1" readingOrder="2"/>
    </xf>
    <xf numFmtId="0" fontId="31" fillId="4" borderId="0" xfId="6" applyFont="1" applyFill="1" applyBorder="1" applyAlignment="1">
      <alignment vertical="center" wrapText="1" readingOrder="2"/>
    </xf>
    <xf numFmtId="0" fontId="18" fillId="4" borderId="0" xfId="7" applyFont="1" applyFill="1" applyBorder="1" applyAlignment="1">
      <alignment vertical="center"/>
    </xf>
    <xf numFmtId="165" fontId="32" fillId="0" borderId="0" xfId="4" applyNumberFormat="1" applyFont="1" applyBorder="1" applyAlignment="1">
      <alignment vertical="center"/>
    </xf>
    <xf numFmtId="165" fontId="28" fillId="0" borderId="0" xfId="4" applyNumberFormat="1" applyFont="1" applyBorder="1" applyAlignment="1">
      <alignment vertical="center"/>
    </xf>
    <xf numFmtId="165" fontId="12" fillId="0" borderId="0" xfId="4" applyNumberFormat="1" applyFont="1" applyBorder="1" applyAlignment="1">
      <alignment vertical="center"/>
    </xf>
    <xf numFmtId="0" fontId="29" fillId="0" borderId="0" xfId="5" applyFont="1" applyBorder="1" applyAlignment="1">
      <alignment vertical="center"/>
    </xf>
    <xf numFmtId="0" fontId="29" fillId="0" borderId="0" xfId="5" applyFont="1" applyBorder="1" applyAlignment="1">
      <alignment horizontal="right" vertical="center" indent="2" readingOrder="2"/>
    </xf>
    <xf numFmtId="0" fontId="33" fillId="0" borderId="0" xfId="5" applyFont="1" applyBorder="1" applyAlignment="1">
      <alignment horizontal="left" vertical="center"/>
    </xf>
    <xf numFmtId="0" fontId="16" fillId="0" borderId="0" xfId="5" applyBorder="1" applyAlignment="1">
      <alignment vertical="center"/>
    </xf>
    <xf numFmtId="0" fontId="20" fillId="5" borderId="0" xfId="4" applyNumberFormat="1" applyFont="1" applyFill="1" applyBorder="1" applyAlignment="1">
      <alignment horizontal="center" vertical="center" wrapText="1" readingOrder="2"/>
    </xf>
    <xf numFmtId="0" fontId="21" fillId="5" borderId="0" xfId="6" applyFont="1" applyFill="1" applyBorder="1" applyAlignment="1">
      <alignment horizontal="center" vertical="center" readingOrder="2"/>
    </xf>
    <xf numFmtId="165" fontId="21" fillId="5" borderId="0" xfId="4" applyNumberFormat="1" applyFont="1" applyFill="1" applyBorder="1" applyAlignment="1">
      <alignment horizontal="center" vertical="center" readingOrder="2"/>
    </xf>
    <xf numFmtId="165" fontId="23" fillId="6" borderId="0" xfId="4" applyNumberFormat="1" applyFont="1" applyFill="1" applyBorder="1" applyAlignment="1">
      <alignment horizontal="center" vertical="center" readingOrder="2"/>
    </xf>
    <xf numFmtId="165" fontId="34" fillId="6" borderId="0" xfId="4" applyNumberFormat="1" applyFont="1" applyFill="1" applyBorder="1" applyAlignment="1">
      <alignment horizontal="center" vertical="center" readingOrder="2"/>
    </xf>
    <xf numFmtId="0" fontId="31" fillId="6" borderId="0" xfId="6" applyFont="1" applyFill="1" applyBorder="1" applyAlignment="1">
      <alignment horizontal="center" vertical="center" wrapText="1" readingOrder="2"/>
    </xf>
    <xf numFmtId="0" fontId="25" fillId="6" borderId="0" xfId="5" applyFont="1" applyFill="1" applyAlignment="1">
      <alignment horizontal="right" vertical="center" indent="1"/>
    </xf>
    <xf numFmtId="0" fontId="23" fillId="6" borderId="0" xfId="5" applyNumberFormat="1" applyFont="1" applyFill="1" applyAlignment="1">
      <alignment horizontal="center" vertical="center"/>
    </xf>
    <xf numFmtId="165" fontId="35" fillId="0" borderId="0" xfId="4" applyNumberFormat="1" applyFont="1" applyBorder="1" applyAlignment="1">
      <alignment vertical="center"/>
    </xf>
    <xf numFmtId="0" fontId="36" fillId="0" borderId="19" xfId="5" applyFont="1" applyBorder="1" applyAlignment="1">
      <alignment horizontal="left" vertical="center"/>
    </xf>
    <xf numFmtId="0" fontId="18" fillId="6" borderId="0" xfId="7" applyFont="1" applyFill="1" applyBorder="1" applyAlignment="1">
      <alignment horizontal="right" vertical="center" indent="2" readingOrder="2"/>
    </xf>
    <xf numFmtId="165" fontId="32" fillId="0" borderId="19" xfId="4" applyNumberFormat="1" applyFont="1" applyBorder="1" applyAlignment="1">
      <alignment vertical="center"/>
    </xf>
    <xf numFmtId="165" fontId="35" fillId="0" borderId="19" xfId="4" applyNumberFormat="1" applyFont="1" applyBorder="1" applyAlignment="1">
      <alignment vertical="center"/>
    </xf>
    <xf numFmtId="0" fontId="29" fillId="0" borderId="19" xfId="5" applyFont="1" applyBorder="1" applyAlignment="1">
      <alignment vertical="center"/>
    </xf>
    <xf numFmtId="0" fontId="29" fillId="0" borderId="19" xfId="5" applyFont="1" applyBorder="1" applyAlignment="1">
      <alignment horizontal="right" vertical="center" indent="2" readingOrder="2"/>
    </xf>
    <xf numFmtId="0" fontId="16" fillId="0" borderId="19" xfId="5" applyBorder="1" applyAlignment="1">
      <alignment vertical="center"/>
    </xf>
    <xf numFmtId="0" fontId="36" fillId="0" borderId="0" xfId="5" applyFont="1" applyBorder="1" applyAlignment="1">
      <alignment horizontal="left" vertical="center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21" fillId="5" borderId="0" xfId="6" applyFont="1" applyFill="1" applyBorder="1" applyAlignment="1">
      <alignment horizontal="center" vertical="center" readingOrder="2"/>
    </xf>
    <xf numFmtId="0" fontId="21" fillId="5" borderId="0" xfId="6" applyFont="1" applyFill="1" applyBorder="1" applyAlignment="1">
      <alignment horizontal="right" vertical="center" readingOrder="2"/>
    </xf>
    <xf numFmtId="165" fontId="21" fillId="5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94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93"/>
      <c r="H1" s="3"/>
      <c r="J1" s="5">
        <v>1058</v>
      </c>
    </row>
    <row r="2" spans="1:10" ht="45" customHeight="1">
      <c r="A2" s="3"/>
      <c r="B2" s="2"/>
      <c r="C2" s="2"/>
      <c r="D2" s="2"/>
      <c r="E2" s="2"/>
      <c r="F2" s="2"/>
      <c r="G2" s="93"/>
      <c r="H2" s="3"/>
    </row>
    <row r="3" spans="1:10">
      <c r="A3" s="6" t="s">
        <v>438</v>
      </c>
      <c r="B3" s="2"/>
      <c r="C3" s="2"/>
      <c r="D3" s="2"/>
      <c r="E3" s="2"/>
      <c r="F3" s="2"/>
      <c r="G3" s="93"/>
      <c r="H3" s="3"/>
    </row>
    <row r="4" spans="1:10" ht="25.5">
      <c r="A4" s="7" t="s">
        <v>212</v>
      </c>
      <c r="B4" s="2"/>
      <c r="C4" s="2"/>
      <c r="D4" s="2"/>
      <c r="E4" s="2"/>
      <c r="F4" s="2"/>
      <c r="G4" s="93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512843205</v>
      </c>
      <c r="C9" s="15">
        <f t="shared" si="0"/>
        <v>508681039</v>
      </c>
      <c r="D9" s="15">
        <f t="shared" si="0"/>
        <v>298683789</v>
      </c>
      <c r="E9" s="15">
        <f t="shared" si="0"/>
        <v>167214614</v>
      </c>
      <c r="F9" s="15">
        <f>F13</f>
        <v>227357912</v>
      </c>
      <c r="G9" s="95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134100000</v>
      </c>
      <c r="C10" s="16">
        <f t="shared" si="2"/>
        <v>136958739</v>
      </c>
      <c r="D10" s="16">
        <f t="shared" si="2"/>
        <v>88144082</v>
      </c>
      <c r="E10" s="16">
        <f t="shared" si="2"/>
        <v>139028178</v>
      </c>
      <c r="F10" s="16">
        <f>F26</f>
        <v>35153671</v>
      </c>
      <c r="G10" s="96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646943205</v>
      </c>
      <c r="C11" s="18">
        <f t="shared" si="3"/>
        <v>645639778</v>
      </c>
      <c r="D11" s="18">
        <f t="shared" si="3"/>
        <v>386827871</v>
      </c>
      <c r="E11" s="18">
        <f t="shared" si="3"/>
        <v>306242792</v>
      </c>
      <c r="F11" s="18">
        <f>SUM(F9:F10)</f>
        <v>262511583</v>
      </c>
      <c r="G11" s="97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439</v>
      </c>
    </row>
    <row r="13" spans="1:10" ht="22.5" customHeight="1" thickBot="1">
      <c r="B13" s="18">
        <f t="shared" ref="B13:E13" si="4">SUM(B14:B24)</f>
        <v>512843205</v>
      </c>
      <c r="C13" s="18">
        <f t="shared" si="4"/>
        <v>508681039</v>
      </c>
      <c r="D13" s="18">
        <f t="shared" si="4"/>
        <v>298683789</v>
      </c>
      <c r="E13" s="18">
        <f t="shared" si="4"/>
        <v>167214614</v>
      </c>
      <c r="F13" s="18">
        <f>SUM(F14:F24)</f>
        <v>227357912</v>
      </c>
      <c r="G13" s="97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49212761</v>
      </c>
      <c r="C14" s="22">
        <f t="shared" si="5"/>
        <v>49212761</v>
      </c>
      <c r="D14" s="22">
        <f t="shared" si="5"/>
        <v>49212761</v>
      </c>
      <c r="E14" s="22">
        <f t="shared" si="5"/>
        <v>39156167</v>
      </c>
      <c r="F14" s="22">
        <f>F36</f>
        <v>38489797</v>
      </c>
      <c r="G14" s="95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2417499</v>
      </c>
      <c r="C15" s="23">
        <f t="shared" si="6"/>
        <v>2417499</v>
      </c>
      <c r="D15" s="23">
        <f t="shared" si="6"/>
        <v>2417499</v>
      </c>
      <c r="E15" s="23">
        <f t="shared" si="6"/>
        <v>1382751</v>
      </c>
      <c r="F15" s="23">
        <f>F77</f>
        <v>1360390</v>
      </c>
      <c r="G15" s="98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16075000</v>
      </c>
      <c r="C16" s="23">
        <f t="shared" si="7"/>
        <v>16075000</v>
      </c>
      <c r="D16" s="23">
        <f t="shared" si="7"/>
        <v>16075000</v>
      </c>
      <c r="E16" s="23">
        <f t="shared" si="7"/>
        <v>14223670</v>
      </c>
      <c r="F16" s="23">
        <f>F85</f>
        <v>16745788</v>
      </c>
      <c r="G16" s="98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1505000</v>
      </c>
      <c r="C17" s="23">
        <f t="shared" si="8"/>
        <v>1505000</v>
      </c>
      <c r="D17" s="23">
        <f t="shared" si="8"/>
        <v>1505000</v>
      </c>
      <c r="E17" s="23">
        <f t="shared" si="8"/>
        <v>1106238</v>
      </c>
      <c r="F17" s="23">
        <f>F93</f>
        <v>1422959</v>
      </c>
      <c r="G17" s="98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58853400</v>
      </c>
      <c r="C18" s="23">
        <f t="shared" si="9"/>
        <v>58879062</v>
      </c>
      <c r="D18" s="23">
        <f t="shared" si="9"/>
        <v>58853400</v>
      </c>
      <c r="E18" s="23">
        <f t="shared" si="9"/>
        <v>23150733</v>
      </c>
      <c r="F18" s="23">
        <f>F107</f>
        <v>21084531</v>
      </c>
      <c r="G18" s="98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3900000</v>
      </c>
      <c r="C19" s="23">
        <f t="shared" si="10"/>
        <v>3900000</v>
      </c>
      <c r="D19" s="23">
        <f t="shared" si="10"/>
        <v>3900000</v>
      </c>
      <c r="E19" s="23">
        <f t="shared" si="10"/>
        <v>4020048</v>
      </c>
      <c r="F19" s="23">
        <f>F135</f>
        <v>1945348</v>
      </c>
      <c r="G19" s="98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14000000</v>
      </c>
      <c r="C20" s="23">
        <f t="shared" si="11"/>
        <v>13836338</v>
      </c>
      <c r="D20" s="23">
        <f t="shared" si="11"/>
        <v>12500000</v>
      </c>
      <c r="E20" s="23">
        <f t="shared" si="11"/>
        <v>11394088</v>
      </c>
      <c r="F20" s="23">
        <f>F142</f>
        <v>4800234</v>
      </c>
      <c r="G20" s="98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20650000</v>
      </c>
      <c r="C21" s="23">
        <f t="shared" si="12"/>
        <v>20650000</v>
      </c>
      <c r="D21" s="23">
        <f t="shared" si="12"/>
        <v>10650000</v>
      </c>
      <c r="E21" s="23">
        <f t="shared" si="12"/>
        <v>5167355</v>
      </c>
      <c r="F21" s="23">
        <f>F150</f>
        <v>27212742</v>
      </c>
      <c r="G21" s="98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346229545</v>
      </c>
      <c r="C23" s="23">
        <f t="shared" si="14"/>
        <v>342205379</v>
      </c>
      <c r="D23" s="23">
        <f t="shared" si="14"/>
        <v>143570129</v>
      </c>
      <c r="E23" s="23">
        <f t="shared" si="14"/>
        <v>67162375</v>
      </c>
      <c r="F23" s="23">
        <f>F176</f>
        <v>114296123</v>
      </c>
      <c r="G23" s="98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451189</v>
      </c>
      <c r="F24" s="23">
        <f>F198</f>
        <v>0</v>
      </c>
      <c r="G24" s="98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134100000</v>
      </c>
      <c r="C26" s="18">
        <f t="shared" si="16"/>
        <v>136958739</v>
      </c>
      <c r="D26" s="18">
        <f t="shared" si="16"/>
        <v>88144082</v>
      </c>
      <c r="E26" s="18">
        <f t="shared" si="16"/>
        <v>139028178</v>
      </c>
      <c r="F26" s="18">
        <f>SUM(F27:F34)</f>
        <v>35153671</v>
      </c>
      <c r="G26" s="97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134100000</v>
      </c>
      <c r="C31" s="23">
        <f t="shared" si="21"/>
        <v>136958739</v>
      </c>
      <c r="D31" s="23">
        <f t="shared" si="21"/>
        <v>88144082</v>
      </c>
      <c r="E31" s="23">
        <f t="shared" si="21"/>
        <v>139028178</v>
      </c>
      <c r="F31" s="23">
        <f>F225</f>
        <v>35153671</v>
      </c>
      <c r="G31" s="96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49212761</v>
      </c>
      <c r="C36" s="18">
        <f t="shared" si="25"/>
        <v>49212761</v>
      </c>
      <c r="D36" s="18">
        <f t="shared" si="25"/>
        <v>49212761</v>
      </c>
      <c r="E36" s="18">
        <f t="shared" si="25"/>
        <v>39156167</v>
      </c>
      <c r="F36" s="18">
        <f>SUM(F37:F38)</f>
        <v>38489797</v>
      </c>
      <c r="G36" s="97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36441546</v>
      </c>
      <c r="C37" s="25">
        <f t="shared" si="26"/>
        <v>36441546</v>
      </c>
      <c r="D37" s="25">
        <f t="shared" si="26"/>
        <v>36441546</v>
      </c>
      <c r="E37" s="25">
        <f t="shared" si="26"/>
        <v>26091893</v>
      </c>
      <c r="F37" s="25">
        <f>F40</f>
        <v>27734775</v>
      </c>
      <c r="G37" s="99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12771215</v>
      </c>
      <c r="C38" s="23">
        <f t="shared" si="27"/>
        <v>12771215</v>
      </c>
      <c r="D38" s="23">
        <f t="shared" si="27"/>
        <v>12771215</v>
      </c>
      <c r="E38" s="23">
        <f t="shared" si="27"/>
        <v>13064274</v>
      </c>
      <c r="F38" s="23">
        <f>F44</f>
        <v>10755022</v>
      </c>
      <c r="G38" s="96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36441546</v>
      </c>
      <c r="C40" s="18">
        <f t="shared" si="28"/>
        <v>36441546</v>
      </c>
      <c r="D40" s="18">
        <f t="shared" si="28"/>
        <v>36441546</v>
      </c>
      <c r="E40" s="18">
        <f t="shared" si="28"/>
        <v>26091893</v>
      </c>
      <c r="F40" s="18">
        <f>SUM(F41:F42)</f>
        <v>27734775</v>
      </c>
      <c r="G40" s="97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34535700</v>
      </c>
      <c r="C41" s="25">
        <v>34535700</v>
      </c>
      <c r="D41" s="25">
        <v>34535700</v>
      </c>
      <c r="E41" s="25">
        <v>24734376</v>
      </c>
      <c r="F41" s="25">
        <v>24361301</v>
      </c>
      <c r="G41" s="99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1905846</v>
      </c>
      <c r="C42" s="23">
        <v>1905846</v>
      </c>
      <c r="D42" s="23">
        <v>1905846</v>
      </c>
      <c r="E42" s="23">
        <v>1357517</v>
      </c>
      <c r="F42" s="23">
        <v>3373474</v>
      </c>
      <c r="G42" s="96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12771215</v>
      </c>
      <c r="C44" s="18">
        <f t="shared" si="29"/>
        <v>12771215</v>
      </c>
      <c r="D44" s="18">
        <f t="shared" si="29"/>
        <v>12771215</v>
      </c>
      <c r="E44" s="18">
        <f t="shared" si="29"/>
        <v>13064274</v>
      </c>
      <c r="F44" s="18">
        <f>SUM(F45:F75)</f>
        <v>10755022</v>
      </c>
      <c r="G44" s="97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699000</v>
      </c>
      <c r="C48" s="23">
        <v>699000</v>
      </c>
      <c r="D48" s="23">
        <v>699000</v>
      </c>
      <c r="E48" s="23">
        <v>727300</v>
      </c>
      <c r="F48" s="23">
        <v>757800</v>
      </c>
      <c r="G48" s="96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135000</v>
      </c>
      <c r="C51" s="23">
        <v>135000</v>
      </c>
      <c r="D51" s="23">
        <v>135000</v>
      </c>
      <c r="E51" s="23">
        <v>135000</v>
      </c>
      <c r="F51" s="23">
        <v>152346</v>
      </c>
      <c r="G51" s="96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396000</v>
      </c>
      <c r="C52" s="23">
        <v>396000</v>
      </c>
      <c r="D52" s="23">
        <v>396000</v>
      </c>
      <c r="E52" s="23">
        <v>427410</v>
      </c>
      <c r="F52" s="23">
        <v>325045</v>
      </c>
      <c r="G52" s="96" t="s">
        <v>43</v>
      </c>
      <c r="H52" s="8">
        <v>212010</v>
      </c>
      <c r="I52" s="4" t="str">
        <f t="shared" si="1"/>
        <v>SHOW</v>
      </c>
    </row>
    <row r="53" spans="1:9" ht="22.5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18000</v>
      </c>
      <c r="G53" s="96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168600</v>
      </c>
      <c r="C55" s="23">
        <v>168600</v>
      </c>
      <c r="D55" s="23">
        <v>168600</v>
      </c>
      <c r="E55" s="23">
        <v>159593</v>
      </c>
      <c r="F55" s="23">
        <v>124197</v>
      </c>
      <c r="G55" s="96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3089040</v>
      </c>
      <c r="C56" s="23">
        <v>3089040</v>
      </c>
      <c r="D56" s="23">
        <v>3089040</v>
      </c>
      <c r="E56" s="23">
        <v>3225120</v>
      </c>
      <c r="F56" s="23">
        <v>2961656</v>
      </c>
      <c r="G56" s="96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59786</v>
      </c>
      <c r="F59" s="23">
        <v>21977</v>
      </c>
      <c r="G59" s="96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84084</v>
      </c>
      <c r="C65" s="23">
        <v>84084</v>
      </c>
      <c r="D65" s="23">
        <v>84084</v>
      </c>
      <c r="E65" s="23">
        <v>116043</v>
      </c>
      <c r="F65" s="23">
        <v>51765</v>
      </c>
      <c r="G65" s="96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367500</v>
      </c>
      <c r="C66" s="23">
        <v>367500</v>
      </c>
      <c r="D66" s="23">
        <v>367500</v>
      </c>
      <c r="E66" s="23">
        <v>374319</v>
      </c>
      <c r="F66" s="23">
        <v>534725</v>
      </c>
      <c r="G66" s="96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475</v>
      </c>
      <c r="G67" s="96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5818200</v>
      </c>
      <c r="C69" s="23">
        <v>5818200</v>
      </c>
      <c r="D69" s="23">
        <v>5818200</v>
      </c>
      <c r="E69" s="23">
        <v>6195634</v>
      </c>
      <c r="F69" s="23">
        <v>5800582</v>
      </c>
      <c r="G69" s="96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1195520</v>
      </c>
      <c r="C73" s="23">
        <v>1195520</v>
      </c>
      <c r="D73" s="23">
        <v>1195520</v>
      </c>
      <c r="E73" s="23">
        <v>1124816</v>
      </c>
      <c r="F73" s="23">
        <v>0</v>
      </c>
      <c r="G73" s="96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728271</v>
      </c>
      <c r="C74" s="23">
        <v>728271</v>
      </c>
      <c r="D74" s="23">
        <v>728271</v>
      </c>
      <c r="E74" s="23">
        <v>519253</v>
      </c>
      <c r="F74" s="23">
        <v>0</v>
      </c>
      <c r="G74" s="96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90000</v>
      </c>
      <c r="C75" s="23">
        <v>90000</v>
      </c>
      <c r="D75" s="23">
        <v>90000</v>
      </c>
      <c r="E75" s="23">
        <v>0</v>
      </c>
      <c r="F75" s="23">
        <v>6454</v>
      </c>
      <c r="G75" s="96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2417499</v>
      </c>
      <c r="C77" s="18">
        <f t="shared" si="31"/>
        <v>2417499</v>
      </c>
      <c r="D77" s="18">
        <f t="shared" si="31"/>
        <v>2417499</v>
      </c>
      <c r="E77" s="18">
        <f t="shared" si="31"/>
        <v>1382751</v>
      </c>
      <c r="F77" s="18">
        <f>SUM(F78:F83)</f>
        <v>1360390</v>
      </c>
      <c r="G77" s="97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2417499</v>
      </c>
      <c r="C83" s="23">
        <v>2417499</v>
      </c>
      <c r="D83" s="23">
        <v>2417499</v>
      </c>
      <c r="E83" s="23">
        <v>1382751</v>
      </c>
      <c r="F83" s="23">
        <v>1360390</v>
      </c>
      <c r="G83" s="96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16075000</v>
      </c>
      <c r="C85" s="18">
        <f t="shared" si="32"/>
        <v>16075000</v>
      </c>
      <c r="D85" s="18">
        <f t="shared" si="32"/>
        <v>16075000</v>
      </c>
      <c r="E85" s="18">
        <f t="shared" si="32"/>
        <v>14223670</v>
      </c>
      <c r="F85" s="18">
        <f>SUM(F86:F91)</f>
        <v>16745788</v>
      </c>
      <c r="G85" s="97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650000</v>
      </c>
      <c r="C86" s="25">
        <v>650000</v>
      </c>
      <c r="D86" s="25">
        <v>650000</v>
      </c>
      <c r="E86" s="25">
        <v>424700</v>
      </c>
      <c r="F86" s="25">
        <v>880966</v>
      </c>
      <c r="G86" s="99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25000</v>
      </c>
      <c r="C87" s="23">
        <v>25000</v>
      </c>
      <c r="D87" s="23">
        <v>25000</v>
      </c>
      <c r="E87" s="23">
        <v>15000</v>
      </c>
      <c r="F87" s="23">
        <v>2920</v>
      </c>
      <c r="G87" s="96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900000</v>
      </c>
      <c r="C88" s="23">
        <v>900000</v>
      </c>
      <c r="D88" s="23">
        <v>900000</v>
      </c>
      <c r="E88" s="23">
        <v>600000</v>
      </c>
      <c r="F88" s="23">
        <v>1569753</v>
      </c>
      <c r="G88" s="96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1000000</v>
      </c>
      <c r="C89" s="23">
        <v>1000000</v>
      </c>
      <c r="D89" s="23">
        <v>1000000</v>
      </c>
      <c r="E89" s="23">
        <v>800000</v>
      </c>
      <c r="F89" s="23">
        <v>1470687</v>
      </c>
      <c r="G89" s="96" t="s">
        <v>76</v>
      </c>
      <c r="H89" s="8">
        <v>221004</v>
      </c>
      <c r="I89" s="4" t="str">
        <f t="shared" si="30"/>
        <v>SHOW</v>
      </c>
    </row>
    <row r="90" spans="1:9" ht="22.5" customHeight="1" thickBot="1">
      <c r="A90" s="8">
        <v>221005</v>
      </c>
      <c r="B90" s="23">
        <v>13500000</v>
      </c>
      <c r="C90" s="23">
        <v>13500000</v>
      </c>
      <c r="D90" s="23">
        <v>13500000</v>
      </c>
      <c r="E90" s="23">
        <v>12383970</v>
      </c>
      <c r="F90" s="23">
        <v>12821462</v>
      </c>
      <c r="G90" s="96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1505000</v>
      </c>
      <c r="C93" s="18">
        <f t="shared" si="33"/>
        <v>1505000</v>
      </c>
      <c r="D93" s="18">
        <f t="shared" si="33"/>
        <v>1505000</v>
      </c>
      <c r="E93" s="18">
        <f t="shared" si="33"/>
        <v>1106238</v>
      </c>
      <c r="F93" s="18">
        <f>SUM(F94:F105)</f>
        <v>1422959</v>
      </c>
      <c r="G93" s="97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1000000</v>
      </c>
      <c r="C94" s="25">
        <v>1000000</v>
      </c>
      <c r="D94" s="25">
        <v>1000000</v>
      </c>
      <c r="E94" s="25">
        <v>754834</v>
      </c>
      <c r="F94" s="25">
        <v>988940</v>
      </c>
      <c r="G94" s="99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100000</v>
      </c>
      <c r="C95" s="23">
        <v>100000</v>
      </c>
      <c r="D95" s="23">
        <v>100000</v>
      </c>
      <c r="E95" s="23">
        <v>78954</v>
      </c>
      <c r="F95" s="23">
        <v>130961</v>
      </c>
      <c r="G95" s="96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25000</v>
      </c>
      <c r="C97" s="23">
        <v>25000</v>
      </c>
      <c r="D97" s="23">
        <v>25000</v>
      </c>
      <c r="E97" s="23">
        <v>60000</v>
      </c>
      <c r="F97" s="23">
        <v>60776</v>
      </c>
      <c r="G97" s="96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75000</v>
      </c>
      <c r="C98" s="23">
        <v>75000</v>
      </c>
      <c r="D98" s="23">
        <v>75000</v>
      </c>
      <c r="E98" s="23">
        <v>10000</v>
      </c>
      <c r="F98" s="23">
        <v>9171</v>
      </c>
      <c r="G98" s="96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200000</v>
      </c>
      <c r="C101" s="23">
        <v>200000</v>
      </c>
      <c r="D101" s="23">
        <v>200000</v>
      </c>
      <c r="E101" s="23">
        <v>142450</v>
      </c>
      <c r="F101" s="23">
        <v>153674</v>
      </c>
      <c r="G101" s="96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75000</v>
      </c>
      <c r="C102" s="23">
        <v>75000</v>
      </c>
      <c r="D102" s="23">
        <v>75000</v>
      </c>
      <c r="E102" s="23">
        <v>25000</v>
      </c>
      <c r="F102" s="23">
        <v>25840</v>
      </c>
      <c r="G102" s="96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15000</v>
      </c>
      <c r="C103" s="23">
        <v>15000</v>
      </c>
      <c r="D103" s="23">
        <v>15000</v>
      </c>
      <c r="E103" s="23">
        <v>20000</v>
      </c>
      <c r="F103" s="23">
        <v>34214</v>
      </c>
      <c r="G103" s="96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13356</v>
      </c>
      <c r="G104" s="96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15000</v>
      </c>
      <c r="C105" s="23">
        <v>15000</v>
      </c>
      <c r="D105" s="23">
        <v>15000</v>
      </c>
      <c r="E105" s="23">
        <v>15000</v>
      </c>
      <c r="F105" s="23">
        <v>6027</v>
      </c>
      <c r="G105" s="96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58853400</v>
      </c>
      <c r="C107" s="18">
        <f t="shared" si="34"/>
        <v>58879062</v>
      </c>
      <c r="D107" s="18">
        <f t="shared" si="34"/>
        <v>58853400</v>
      </c>
      <c r="E107" s="18">
        <f t="shared" si="34"/>
        <v>23150733</v>
      </c>
      <c r="F107" s="18">
        <f>SUM(F108:F133)</f>
        <v>21084531</v>
      </c>
      <c r="G107" s="97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3500000</v>
      </c>
      <c r="C108" s="25">
        <v>3500000</v>
      </c>
      <c r="D108" s="25">
        <v>3500000</v>
      </c>
      <c r="E108" s="25">
        <v>3500000</v>
      </c>
      <c r="F108" s="25">
        <v>3711083</v>
      </c>
      <c r="G108" s="99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650000</v>
      </c>
      <c r="C109" s="23">
        <v>650000</v>
      </c>
      <c r="D109" s="23">
        <v>650000</v>
      </c>
      <c r="E109" s="23">
        <v>606003</v>
      </c>
      <c r="F109" s="23">
        <v>425561</v>
      </c>
      <c r="G109" s="96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250000</v>
      </c>
      <c r="C110" s="23">
        <v>275662</v>
      </c>
      <c r="D110" s="23">
        <v>250000</v>
      </c>
      <c r="E110" s="23">
        <v>870000</v>
      </c>
      <c r="F110" s="23">
        <v>237416</v>
      </c>
      <c r="G110" s="96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36000000</v>
      </c>
      <c r="C111" s="23">
        <v>36000000</v>
      </c>
      <c r="D111" s="23">
        <v>36000000</v>
      </c>
      <c r="E111" s="23">
        <v>4000000</v>
      </c>
      <c r="F111" s="23">
        <v>517934</v>
      </c>
      <c r="G111" s="96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3850000</v>
      </c>
      <c r="C112" s="23">
        <v>3850000</v>
      </c>
      <c r="D112" s="23">
        <v>3850000</v>
      </c>
      <c r="E112" s="23">
        <v>3170000</v>
      </c>
      <c r="F112" s="23">
        <v>3185937</v>
      </c>
      <c r="G112" s="96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300000</v>
      </c>
      <c r="C114" s="23">
        <v>300000</v>
      </c>
      <c r="D114" s="23">
        <v>300000</v>
      </c>
      <c r="E114" s="23">
        <v>150000</v>
      </c>
      <c r="F114" s="23">
        <v>220975</v>
      </c>
      <c r="G114" s="96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150000</v>
      </c>
      <c r="C115" s="23">
        <v>150000</v>
      </c>
      <c r="D115" s="23">
        <v>150000</v>
      </c>
      <c r="E115" s="23">
        <v>136001</v>
      </c>
      <c r="F115" s="23">
        <v>20622</v>
      </c>
      <c r="G115" s="96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5000</v>
      </c>
      <c r="C116" s="23">
        <v>5000</v>
      </c>
      <c r="D116" s="23">
        <v>5000</v>
      </c>
      <c r="E116" s="23">
        <v>21166</v>
      </c>
      <c r="F116" s="23">
        <v>16904</v>
      </c>
      <c r="G116" s="96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15000</v>
      </c>
      <c r="C117" s="23">
        <v>15000</v>
      </c>
      <c r="D117" s="23">
        <v>15000</v>
      </c>
      <c r="E117" s="23">
        <v>5000</v>
      </c>
      <c r="F117" s="23">
        <v>3816</v>
      </c>
      <c r="G117" s="96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655000</v>
      </c>
      <c r="C118" s="23">
        <v>655000</v>
      </c>
      <c r="D118" s="23">
        <v>655000</v>
      </c>
      <c r="E118" s="23">
        <v>633639</v>
      </c>
      <c r="F118" s="23">
        <v>626708</v>
      </c>
      <c r="G118" s="96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800000</v>
      </c>
      <c r="C119" s="23">
        <v>800000</v>
      </c>
      <c r="D119" s="23">
        <v>800000</v>
      </c>
      <c r="E119" s="23">
        <v>751275</v>
      </c>
      <c r="F119" s="23">
        <v>246904</v>
      </c>
      <c r="G119" s="96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540000</v>
      </c>
      <c r="C120" s="23">
        <v>540000</v>
      </c>
      <c r="D120" s="23">
        <v>540000</v>
      </c>
      <c r="E120" s="23">
        <v>162305</v>
      </c>
      <c r="F120" s="23">
        <v>49402</v>
      </c>
      <c r="G120" s="96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customHeight="1">
      <c r="A122" s="8">
        <v>223015</v>
      </c>
      <c r="B122" s="23">
        <v>208400</v>
      </c>
      <c r="C122" s="23">
        <v>208400</v>
      </c>
      <c r="D122" s="23">
        <v>208400</v>
      </c>
      <c r="E122" s="23">
        <v>0</v>
      </c>
      <c r="F122" s="23">
        <v>0</v>
      </c>
      <c r="G122" s="96" t="s">
        <v>105</v>
      </c>
      <c r="H122" s="8">
        <v>223015</v>
      </c>
      <c r="I122" s="4" t="str">
        <f t="shared" si="30"/>
        <v>SHOW</v>
      </c>
    </row>
    <row r="123" spans="1:9" ht="22.5" customHeight="1">
      <c r="A123" s="8">
        <v>223016</v>
      </c>
      <c r="B123" s="23">
        <v>1000000</v>
      </c>
      <c r="C123" s="23">
        <v>1000000</v>
      </c>
      <c r="D123" s="23">
        <v>1000000</v>
      </c>
      <c r="E123" s="23">
        <v>1000000</v>
      </c>
      <c r="F123" s="23">
        <v>2461826</v>
      </c>
      <c r="G123" s="96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100000</v>
      </c>
      <c r="C124" s="23">
        <v>100000</v>
      </c>
      <c r="D124" s="23">
        <v>100000</v>
      </c>
      <c r="E124" s="23">
        <v>100000</v>
      </c>
      <c r="F124" s="23">
        <v>161350</v>
      </c>
      <c r="G124" s="96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6200000</v>
      </c>
      <c r="C125" s="23">
        <v>6200000</v>
      </c>
      <c r="D125" s="23">
        <v>6200000</v>
      </c>
      <c r="E125" s="23">
        <v>5888824</v>
      </c>
      <c r="F125" s="23">
        <v>7077798</v>
      </c>
      <c r="G125" s="96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35000</v>
      </c>
      <c r="C126" s="23">
        <v>35000</v>
      </c>
      <c r="D126" s="23">
        <v>35000</v>
      </c>
      <c r="E126" s="23">
        <v>31000</v>
      </c>
      <c r="F126" s="23">
        <v>15148</v>
      </c>
      <c r="G126" s="96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95000</v>
      </c>
      <c r="C127" s="23">
        <v>95000</v>
      </c>
      <c r="D127" s="23">
        <v>95000</v>
      </c>
      <c r="E127" s="23">
        <v>0</v>
      </c>
      <c r="F127" s="23">
        <v>0</v>
      </c>
      <c r="G127" s="96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10720</v>
      </c>
      <c r="G129" s="96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41520</v>
      </c>
      <c r="F131" s="23">
        <v>293560</v>
      </c>
      <c r="G131" s="96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1500000</v>
      </c>
      <c r="C132" s="23">
        <v>1500000</v>
      </c>
      <c r="D132" s="23">
        <v>1500000</v>
      </c>
      <c r="E132" s="23">
        <v>1000000</v>
      </c>
      <c r="F132" s="23">
        <v>715950</v>
      </c>
      <c r="G132" s="96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3000000</v>
      </c>
      <c r="C133" s="23">
        <v>3000000</v>
      </c>
      <c r="D133" s="23">
        <v>3000000</v>
      </c>
      <c r="E133" s="23">
        <v>1084000</v>
      </c>
      <c r="F133" s="23">
        <v>1084917</v>
      </c>
      <c r="G133" s="96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3900000</v>
      </c>
      <c r="C135" s="18">
        <f t="shared" si="35"/>
        <v>3900000</v>
      </c>
      <c r="D135" s="18">
        <f t="shared" si="35"/>
        <v>3900000</v>
      </c>
      <c r="E135" s="18">
        <f t="shared" si="35"/>
        <v>4020048</v>
      </c>
      <c r="F135" s="18">
        <f>SUM(F136:F140)</f>
        <v>1945348</v>
      </c>
      <c r="G135" s="97" t="s">
        <v>18</v>
      </c>
      <c r="H135" s="27">
        <v>224</v>
      </c>
      <c r="I135" s="4" t="str">
        <f t="shared" si="30"/>
        <v>SHOW</v>
      </c>
    </row>
    <row r="136" spans="1:9" ht="22.5" customHeight="1">
      <c r="A136" s="8">
        <v>224001</v>
      </c>
      <c r="B136" s="25">
        <v>400000</v>
      </c>
      <c r="C136" s="25">
        <v>400000</v>
      </c>
      <c r="D136" s="25">
        <v>400000</v>
      </c>
      <c r="E136" s="25">
        <v>208000</v>
      </c>
      <c r="F136" s="25">
        <v>120102</v>
      </c>
      <c r="G136" s="99" t="s">
        <v>117</v>
      </c>
      <c r="H136" s="8">
        <v>224001</v>
      </c>
      <c r="I136" s="4" t="str">
        <f t="shared" si="30"/>
        <v>SHOW</v>
      </c>
    </row>
    <row r="137" spans="1:9" ht="22.5" customHeight="1" thickBot="1">
      <c r="A137" s="8">
        <v>224011</v>
      </c>
      <c r="B137" s="23">
        <v>3500000</v>
      </c>
      <c r="C137" s="23">
        <v>3500000</v>
      </c>
      <c r="D137" s="23">
        <v>3500000</v>
      </c>
      <c r="E137" s="23">
        <v>3812048</v>
      </c>
      <c r="F137" s="23">
        <v>1825246</v>
      </c>
      <c r="G137" s="96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14000000</v>
      </c>
      <c r="C142" s="18">
        <f t="shared" si="37"/>
        <v>13836338</v>
      </c>
      <c r="D142" s="18">
        <f t="shared" si="37"/>
        <v>12500000</v>
      </c>
      <c r="E142" s="18">
        <f t="shared" si="37"/>
        <v>11394088</v>
      </c>
      <c r="F142" s="18">
        <f>SUM(F143:F148)</f>
        <v>4800234</v>
      </c>
      <c r="G142" s="97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>
      <c r="A145" s="8">
        <v>225003</v>
      </c>
      <c r="B145" s="23">
        <v>2500000</v>
      </c>
      <c r="C145" s="23">
        <v>2500000</v>
      </c>
      <c r="D145" s="23">
        <v>2500000</v>
      </c>
      <c r="E145" s="23">
        <v>1854580</v>
      </c>
      <c r="F145" s="23">
        <v>3409848</v>
      </c>
      <c r="G145" s="96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>
      <c r="A147" s="8">
        <v>225005</v>
      </c>
      <c r="B147" s="23">
        <v>10000000</v>
      </c>
      <c r="C147" s="23">
        <v>10000000</v>
      </c>
      <c r="D147" s="23">
        <v>10000000</v>
      </c>
      <c r="E147" s="23">
        <v>9539508</v>
      </c>
      <c r="F147" s="23">
        <v>1390386</v>
      </c>
      <c r="G147" s="96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1500000</v>
      </c>
      <c r="C148" s="23">
        <v>1336338</v>
      </c>
      <c r="D148" s="23">
        <v>0</v>
      </c>
      <c r="E148" s="23">
        <v>0</v>
      </c>
      <c r="F148" s="23">
        <v>0</v>
      </c>
      <c r="G148" s="96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20650000</v>
      </c>
      <c r="C150" s="18">
        <f t="shared" si="38"/>
        <v>20650000</v>
      </c>
      <c r="D150" s="18">
        <f t="shared" si="38"/>
        <v>10650000</v>
      </c>
      <c r="E150" s="18">
        <f t="shared" si="38"/>
        <v>5167355</v>
      </c>
      <c r="F150" s="18">
        <f>SUM(F151:F168)</f>
        <v>27212742</v>
      </c>
      <c r="G150" s="97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17500000</v>
      </c>
      <c r="C152" s="23">
        <v>17500000</v>
      </c>
      <c r="D152" s="23">
        <v>7500000</v>
      </c>
      <c r="E152" s="23">
        <v>3961391</v>
      </c>
      <c r="F152" s="23">
        <v>24844258</v>
      </c>
      <c r="G152" s="96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1000000</v>
      </c>
      <c r="C156" s="23">
        <v>1000000</v>
      </c>
      <c r="D156" s="23">
        <v>1000000</v>
      </c>
      <c r="E156" s="23">
        <v>794204</v>
      </c>
      <c r="F156" s="23">
        <v>1856593</v>
      </c>
      <c r="G156" s="96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650000</v>
      </c>
      <c r="C157" s="23">
        <v>650000</v>
      </c>
      <c r="D157" s="23">
        <v>650000</v>
      </c>
      <c r="E157" s="23">
        <v>30210</v>
      </c>
      <c r="F157" s="23">
        <v>93734</v>
      </c>
      <c r="G157" s="96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1105</v>
      </c>
      <c r="G159" s="96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650000</v>
      </c>
      <c r="C160" s="23">
        <v>650000</v>
      </c>
      <c r="D160" s="23">
        <v>650000</v>
      </c>
      <c r="E160" s="23">
        <v>212950</v>
      </c>
      <c r="F160" s="23">
        <v>282113</v>
      </c>
      <c r="G160" s="96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31139</v>
      </c>
      <c r="G163" s="96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850000</v>
      </c>
      <c r="C164" s="23">
        <v>850000</v>
      </c>
      <c r="D164" s="23">
        <v>850000</v>
      </c>
      <c r="E164" s="23">
        <v>153600</v>
      </c>
      <c r="F164" s="23">
        <v>88141</v>
      </c>
      <c r="G164" s="96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15000</v>
      </c>
      <c r="F166" s="23">
        <v>15659</v>
      </c>
      <c r="G166" s="96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346229545</v>
      </c>
      <c r="C176" s="18">
        <f t="shared" si="40"/>
        <v>342205379</v>
      </c>
      <c r="D176" s="18">
        <f t="shared" si="40"/>
        <v>143570129</v>
      </c>
      <c r="E176" s="18">
        <f t="shared" si="40"/>
        <v>67162375</v>
      </c>
      <c r="F176" s="18">
        <f>SUM(F177:F196)</f>
        <v>114296123</v>
      </c>
      <c r="G176" s="97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customHeight="1">
      <c r="A179" s="8">
        <v>228003</v>
      </c>
      <c r="B179" s="23">
        <v>58151395</v>
      </c>
      <c r="C179" s="23">
        <v>54127229</v>
      </c>
      <c r="D179" s="23">
        <v>69491979</v>
      </c>
      <c r="E179" s="23">
        <v>49485217</v>
      </c>
      <c r="F179" s="23">
        <v>94658657</v>
      </c>
      <c r="G179" s="96" t="s">
        <v>152</v>
      </c>
      <c r="H179" s="8">
        <v>228003</v>
      </c>
      <c r="I179" s="4" t="str">
        <f t="shared" si="36"/>
        <v>SHOW</v>
      </c>
    </row>
    <row r="180" spans="1:9" ht="22.5" customHeight="1">
      <c r="A180" s="8">
        <v>228004</v>
      </c>
      <c r="B180" s="23">
        <v>78150</v>
      </c>
      <c r="C180" s="23">
        <v>78150</v>
      </c>
      <c r="D180" s="23">
        <v>78150</v>
      </c>
      <c r="E180" s="23">
        <v>300000</v>
      </c>
      <c r="F180" s="23">
        <v>10907</v>
      </c>
      <c r="G180" s="96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>
      <c r="A183" s="8">
        <v>228007</v>
      </c>
      <c r="B183" s="23">
        <v>800000</v>
      </c>
      <c r="C183" s="23">
        <v>800000</v>
      </c>
      <c r="D183" s="23">
        <v>800000</v>
      </c>
      <c r="E183" s="23">
        <v>800000</v>
      </c>
      <c r="F183" s="23">
        <v>253985</v>
      </c>
      <c r="G183" s="96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1200000</v>
      </c>
      <c r="C185" s="23">
        <v>1200000</v>
      </c>
      <c r="D185" s="23">
        <v>1200000</v>
      </c>
      <c r="E185" s="23">
        <v>1200000</v>
      </c>
      <c r="F185" s="23">
        <v>988938</v>
      </c>
      <c r="G185" s="96" t="s">
        <v>158</v>
      </c>
      <c r="H185" s="8">
        <v>228009</v>
      </c>
      <c r="I185" s="4" t="str">
        <f t="shared" si="36"/>
        <v>SHOW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customHeight="1">
      <c r="A195" s="8">
        <v>228022</v>
      </c>
      <c r="B195" s="23">
        <v>22000000</v>
      </c>
      <c r="C195" s="23">
        <v>22000000</v>
      </c>
      <c r="D195" s="23">
        <v>22000000</v>
      </c>
      <c r="E195" s="23">
        <v>15377158</v>
      </c>
      <c r="F195" s="23">
        <v>18383636</v>
      </c>
      <c r="G195" s="96" t="s">
        <v>168</v>
      </c>
      <c r="H195" s="8">
        <v>228022</v>
      </c>
      <c r="I195" s="4" t="str">
        <f t="shared" si="36"/>
        <v>SHOW</v>
      </c>
    </row>
    <row r="196" spans="1:9" ht="22.5" customHeight="1" thickBot="1">
      <c r="A196" s="8">
        <v>228999</v>
      </c>
      <c r="B196" s="23">
        <v>264000000</v>
      </c>
      <c r="C196" s="23">
        <v>264000000</v>
      </c>
      <c r="D196" s="23">
        <v>50000000</v>
      </c>
      <c r="E196" s="23">
        <v>0</v>
      </c>
      <c r="F196" s="23">
        <v>0</v>
      </c>
      <c r="G196" s="96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451189</v>
      </c>
      <c r="F198" s="18">
        <f>SUM(F199:F203)</f>
        <v>0</v>
      </c>
      <c r="G198" s="97" t="s">
        <v>23</v>
      </c>
      <c r="H198" s="27">
        <v>281</v>
      </c>
      <c r="I198" s="4" t="str">
        <f t="shared" si="36"/>
        <v>SHOW</v>
      </c>
    </row>
    <row r="199" spans="1:9" ht="22.5" customHeight="1" thickBot="1">
      <c r="A199" s="8">
        <v>281001</v>
      </c>
      <c r="B199" s="25">
        <v>0</v>
      </c>
      <c r="C199" s="25">
        <v>0</v>
      </c>
      <c r="D199" s="25">
        <v>0</v>
      </c>
      <c r="E199" s="25">
        <v>451189</v>
      </c>
      <c r="F199" s="25">
        <v>0</v>
      </c>
      <c r="G199" s="99" t="s">
        <v>170</v>
      </c>
      <c r="H199" s="8">
        <v>281001</v>
      </c>
      <c r="I199" s="4" t="str">
        <f t="shared" si="36"/>
        <v>SHOW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134100000</v>
      </c>
      <c r="C225" s="18">
        <f t="shared" si="47"/>
        <v>136958739</v>
      </c>
      <c r="D225" s="18">
        <f t="shared" si="47"/>
        <v>88144082</v>
      </c>
      <c r="E225" s="18">
        <f t="shared" si="47"/>
        <v>139028178</v>
      </c>
      <c r="F225" s="18">
        <f>SUM(F226:F238)</f>
        <v>35153671</v>
      </c>
      <c r="G225" s="97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250000</v>
      </c>
      <c r="C226" s="25">
        <v>250000</v>
      </c>
      <c r="D226" s="25">
        <v>250000</v>
      </c>
      <c r="E226" s="25">
        <v>78707</v>
      </c>
      <c r="F226" s="25">
        <v>3639734</v>
      </c>
      <c r="G226" s="99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250000</v>
      </c>
      <c r="C227" s="23">
        <v>250000</v>
      </c>
      <c r="D227" s="23">
        <v>250000</v>
      </c>
      <c r="E227" s="23">
        <v>78837</v>
      </c>
      <c r="F227" s="23">
        <v>653417</v>
      </c>
      <c r="G227" s="96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200000</v>
      </c>
      <c r="C231" s="23">
        <v>600000</v>
      </c>
      <c r="D231" s="23">
        <v>200000</v>
      </c>
      <c r="E231" s="23">
        <v>68624</v>
      </c>
      <c r="F231" s="23">
        <v>5176841</v>
      </c>
      <c r="G231" s="96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425463</v>
      </c>
      <c r="G232" s="96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133400000</v>
      </c>
      <c r="C233" s="23">
        <v>135858739</v>
      </c>
      <c r="D233" s="23">
        <v>87444082</v>
      </c>
      <c r="E233" s="23">
        <v>138802010</v>
      </c>
      <c r="F233" s="23">
        <v>25250054</v>
      </c>
      <c r="G233" s="96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8162</v>
      </c>
      <c r="G234" s="96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showGridLines="0" view="pageBreakPreview" zoomScaleNormal="100" zoomScaleSheetLayoutView="100" workbookViewId="0">
      <selection activeCell="H81" sqref="H81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85" t="s">
        <v>214</v>
      </c>
      <c r="G3" s="86" t="s">
        <v>215</v>
      </c>
      <c r="H3" s="87" t="s">
        <v>216</v>
      </c>
      <c r="I3" s="87" t="s">
        <v>217</v>
      </c>
      <c r="J3" s="38"/>
    </row>
    <row r="4" spans="2:10" ht="30" customHeight="1">
      <c r="B4" s="88" t="s">
        <v>213</v>
      </c>
      <c r="C4" s="88"/>
      <c r="D4" s="89"/>
      <c r="E4" s="40"/>
      <c r="F4" s="85"/>
      <c r="G4" s="86"/>
      <c r="H4" s="87"/>
      <c r="I4" s="87"/>
      <c r="J4" s="38"/>
    </row>
    <row r="5" spans="2:10" ht="30" customHeight="1">
      <c r="B5" s="41">
        <f>SUM(B6:B76)</f>
        <v>66512100</v>
      </c>
      <c r="C5" s="41">
        <f>SUM(C6:C76)</f>
        <v>261577923</v>
      </c>
      <c r="D5" s="42">
        <f>SUM(D6:D76)</f>
        <v>246374075</v>
      </c>
      <c r="E5" s="43"/>
      <c r="F5" s="44"/>
      <c r="G5" s="45"/>
      <c r="H5" s="55"/>
      <c r="I5" s="46" t="s">
        <v>212</v>
      </c>
      <c r="J5" s="47">
        <v>1058</v>
      </c>
    </row>
    <row r="6" spans="2:10" ht="30" customHeight="1">
      <c r="B6" s="48">
        <v>0</v>
      </c>
      <c r="C6" s="48">
        <v>720528</v>
      </c>
      <c r="D6" s="49">
        <v>13690026</v>
      </c>
      <c r="E6" s="50"/>
      <c r="F6" s="51" t="s">
        <v>218</v>
      </c>
      <c r="G6" s="51" t="s">
        <v>238</v>
      </c>
      <c r="H6" s="52" t="s">
        <v>239</v>
      </c>
      <c r="I6" s="53" t="s">
        <v>240</v>
      </c>
      <c r="J6" s="54"/>
    </row>
    <row r="7" spans="2:10" ht="30" customHeight="1">
      <c r="B7" s="48">
        <v>0</v>
      </c>
      <c r="C7" s="48">
        <v>425000</v>
      </c>
      <c r="D7" s="49">
        <v>8075000</v>
      </c>
      <c r="E7" s="50"/>
      <c r="F7" s="51" t="s">
        <v>218</v>
      </c>
      <c r="G7" s="51" t="s">
        <v>241</v>
      </c>
      <c r="H7" s="52" t="s">
        <v>242</v>
      </c>
      <c r="I7" s="53" t="s">
        <v>243</v>
      </c>
      <c r="J7" s="54"/>
    </row>
    <row r="8" spans="2:10" ht="30" customHeight="1">
      <c r="B8" s="48">
        <v>0</v>
      </c>
      <c r="C8" s="48">
        <v>0</v>
      </c>
      <c r="D8" s="49">
        <v>639724</v>
      </c>
      <c r="E8" s="50"/>
      <c r="F8" s="51" t="s">
        <v>220</v>
      </c>
      <c r="G8" s="51" t="s">
        <v>244</v>
      </c>
      <c r="H8" s="52" t="s">
        <v>245</v>
      </c>
      <c r="I8" s="53" t="s">
        <v>246</v>
      </c>
      <c r="J8" s="54"/>
    </row>
    <row r="9" spans="2:10" ht="30" customHeight="1">
      <c r="B9" s="48">
        <v>0</v>
      </c>
      <c r="C9" s="48">
        <v>0</v>
      </c>
      <c r="D9" s="49">
        <v>92474</v>
      </c>
      <c r="E9" s="50"/>
      <c r="F9" s="51" t="s">
        <v>220</v>
      </c>
      <c r="G9" s="51" t="s">
        <v>247</v>
      </c>
      <c r="H9" s="52" t="s">
        <v>248</v>
      </c>
      <c r="I9" s="53" t="s">
        <v>249</v>
      </c>
      <c r="J9" s="54"/>
    </row>
    <row r="10" spans="2:10" ht="30" customHeight="1">
      <c r="B10" s="48">
        <v>0</v>
      </c>
      <c r="C10" s="48">
        <v>35170</v>
      </c>
      <c r="D10" s="49">
        <v>457212</v>
      </c>
      <c r="E10" s="50"/>
      <c r="F10" s="51" t="s">
        <v>218</v>
      </c>
      <c r="G10" s="51" t="s">
        <v>250</v>
      </c>
      <c r="H10" s="52" t="s">
        <v>251</v>
      </c>
      <c r="I10" s="53" t="s">
        <v>252</v>
      </c>
      <c r="J10" s="54"/>
    </row>
    <row r="11" spans="2:10" ht="30" customHeight="1">
      <c r="B11" s="48">
        <v>0</v>
      </c>
      <c r="C11" s="48">
        <v>0</v>
      </c>
      <c r="D11" s="49">
        <v>99125</v>
      </c>
      <c r="E11" s="50"/>
      <c r="F11" s="51" t="s">
        <v>220</v>
      </c>
      <c r="G11" s="51" t="s">
        <v>253</v>
      </c>
      <c r="H11" s="52" t="s">
        <v>254</v>
      </c>
      <c r="I11" s="53" t="s">
        <v>255</v>
      </c>
      <c r="J11" s="54"/>
    </row>
    <row r="12" spans="2:10" ht="30" customHeight="1">
      <c r="B12" s="48">
        <v>0</v>
      </c>
      <c r="C12" s="48">
        <v>0</v>
      </c>
      <c r="D12" s="49">
        <v>36568</v>
      </c>
      <c r="E12" s="50"/>
      <c r="F12" s="51" t="s">
        <v>220</v>
      </c>
      <c r="G12" s="51" t="s">
        <v>256</v>
      </c>
      <c r="H12" s="52" t="s">
        <v>257</v>
      </c>
      <c r="I12" s="53" t="s">
        <v>258</v>
      </c>
      <c r="J12" s="54"/>
    </row>
    <row r="13" spans="2:10" ht="30" customHeight="1">
      <c r="B13" s="48">
        <v>0</v>
      </c>
      <c r="C13" s="48">
        <v>0</v>
      </c>
      <c r="D13" s="49">
        <v>1887648</v>
      </c>
      <c r="E13" s="50"/>
      <c r="F13" s="51" t="s">
        <v>218</v>
      </c>
      <c r="G13" s="51" t="s">
        <v>259</v>
      </c>
      <c r="H13" s="52" t="s">
        <v>260</v>
      </c>
      <c r="I13" s="53" t="s">
        <v>261</v>
      </c>
      <c r="J13" s="54"/>
    </row>
    <row r="14" spans="2:10" ht="30" customHeight="1">
      <c r="B14" s="48">
        <v>200000</v>
      </c>
      <c r="C14" s="48">
        <v>900000</v>
      </c>
      <c r="D14" s="49">
        <v>900000</v>
      </c>
      <c r="E14" s="50"/>
      <c r="F14" s="51" t="s">
        <v>222</v>
      </c>
      <c r="G14" s="51" t="s">
        <v>262</v>
      </c>
      <c r="H14" s="52" t="s">
        <v>263</v>
      </c>
      <c r="I14" s="53" t="s">
        <v>264</v>
      </c>
      <c r="J14" s="54"/>
    </row>
    <row r="15" spans="2:10" ht="30" customHeight="1">
      <c r="B15" s="48">
        <v>0</v>
      </c>
      <c r="C15" s="48">
        <v>2500000</v>
      </c>
      <c r="D15" s="49">
        <v>2500000</v>
      </c>
      <c r="E15" s="50"/>
      <c r="F15" s="51" t="s">
        <v>222</v>
      </c>
      <c r="G15" s="51" t="s">
        <v>265</v>
      </c>
      <c r="H15" s="52" t="s">
        <v>266</v>
      </c>
      <c r="I15" s="53" t="s">
        <v>267</v>
      </c>
      <c r="J15" s="54"/>
    </row>
    <row r="16" spans="2:10" ht="30" customHeight="1">
      <c r="B16" s="48">
        <v>550000</v>
      </c>
      <c r="C16" s="48">
        <v>2950000</v>
      </c>
      <c r="D16" s="49">
        <v>2000000</v>
      </c>
      <c r="E16" s="50"/>
      <c r="F16" s="51" t="s">
        <v>222</v>
      </c>
      <c r="G16" s="51" t="s">
        <v>221</v>
      </c>
      <c r="H16" s="52" t="s">
        <v>268</v>
      </c>
      <c r="I16" s="53" t="s">
        <v>269</v>
      </c>
      <c r="J16" s="54"/>
    </row>
    <row r="17" spans="2:10" ht="30" customHeight="1">
      <c r="B17" s="48">
        <v>0</v>
      </c>
      <c r="C17" s="48">
        <v>0</v>
      </c>
      <c r="D17" s="49">
        <v>500000</v>
      </c>
      <c r="E17" s="50"/>
      <c r="F17" s="51" t="s">
        <v>222</v>
      </c>
      <c r="G17" s="51" t="s">
        <v>223</v>
      </c>
      <c r="H17" s="52" t="s">
        <v>270</v>
      </c>
      <c r="I17" s="53" t="s">
        <v>271</v>
      </c>
      <c r="J17" s="54"/>
    </row>
    <row r="18" spans="2:10" ht="30" customHeight="1">
      <c r="B18" s="48">
        <v>0</v>
      </c>
      <c r="C18" s="48">
        <v>0</v>
      </c>
      <c r="D18" s="49">
        <v>3000000</v>
      </c>
      <c r="E18" s="50"/>
      <c r="F18" s="51" t="s">
        <v>222</v>
      </c>
      <c r="G18" s="51" t="s">
        <v>223</v>
      </c>
      <c r="H18" s="52" t="s">
        <v>272</v>
      </c>
      <c r="I18" s="53" t="s">
        <v>273</v>
      </c>
      <c r="J18" s="54"/>
    </row>
    <row r="19" spans="2:10" ht="30" customHeight="1">
      <c r="B19" s="48">
        <v>900000</v>
      </c>
      <c r="C19" s="48">
        <v>5250000</v>
      </c>
      <c r="D19" s="49">
        <v>5850000</v>
      </c>
      <c r="E19" s="50"/>
      <c r="F19" s="51" t="s">
        <v>222</v>
      </c>
      <c r="G19" s="51" t="s">
        <v>224</v>
      </c>
      <c r="H19" s="52" t="s">
        <v>274</v>
      </c>
      <c r="I19" s="53" t="s">
        <v>275</v>
      </c>
      <c r="J19" s="54"/>
    </row>
    <row r="20" spans="2:10" ht="30" customHeight="1">
      <c r="B20" s="48">
        <v>0</v>
      </c>
      <c r="C20" s="48">
        <v>0</v>
      </c>
      <c r="D20" s="49">
        <v>484739</v>
      </c>
      <c r="E20" s="50"/>
      <c r="F20" s="51" t="s">
        <v>220</v>
      </c>
      <c r="G20" s="51" t="s">
        <v>225</v>
      </c>
      <c r="H20" s="52" t="s">
        <v>276</v>
      </c>
      <c r="I20" s="53" t="s">
        <v>277</v>
      </c>
      <c r="J20" s="54"/>
    </row>
    <row r="21" spans="2:10" ht="30" customHeight="1">
      <c r="B21" s="48">
        <v>0</v>
      </c>
      <c r="C21" s="48">
        <v>0</v>
      </c>
      <c r="D21" s="49">
        <v>33390</v>
      </c>
      <c r="E21" s="50"/>
      <c r="F21" s="51" t="s">
        <v>220</v>
      </c>
      <c r="G21" s="51" t="s">
        <v>226</v>
      </c>
      <c r="H21" s="52" t="s">
        <v>278</v>
      </c>
      <c r="I21" s="53" t="s">
        <v>279</v>
      </c>
      <c r="J21" s="54"/>
    </row>
    <row r="22" spans="2:10" ht="30" customHeight="1">
      <c r="B22" s="48">
        <v>0</v>
      </c>
      <c r="C22" s="48">
        <v>0</v>
      </c>
      <c r="D22" s="49">
        <v>49601</v>
      </c>
      <c r="E22" s="50"/>
      <c r="F22" s="51" t="s">
        <v>220</v>
      </c>
      <c r="G22" s="51" t="s">
        <v>280</v>
      </c>
      <c r="H22" s="52" t="s">
        <v>281</v>
      </c>
      <c r="I22" s="53" t="s">
        <v>282</v>
      </c>
      <c r="J22" s="54"/>
    </row>
    <row r="23" spans="2:10" ht="30" customHeight="1">
      <c r="B23" s="48">
        <v>0</v>
      </c>
      <c r="C23" s="48">
        <v>0</v>
      </c>
      <c r="D23" s="49">
        <v>58922</v>
      </c>
      <c r="E23" s="50"/>
      <c r="F23" s="51" t="s">
        <v>220</v>
      </c>
      <c r="G23" s="51" t="s">
        <v>283</v>
      </c>
      <c r="H23" s="52" t="s">
        <v>284</v>
      </c>
      <c r="I23" s="53" t="s">
        <v>285</v>
      </c>
      <c r="J23" s="54"/>
    </row>
    <row r="24" spans="2:10" ht="30" customHeight="1">
      <c r="B24" s="48">
        <v>0</v>
      </c>
      <c r="C24" s="48">
        <v>0</v>
      </c>
      <c r="D24" s="49">
        <v>995312</v>
      </c>
      <c r="E24" s="50"/>
      <c r="F24" s="51" t="s">
        <v>220</v>
      </c>
      <c r="G24" s="51" t="s">
        <v>286</v>
      </c>
      <c r="H24" s="52" t="s">
        <v>287</v>
      </c>
      <c r="I24" s="53" t="s">
        <v>288</v>
      </c>
      <c r="J24" s="54"/>
    </row>
    <row r="25" spans="2:10" ht="30" customHeight="1">
      <c r="B25" s="48">
        <v>0</v>
      </c>
      <c r="C25" s="48">
        <v>0</v>
      </c>
      <c r="D25" s="49">
        <v>424865</v>
      </c>
      <c r="E25" s="50"/>
      <c r="F25" s="51" t="s">
        <v>220</v>
      </c>
      <c r="G25" s="51" t="s">
        <v>289</v>
      </c>
      <c r="H25" s="52" t="s">
        <v>290</v>
      </c>
      <c r="I25" s="53" t="s">
        <v>291</v>
      </c>
      <c r="J25" s="54"/>
    </row>
    <row r="26" spans="2:10" ht="30" customHeight="1">
      <c r="B26" s="48">
        <v>0</v>
      </c>
      <c r="C26" s="48">
        <v>0</v>
      </c>
      <c r="D26" s="49">
        <v>248550</v>
      </c>
      <c r="E26" s="50"/>
      <c r="F26" s="51" t="s">
        <v>220</v>
      </c>
      <c r="G26" s="51" t="s">
        <v>292</v>
      </c>
      <c r="H26" s="52" t="s">
        <v>293</v>
      </c>
      <c r="I26" s="53" t="s">
        <v>294</v>
      </c>
      <c r="J26" s="54"/>
    </row>
    <row r="27" spans="2:10" ht="30" customHeight="1">
      <c r="B27" s="48">
        <v>0</v>
      </c>
      <c r="C27" s="48">
        <v>4000000</v>
      </c>
      <c r="D27" s="49">
        <v>1000000</v>
      </c>
      <c r="E27" s="50"/>
      <c r="F27" s="51" t="s">
        <v>222</v>
      </c>
      <c r="G27" s="51" t="s">
        <v>295</v>
      </c>
      <c r="H27" s="52" t="s">
        <v>296</v>
      </c>
      <c r="I27" s="53" t="s">
        <v>297</v>
      </c>
      <c r="J27" s="54"/>
    </row>
    <row r="28" spans="2:10" ht="30" customHeight="1">
      <c r="B28" s="48">
        <v>0</v>
      </c>
      <c r="C28" s="48">
        <v>1000000</v>
      </c>
      <c r="D28" s="49">
        <v>1000000</v>
      </c>
      <c r="E28" s="50"/>
      <c r="F28" s="51" t="s">
        <v>222</v>
      </c>
      <c r="G28" s="51" t="s">
        <v>298</v>
      </c>
      <c r="H28" s="52" t="s">
        <v>299</v>
      </c>
      <c r="I28" s="53" t="s">
        <v>300</v>
      </c>
      <c r="J28" s="54"/>
    </row>
    <row r="29" spans="2:10" ht="30" customHeight="1">
      <c r="B29" s="48">
        <v>0</v>
      </c>
      <c r="C29" s="48">
        <v>1000000</v>
      </c>
      <c r="D29" s="49">
        <v>1000000</v>
      </c>
      <c r="E29" s="50"/>
      <c r="F29" s="51" t="s">
        <v>222</v>
      </c>
      <c r="G29" s="51" t="s">
        <v>301</v>
      </c>
      <c r="H29" s="52" t="s">
        <v>302</v>
      </c>
      <c r="I29" s="53" t="s">
        <v>303</v>
      </c>
      <c r="J29" s="54"/>
    </row>
    <row r="30" spans="2:10" ht="30" customHeight="1">
      <c r="B30" s="48">
        <v>0</v>
      </c>
      <c r="C30" s="48">
        <v>1000000</v>
      </c>
      <c r="D30" s="49">
        <v>1000000</v>
      </c>
      <c r="E30" s="50"/>
      <c r="F30" s="51" t="s">
        <v>222</v>
      </c>
      <c r="G30" s="51" t="s">
        <v>304</v>
      </c>
      <c r="H30" s="52" t="s">
        <v>305</v>
      </c>
      <c r="I30" s="53" t="s">
        <v>306</v>
      </c>
      <c r="J30" s="54"/>
    </row>
    <row r="31" spans="2:10" ht="30" customHeight="1">
      <c r="B31" s="48">
        <v>600000</v>
      </c>
      <c r="C31" s="48">
        <v>3000000</v>
      </c>
      <c r="D31" s="49">
        <v>3000000</v>
      </c>
      <c r="E31" s="50"/>
      <c r="F31" s="51" t="s">
        <v>222</v>
      </c>
      <c r="G31" s="51" t="s">
        <v>307</v>
      </c>
      <c r="H31" s="52" t="s">
        <v>308</v>
      </c>
      <c r="I31" s="53" t="s">
        <v>309</v>
      </c>
      <c r="J31" s="54"/>
    </row>
    <row r="32" spans="2:10" ht="30" customHeight="1">
      <c r="B32" s="48">
        <v>0</v>
      </c>
      <c r="C32" s="48">
        <v>0</v>
      </c>
      <c r="D32" s="49">
        <v>171140</v>
      </c>
      <c r="E32" s="50"/>
      <c r="F32" s="51" t="s">
        <v>220</v>
      </c>
      <c r="G32" s="51" t="s">
        <v>310</v>
      </c>
      <c r="H32" s="52" t="s">
        <v>311</v>
      </c>
      <c r="I32" s="53" t="s">
        <v>312</v>
      </c>
      <c r="J32" s="54"/>
    </row>
    <row r="33" spans="2:10" ht="30" customHeight="1">
      <c r="B33" s="48">
        <v>0</v>
      </c>
      <c r="C33" s="48">
        <v>0</v>
      </c>
      <c r="D33" s="49">
        <v>84555</v>
      </c>
      <c r="E33" s="50"/>
      <c r="F33" s="51" t="s">
        <v>220</v>
      </c>
      <c r="G33" s="51" t="s">
        <v>227</v>
      </c>
      <c r="H33" s="52" t="s">
        <v>313</v>
      </c>
      <c r="I33" s="53" t="s">
        <v>314</v>
      </c>
      <c r="J33" s="54"/>
    </row>
    <row r="34" spans="2:10" ht="30" customHeight="1">
      <c r="B34" s="48">
        <v>0</v>
      </c>
      <c r="C34" s="48">
        <v>117446</v>
      </c>
      <c r="D34" s="49">
        <v>2109332</v>
      </c>
      <c r="E34" s="50"/>
      <c r="F34" s="51" t="s">
        <v>218</v>
      </c>
      <c r="G34" s="51" t="s">
        <v>228</v>
      </c>
      <c r="H34" s="52" t="s">
        <v>315</v>
      </c>
      <c r="I34" s="53" t="s">
        <v>316</v>
      </c>
      <c r="J34" s="54"/>
    </row>
    <row r="35" spans="2:10" ht="30" customHeight="1">
      <c r="B35" s="48">
        <v>0</v>
      </c>
      <c r="C35" s="48">
        <v>0</v>
      </c>
      <c r="D35" s="49">
        <v>2500000</v>
      </c>
      <c r="E35" s="50"/>
      <c r="F35" s="51" t="s">
        <v>222</v>
      </c>
      <c r="G35" s="51" t="s">
        <v>317</v>
      </c>
      <c r="H35" s="52" t="s">
        <v>318</v>
      </c>
      <c r="I35" s="53" t="s">
        <v>319</v>
      </c>
      <c r="J35" s="54"/>
    </row>
    <row r="36" spans="2:10" ht="30" customHeight="1">
      <c r="B36" s="48">
        <v>600000</v>
      </c>
      <c r="C36" s="48">
        <v>3900000</v>
      </c>
      <c r="D36" s="49">
        <v>1500000</v>
      </c>
      <c r="E36" s="50"/>
      <c r="F36" s="51" t="s">
        <v>222</v>
      </c>
      <c r="G36" s="51" t="s">
        <v>229</v>
      </c>
      <c r="H36" s="52" t="s">
        <v>320</v>
      </c>
      <c r="I36" s="53" t="s">
        <v>321</v>
      </c>
      <c r="J36" s="54"/>
    </row>
    <row r="37" spans="2:10" ht="30" customHeight="1">
      <c r="B37" s="48">
        <v>2000000</v>
      </c>
      <c r="C37" s="48">
        <v>10000000</v>
      </c>
      <c r="D37" s="49">
        <v>20000000</v>
      </c>
      <c r="E37" s="50"/>
      <c r="F37" s="51" t="s">
        <v>222</v>
      </c>
      <c r="G37" s="51" t="s">
        <v>322</v>
      </c>
      <c r="H37" s="52" t="s">
        <v>323</v>
      </c>
      <c r="I37" s="53" t="s">
        <v>324</v>
      </c>
      <c r="J37" s="54"/>
    </row>
    <row r="38" spans="2:10" ht="30" customHeight="1">
      <c r="B38" s="48">
        <v>7750000</v>
      </c>
      <c r="C38" s="48">
        <v>7750000</v>
      </c>
      <c r="D38" s="49">
        <v>1500000</v>
      </c>
      <c r="E38" s="50"/>
      <c r="F38" s="51" t="s">
        <v>222</v>
      </c>
      <c r="G38" s="51" t="s">
        <v>325</v>
      </c>
      <c r="H38" s="52" t="s">
        <v>326</v>
      </c>
      <c r="I38" s="53" t="s">
        <v>327</v>
      </c>
      <c r="J38" s="54"/>
    </row>
    <row r="39" spans="2:10" ht="30" customHeight="1">
      <c r="B39" s="48">
        <v>1200000</v>
      </c>
      <c r="C39" s="48">
        <v>3000000</v>
      </c>
      <c r="D39" s="49">
        <v>7800000</v>
      </c>
      <c r="E39" s="50"/>
      <c r="F39" s="51" t="s">
        <v>222</v>
      </c>
      <c r="G39" s="51" t="s">
        <v>328</v>
      </c>
      <c r="H39" s="52" t="s">
        <v>329</v>
      </c>
      <c r="I39" s="53" t="s">
        <v>330</v>
      </c>
      <c r="J39" s="54"/>
    </row>
    <row r="40" spans="2:10" ht="30" customHeight="1">
      <c r="B40" s="48">
        <v>0</v>
      </c>
      <c r="C40" s="48">
        <v>0</v>
      </c>
      <c r="D40" s="49">
        <v>2500000</v>
      </c>
      <c r="E40" s="50"/>
      <c r="F40" s="51" t="s">
        <v>222</v>
      </c>
      <c r="G40" s="51" t="s">
        <v>331</v>
      </c>
      <c r="H40" s="52" t="s">
        <v>332</v>
      </c>
      <c r="I40" s="53" t="s">
        <v>333</v>
      </c>
      <c r="J40" s="54"/>
    </row>
    <row r="41" spans="2:10" ht="30" customHeight="1">
      <c r="B41" s="48">
        <v>0</v>
      </c>
      <c r="C41" s="48">
        <v>4000000</v>
      </c>
      <c r="D41" s="49">
        <v>2000000</v>
      </c>
      <c r="E41" s="50"/>
      <c r="F41" s="51" t="s">
        <v>222</v>
      </c>
      <c r="G41" s="51" t="s">
        <v>334</v>
      </c>
      <c r="H41" s="52" t="s">
        <v>335</v>
      </c>
      <c r="I41" s="53" t="s">
        <v>336</v>
      </c>
      <c r="J41" s="54"/>
    </row>
    <row r="42" spans="2:10" ht="30" customHeight="1">
      <c r="B42" s="48">
        <v>0</v>
      </c>
      <c r="C42" s="48">
        <v>4500000</v>
      </c>
      <c r="D42" s="49">
        <v>1500000</v>
      </c>
      <c r="E42" s="50"/>
      <c r="F42" s="51" t="s">
        <v>222</v>
      </c>
      <c r="G42" s="51" t="s">
        <v>337</v>
      </c>
      <c r="H42" s="52" t="s">
        <v>338</v>
      </c>
      <c r="I42" s="53" t="s">
        <v>339</v>
      </c>
      <c r="J42" s="54"/>
    </row>
    <row r="43" spans="2:10" ht="30" customHeight="1">
      <c r="B43" s="48">
        <v>0</v>
      </c>
      <c r="C43" s="48">
        <v>409820</v>
      </c>
      <c r="D43" s="49">
        <v>6284749</v>
      </c>
      <c r="E43" s="50"/>
      <c r="F43" s="51" t="s">
        <v>218</v>
      </c>
      <c r="G43" s="51" t="s">
        <v>340</v>
      </c>
      <c r="H43" s="52" t="s">
        <v>341</v>
      </c>
      <c r="I43" s="53" t="s">
        <v>342</v>
      </c>
      <c r="J43" s="54"/>
    </row>
    <row r="44" spans="2:10" ht="30" customHeight="1">
      <c r="B44" s="48">
        <v>0</v>
      </c>
      <c r="C44" s="48">
        <v>0</v>
      </c>
      <c r="D44" s="49">
        <v>249293</v>
      </c>
      <c r="E44" s="50"/>
      <c r="F44" s="51" t="s">
        <v>220</v>
      </c>
      <c r="G44" s="51" t="s">
        <v>343</v>
      </c>
      <c r="H44" s="52" t="s">
        <v>344</v>
      </c>
      <c r="I44" s="53" t="s">
        <v>345</v>
      </c>
      <c r="J44" s="54"/>
    </row>
    <row r="45" spans="2:10" ht="30" customHeight="1">
      <c r="B45" s="48">
        <v>0</v>
      </c>
      <c r="C45" s="48">
        <v>0</v>
      </c>
      <c r="D45" s="49">
        <v>99980</v>
      </c>
      <c r="E45" s="50"/>
      <c r="F45" s="51" t="s">
        <v>220</v>
      </c>
      <c r="G45" s="51" t="s">
        <v>346</v>
      </c>
      <c r="H45" s="52" t="s">
        <v>347</v>
      </c>
      <c r="I45" s="53" t="s">
        <v>348</v>
      </c>
      <c r="J45" s="54"/>
    </row>
    <row r="46" spans="2:10" ht="30" customHeight="1">
      <c r="B46" s="48">
        <v>0</v>
      </c>
      <c r="C46" s="48">
        <v>290000</v>
      </c>
      <c r="D46" s="49">
        <v>4640000</v>
      </c>
      <c r="E46" s="50"/>
      <c r="F46" s="51" t="s">
        <v>218</v>
      </c>
      <c r="G46" s="51" t="s">
        <v>230</v>
      </c>
      <c r="H46" s="52" t="s">
        <v>349</v>
      </c>
      <c r="I46" s="53" t="s">
        <v>350</v>
      </c>
      <c r="J46" s="54"/>
    </row>
    <row r="47" spans="2:10" ht="30" customHeight="1">
      <c r="B47" s="48">
        <v>0</v>
      </c>
      <c r="C47" s="48">
        <v>4500000</v>
      </c>
      <c r="D47" s="49">
        <v>1500000</v>
      </c>
      <c r="E47" s="50"/>
      <c r="F47" s="51" t="s">
        <v>222</v>
      </c>
      <c r="G47" s="51" t="s">
        <v>351</v>
      </c>
      <c r="H47" s="52" t="s">
        <v>352</v>
      </c>
      <c r="I47" s="53" t="s">
        <v>353</v>
      </c>
      <c r="J47" s="54"/>
    </row>
    <row r="48" spans="2:10" ht="30" customHeight="1">
      <c r="B48" s="48">
        <v>0</v>
      </c>
      <c r="C48" s="48">
        <v>40569</v>
      </c>
      <c r="D48" s="49">
        <v>543932</v>
      </c>
      <c r="E48" s="50"/>
      <c r="F48" s="51" t="s">
        <v>218</v>
      </c>
      <c r="G48" s="51" t="s">
        <v>354</v>
      </c>
      <c r="H48" s="52" t="s">
        <v>355</v>
      </c>
      <c r="I48" s="53" t="s">
        <v>356</v>
      </c>
      <c r="J48" s="54"/>
    </row>
    <row r="49" spans="2:10" ht="30" customHeight="1">
      <c r="B49" s="48">
        <v>0</v>
      </c>
      <c r="C49" s="48">
        <v>5500000</v>
      </c>
      <c r="D49" s="49">
        <v>500000</v>
      </c>
      <c r="E49" s="50"/>
      <c r="F49" s="51" t="s">
        <v>222</v>
      </c>
      <c r="G49" s="51" t="s">
        <v>357</v>
      </c>
      <c r="H49" s="52" t="s">
        <v>358</v>
      </c>
      <c r="I49" s="53" t="s">
        <v>359</v>
      </c>
      <c r="J49" s="54"/>
    </row>
    <row r="50" spans="2:10" ht="30" customHeight="1">
      <c r="B50" s="48">
        <v>0</v>
      </c>
      <c r="C50" s="48">
        <v>57108</v>
      </c>
      <c r="D50" s="49">
        <v>970840</v>
      </c>
      <c r="E50" s="50"/>
      <c r="F50" s="51" t="s">
        <v>218</v>
      </c>
      <c r="G50" s="51" t="s">
        <v>231</v>
      </c>
      <c r="H50" s="52" t="s">
        <v>360</v>
      </c>
      <c r="I50" s="53" t="s">
        <v>361</v>
      </c>
      <c r="J50" s="54"/>
    </row>
    <row r="51" spans="2:10" ht="30" customHeight="1">
      <c r="B51" s="48">
        <v>0</v>
      </c>
      <c r="C51" s="48">
        <v>5000000</v>
      </c>
      <c r="D51" s="49">
        <v>1000000</v>
      </c>
      <c r="E51" s="50"/>
      <c r="F51" s="51" t="s">
        <v>222</v>
      </c>
      <c r="G51" s="51" t="s">
        <v>362</v>
      </c>
      <c r="H51" s="52" t="s">
        <v>363</v>
      </c>
      <c r="I51" s="53" t="s">
        <v>364</v>
      </c>
      <c r="J51" s="54"/>
    </row>
    <row r="52" spans="2:10" ht="30" customHeight="1">
      <c r="B52" s="48">
        <v>0</v>
      </c>
      <c r="C52" s="48">
        <v>1000000</v>
      </c>
      <c r="D52" s="49">
        <v>1000000</v>
      </c>
      <c r="E52" s="50"/>
      <c r="F52" s="51" t="s">
        <v>222</v>
      </c>
      <c r="G52" s="51" t="s">
        <v>232</v>
      </c>
      <c r="H52" s="52" t="s">
        <v>365</v>
      </c>
      <c r="I52" s="53" t="s">
        <v>366</v>
      </c>
      <c r="J52" s="54"/>
    </row>
    <row r="53" spans="2:10" ht="30" customHeight="1">
      <c r="B53" s="48">
        <v>0</v>
      </c>
      <c r="C53" s="48">
        <v>215964</v>
      </c>
      <c r="D53" s="49">
        <v>1943677</v>
      </c>
      <c r="E53" s="50"/>
      <c r="F53" s="51" t="s">
        <v>218</v>
      </c>
      <c r="G53" s="51" t="s">
        <v>367</v>
      </c>
      <c r="H53" s="52" t="s">
        <v>368</v>
      </c>
      <c r="I53" s="53" t="s">
        <v>369</v>
      </c>
      <c r="J53" s="54"/>
    </row>
    <row r="54" spans="2:10" ht="30" customHeight="1">
      <c r="B54" s="48">
        <v>0</v>
      </c>
      <c r="C54" s="48">
        <v>0</v>
      </c>
      <c r="D54" s="49">
        <v>56190</v>
      </c>
      <c r="E54" s="50"/>
      <c r="F54" s="51" t="s">
        <v>220</v>
      </c>
      <c r="G54" s="51" t="s">
        <v>370</v>
      </c>
      <c r="H54" s="52" t="s">
        <v>371</v>
      </c>
      <c r="I54" s="53" t="s">
        <v>372</v>
      </c>
      <c r="J54" s="54"/>
    </row>
    <row r="55" spans="2:10" ht="30" customHeight="1">
      <c r="B55" s="48">
        <v>0</v>
      </c>
      <c r="C55" s="48">
        <v>340418</v>
      </c>
      <c r="D55" s="49">
        <v>3063759</v>
      </c>
      <c r="E55" s="50"/>
      <c r="F55" s="51" t="s">
        <v>218</v>
      </c>
      <c r="G55" s="51" t="s">
        <v>373</v>
      </c>
      <c r="H55" s="52" t="s">
        <v>374</v>
      </c>
      <c r="I55" s="53" t="s">
        <v>375</v>
      </c>
      <c r="J55" s="54"/>
    </row>
    <row r="56" spans="2:10" ht="30" customHeight="1">
      <c r="B56" s="48">
        <v>1000000</v>
      </c>
      <c r="C56" s="48">
        <v>6000000</v>
      </c>
      <c r="D56" s="49">
        <v>3000000</v>
      </c>
      <c r="E56" s="50"/>
      <c r="F56" s="51" t="s">
        <v>222</v>
      </c>
      <c r="G56" s="51" t="s">
        <v>233</v>
      </c>
      <c r="H56" s="52" t="s">
        <v>376</v>
      </c>
      <c r="I56" s="53" t="s">
        <v>377</v>
      </c>
      <c r="J56" s="54"/>
    </row>
    <row r="57" spans="2:10" ht="30" customHeight="1">
      <c r="B57" s="48">
        <v>0</v>
      </c>
      <c r="C57" s="48">
        <v>0</v>
      </c>
      <c r="D57" s="49">
        <v>339513</v>
      </c>
      <c r="E57" s="50"/>
      <c r="F57" s="51" t="s">
        <v>220</v>
      </c>
      <c r="G57" s="51" t="s">
        <v>378</v>
      </c>
      <c r="H57" s="52" t="s">
        <v>379</v>
      </c>
      <c r="I57" s="53" t="s">
        <v>380</v>
      </c>
      <c r="J57" s="54"/>
    </row>
    <row r="58" spans="2:10" ht="30" customHeight="1">
      <c r="B58" s="48">
        <v>0</v>
      </c>
      <c r="C58" s="48">
        <v>2000000</v>
      </c>
      <c r="D58" s="49">
        <v>4000000</v>
      </c>
      <c r="E58" s="50"/>
      <c r="F58" s="51" t="s">
        <v>222</v>
      </c>
      <c r="G58" s="51" t="s">
        <v>381</v>
      </c>
      <c r="H58" s="52" t="s">
        <v>382</v>
      </c>
      <c r="I58" s="53" t="s">
        <v>383</v>
      </c>
      <c r="J58" s="54"/>
    </row>
    <row r="59" spans="2:10" ht="30" customHeight="1">
      <c r="B59" s="48">
        <v>600000</v>
      </c>
      <c r="C59" s="48">
        <v>3400000</v>
      </c>
      <c r="D59" s="49">
        <v>2000000</v>
      </c>
      <c r="E59" s="50"/>
      <c r="F59" s="51" t="s">
        <v>222</v>
      </c>
      <c r="G59" s="51" t="s">
        <v>234</v>
      </c>
      <c r="H59" s="52" t="s">
        <v>384</v>
      </c>
      <c r="I59" s="53" t="s">
        <v>385</v>
      </c>
      <c r="J59" s="54"/>
    </row>
    <row r="60" spans="2:10" ht="30" customHeight="1">
      <c r="B60" s="48">
        <v>0</v>
      </c>
      <c r="C60" s="48">
        <v>0</v>
      </c>
      <c r="D60" s="49">
        <v>97384</v>
      </c>
      <c r="E60" s="50"/>
      <c r="F60" s="51" t="s">
        <v>220</v>
      </c>
      <c r="G60" s="51" t="s">
        <v>386</v>
      </c>
      <c r="H60" s="52" t="s">
        <v>387</v>
      </c>
      <c r="I60" s="53" t="s">
        <v>388</v>
      </c>
      <c r="J60" s="54"/>
    </row>
    <row r="61" spans="2:10" ht="30" customHeight="1">
      <c r="B61" s="48">
        <v>0</v>
      </c>
      <c r="C61" s="48">
        <v>0</v>
      </c>
      <c r="D61" s="49">
        <v>340668</v>
      </c>
      <c r="E61" s="50"/>
      <c r="F61" s="51" t="s">
        <v>220</v>
      </c>
      <c r="G61" s="51" t="s">
        <v>389</v>
      </c>
      <c r="H61" s="52" t="s">
        <v>390</v>
      </c>
      <c r="I61" s="53" t="s">
        <v>391</v>
      </c>
      <c r="J61" s="54"/>
    </row>
    <row r="62" spans="2:10" ht="30" customHeight="1">
      <c r="B62" s="48">
        <v>1500000</v>
      </c>
      <c r="C62" s="48">
        <v>8250000</v>
      </c>
      <c r="D62" s="49">
        <v>8250000</v>
      </c>
      <c r="E62" s="50"/>
      <c r="F62" s="51" t="s">
        <v>222</v>
      </c>
      <c r="G62" s="51" t="s">
        <v>389</v>
      </c>
      <c r="H62" s="52" t="s">
        <v>392</v>
      </c>
      <c r="I62" s="53" t="s">
        <v>393</v>
      </c>
      <c r="J62" s="54"/>
    </row>
    <row r="63" spans="2:10" ht="30" customHeight="1">
      <c r="B63" s="48">
        <v>0</v>
      </c>
      <c r="C63" s="48">
        <v>0</v>
      </c>
      <c r="D63" s="49">
        <v>1500000</v>
      </c>
      <c r="E63" s="50"/>
      <c r="F63" s="51" t="s">
        <v>222</v>
      </c>
      <c r="G63" s="51" t="s">
        <v>389</v>
      </c>
      <c r="H63" s="52" t="s">
        <v>394</v>
      </c>
      <c r="I63" s="53" t="s">
        <v>395</v>
      </c>
      <c r="J63" s="54"/>
    </row>
    <row r="64" spans="2:10" ht="30" customHeight="1">
      <c r="B64" s="48">
        <v>0</v>
      </c>
      <c r="C64" s="48">
        <v>3000000</v>
      </c>
      <c r="D64" s="49">
        <v>3000000</v>
      </c>
      <c r="E64" s="50"/>
      <c r="F64" s="51" t="s">
        <v>222</v>
      </c>
      <c r="G64" s="51" t="s">
        <v>396</v>
      </c>
      <c r="H64" s="52" t="s">
        <v>397</v>
      </c>
      <c r="I64" s="53" t="s">
        <v>398</v>
      </c>
      <c r="J64" s="54"/>
    </row>
    <row r="65" spans="2:10" ht="30" customHeight="1">
      <c r="B65" s="48">
        <v>0</v>
      </c>
      <c r="C65" s="48">
        <v>0</v>
      </c>
      <c r="D65" s="49">
        <v>4500000</v>
      </c>
      <c r="E65" s="50"/>
      <c r="F65" s="51" t="s">
        <v>222</v>
      </c>
      <c r="G65" s="51" t="s">
        <v>237</v>
      </c>
      <c r="H65" s="52" t="s">
        <v>399</v>
      </c>
      <c r="I65" s="53" t="s">
        <v>400</v>
      </c>
      <c r="J65" s="54"/>
    </row>
    <row r="66" spans="2:10" ht="30" customHeight="1">
      <c r="B66" s="48">
        <v>0</v>
      </c>
      <c r="C66" s="48">
        <v>0</v>
      </c>
      <c r="D66" s="49">
        <v>1070580</v>
      </c>
      <c r="E66" s="50"/>
      <c r="F66" s="51" t="s">
        <v>220</v>
      </c>
      <c r="G66" s="51" t="s">
        <v>235</v>
      </c>
      <c r="H66" s="52" t="s">
        <v>401</v>
      </c>
      <c r="I66" s="53" t="s">
        <v>402</v>
      </c>
      <c r="J66" s="54"/>
    </row>
    <row r="67" spans="2:10" ht="30" customHeight="1">
      <c r="B67" s="48">
        <v>500000</v>
      </c>
      <c r="C67" s="48">
        <v>3000000</v>
      </c>
      <c r="D67" s="49">
        <v>1500000</v>
      </c>
      <c r="E67" s="50"/>
      <c r="F67" s="51" t="s">
        <v>222</v>
      </c>
      <c r="G67" s="51" t="s">
        <v>403</v>
      </c>
      <c r="H67" s="52" t="s">
        <v>404</v>
      </c>
      <c r="I67" s="53" t="s">
        <v>405</v>
      </c>
      <c r="J67" s="54"/>
    </row>
    <row r="68" spans="2:10" ht="30" customHeight="1">
      <c r="B68" s="48">
        <v>2400000</v>
      </c>
      <c r="C68" s="48">
        <v>4034000</v>
      </c>
      <c r="D68" s="49">
        <v>5566000</v>
      </c>
      <c r="E68" s="50"/>
      <c r="F68" s="51" t="s">
        <v>222</v>
      </c>
      <c r="G68" s="51" t="s">
        <v>406</v>
      </c>
      <c r="H68" s="52" t="s">
        <v>407</v>
      </c>
      <c r="I68" s="53" t="s">
        <v>408</v>
      </c>
      <c r="J68" s="54"/>
    </row>
    <row r="69" spans="2:10" ht="30" customHeight="1">
      <c r="B69" s="48">
        <v>600000</v>
      </c>
      <c r="C69" s="48">
        <v>2934000</v>
      </c>
      <c r="D69" s="49">
        <v>2466000</v>
      </c>
      <c r="E69" s="50"/>
      <c r="F69" s="51" t="s">
        <v>222</v>
      </c>
      <c r="G69" s="51" t="s">
        <v>409</v>
      </c>
      <c r="H69" s="52" t="s">
        <v>410</v>
      </c>
      <c r="I69" s="53" t="s">
        <v>411</v>
      </c>
      <c r="J69" s="54"/>
    </row>
    <row r="70" spans="2:10" ht="30" customHeight="1">
      <c r="B70" s="48">
        <v>0</v>
      </c>
      <c r="C70" s="48">
        <v>0</v>
      </c>
      <c r="D70" s="49">
        <v>2222741</v>
      </c>
      <c r="E70" s="50"/>
      <c r="F70" s="51" t="s">
        <v>218</v>
      </c>
      <c r="G70" s="51" t="s">
        <v>412</v>
      </c>
      <c r="H70" s="52" t="s">
        <v>413</v>
      </c>
      <c r="I70" s="53" t="s">
        <v>414</v>
      </c>
      <c r="J70" s="54"/>
    </row>
    <row r="71" spans="2:10" ht="30" customHeight="1">
      <c r="B71" s="48">
        <v>0</v>
      </c>
      <c r="C71" s="48">
        <v>0</v>
      </c>
      <c r="D71" s="49">
        <v>1656788</v>
      </c>
      <c r="E71" s="50"/>
      <c r="F71" s="51" t="s">
        <v>218</v>
      </c>
      <c r="G71" s="51" t="s">
        <v>415</v>
      </c>
      <c r="H71" s="52" t="s">
        <v>416</v>
      </c>
      <c r="I71" s="53" t="s">
        <v>417</v>
      </c>
      <c r="J71" s="54"/>
    </row>
    <row r="72" spans="2:10" ht="30" customHeight="1">
      <c r="B72" s="48">
        <v>10000000</v>
      </c>
      <c r="C72" s="48">
        <v>60000000</v>
      </c>
      <c r="D72" s="49">
        <v>30000000</v>
      </c>
      <c r="E72" s="50"/>
      <c r="F72" s="51" t="s">
        <v>222</v>
      </c>
      <c r="G72" s="51" t="s">
        <v>236</v>
      </c>
      <c r="H72" s="52" t="s">
        <v>418</v>
      </c>
      <c r="I72" s="53" t="s">
        <v>419</v>
      </c>
      <c r="J72" s="54"/>
    </row>
    <row r="73" spans="2:10" ht="30" customHeight="1">
      <c r="B73" s="48">
        <v>0</v>
      </c>
      <c r="C73" s="48">
        <v>0</v>
      </c>
      <c r="D73" s="49">
        <v>3167711</v>
      </c>
      <c r="E73" s="50"/>
      <c r="F73" s="51" t="s">
        <v>220</v>
      </c>
      <c r="G73" s="51" t="s">
        <v>219</v>
      </c>
      <c r="H73" s="52" t="s">
        <v>420</v>
      </c>
      <c r="I73" s="53" t="s">
        <v>421</v>
      </c>
      <c r="J73" s="54"/>
    </row>
    <row r="74" spans="2:10" ht="30" customHeight="1">
      <c r="B74" s="48">
        <v>0</v>
      </c>
      <c r="C74" s="48">
        <v>0</v>
      </c>
      <c r="D74" s="49">
        <v>154392</v>
      </c>
      <c r="E74" s="50"/>
      <c r="F74" s="51" t="s">
        <v>220</v>
      </c>
      <c r="G74" s="51" t="s">
        <v>219</v>
      </c>
      <c r="H74" s="52" t="s">
        <v>422</v>
      </c>
      <c r="I74" s="53" t="s">
        <v>423</v>
      </c>
      <c r="J74" s="54"/>
    </row>
    <row r="75" spans="2:10" ht="30" customHeight="1">
      <c r="B75" s="48">
        <v>25000000</v>
      </c>
      <c r="C75" s="48">
        <v>40000000</v>
      </c>
      <c r="D75" s="49">
        <v>25671695</v>
      </c>
      <c r="E75" s="50"/>
      <c r="F75" s="51" t="s">
        <v>222</v>
      </c>
      <c r="G75" s="51" t="s">
        <v>219</v>
      </c>
      <c r="H75" s="52" t="s">
        <v>424</v>
      </c>
      <c r="I75" s="53" t="s">
        <v>425</v>
      </c>
      <c r="J75" s="54"/>
    </row>
    <row r="76" spans="2:10" ht="30" customHeight="1">
      <c r="B76" s="48">
        <v>11112100</v>
      </c>
      <c r="C76" s="48">
        <v>55557900</v>
      </c>
      <c r="D76" s="49">
        <v>33330000</v>
      </c>
      <c r="E76" s="50"/>
      <c r="F76" s="51" t="s">
        <v>222</v>
      </c>
      <c r="G76" s="51" t="s">
        <v>219</v>
      </c>
      <c r="H76" s="52" t="s">
        <v>426</v>
      </c>
      <c r="I76" s="53" t="s">
        <v>427</v>
      </c>
      <c r="J76" s="54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3" priority="8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75"/>
  <sheetViews>
    <sheetView showGridLines="0" view="pageBreakPreview" topLeftCell="C1" zoomScaleNormal="100" zoomScaleSheetLayoutView="100" workbookViewId="0">
      <selection activeCell="L9" sqref="L9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customWidth="1"/>
    <col min="10" max="10" width="25" style="31" customWidth="1"/>
    <col min="11" max="11" width="20" style="31" customWidth="1"/>
    <col min="12" max="12" width="69.6640625" style="31" customWidth="1"/>
    <col min="13" max="13" width="12.33203125" style="56" customWidth="1"/>
    <col min="14" max="14" width="6.21875" style="31" customWidth="1"/>
    <col min="15" max="16384" width="9" style="31"/>
  </cols>
  <sheetData>
    <row r="1" spans="2:14" ht="18.75" customHeight="1">
      <c r="N1" s="34"/>
    </row>
    <row r="2" spans="2:14" ht="11.25" customHeight="1">
      <c r="N2" s="35"/>
    </row>
    <row r="3" spans="2:14" ht="30" customHeight="1">
      <c r="B3" s="36">
        <v>2021</v>
      </c>
      <c r="C3" s="36">
        <v>2020</v>
      </c>
      <c r="D3" s="36">
        <v>2019</v>
      </c>
      <c r="E3" s="40"/>
      <c r="F3" s="36">
        <v>2018</v>
      </c>
      <c r="G3" s="36">
        <v>2017</v>
      </c>
      <c r="H3" s="37"/>
      <c r="I3" s="85" t="s">
        <v>214</v>
      </c>
      <c r="J3" s="86" t="s">
        <v>215</v>
      </c>
      <c r="K3" s="86" t="s">
        <v>428</v>
      </c>
      <c r="L3" s="86" t="s">
        <v>216</v>
      </c>
      <c r="M3" s="86" t="s">
        <v>217</v>
      </c>
      <c r="N3" s="38"/>
    </row>
    <row r="4" spans="2:14" ht="30" customHeight="1">
      <c r="B4" s="88" t="s">
        <v>213</v>
      </c>
      <c r="C4" s="88"/>
      <c r="D4" s="88"/>
      <c r="E4" s="37"/>
      <c r="F4" s="39" t="s">
        <v>6</v>
      </c>
      <c r="G4" s="39" t="s">
        <v>429</v>
      </c>
      <c r="H4" s="40"/>
      <c r="I4" s="85"/>
      <c r="J4" s="86"/>
      <c r="K4" s="86"/>
      <c r="L4" s="86"/>
      <c r="M4" s="86"/>
      <c r="N4" s="38"/>
    </row>
    <row r="5" spans="2:14" s="57" customFormat="1" ht="30" customHeight="1">
      <c r="B5" s="41">
        <f t="shared" ref="B5:D5" si="0">SUM(B6)</f>
        <v>0</v>
      </c>
      <c r="C5" s="41">
        <f t="shared" si="0"/>
        <v>0</v>
      </c>
      <c r="D5" s="42">
        <f t="shared" si="0"/>
        <v>1008431</v>
      </c>
      <c r="E5" s="43"/>
      <c r="F5" s="41">
        <f>SUM(F6)</f>
        <v>38385580</v>
      </c>
      <c r="G5" s="41">
        <f>SUM(G6)</f>
        <v>44779423</v>
      </c>
      <c r="H5" s="43"/>
      <c r="I5" s="58"/>
      <c r="J5" s="59"/>
      <c r="K5" s="58"/>
      <c r="L5" s="60"/>
      <c r="M5" s="46" t="s">
        <v>212</v>
      </c>
      <c r="N5" s="47">
        <v>1058</v>
      </c>
    </row>
    <row r="6" spans="2:14" s="57" customFormat="1" ht="30" customHeight="1">
      <c r="B6" s="61"/>
      <c r="C6" s="61"/>
      <c r="D6" s="62">
        <v>1008431</v>
      </c>
      <c r="E6" s="63"/>
      <c r="F6" s="61">
        <v>38385580</v>
      </c>
      <c r="G6" s="61">
        <v>44779423</v>
      </c>
      <c r="H6" s="64"/>
      <c r="I6" s="64" t="s">
        <v>218</v>
      </c>
      <c r="J6" s="64" t="s">
        <v>415</v>
      </c>
      <c r="K6" s="64" t="s">
        <v>430</v>
      </c>
      <c r="L6" s="65" t="s">
        <v>431</v>
      </c>
      <c r="M6" s="66" t="s">
        <v>432</v>
      </c>
      <c r="N6" s="67"/>
    </row>
    <row r="7" spans="2:14" ht="30" customHeight="1"/>
    <row r="8" spans="2:14" ht="30" customHeight="1"/>
    <row r="9" spans="2:14" ht="30" customHeight="1"/>
    <row r="10" spans="2:14" ht="30" customHeight="1"/>
    <row r="11" spans="2:14" ht="30" customHeight="1"/>
    <row r="12" spans="2:14" ht="30" customHeight="1"/>
    <row r="13" spans="2:14" ht="30" customHeight="1"/>
    <row r="14" spans="2:14" ht="30" customHeight="1"/>
    <row r="15" spans="2:14" ht="30" customHeight="1"/>
    <row r="16" spans="2:14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</sheetData>
  <mergeCells count="6">
    <mergeCell ref="M3:M4"/>
    <mergeCell ref="B4:D4"/>
    <mergeCell ref="I3:I4"/>
    <mergeCell ref="J3:J4"/>
    <mergeCell ref="K3:K4"/>
    <mergeCell ref="L3:L4"/>
  </mergeCells>
  <conditionalFormatting sqref="N5">
    <cfRule type="duplicateValues" dxfId="2" priority="14"/>
  </conditionalFormatting>
  <conditionalFormatting sqref="M5">
    <cfRule type="duplicateValues" dxfId="1" priority="6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4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39"/>
  <sheetViews>
    <sheetView showGridLines="0" view="pageBreakPreview" zoomScaleNormal="100" zoomScaleSheetLayoutView="100" workbookViewId="0">
      <selection activeCell="K15" sqref="K15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hidden="1" customWidth="1"/>
    <col min="10" max="10" width="15.88671875" style="31" hidden="1" customWidth="1"/>
    <col min="11" max="11" width="92.109375" style="31" bestFit="1" customWidth="1"/>
    <col min="12" max="12" width="12.33203125" style="31" customWidth="1"/>
    <col min="13" max="13" width="6.21875" style="31" customWidth="1"/>
    <col min="14" max="16" width="9" style="31"/>
    <col min="17" max="17" width="1.21875" style="31" customWidth="1"/>
    <col min="18" max="16384" width="9" style="31"/>
  </cols>
  <sheetData>
    <row r="1" spans="2:13" ht="18.75" customHeight="1">
      <c r="M1" s="34"/>
    </row>
    <row r="2" spans="2:13" ht="11.25" customHeight="1">
      <c r="M2" s="35"/>
    </row>
    <row r="3" spans="2:13" ht="30" customHeight="1">
      <c r="B3" s="68">
        <v>2021</v>
      </c>
      <c r="C3" s="68">
        <v>2020</v>
      </c>
      <c r="D3" s="68">
        <v>2019</v>
      </c>
      <c r="E3" s="40"/>
      <c r="F3" s="68">
        <v>2018</v>
      </c>
      <c r="G3" s="68">
        <v>2017</v>
      </c>
      <c r="H3" s="37"/>
      <c r="I3" s="90" t="s">
        <v>214</v>
      </c>
      <c r="J3" s="91"/>
      <c r="K3" s="91" t="s">
        <v>216</v>
      </c>
      <c r="L3" s="91" t="s">
        <v>217</v>
      </c>
      <c r="M3" s="69"/>
    </row>
    <row r="4" spans="2:13" ht="30" customHeight="1">
      <c r="B4" s="92" t="s">
        <v>433</v>
      </c>
      <c r="C4" s="92"/>
      <c r="D4" s="92"/>
      <c r="E4" s="37"/>
      <c r="F4" s="70" t="s">
        <v>6</v>
      </c>
      <c r="G4" s="70" t="s">
        <v>429</v>
      </c>
      <c r="H4" s="40"/>
      <c r="I4" s="90"/>
      <c r="J4" s="91"/>
      <c r="K4" s="91"/>
      <c r="L4" s="91"/>
      <c r="M4" s="69"/>
    </row>
    <row r="5" spans="2:13" s="57" customFormat="1" ht="30" customHeight="1">
      <c r="B5" s="71">
        <f t="shared" ref="B5:D5" si="0">SUM(B6:B7)</f>
        <v>134000000</v>
      </c>
      <c r="C5" s="71">
        <f t="shared" si="0"/>
        <v>134000000</v>
      </c>
      <c r="D5" s="72">
        <f t="shared" si="0"/>
        <v>87117228</v>
      </c>
      <c r="E5" s="43"/>
      <c r="F5" s="71">
        <f>SUM(F6:F7)</f>
        <v>141780000</v>
      </c>
      <c r="G5" s="71">
        <f>SUM(G6:G7)</f>
        <v>31094806</v>
      </c>
      <c r="H5" s="43"/>
      <c r="I5" s="73"/>
      <c r="J5" s="73"/>
      <c r="K5" s="78"/>
      <c r="L5" s="74" t="s">
        <v>212</v>
      </c>
      <c r="M5" s="75">
        <v>1058</v>
      </c>
    </row>
    <row r="6" spans="2:13" s="57" customFormat="1" ht="30" customHeight="1">
      <c r="B6" s="79">
        <v>133000000</v>
      </c>
      <c r="C6" s="79">
        <v>133000000</v>
      </c>
      <c r="D6" s="80">
        <v>86117228</v>
      </c>
      <c r="F6" s="79">
        <v>138780000</v>
      </c>
      <c r="G6" s="79">
        <v>28806749</v>
      </c>
      <c r="I6" s="81"/>
      <c r="J6" s="81"/>
      <c r="K6" s="82" t="s">
        <v>434</v>
      </c>
      <c r="L6" s="77" t="s">
        <v>435</v>
      </c>
      <c r="M6" s="83"/>
    </row>
    <row r="7" spans="2:13" s="57" customFormat="1" ht="30" customHeight="1">
      <c r="B7" s="61">
        <v>1000000</v>
      </c>
      <c r="C7" s="61">
        <v>1000000</v>
      </c>
      <c r="D7" s="76">
        <v>1000000</v>
      </c>
      <c r="E7" s="63"/>
      <c r="F7" s="61">
        <v>3000000</v>
      </c>
      <c r="G7" s="61">
        <v>2288057</v>
      </c>
      <c r="H7" s="64"/>
      <c r="I7" s="64"/>
      <c r="J7" s="64"/>
      <c r="K7" s="65" t="s">
        <v>436</v>
      </c>
      <c r="L7" s="84" t="s">
        <v>437</v>
      </c>
      <c r="M7" s="67"/>
    </row>
    <row r="8" spans="2:13" s="57" customFormat="1" ht="30" customHeight="1"/>
    <row r="9" spans="2:13" s="57" customFormat="1" ht="30" customHeight="1"/>
    <row r="10" spans="2:13" s="57" customFormat="1" ht="30" customHeight="1"/>
    <row r="11" spans="2:13" s="57" customFormat="1" ht="30" customHeight="1"/>
    <row r="12" spans="2:13" s="57" customFormat="1" ht="30" customHeight="1"/>
    <row r="13" spans="2:13" s="57" customFormat="1" ht="30" customHeight="1"/>
    <row r="14" spans="2:13" s="57" customFormat="1" ht="30" customHeight="1"/>
    <row r="15" spans="2:13" s="57" customFormat="1" ht="30" customHeight="1"/>
    <row r="16" spans="2:13" s="57" customFormat="1" ht="30" customHeight="1"/>
    <row r="17" s="57" customFormat="1" ht="30" customHeight="1"/>
    <row r="18" s="57" customFormat="1" ht="30" customHeight="1"/>
    <row r="19" s="57" customFormat="1" ht="30" customHeight="1"/>
    <row r="20" s="57" customFormat="1" ht="30" customHeight="1"/>
    <row r="21" s="57" customFormat="1" ht="30" customHeight="1"/>
    <row r="22" s="57" customFormat="1" ht="30" customHeight="1"/>
    <row r="23" s="57" customFormat="1" ht="30" customHeight="1"/>
    <row r="24" s="57" customFormat="1" ht="30" customHeight="1"/>
    <row r="25" s="57" customFormat="1" ht="30" customHeight="1"/>
    <row r="26" s="57" customFormat="1" ht="30" customHeight="1"/>
    <row r="27" s="57" customFormat="1" ht="30" customHeight="1"/>
    <row r="28" s="57" customFormat="1" ht="30" customHeight="1"/>
    <row r="29" s="57" customFormat="1" ht="30" customHeight="1"/>
    <row r="30" s="57" customFormat="1" ht="30" customHeight="1"/>
    <row r="31" s="57" customFormat="1" ht="30" customHeight="1"/>
    <row r="32" s="57" customFormat="1" ht="30" customHeight="1"/>
    <row r="33" s="57" customFormat="1" ht="30" customHeight="1"/>
    <row r="34" s="57" customFormat="1" ht="30" customHeight="1"/>
    <row r="35" s="57" customFormat="1" ht="30" customHeight="1"/>
    <row r="36" s="57" customFormat="1" ht="30" customHeight="1"/>
    <row r="37" s="57" customFormat="1" ht="30" customHeight="1"/>
    <row r="38" s="57" customFormat="1" ht="30" customHeight="1"/>
    <row r="39" s="57" customFormat="1" ht="30" customHeight="1"/>
    <row r="40" s="57" customFormat="1" ht="30" customHeight="1"/>
    <row r="41" s="57" customFormat="1" ht="30" customHeight="1"/>
    <row r="42" s="57" customFormat="1" ht="30" customHeight="1"/>
    <row r="43" s="57" customFormat="1" ht="30" customHeight="1"/>
    <row r="44" s="57" customFormat="1" ht="30" customHeight="1"/>
    <row r="45" s="57" customFormat="1" ht="30" customHeight="1"/>
    <row r="46" s="57" customFormat="1" ht="30" customHeight="1"/>
    <row r="47" s="57" customFormat="1" ht="30" customHeight="1"/>
    <row r="48" s="57" customFormat="1" ht="30" customHeight="1"/>
    <row r="49" s="57" customFormat="1" ht="30" customHeight="1"/>
    <row r="50" s="57" customFormat="1" ht="30" customHeight="1"/>
    <row r="51" s="57" customFormat="1" ht="30" customHeight="1"/>
    <row r="52" s="57" customFormat="1" ht="30" customHeight="1"/>
    <row r="53" s="57" customFormat="1" ht="30" customHeight="1"/>
    <row r="54" s="57" customFormat="1" ht="30" customHeight="1"/>
    <row r="55" s="57" customFormat="1" ht="30" customHeight="1"/>
    <row r="56" s="57" customFormat="1" ht="30" customHeight="1"/>
    <row r="57" s="57" customFormat="1" ht="30" customHeight="1"/>
    <row r="58" s="57" customFormat="1" ht="30" customHeight="1"/>
    <row r="59" s="57" customFormat="1" ht="30" customHeight="1"/>
    <row r="60" s="57" customFormat="1" ht="30" customHeight="1"/>
    <row r="61" s="57" customFormat="1" ht="30" customHeight="1"/>
    <row r="62" s="57" customFormat="1" ht="30" customHeight="1"/>
    <row r="63" s="57" customFormat="1" ht="30" customHeight="1"/>
    <row r="64" s="57" customFormat="1" ht="30" customHeight="1"/>
    <row r="65" s="57" customFormat="1" ht="30" customHeight="1"/>
    <row r="66" s="57" customFormat="1" ht="30" customHeight="1"/>
    <row r="67" s="57" customFormat="1" ht="30" customHeight="1"/>
    <row r="68" s="57" customFormat="1" ht="30" customHeight="1"/>
    <row r="69" s="57" customFormat="1" ht="30" customHeight="1"/>
    <row r="70" s="57" customFormat="1" ht="30" customHeight="1"/>
    <row r="71" s="57" customFormat="1" ht="30" customHeight="1"/>
    <row r="72" s="57" customFormat="1" ht="30" customHeight="1"/>
    <row r="73" s="57" customFormat="1" ht="30" customHeight="1"/>
    <row r="74" s="57" customFormat="1" ht="30" customHeight="1"/>
    <row r="75" s="57" customFormat="1" ht="30" customHeight="1"/>
    <row r="76" s="57" customFormat="1" ht="30" customHeight="1"/>
    <row r="77" s="57" customFormat="1" ht="30" customHeight="1"/>
    <row r="78" s="57" customFormat="1" ht="30" customHeight="1"/>
    <row r="79" s="57" customFormat="1" ht="30" customHeight="1"/>
    <row r="80" s="57" customFormat="1" ht="30" customHeight="1"/>
    <row r="81" s="57" customFormat="1" ht="30" customHeight="1"/>
    <row r="82" s="57" customFormat="1" ht="30" customHeight="1"/>
    <row r="83" s="57" customFormat="1" ht="30" customHeight="1"/>
    <row r="84" s="57" customFormat="1" ht="30" customHeight="1"/>
    <row r="85" s="57" customFormat="1" ht="30" customHeight="1"/>
    <row r="86" s="57" customFormat="1" ht="30" customHeight="1"/>
    <row r="87" s="57" customFormat="1" ht="30" customHeight="1"/>
    <row r="88" s="57" customFormat="1" ht="30" customHeight="1"/>
    <row r="89" s="57" customFormat="1" ht="30" customHeight="1"/>
    <row r="90" s="57" customFormat="1" ht="30" customHeight="1"/>
    <row r="91" s="57" customFormat="1" ht="30" customHeight="1"/>
    <row r="92" s="57" customFormat="1" ht="30" customHeight="1"/>
    <row r="93" s="57" customFormat="1" ht="30" customHeight="1"/>
    <row r="94" s="57" customFormat="1" ht="30" customHeight="1"/>
    <row r="95" s="57" customFormat="1" ht="30" customHeight="1"/>
    <row r="96" s="57" customFormat="1" ht="30" customHeight="1"/>
    <row r="97" s="57" customFormat="1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</sheetData>
  <mergeCells count="5">
    <mergeCell ref="I3:I4"/>
    <mergeCell ref="J3:J4"/>
    <mergeCell ref="K3:K4"/>
    <mergeCell ref="L3:L4"/>
    <mergeCell ref="B4:D4"/>
  </mergeCells>
  <conditionalFormatting sqref="L5:M5">
    <cfRule type="duplicateValues" dxfId="0" priority="4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Budget</vt:lpstr>
      <vt:lpstr>PSIP Domestic</vt:lpstr>
      <vt:lpstr>PSIP Grant</vt:lpstr>
      <vt:lpstr>Other Projects</vt:lpstr>
      <vt:lpstr>Budget!Print_Area</vt:lpstr>
      <vt:lpstr>'Other Projects'!Print_Area</vt:lpstr>
      <vt:lpstr>'PSIP Domestic'!Print_Area</vt:lpstr>
      <vt:lpstr>'PSIP Grant'!Print_Area</vt:lpstr>
      <vt:lpstr>Budget!Print_Titles</vt:lpstr>
      <vt:lpstr>'Other Projects'!Print_Titles</vt:lpstr>
      <vt:lpstr>'PSIP Domestic'!Print_Titles</vt:lpstr>
      <vt:lpstr>'PSIP Grant'!Print_Titles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2020-03-08T06:18:32Z</cp:lastPrinted>
  <dcterms:created xsi:type="dcterms:W3CDTF">2018-12-30T09:54:12Z</dcterms:created>
  <dcterms:modified xsi:type="dcterms:W3CDTF">2020-03-08T06:18:35Z</dcterms:modified>
</cp:coreProperties>
</file>