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  <sheet name="Other Domestic" sheetId="2" r:id="rId2"/>
    <sheet name="Other Loan" sheetId="3" r:id="rId3"/>
    <sheet name="Other Grant" sheetId="4" r:id="rId4"/>
  </sheets>
  <definedNames>
    <definedName name="_xlnm._FilterDatabase" localSheetId="0" hidden="1">Budget!$A$6:$I$257</definedName>
    <definedName name="_xlnm._FilterDatabase" localSheetId="1" hidden="1">'Other Domestic'!$L$1:$L$239</definedName>
    <definedName name="_xlnm._FilterDatabase" localSheetId="3" hidden="1">'Other Grant'!$L$1:$L$152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Budget!$B$1:$H$257</definedName>
    <definedName name="_xlnm.Print_Area" localSheetId="1">'Other Domestic'!$B$1:$M$7</definedName>
    <definedName name="_xlnm.Print_Area" localSheetId="3">'Other Grant'!$B$1:$M$10</definedName>
    <definedName name="_xlnm.Print_Area" localSheetId="2">'Other Loan'!$B$1:$M$8</definedName>
    <definedName name="_xlnm.Print_Titles" localSheetId="0">Budget!$6:$8</definedName>
    <definedName name="_xlnm.Print_Titles" localSheetId="1">'Other Domestic'!$3:$4</definedName>
    <definedName name="_xlnm.Print_Titles" localSheetId="3">'Other Grant'!$3:$4</definedName>
    <definedName name="_xlnm.Print_Titles" localSheetId="2">'Other Loan'!$3:$4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G5" i="4" l="1"/>
  <c r="F5" i="4"/>
  <c r="D5" i="4"/>
  <c r="C5" i="4"/>
  <c r="B5" i="4"/>
  <c r="G5" i="3" l="1"/>
  <c r="F5" i="3"/>
  <c r="D5" i="3"/>
  <c r="C5" i="3"/>
  <c r="B5" i="3"/>
  <c r="G5" i="2" l="1"/>
  <c r="F5" i="2"/>
  <c r="D5" i="2"/>
  <c r="C5" i="2"/>
  <c r="B5" i="2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I209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23" i="1" l="1"/>
  <c r="F11" i="1"/>
  <c r="I254" i="1"/>
  <c r="B36" i="1"/>
  <c r="I37" i="1"/>
  <c r="I31" i="1"/>
  <c r="B33" i="1"/>
  <c r="I245" i="1"/>
  <c r="C13" i="1"/>
  <c r="C9" i="1" s="1"/>
  <c r="I34" i="1"/>
  <c r="I176" i="1"/>
  <c r="I225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<sst xmlns="http://schemas.openxmlformats.org/spreadsheetml/2006/main" count="296" uniqueCount="245">
  <si>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</si>
  <si>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</si>
  <si>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</si>
  <si>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</si>
  <si>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</si>
  <si>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</si>
  <si>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</si>
  <si>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</si>
  <si>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</si>
  <si>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</si>
  <si>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</si>
  <si>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</si>
  <si>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</si>
  <si>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</si>
  <si>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</si>
  <si>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</si>
  <si>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</si>
  <si>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</si>
  <si>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</si>
  <si>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</si>
  <si>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</si>
  <si>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</si>
  <si>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</si>
  <si>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</si>
  <si>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</si>
  <si>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</si>
  <si>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</si>
  <si>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</si>
  <si>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</si>
  <si>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</si>
  <si>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</si>
  <si>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</si>
  <si>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</si>
  <si>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</si>
  <si>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</si>
  <si>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</si>
  <si>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</si>
  <si>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</si>
  <si>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</si>
  <si>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</si>
  <si>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</si>
  <si>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</si>
  <si>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</si>
  <si>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</si>
  <si>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</si>
  <si>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</si>
  <si>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</si>
  <si>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</si>
  <si>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</si>
  <si>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</si>
  <si>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</si>
  <si>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</si>
  <si>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</si>
  <si>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</si>
  <si>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</si>
  <si>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</si>
  <si>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</si>
  <si>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</si>
  <si>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</si>
  <si>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</si>
  <si>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</si>
  <si>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</si>
  <si>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</si>
  <si>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</si>
  <si>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</si>
  <si>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</si>
  <si>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</si>
  <si>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</si>
  <si>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</si>
  <si>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</si>
  <si>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</si>
  <si>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</si>
  <si>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</si>
  <si>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</si>
  <si>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</si>
  <si>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</si>
  <si>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</si>
  <si>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</si>
  <si>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</si>
  <si>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</si>
  <si>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</si>
  <si>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</si>
  <si>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</si>
  <si>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</si>
  <si>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</si>
  <si>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</si>
  <si>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</si>
  <si>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</si>
  <si>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</si>
  <si>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</si>
  <si>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</si>
  <si>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</si>
  <si>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</si>
  <si>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</si>
  <si>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</si>
  <si>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</si>
  <si>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</si>
  <si>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</si>
  <si>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</si>
  <si>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</si>
  <si>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</si>
  <si>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</si>
  <si>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</si>
  <si>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</si>
  <si>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</si>
  <si>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</si>
  <si>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</si>
  <si>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</si>
  <si>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</si>
  <si>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</si>
  <si>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</si>
  <si>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</si>
  <si>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</si>
  <si>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</si>
  <si>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</si>
  <si>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</si>
  <si>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</si>
  <si>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</si>
  <si>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</si>
  <si>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</si>
  <si>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</si>
  <si>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</si>
  <si>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</si>
  <si>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</si>
  <si>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</si>
  <si>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</si>
  <si>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</si>
  <si>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</si>
  <si>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</si>
  <si>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</si>
  <si>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</si>
  <si>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</si>
  <si>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</si>
  <si>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</si>
  <si>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</si>
  <si>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</si>
  <si>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</si>
  <si>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</si>
  <si>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</si>
  <si>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</si>
  <si>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</si>
  <si>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</si>
  <si>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</si>
  <si>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</si>
  <si>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</si>
  <si>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</si>
  <si>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</si>
  <si>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</si>
  <si>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</si>
  <si>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</si>
  <si>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</si>
  <si>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</si>
  <si>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</si>
  <si>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</si>
  <si>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</si>
  <si>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</si>
  <si>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</si>
  <si>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</si>
  <si>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</si>
  <si>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</si>
  <si>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</si>
  <si>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</si>
  <si>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</si>
  <si>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</si>
  <si>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</si>
  <si>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</si>
  <si>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</si>
  <si>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</si>
  <si>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</si>
  <si>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</si>
  <si>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</si>
  <si>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</si>
  <si>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</si>
  <si>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</si>
  <si>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</si>
  <si>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</si>
  <si>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</si>
  <si>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</si>
  <si>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</si>
  <si>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</si>
  <si>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</si>
  <si>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</si>
  <si>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</si>
  <si>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</si>
  <si>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</si>
  <si>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</si>
  <si>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</si>
  <si>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</si>
  <si>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</si>
  <si>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</si>
  <si>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</si>
  <si>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</si>
  <si>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</si>
  <si>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</si>
  <si>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</si>
  <si>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</si>
  <si>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</si>
  <si>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</si>
  <si>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</si>
  <si>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</si>
  <si>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</si>
  <si>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</si>
  <si>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</si>
  <si>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</si>
  <si>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</si>
  <si>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</si>
  <si>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</si>
  <si>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</si>
  <si>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</si>
  <si>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</si>
  <si>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</si>
  <si>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</si>
  <si>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މިނިސްޓްރީ އޮފް އިކޮނޮމިކް ޑިވެލޮޕްމަންޓް</t>
  </si>
  <si>
    <t>ފާސްކުރި</t>
  </si>
  <si>
    <t>ސްޓެޓަސް</t>
  </si>
  <si>
    <t>މަޝްރޫއުގެ ނަން</t>
  </si>
  <si>
    <t>އޮފީސް</t>
  </si>
  <si>
    <t>ލަފާކުރި</t>
  </si>
  <si>
    <t>އެކްޗުއަލް</t>
  </si>
  <si>
    <t>އައި-ހެވަން ޕްރޮޖެކްޓް</t>
  </si>
  <si>
    <t>P-MED006-100</t>
  </si>
  <si>
    <t>ސަންރައިޒް ޕްރޮޖެކްޓް ފ.އަތޮޅު</t>
  </si>
  <si>
    <t>P-MED007-001</t>
  </si>
  <si>
    <t>ލޯނު ދޭ ފަރާތް</t>
  </si>
  <si>
    <t>އައި.ޑީ.ބީ</t>
  </si>
  <si>
    <t>މައިކްރޯ އެންޓަރޕްރައިސަސް ޑިވެލޮޕްމަންޓް ޕްރޮޖެކްޓް</t>
  </si>
  <si>
    <t>P-MED005-200</t>
  </si>
  <si>
    <t>އޭ.ޑީ.ބީ</t>
  </si>
  <si>
    <t>މައިކްރޯ ސްމޯލް އެންޑް މީޑިއަމް ސައިޒްޑް އެންޓަރޕްރައިސަސް ޑިވެލޮޕްމަންޓް ޕްރޮޖެކްޓް</t>
  </si>
  <si>
    <t>P-MED005-100</t>
  </si>
  <si>
    <t>ސަސެކް ނެޝަނަލް ސިންގަލް ވިންޑޯ ޕްރޮޖެކްޓް</t>
  </si>
  <si>
    <t>P-DEV001-003</t>
  </si>
  <si>
    <t>ސައުދީ އަރަބިއާ</t>
  </si>
  <si>
    <t>އެހީ ދޭ ފަރާތް</t>
  </si>
  <si>
    <t>ސާރކް</t>
  </si>
  <si>
    <t>ޔުނޮޕްސް</t>
  </si>
  <si>
    <t>އެންހޭންސްޑް އިންޓެގްރޭޓެޑް ފްރޭމްވާރކް</t>
  </si>
  <si>
    <t>P-MED001-300</t>
  </si>
  <si>
    <t>އެންހޭންސްޑް އިންޓެގްރޭޓެޑް ފްރޭމްވާރކް - ފޭސް 2</t>
  </si>
  <si>
    <t>P-MED001-200</t>
  </si>
  <si>
    <t>އައިހެވަން މަޝްރޫއު</t>
  </si>
  <si>
    <t>ވުމަން އެންޕަވަރމަންޓް ޕްރޮޖެކްޓް</t>
  </si>
  <si>
    <t>P-MED002-100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</si>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</sst>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0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12"/>
      <color theme="1"/>
      <name val="Faruma"/>
    </font>
    <font>
      <sz val="12"/>
      <color theme="7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color rgb="FF4C706C"/>
      <name val="Roboto Condensed"/>
    </font>
    <font>
      <b/>
      <sz val="12"/>
      <name val="Faruma"/>
    </font>
    <font>
      <b/>
      <sz val="12"/>
      <color theme="1"/>
      <name val="Faruma"/>
    </font>
    <font>
      <sz val="11"/>
      <color theme="1"/>
      <name val="Calibri"/>
      <family val="2"/>
      <charset val="1"/>
      <scheme val="minor"/>
    </font>
    <font>
      <sz val="12"/>
      <color theme="1" tint="-0.249977111117893"/>
      <name val="Roboto Condensed"/>
    </font>
    <font>
      <sz val="12"/>
      <color rgb="FF4C706C"/>
      <name val="Roboto Condensed"/>
    </font>
    <font>
      <sz val="12"/>
      <color theme="1" tint="-0.249977111117893"/>
      <name val="Century Gothic"/>
      <family val="2"/>
    </font>
    <font>
      <sz val="11"/>
      <color theme="1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78A49F"/>
        <bgColor indexed="64"/>
      </patternFill>
    </fill>
    <fill>
      <patternFill patternType="solid">
        <fgColor rgb="FFAED9C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/>
      <bottom style="thin">
        <color rgb="FFAED9C9"/>
      </bottom>
      <diagonal/>
    </border>
    <border>
      <left/>
      <right/>
      <top style="thin">
        <color rgb="FFAED9C9"/>
      </top>
      <bottom/>
      <diagonal/>
    </border>
    <border>
      <left/>
      <right/>
      <top style="thin">
        <color rgb="FFAED9C9"/>
      </top>
      <bottom style="thin">
        <color rgb="FFAED9C9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0" fontId="2" fillId="0" borderId="0"/>
    <xf numFmtId="0" fontId="25" fillId="0" borderId="0"/>
  </cellStyleXfs>
  <cellXfs count="87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4" applyAlignment="1">
      <alignment vertical="center"/>
    </xf>
    <xf numFmtId="0" fontId="17" fillId="0" borderId="0" xfId="4" applyFont="1" applyBorder="1" applyAlignment="1">
      <alignment horizontal="right" vertical="center"/>
    </xf>
    <xf numFmtId="0" fontId="16" fillId="0" borderId="0" xfId="4"/>
    <xf numFmtId="0" fontId="18" fillId="0" borderId="0" xfId="4" applyFont="1" applyBorder="1" applyAlignment="1">
      <alignment horizontal="right" vertical="center"/>
    </xf>
    <xf numFmtId="0" fontId="19" fillId="3" borderId="0" xfId="5" applyNumberFormat="1" applyFont="1" applyFill="1" applyBorder="1" applyAlignment="1">
      <alignment horizontal="center" vertical="center" wrapText="1" readingOrder="2"/>
    </xf>
    <xf numFmtId="0" fontId="19" fillId="0" borderId="0" xfId="5" applyNumberFormat="1" applyFont="1" applyFill="1" applyBorder="1" applyAlignment="1">
      <alignment horizontal="center" vertical="center" wrapText="1" readingOrder="2"/>
    </xf>
    <xf numFmtId="165" fontId="20" fillId="0" borderId="0" xfId="5" applyNumberFormat="1" applyFont="1" applyFill="1" applyBorder="1" applyAlignment="1">
      <alignment horizontal="center" vertical="center" readingOrder="2"/>
    </xf>
    <xf numFmtId="0" fontId="20" fillId="3" borderId="0" xfId="6" applyFont="1" applyFill="1" applyBorder="1" applyAlignment="1">
      <alignment horizontal="center" vertical="center" readingOrder="2"/>
    </xf>
    <xf numFmtId="165" fontId="20" fillId="3" borderId="0" xfId="5" applyNumberFormat="1" applyFont="1" applyFill="1" applyBorder="1" applyAlignment="1">
      <alignment horizontal="center" vertical="center" readingOrder="2"/>
    </xf>
    <xf numFmtId="165" fontId="21" fillId="4" borderId="0" xfId="5" applyNumberFormat="1" applyFont="1" applyFill="1" applyBorder="1" applyAlignment="1">
      <alignment horizontal="center" vertical="center" readingOrder="2"/>
    </xf>
    <xf numFmtId="165" fontId="22" fillId="4" borderId="0" xfId="5" applyNumberFormat="1" applyFont="1" applyFill="1" applyBorder="1" applyAlignment="1">
      <alignment horizontal="center" vertical="center" readingOrder="2"/>
    </xf>
    <xf numFmtId="165" fontId="13" fillId="0" borderId="0" xfId="5" applyNumberFormat="1" applyFont="1" applyFill="1" applyBorder="1" applyAlignment="1">
      <alignment horizontal="center" vertical="center" readingOrder="2"/>
    </xf>
    <xf numFmtId="0" fontId="24" fillId="4" borderId="0" xfId="6" applyFont="1" applyFill="1" applyBorder="1" applyAlignment="1">
      <alignment horizontal="center" vertical="center" wrapText="1" readingOrder="2"/>
    </xf>
    <xf numFmtId="0" fontId="23" fillId="4" borderId="0" xfId="4" applyFont="1" applyFill="1" applyAlignment="1">
      <alignment horizontal="right" vertical="center" indent="1"/>
    </xf>
    <xf numFmtId="0" fontId="21" fillId="4" borderId="0" xfId="4" applyNumberFormat="1" applyFont="1" applyFill="1" applyAlignment="1">
      <alignment horizontal="center" vertical="center"/>
    </xf>
    <xf numFmtId="0" fontId="16" fillId="0" borderId="0" xfId="4" applyBorder="1" applyAlignment="1">
      <alignment vertical="center"/>
    </xf>
    <xf numFmtId="165" fontId="26" fillId="0" borderId="0" xfId="5" applyNumberFormat="1" applyFont="1" applyBorder="1" applyAlignment="1">
      <alignment vertical="center"/>
    </xf>
    <xf numFmtId="165" fontId="27" fillId="0" borderId="0" xfId="5" applyNumberFormat="1" applyFont="1" applyBorder="1" applyAlignment="1">
      <alignment vertical="center"/>
    </xf>
    <xf numFmtId="0" fontId="28" fillId="0" borderId="0" xfId="4" applyFont="1" applyBorder="1" applyAlignment="1">
      <alignment vertical="center"/>
    </xf>
    <xf numFmtId="0" fontId="28" fillId="0" borderId="0" xfId="4" applyFont="1" applyBorder="1" applyAlignment="1">
      <alignment horizontal="right" vertical="center" indent="2" readingOrder="2"/>
    </xf>
    <xf numFmtId="0" fontId="29" fillId="0" borderId="18" xfId="4" applyFont="1" applyBorder="1" applyAlignment="1">
      <alignment horizontal="left" vertical="center"/>
    </xf>
    <xf numFmtId="0" fontId="17" fillId="4" borderId="0" xfId="7" applyFont="1" applyFill="1" applyBorder="1" applyAlignment="1">
      <alignment horizontal="right" vertical="center" indent="2" readingOrder="2"/>
    </xf>
    <xf numFmtId="165" fontId="26" fillId="0" borderId="18" xfId="5" applyNumberFormat="1" applyFont="1" applyBorder="1" applyAlignment="1">
      <alignment vertical="center"/>
    </xf>
    <xf numFmtId="165" fontId="27" fillId="0" borderId="18" xfId="5" applyNumberFormat="1" applyFont="1" applyBorder="1" applyAlignment="1">
      <alignment vertical="center"/>
    </xf>
    <xf numFmtId="0" fontId="28" fillId="0" borderId="18" xfId="4" applyFont="1" applyBorder="1" applyAlignment="1">
      <alignment vertical="center"/>
    </xf>
    <xf numFmtId="0" fontId="28" fillId="0" borderId="18" xfId="4" applyFont="1" applyBorder="1" applyAlignment="1">
      <alignment horizontal="right" vertical="center" indent="2" readingOrder="2"/>
    </xf>
    <xf numFmtId="0" fontId="16" fillId="0" borderId="18" xfId="4" applyBorder="1" applyAlignment="1">
      <alignment vertical="center"/>
    </xf>
    <xf numFmtId="0" fontId="16" fillId="0" borderId="0" xfId="4" applyBorder="1"/>
    <xf numFmtId="0" fontId="29" fillId="0" borderId="0" xfId="4" applyFont="1" applyBorder="1" applyAlignment="1">
      <alignment horizontal="left" vertical="center"/>
    </xf>
    <xf numFmtId="0" fontId="17" fillId="4" borderId="0" xfId="7" applyFont="1" applyFill="1" applyBorder="1" applyAlignment="1">
      <alignment vertical="center"/>
    </xf>
    <xf numFmtId="165" fontId="12" fillId="0" borderId="0" xfId="5" applyNumberFormat="1" applyFont="1" applyBorder="1" applyAlignment="1">
      <alignment vertical="center"/>
    </xf>
    <xf numFmtId="165" fontId="26" fillId="0" borderId="19" xfId="5" applyNumberFormat="1" applyFont="1" applyBorder="1" applyAlignment="1">
      <alignment vertical="center"/>
    </xf>
    <xf numFmtId="165" fontId="27" fillId="0" borderId="19" xfId="5" applyNumberFormat="1" applyFont="1" applyBorder="1" applyAlignment="1">
      <alignment vertical="center"/>
    </xf>
    <xf numFmtId="0" fontId="28" fillId="0" borderId="19" xfId="4" applyFont="1" applyBorder="1" applyAlignment="1">
      <alignment vertical="center"/>
    </xf>
    <xf numFmtId="0" fontId="28" fillId="0" borderId="19" xfId="4" applyFont="1" applyBorder="1" applyAlignment="1">
      <alignment horizontal="right" vertical="center"/>
    </xf>
    <xf numFmtId="0" fontId="29" fillId="0" borderId="19" xfId="4" applyFont="1" applyBorder="1" applyAlignment="1">
      <alignment horizontal="left" vertical="center"/>
    </xf>
    <xf numFmtId="0" fontId="16" fillId="0" borderId="19" xfId="4" applyBorder="1" applyAlignment="1">
      <alignment vertical="center"/>
    </xf>
    <xf numFmtId="0" fontId="28" fillId="0" borderId="20" xfId="4" applyFont="1" applyBorder="1" applyAlignment="1">
      <alignment horizontal="right" vertical="center" indent="2" readingOrder="2"/>
    </xf>
    <xf numFmtId="0" fontId="28" fillId="0" borderId="18" xfId="4" applyFont="1" applyBorder="1" applyAlignment="1">
      <alignment horizontal="right" vertical="center"/>
    </xf>
    <xf numFmtId="0" fontId="28" fillId="0" borderId="18" xfId="4" applyFont="1" applyBorder="1" applyAlignment="1">
      <alignment horizontal="right" vertical="center" indent="2"/>
    </xf>
    <xf numFmtId="165" fontId="26" fillId="0" borderId="20" xfId="5" applyNumberFormat="1" applyFont="1" applyBorder="1" applyAlignment="1">
      <alignment vertical="center"/>
    </xf>
    <xf numFmtId="165" fontId="27" fillId="0" borderId="20" xfId="5" applyNumberFormat="1" applyFont="1" applyBorder="1" applyAlignment="1">
      <alignment vertical="center"/>
    </xf>
    <xf numFmtId="0" fontId="28" fillId="0" borderId="20" xfId="4" applyFont="1" applyBorder="1" applyAlignment="1">
      <alignment vertical="center"/>
    </xf>
    <xf numFmtId="0" fontId="28" fillId="0" borderId="20" xfId="4" applyFont="1" applyBorder="1" applyAlignment="1">
      <alignment horizontal="right" vertical="center"/>
    </xf>
    <xf numFmtId="0" fontId="28" fillId="0" borderId="20" xfId="4" applyFont="1" applyBorder="1" applyAlignment="1">
      <alignment horizontal="right" vertical="center" indent="2"/>
    </xf>
    <xf numFmtId="0" fontId="29" fillId="0" borderId="20" xfId="4" applyFont="1" applyBorder="1" applyAlignment="1">
      <alignment horizontal="left" vertical="center"/>
    </xf>
    <xf numFmtId="0" fontId="16" fillId="0" borderId="20" xfId="4" applyBorder="1" applyAlignment="1">
      <alignment vertical="center"/>
    </xf>
    <xf numFmtId="0" fontId="28" fillId="0" borderId="19" xfId="4" applyFont="1" applyBorder="1" applyAlignment="1">
      <alignment horizontal="right" vertical="center" indent="2"/>
    </xf>
    <xf numFmtId="0" fontId="20" fillId="3" borderId="0" xfId="6" applyFont="1" applyFill="1" applyBorder="1" applyAlignment="1">
      <alignment horizontal="center" vertical="center" readingOrder="2"/>
    </xf>
    <xf numFmtId="0" fontId="20" fillId="3" borderId="0" xfId="6" applyFont="1" applyFill="1" applyBorder="1" applyAlignment="1">
      <alignment horizontal="right" vertical="center" readingOrder="2"/>
    </xf>
    <xf numFmtId="165" fontId="20" fillId="3" borderId="0" xfId="5" applyNumberFormat="1" applyFont="1" applyFill="1" applyBorder="1" applyAlignment="1">
      <alignment horizontal="center" vertical="center" readingOrder="2"/>
    </xf>
    <xf numFmtId="0" fontId="17" fillId="0" borderId="0" xfId="0" applyFont="1" applyAlignment="1">
      <alignment horizontal="centerContinuous" vertical="center"/>
    </xf>
    <xf numFmtId="0" fontId="17" fillId="0" borderId="0" xfId="0" applyFont="1" applyAlignment="1">
      <alignment vertical="center"/>
    </xf>
    <xf numFmtId="0" fontId="17" fillId="0" borderId="8" xfId="0" applyFont="1" applyBorder="1" applyAlignment="1">
      <alignment vertical="center"/>
    </xf>
    <xf numFmtId="0" fontId="17" fillId="0" borderId="10" xfId="0" applyFont="1" applyBorder="1" applyAlignment="1">
      <alignment vertical="center"/>
    </xf>
    <xf numFmtId="0" fontId="24" fillId="2" borderId="12" xfId="0" applyFont="1" applyFill="1" applyBorder="1" applyAlignment="1">
      <alignment vertical="center"/>
    </xf>
    <xf numFmtId="0" fontId="17" fillId="0" borderId="15" xfId="0" applyFont="1" applyBorder="1" applyAlignment="1">
      <alignment vertical="center"/>
    </xf>
    <xf numFmtId="0" fontId="17" fillId="0" borderId="17" xfId="0" applyFont="1" applyBorder="1" applyAlignment="1">
      <alignment vertical="center"/>
    </xf>
  </cellXfs>
  <cellStyles count="8">
    <cellStyle name="Comma" xfId="1" builtinId="3"/>
    <cellStyle name="Comma 2" xfId="5"/>
    <cellStyle name="Comma 3" xfId="3"/>
    <cellStyle name="Normal" xfId="0" builtinId="0"/>
    <cellStyle name="Normal 2" xfId="2"/>
    <cellStyle name="Normal 2 2" xfId="6"/>
    <cellStyle name="Normal 2 4" xfId="7"/>
    <cellStyle name="Normal 3" xf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81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80"/>
      <c r="H1" s="3"/>
      <c r="J1" s="5">
        <v>1202</v>
      </c>
    </row>
    <row r="2" spans="1:10" ht="45" customHeight="1">
      <c r="A2" s="3"/>
      <c r="B2" s="2"/>
      <c r="C2" s="2"/>
      <c r="D2" s="2"/>
      <c r="E2" s="2"/>
      <c r="F2" s="2"/>
      <c r="G2" s="80"/>
      <c r="H2" s="3"/>
    </row>
    <row r="3" spans="1:10">
      <c r="A3" s="6" t="s">
        <v>243</v>
      </c>
      <c r="B3" s="2"/>
      <c r="C3" s="2"/>
      <c r="D3" s="2"/>
      <c r="E3" s="2"/>
      <c r="F3" s="2"/>
      <c r="G3" s="80"/>
      <c r="H3" s="3"/>
    </row>
    <row r="4" spans="1:10" ht="25.5">
      <c r="A4" s="7" t="s">
        <v>212</v>
      </c>
      <c r="B4" s="2"/>
      <c r="C4" s="2"/>
      <c r="D4" s="2"/>
      <c r="E4" s="2"/>
      <c r="F4" s="2"/>
      <c r="G4" s="80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30217583</v>
      </c>
      <c r="C9" s="15">
        <f t="shared" si="0"/>
        <v>29855378</v>
      </c>
      <c r="D9" s="15">
        <f t="shared" si="0"/>
        <v>29493192</v>
      </c>
      <c r="E9" s="15">
        <f t="shared" si="0"/>
        <v>22785342</v>
      </c>
      <c r="F9" s="15">
        <f>F13</f>
        <v>27380224</v>
      </c>
      <c r="G9" s="82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90230115</v>
      </c>
      <c r="C10" s="16">
        <f t="shared" si="2"/>
        <v>90180723</v>
      </c>
      <c r="D10" s="16">
        <f t="shared" si="2"/>
        <v>90131334</v>
      </c>
      <c r="E10" s="16">
        <f t="shared" si="2"/>
        <v>584698</v>
      </c>
      <c r="F10" s="16">
        <f>F26</f>
        <v>27665777</v>
      </c>
      <c r="G10" s="83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120447698</v>
      </c>
      <c r="C11" s="18">
        <f t="shared" si="3"/>
        <v>120036101</v>
      </c>
      <c r="D11" s="18">
        <f t="shared" si="3"/>
        <v>119624526</v>
      </c>
      <c r="E11" s="18">
        <f t="shared" si="3"/>
        <v>23370040</v>
      </c>
      <c r="F11" s="18">
        <f>SUM(F9:F10)</f>
        <v>55046001</v>
      </c>
      <c r="G11" s="84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244</v>
      </c>
    </row>
    <row r="13" spans="1:10" ht="22.5" customHeight="1" thickBot="1">
      <c r="B13" s="18">
        <f t="shared" ref="B13:E13" si="4">SUM(B14:B24)</f>
        <v>30217583</v>
      </c>
      <c r="C13" s="18">
        <f t="shared" si="4"/>
        <v>29855378</v>
      </c>
      <c r="D13" s="18">
        <f t="shared" si="4"/>
        <v>29493192</v>
      </c>
      <c r="E13" s="18">
        <f t="shared" si="4"/>
        <v>22785342</v>
      </c>
      <c r="F13" s="18">
        <f>SUM(F14:F24)</f>
        <v>27380224</v>
      </c>
      <c r="G13" s="84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14826119</v>
      </c>
      <c r="C14" s="22">
        <f t="shared" si="5"/>
        <v>14826119</v>
      </c>
      <c r="D14" s="22">
        <f t="shared" si="5"/>
        <v>14826119</v>
      </c>
      <c r="E14" s="22">
        <f t="shared" si="5"/>
        <v>13324319</v>
      </c>
      <c r="F14" s="22">
        <f>F36</f>
        <v>12249428</v>
      </c>
      <c r="G14" s="82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647329</v>
      </c>
      <c r="C15" s="23">
        <f t="shared" si="6"/>
        <v>647329</v>
      </c>
      <c r="D15" s="23">
        <f t="shared" si="6"/>
        <v>647329</v>
      </c>
      <c r="E15" s="23">
        <f t="shared" si="6"/>
        <v>577414</v>
      </c>
      <c r="F15" s="23">
        <f>F77</f>
        <v>554899</v>
      </c>
      <c r="G15" s="85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979781</v>
      </c>
      <c r="C16" s="23">
        <f t="shared" si="7"/>
        <v>930389</v>
      </c>
      <c r="D16" s="23">
        <f t="shared" si="7"/>
        <v>881000</v>
      </c>
      <c r="E16" s="23">
        <f t="shared" si="7"/>
        <v>1019762</v>
      </c>
      <c r="F16" s="23">
        <f>F85</f>
        <v>2035193</v>
      </c>
      <c r="G16" s="85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771708</v>
      </c>
      <c r="C17" s="23">
        <f t="shared" si="8"/>
        <v>705852</v>
      </c>
      <c r="D17" s="23">
        <f t="shared" si="8"/>
        <v>640000</v>
      </c>
      <c r="E17" s="23">
        <f t="shared" si="8"/>
        <v>669728</v>
      </c>
      <c r="F17" s="23">
        <f>F93</f>
        <v>642716</v>
      </c>
      <c r="G17" s="85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11712120</v>
      </c>
      <c r="C18" s="23">
        <f t="shared" si="9"/>
        <v>11547483</v>
      </c>
      <c r="D18" s="23">
        <f t="shared" si="9"/>
        <v>11382853</v>
      </c>
      <c r="E18" s="23">
        <f t="shared" si="9"/>
        <v>5730145</v>
      </c>
      <c r="F18" s="23">
        <f>F107</f>
        <v>10858785</v>
      </c>
      <c r="G18" s="85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92927</v>
      </c>
      <c r="C20" s="23">
        <f t="shared" si="11"/>
        <v>76463</v>
      </c>
      <c r="D20" s="23">
        <f t="shared" si="11"/>
        <v>60000</v>
      </c>
      <c r="E20" s="23">
        <f t="shared" si="11"/>
        <v>195540</v>
      </c>
      <c r="F20" s="23">
        <f>F142</f>
        <v>101700</v>
      </c>
      <c r="G20" s="85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158781</v>
      </c>
      <c r="C21" s="23">
        <f t="shared" si="12"/>
        <v>109389</v>
      </c>
      <c r="D21" s="23">
        <f t="shared" si="12"/>
        <v>60000</v>
      </c>
      <c r="E21" s="23">
        <f t="shared" si="12"/>
        <v>249135</v>
      </c>
      <c r="F21" s="23">
        <f>F150</f>
        <v>130679</v>
      </c>
      <c r="G21" s="85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1028818</v>
      </c>
      <c r="C23" s="23">
        <f t="shared" si="14"/>
        <v>1012354</v>
      </c>
      <c r="D23" s="23">
        <f t="shared" si="14"/>
        <v>995891</v>
      </c>
      <c r="E23" s="23">
        <f t="shared" si="14"/>
        <v>1019299</v>
      </c>
      <c r="F23" s="23">
        <f>F176</f>
        <v>806824</v>
      </c>
      <c r="G23" s="85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90230115</v>
      </c>
      <c r="C26" s="18">
        <f t="shared" si="16"/>
        <v>90180723</v>
      </c>
      <c r="D26" s="18">
        <f t="shared" si="16"/>
        <v>90131334</v>
      </c>
      <c r="E26" s="18">
        <f t="shared" si="16"/>
        <v>584698</v>
      </c>
      <c r="F26" s="18">
        <f>SUM(F27:F34)</f>
        <v>27665777</v>
      </c>
      <c r="G26" s="84" t="s">
        <v>11</v>
      </c>
      <c r="H26" s="21"/>
      <c r="I26" s="4" t="str">
        <f t="shared" si="1"/>
        <v>SHOW</v>
      </c>
    </row>
    <row r="27" spans="1:9" ht="22.5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384698</v>
      </c>
      <c r="F27" s="25">
        <f>F205</f>
        <v>192058</v>
      </c>
      <c r="G27" s="86" t="s">
        <v>24</v>
      </c>
      <c r="H27" s="8">
        <v>291</v>
      </c>
      <c r="I27" s="4" t="str">
        <f t="shared" si="1"/>
        <v>SHOW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>
      <c r="A31" s="8">
        <v>423</v>
      </c>
      <c r="B31" s="23">
        <f t="shared" ref="B31:E31" si="21">B225</f>
        <v>230115</v>
      </c>
      <c r="C31" s="23">
        <f t="shared" si="21"/>
        <v>180723</v>
      </c>
      <c r="D31" s="23">
        <f t="shared" si="21"/>
        <v>131334</v>
      </c>
      <c r="E31" s="23">
        <f t="shared" si="21"/>
        <v>200000</v>
      </c>
      <c r="F31" s="23">
        <f>F225</f>
        <v>473719</v>
      </c>
      <c r="G31" s="83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customHeight="1" thickBot="1">
      <c r="A34" s="8">
        <v>730</v>
      </c>
      <c r="B34" s="23">
        <f t="shared" ref="B34:E34" si="24">B254</f>
        <v>90000000</v>
      </c>
      <c r="C34" s="23">
        <f t="shared" si="24"/>
        <v>90000000</v>
      </c>
      <c r="D34" s="23">
        <f t="shared" si="24"/>
        <v>90000000</v>
      </c>
      <c r="E34" s="23">
        <f t="shared" si="24"/>
        <v>0</v>
      </c>
      <c r="F34" s="23">
        <f>F254</f>
        <v>27000000</v>
      </c>
      <c r="G34" s="83" t="s">
        <v>31</v>
      </c>
      <c r="H34" s="8">
        <v>730</v>
      </c>
      <c r="I34" s="4" t="str">
        <f t="shared" si="1"/>
        <v>SHOW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14826119</v>
      </c>
      <c r="C36" s="18">
        <f t="shared" si="25"/>
        <v>14826119</v>
      </c>
      <c r="D36" s="18">
        <f t="shared" si="25"/>
        <v>14826119</v>
      </c>
      <c r="E36" s="18">
        <f t="shared" si="25"/>
        <v>13324319</v>
      </c>
      <c r="F36" s="18">
        <f>SUM(F37:F38)</f>
        <v>12249428</v>
      </c>
      <c r="G36" s="84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9365880</v>
      </c>
      <c r="C37" s="25">
        <f t="shared" si="26"/>
        <v>9365880</v>
      </c>
      <c r="D37" s="25">
        <f t="shared" si="26"/>
        <v>9365880</v>
      </c>
      <c r="E37" s="25">
        <f t="shared" si="26"/>
        <v>8478084</v>
      </c>
      <c r="F37" s="25">
        <f>F40</f>
        <v>8214922</v>
      </c>
      <c r="G37" s="86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5460239</v>
      </c>
      <c r="C38" s="23">
        <f t="shared" si="27"/>
        <v>5460239</v>
      </c>
      <c r="D38" s="23">
        <f t="shared" si="27"/>
        <v>5460239</v>
      </c>
      <c r="E38" s="23">
        <f t="shared" si="27"/>
        <v>4846235</v>
      </c>
      <c r="F38" s="23">
        <f>F44</f>
        <v>4034506</v>
      </c>
      <c r="G38" s="83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9365880</v>
      </c>
      <c r="C40" s="18">
        <f t="shared" si="28"/>
        <v>9365880</v>
      </c>
      <c r="D40" s="18">
        <f t="shared" si="28"/>
        <v>9365880</v>
      </c>
      <c r="E40" s="18">
        <f t="shared" si="28"/>
        <v>8478084</v>
      </c>
      <c r="F40" s="18">
        <f>SUM(F41:F42)</f>
        <v>8214922</v>
      </c>
      <c r="G40" s="84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9247560</v>
      </c>
      <c r="C41" s="25">
        <v>9247560</v>
      </c>
      <c r="D41" s="25">
        <v>9247560</v>
      </c>
      <c r="E41" s="25">
        <v>8277830</v>
      </c>
      <c r="F41" s="25">
        <v>7930468</v>
      </c>
      <c r="G41" s="86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118320</v>
      </c>
      <c r="C42" s="23">
        <v>118320</v>
      </c>
      <c r="D42" s="23">
        <v>118320</v>
      </c>
      <c r="E42" s="23">
        <v>200254</v>
      </c>
      <c r="F42" s="23">
        <v>284454</v>
      </c>
      <c r="G42" s="83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5460239</v>
      </c>
      <c r="C44" s="18">
        <f t="shared" si="29"/>
        <v>5460239</v>
      </c>
      <c r="D44" s="18">
        <f t="shared" si="29"/>
        <v>5460239</v>
      </c>
      <c r="E44" s="18">
        <f t="shared" si="29"/>
        <v>4846235</v>
      </c>
      <c r="F44" s="18">
        <f>SUM(F45:F75)</f>
        <v>4034506</v>
      </c>
      <c r="G44" s="84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264000</v>
      </c>
      <c r="C48" s="23">
        <v>264000</v>
      </c>
      <c r="D48" s="23">
        <v>264000</v>
      </c>
      <c r="E48" s="23">
        <v>251000</v>
      </c>
      <c r="F48" s="23">
        <v>243000</v>
      </c>
      <c r="G48" s="83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90000</v>
      </c>
      <c r="C51" s="23">
        <v>90000</v>
      </c>
      <c r="D51" s="23">
        <v>90000</v>
      </c>
      <c r="E51" s="23">
        <v>90000</v>
      </c>
      <c r="F51" s="23">
        <v>90000</v>
      </c>
      <c r="G51" s="83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13464</v>
      </c>
      <c r="C55" s="23">
        <v>13464</v>
      </c>
      <c r="D55" s="23">
        <v>13464</v>
      </c>
      <c r="E55" s="23">
        <v>9081</v>
      </c>
      <c r="F55" s="23">
        <v>9226</v>
      </c>
      <c r="G55" s="83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2946000</v>
      </c>
      <c r="C56" s="23">
        <v>2946000</v>
      </c>
      <c r="D56" s="23">
        <v>2946000</v>
      </c>
      <c r="E56" s="23">
        <v>2460875</v>
      </c>
      <c r="F56" s="23">
        <v>2202100</v>
      </c>
      <c r="G56" s="83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12054</v>
      </c>
      <c r="F59" s="23">
        <v>11801</v>
      </c>
      <c r="G59" s="83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58338</v>
      </c>
      <c r="C65" s="23">
        <v>58338</v>
      </c>
      <c r="D65" s="23">
        <v>58338</v>
      </c>
      <c r="E65" s="23">
        <v>56668</v>
      </c>
      <c r="F65" s="23">
        <v>57715</v>
      </c>
      <c r="G65" s="83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178800</v>
      </c>
      <c r="C66" s="23">
        <v>178800</v>
      </c>
      <c r="D66" s="23">
        <v>178800</v>
      </c>
      <c r="E66" s="23">
        <v>173975</v>
      </c>
      <c r="F66" s="23">
        <v>182762</v>
      </c>
      <c r="G66" s="83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86400</v>
      </c>
      <c r="C67" s="23">
        <v>86400</v>
      </c>
      <c r="D67" s="23">
        <v>86400</v>
      </c>
      <c r="E67" s="23">
        <v>46875</v>
      </c>
      <c r="F67" s="23">
        <v>54550</v>
      </c>
      <c r="G67" s="83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1212000</v>
      </c>
      <c r="C69" s="23">
        <v>1212000</v>
      </c>
      <c r="D69" s="23">
        <v>1212000</v>
      </c>
      <c r="E69" s="23">
        <v>1189130</v>
      </c>
      <c r="F69" s="23">
        <v>1179574</v>
      </c>
      <c r="G69" s="83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customHeight="1">
      <c r="A71" s="8">
        <v>212029</v>
      </c>
      <c r="B71" s="23">
        <v>0</v>
      </c>
      <c r="C71" s="23">
        <v>0</v>
      </c>
      <c r="D71" s="23">
        <v>0</v>
      </c>
      <c r="E71" s="23">
        <v>47212</v>
      </c>
      <c r="F71" s="23">
        <v>0</v>
      </c>
      <c r="G71" s="83" t="s">
        <v>62</v>
      </c>
      <c r="H71" s="8">
        <v>212029</v>
      </c>
      <c r="I71" s="4" t="str">
        <f t="shared" si="1"/>
        <v>SHOW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549600</v>
      </c>
      <c r="C73" s="23">
        <v>549600</v>
      </c>
      <c r="D73" s="23">
        <v>549600</v>
      </c>
      <c r="E73" s="23">
        <v>327805</v>
      </c>
      <c r="F73" s="23">
        <v>0</v>
      </c>
      <c r="G73" s="83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>
      <c r="A74" s="8">
        <v>212032</v>
      </c>
      <c r="B74" s="23">
        <v>61637</v>
      </c>
      <c r="C74" s="23">
        <v>61637</v>
      </c>
      <c r="D74" s="23">
        <v>61637</v>
      </c>
      <c r="E74" s="23">
        <v>172612</v>
      </c>
      <c r="F74" s="23">
        <v>0</v>
      </c>
      <c r="G74" s="83" t="s">
        <v>65</v>
      </c>
      <c r="H74" s="8">
        <v>212032</v>
      </c>
      <c r="I74" s="4" t="str">
        <f t="shared" si="30"/>
        <v>SHOW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8948</v>
      </c>
      <c r="F75" s="23">
        <v>3778</v>
      </c>
      <c r="G75" s="83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647329</v>
      </c>
      <c r="C77" s="18">
        <f t="shared" si="31"/>
        <v>647329</v>
      </c>
      <c r="D77" s="18">
        <f t="shared" si="31"/>
        <v>647329</v>
      </c>
      <c r="E77" s="18">
        <f t="shared" si="31"/>
        <v>577414</v>
      </c>
      <c r="F77" s="18">
        <f>SUM(F78:F83)</f>
        <v>554899</v>
      </c>
      <c r="G77" s="84" t="s">
        <v>14</v>
      </c>
      <c r="H77" s="27">
        <v>213</v>
      </c>
      <c r="I77" s="4" t="str">
        <f t="shared" si="30"/>
        <v>SHOW</v>
      </c>
    </row>
    <row r="78" spans="1:9" ht="22.5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47433</v>
      </c>
      <c r="G78" s="86" t="s">
        <v>67</v>
      </c>
      <c r="H78" s="8">
        <v>213001</v>
      </c>
      <c r="I78" s="4" t="str">
        <f t="shared" si="30"/>
        <v>SHOW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647329</v>
      </c>
      <c r="C83" s="23">
        <v>647329</v>
      </c>
      <c r="D83" s="23">
        <v>647329</v>
      </c>
      <c r="E83" s="23">
        <v>577414</v>
      </c>
      <c r="F83" s="23">
        <v>507466</v>
      </c>
      <c r="G83" s="83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979781</v>
      </c>
      <c r="C85" s="18">
        <f t="shared" si="32"/>
        <v>930389</v>
      </c>
      <c r="D85" s="18">
        <f t="shared" si="32"/>
        <v>881000</v>
      </c>
      <c r="E85" s="18">
        <f t="shared" si="32"/>
        <v>1019762</v>
      </c>
      <c r="F85" s="18">
        <f>SUM(F86:F91)</f>
        <v>2035193</v>
      </c>
      <c r="G85" s="84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62927</v>
      </c>
      <c r="C86" s="25">
        <v>46463</v>
      </c>
      <c r="D86" s="25">
        <v>30000</v>
      </c>
      <c r="E86" s="25">
        <v>95000</v>
      </c>
      <c r="F86" s="25">
        <v>48437</v>
      </c>
      <c r="G86" s="86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0</v>
      </c>
      <c r="C87" s="23">
        <v>0</v>
      </c>
      <c r="D87" s="23">
        <v>0</v>
      </c>
      <c r="E87" s="23">
        <v>50000</v>
      </c>
      <c r="F87" s="23">
        <v>0</v>
      </c>
      <c r="G87" s="83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83927</v>
      </c>
      <c r="C88" s="23">
        <v>67463</v>
      </c>
      <c r="D88" s="23">
        <v>51000</v>
      </c>
      <c r="E88" s="23">
        <v>166000</v>
      </c>
      <c r="F88" s="23">
        <v>316307</v>
      </c>
      <c r="G88" s="83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832927</v>
      </c>
      <c r="C89" s="23">
        <v>816463</v>
      </c>
      <c r="D89" s="23">
        <v>800000</v>
      </c>
      <c r="E89" s="23">
        <v>708762</v>
      </c>
      <c r="F89" s="23">
        <v>1670449</v>
      </c>
      <c r="G89" s="83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771708</v>
      </c>
      <c r="C93" s="18">
        <f t="shared" si="33"/>
        <v>705852</v>
      </c>
      <c r="D93" s="18">
        <f t="shared" si="33"/>
        <v>640000</v>
      </c>
      <c r="E93" s="18">
        <f t="shared" si="33"/>
        <v>669728</v>
      </c>
      <c r="F93" s="18">
        <f>SUM(F94:F105)</f>
        <v>642716</v>
      </c>
      <c r="G93" s="84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582927</v>
      </c>
      <c r="C94" s="25">
        <v>566463</v>
      </c>
      <c r="D94" s="25">
        <v>550000</v>
      </c>
      <c r="E94" s="25">
        <v>565000</v>
      </c>
      <c r="F94" s="25">
        <v>547112</v>
      </c>
      <c r="G94" s="86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62927</v>
      </c>
      <c r="C95" s="23">
        <v>46463</v>
      </c>
      <c r="D95" s="23">
        <v>30000</v>
      </c>
      <c r="E95" s="23">
        <v>10080</v>
      </c>
      <c r="F95" s="23">
        <v>9510</v>
      </c>
      <c r="G95" s="83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0</v>
      </c>
      <c r="C96" s="23">
        <v>0</v>
      </c>
      <c r="D96" s="23">
        <v>0</v>
      </c>
      <c r="E96" s="23">
        <v>22158</v>
      </c>
      <c r="F96" s="23">
        <v>0</v>
      </c>
      <c r="G96" s="83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16700</v>
      </c>
      <c r="G98" s="83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62927</v>
      </c>
      <c r="C101" s="23">
        <v>46463</v>
      </c>
      <c r="D101" s="23">
        <v>30000</v>
      </c>
      <c r="E101" s="23">
        <v>32490</v>
      </c>
      <c r="F101" s="23">
        <v>41734</v>
      </c>
      <c r="G101" s="83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8480</v>
      </c>
      <c r="G103" s="83" t="s">
        <v>88</v>
      </c>
      <c r="H103" s="8">
        <v>222010</v>
      </c>
      <c r="I103" s="4" t="str">
        <f t="shared" si="30"/>
        <v>SHOW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62927</v>
      </c>
      <c r="C105" s="23">
        <v>46463</v>
      </c>
      <c r="D105" s="23">
        <v>30000</v>
      </c>
      <c r="E105" s="23">
        <v>40000</v>
      </c>
      <c r="F105" s="23">
        <v>19180</v>
      </c>
      <c r="G105" s="83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11712120</v>
      </c>
      <c r="C107" s="18">
        <f t="shared" si="34"/>
        <v>11547483</v>
      </c>
      <c r="D107" s="18">
        <f t="shared" si="34"/>
        <v>11382853</v>
      </c>
      <c r="E107" s="18">
        <f t="shared" si="34"/>
        <v>5730145</v>
      </c>
      <c r="F107" s="18">
        <f>SUM(F108:F133)</f>
        <v>10858785</v>
      </c>
      <c r="G107" s="84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332927</v>
      </c>
      <c r="C108" s="25">
        <v>316463</v>
      </c>
      <c r="D108" s="25">
        <v>300000</v>
      </c>
      <c r="E108" s="25">
        <v>278568</v>
      </c>
      <c r="F108" s="25">
        <v>393225</v>
      </c>
      <c r="G108" s="86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487950</v>
      </c>
      <c r="C109" s="23">
        <v>487950</v>
      </c>
      <c r="D109" s="23">
        <v>487950</v>
      </c>
      <c r="E109" s="23">
        <v>750000</v>
      </c>
      <c r="F109" s="23">
        <v>430708</v>
      </c>
      <c r="G109" s="83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86927</v>
      </c>
      <c r="C110" s="23">
        <v>70463</v>
      </c>
      <c r="D110" s="23">
        <v>54000</v>
      </c>
      <c r="E110" s="23">
        <v>55000</v>
      </c>
      <c r="F110" s="23">
        <v>15315</v>
      </c>
      <c r="G110" s="83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1086787</v>
      </c>
      <c r="C111" s="23">
        <v>1086787</v>
      </c>
      <c r="D111" s="23">
        <v>1086787</v>
      </c>
      <c r="E111" s="23">
        <v>1091000</v>
      </c>
      <c r="F111" s="23">
        <v>1098223</v>
      </c>
      <c r="G111" s="83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392927</v>
      </c>
      <c r="C112" s="23">
        <v>376463</v>
      </c>
      <c r="D112" s="23">
        <v>360000</v>
      </c>
      <c r="E112" s="23">
        <v>830000</v>
      </c>
      <c r="F112" s="23">
        <v>0</v>
      </c>
      <c r="G112" s="83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212927</v>
      </c>
      <c r="C114" s="23">
        <v>196463</v>
      </c>
      <c r="D114" s="23">
        <v>180000</v>
      </c>
      <c r="E114" s="23">
        <v>0</v>
      </c>
      <c r="F114" s="23">
        <v>0</v>
      </c>
      <c r="G114" s="83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132927</v>
      </c>
      <c r="C115" s="23">
        <v>116463</v>
      </c>
      <c r="D115" s="23">
        <v>100000</v>
      </c>
      <c r="E115" s="23">
        <v>180500</v>
      </c>
      <c r="F115" s="23">
        <v>178078</v>
      </c>
      <c r="G115" s="83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41627</v>
      </c>
      <c r="C116" s="23">
        <v>25163</v>
      </c>
      <c r="D116" s="23">
        <v>8700</v>
      </c>
      <c r="E116" s="23">
        <v>18238</v>
      </c>
      <c r="F116" s="23">
        <v>13299</v>
      </c>
      <c r="G116" s="83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36148</v>
      </c>
      <c r="G117" s="83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10000</v>
      </c>
      <c r="F118" s="23">
        <v>14338</v>
      </c>
      <c r="G118" s="83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132927</v>
      </c>
      <c r="C119" s="23">
        <v>116463</v>
      </c>
      <c r="D119" s="23">
        <v>100000</v>
      </c>
      <c r="E119" s="23">
        <v>807842</v>
      </c>
      <c r="F119" s="23">
        <v>1019929</v>
      </c>
      <c r="G119" s="83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7766100</v>
      </c>
      <c r="C123" s="23">
        <v>7766100</v>
      </c>
      <c r="D123" s="23">
        <v>7766100</v>
      </c>
      <c r="E123" s="23">
        <v>340000</v>
      </c>
      <c r="F123" s="23">
        <v>6405683</v>
      </c>
      <c r="G123" s="83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57927</v>
      </c>
      <c r="C124" s="23">
        <v>41463</v>
      </c>
      <c r="D124" s="23">
        <v>25000</v>
      </c>
      <c r="E124" s="23">
        <v>0</v>
      </c>
      <c r="F124" s="23">
        <v>77650</v>
      </c>
      <c r="G124" s="83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customHeight="1">
      <c r="A127" s="8">
        <v>223020</v>
      </c>
      <c r="B127" s="23">
        <v>25000</v>
      </c>
      <c r="C127" s="23">
        <v>25000</v>
      </c>
      <c r="D127" s="23">
        <v>25000</v>
      </c>
      <c r="E127" s="23">
        <v>15000</v>
      </c>
      <c r="F127" s="23">
        <v>7818</v>
      </c>
      <c r="G127" s="83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customHeight="1">
      <c r="A130" s="8">
        <v>223023</v>
      </c>
      <c r="B130" s="23">
        <v>332927</v>
      </c>
      <c r="C130" s="23">
        <v>316463</v>
      </c>
      <c r="D130" s="23">
        <v>300000</v>
      </c>
      <c r="E130" s="23">
        <v>684865</v>
      </c>
      <c r="F130" s="23">
        <v>29523</v>
      </c>
      <c r="G130" s="83" t="s">
        <v>113</v>
      </c>
      <c r="H130" s="8">
        <v>223023</v>
      </c>
      <c r="I130" s="4" t="str">
        <f t="shared" si="30"/>
        <v>SHOW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7987</v>
      </c>
      <c r="F131" s="23">
        <v>170838</v>
      </c>
      <c r="G131" s="83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622240</v>
      </c>
      <c r="C133" s="23">
        <v>605779</v>
      </c>
      <c r="D133" s="23">
        <v>589316</v>
      </c>
      <c r="E133" s="23">
        <v>661145</v>
      </c>
      <c r="F133" s="23">
        <v>968010</v>
      </c>
      <c r="G133" s="83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92927</v>
      </c>
      <c r="C142" s="18">
        <f t="shared" si="37"/>
        <v>76463</v>
      </c>
      <c r="D142" s="18">
        <f t="shared" si="37"/>
        <v>60000</v>
      </c>
      <c r="E142" s="18">
        <f t="shared" si="37"/>
        <v>195540</v>
      </c>
      <c r="F142" s="18">
        <f>SUM(F143:F148)</f>
        <v>101700</v>
      </c>
      <c r="G142" s="84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0</v>
      </c>
      <c r="C143" s="25">
        <v>0</v>
      </c>
      <c r="D143" s="25">
        <v>0</v>
      </c>
      <c r="E143" s="25">
        <v>75540</v>
      </c>
      <c r="F143" s="25">
        <v>75540</v>
      </c>
      <c r="G143" s="86" t="s">
        <v>122</v>
      </c>
      <c r="H143" s="8">
        <v>225001</v>
      </c>
      <c r="I143" s="4" t="str">
        <f t="shared" si="36"/>
        <v>SHOW</v>
      </c>
    </row>
    <row r="144" spans="1:9" ht="22.5" customHeight="1" thickBot="1">
      <c r="A144" s="8">
        <v>225002</v>
      </c>
      <c r="B144" s="23">
        <v>92927</v>
      </c>
      <c r="C144" s="23">
        <v>76463</v>
      </c>
      <c r="D144" s="23">
        <v>60000</v>
      </c>
      <c r="E144" s="23">
        <v>120000</v>
      </c>
      <c r="F144" s="23">
        <v>26160</v>
      </c>
      <c r="G144" s="83" t="s">
        <v>123</v>
      </c>
      <c r="H144" s="8">
        <v>225002</v>
      </c>
      <c r="I144" s="4" t="str">
        <f t="shared" si="36"/>
        <v>SHOW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158781</v>
      </c>
      <c r="C150" s="18">
        <f t="shared" si="38"/>
        <v>109389</v>
      </c>
      <c r="D150" s="18">
        <f t="shared" si="38"/>
        <v>60000</v>
      </c>
      <c r="E150" s="18">
        <f t="shared" si="38"/>
        <v>249135</v>
      </c>
      <c r="F150" s="18">
        <f>SUM(F151:F168)</f>
        <v>130679</v>
      </c>
      <c r="G150" s="84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37927</v>
      </c>
      <c r="C152" s="23">
        <v>21463</v>
      </c>
      <c r="D152" s="23">
        <v>5000</v>
      </c>
      <c r="E152" s="23">
        <v>103000</v>
      </c>
      <c r="F152" s="23">
        <v>99173</v>
      </c>
      <c r="G152" s="83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96135</v>
      </c>
      <c r="F157" s="23">
        <v>0</v>
      </c>
      <c r="G157" s="83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82927</v>
      </c>
      <c r="C160" s="23">
        <v>66463</v>
      </c>
      <c r="D160" s="23">
        <v>50000</v>
      </c>
      <c r="E160" s="23">
        <v>50000</v>
      </c>
      <c r="F160" s="23">
        <v>30711</v>
      </c>
      <c r="G160" s="83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37927</v>
      </c>
      <c r="C166" s="23">
        <v>21463</v>
      </c>
      <c r="D166" s="23">
        <v>5000</v>
      </c>
      <c r="E166" s="23">
        <v>0</v>
      </c>
      <c r="F166" s="23">
        <v>795</v>
      </c>
      <c r="G166" s="83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1028818</v>
      </c>
      <c r="C176" s="18">
        <f t="shared" si="40"/>
        <v>1012354</v>
      </c>
      <c r="D176" s="18">
        <f t="shared" si="40"/>
        <v>995891</v>
      </c>
      <c r="E176" s="18">
        <f t="shared" si="40"/>
        <v>1019299</v>
      </c>
      <c r="F176" s="18">
        <f>SUM(F177:F196)</f>
        <v>806824</v>
      </c>
      <c r="G176" s="84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3">
        <v>1028818</v>
      </c>
      <c r="C183" s="23">
        <v>1012354</v>
      </c>
      <c r="D183" s="23">
        <v>995891</v>
      </c>
      <c r="E183" s="23">
        <v>1019299</v>
      </c>
      <c r="F183" s="23">
        <v>806824</v>
      </c>
      <c r="G183" s="83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384698</v>
      </c>
      <c r="F205" s="18">
        <f>SUM(F206:F207)</f>
        <v>192058</v>
      </c>
      <c r="G205" s="84" t="s">
        <v>24</v>
      </c>
      <c r="H205" s="27">
        <v>291</v>
      </c>
      <c r="I205" s="4" t="str">
        <f t="shared" si="42"/>
        <v>SHOW</v>
      </c>
    </row>
    <row r="206" spans="1:9" ht="22.5" customHeight="1" thickBot="1">
      <c r="A206" s="8">
        <v>291001</v>
      </c>
      <c r="B206" s="25">
        <v>0</v>
      </c>
      <c r="C206" s="25">
        <v>0</v>
      </c>
      <c r="D206" s="25">
        <v>0</v>
      </c>
      <c r="E206" s="25">
        <v>384698</v>
      </c>
      <c r="F206" s="25">
        <v>192058</v>
      </c>
      <c r="G206" s="86" t="s">
        <v>175</v>
      </c>
      <c r="H206" s="8">
        <v>291001</v>
      </c>
      <c r="I206" s="4" t="str">
        <f t="shared" si="42"/>
        <v>SHOW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230115</v>
      </c>
      <c r="C225" s="18">
        <f t="shared" si="47"/>
        <v>180723</v>
      </c>
      <c r="D225" s="18">
        <f t="shared" si="47"/>
        <v>131334</v>
      </c>
      <c r="E225" s="18">
        <f t="shared" si="47"/>
        <v>200000</v>
      </c>
      <c r="F225" s="18">
        <f>SUM(F226:F238)</f>
        <v>473719</v>
      </c>
      <c r="G225" s="84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107927</v>
      </c>
      <c r="C226" s="25">
        <v>91463</v>
      </c>
      <c r="D226" s="25">
        <v>75000</v>
      </c>
      <c r="E226" s="25">
        <v>50000</v>
      </c>
      <c r="F226" s="25">
        <v>0</v>
      </c>
      <c r="G226" s="86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65927</v>
      </c>
      <c r="C227" s="23">
        <v>49463</v>
      </c>
      <c r="D227" s="23">
        <v>33000</v>
      </c>
      <c r="E227" s="23">
        <v>80000</v>
      </c>
      <c r="F227" s="23">
        <v>465819</v>
      </c>
      <c r="G227" s="83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 thickBot="1">
      <c r="A233" s="8">
        <v>423008</v>
      </c>
      <c r="B233" s="23">
        <v>56261</v>
      </c>
      <c r="C233" s="23">
        <v>39797</v>
      </c>
      <c r="D233" s="23">
        <v>23334</v>
      </c>
      <c r="E233" s="23">
        <v>70000</v>
      </c>
      <c r="F233" s="23">
        <v>7900</v>
      </c>
      <c r="G233" s="83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customHeight="1" thickBot="1">
      <c r="A254" s="28">
        <v>730</v>
      </c>
      <c r="B254" s="18">
        <f t="shared" ref="B254:E254" si="50">SUM(B255:B257)</f>
        <v>90000000</v>
      </c>
      <c r="C254" s="18">
        <f t="shared" si="50"/>
        <v>90000000</v>
      </c>
      <c r="D254" s="18">
        <f t="shared" si="50"/>
        <v>90000000</v>
      </c>
      <c r="E254" s="18">
        <f t="shared" si="50"/>
        <v>0</v>
      </c>
      <c r="F254" s="18">
        <f>SUM(F255:F257)</f>
        <v>27000000</v>
      </c>
      <c r="G254" s="84" t="s">
        <v>31</v>
      </c>
      <c r="H254" s="27">
        <v>730</v>
      </c>
      <c r="I254" s="4" t="str">
        <f t="shared" si="42"/>
        <v>SHOW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customHeight="1">
      <c r="A256" s="8">
        <v>731003</v>
      </c>
      <c r="B256" s="23">
        <v>90000000</v>
      </c>
      <c r="C256" s="23">
        <v>90000000</v>
      </c>
      <c r="D256" s="23">
        <v>90000000</v>
      </c>
      <c r="E256" s="23">
        <v>0</v>
      </c>
      <c r="F256" s="23">
        <v>27000000</v>
      </c>
      <c r="G256" s="83" t="s">
        <v>210</v>
      </c>
      <c r="H256" s="8">
        <v>731003</v>
      </c>
      <c r="I256" s="4" t="str">
        <f t="shared" si="42"/>
        <v>SHOW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39"/>
  <sheetViews>
    <sheetView showGridLines="0" view="pageBreakPreview" zoomScaleNormal="100" zoomScaleSheetLayoutView="100" workbookViewId="0">
      <selection activeCell="D17" sqref="D17"/>
    </sheetView>
  </sheetViews>
  <sheetFormatPr defaultColWidth="9" defaultRowHeight="17.25"/>
  <cols>
    <col min="1" max="1" width="4.21875" style="29" customWidth="1"/>
    <col min="2" max="4" width="15" style="29" customWidth="1"/>
    <col min="5" max="5" width="1.21875" style="29" customWidth="1"/>
    <col min="6" max="7" width="15" style="29" customWidth="1"/>
    <col min="8" max="8" width="1.21875" style="29" customWidth="1"/>
    <col min="9" max="9" width="12.6640625" style="29" hidden="1" customWidth="1"/>
    <col min="10" max="10" width="15.88671875" style="29" hidden="1" customWidth="1"/>
    <col min="11" max="11" width="92.109375" style="29" bestFit="1" customWidth="1"/>
    <col min="12" max="12" width="12.33203125" style="29" customWidth="1"/>
    <col min="13" max="13" width="6.21875" style="29" customWidth="1"/>
    <col min="14" max="16" width="9" style="29"/>
    <col min="17" max="17" width="1.21875" style="29" customWidth="1"/>
    <col min="18" max="16384" width="9" style="29"/>
  </cols>
  <sheetData>
    <row r="1" spans="2:13" ht="18.75" customHeight="1">
      <c r="M1" s="30"/>
    </row>
    <row r="2" spans="2:13" ht="11.25" customHeight="1">
      <c r="M2" s="32"/>
    </row>
    <row r="3" spans="2:13" ht="30" customHeight="1">
      <c r="B3" s="33">
        <v>2021</v>
      </c>
      <c r="C3" s="33">
        <v>2020</v>
      </c>
      <c r="D3" s="33">
        <v>2019</v>
      </c>
      <c r="E3" s="34"/>
      <c r="F3" s="33">
        <v>2018</v>
      </c>
      <c r="G3" s="33">
        <v>2017</v>
      </c>
      <c r="H3" s="35"/>
      <c r="I3" s="77" t="s">
        <v>214</v>
      </c>
      <c r="J3" s="78"/>
      <c r="K3" s="78" t="s">
        <v>215</v>
      </c>
      <c r="L3" s="78" t="s">
        <v>216</v>
      </c>
      <c r="M3" s="36"/>
    </row>
    <row r="4" spans="2:13" ht="30" customHeight="1">
      <c r="B4" s="79" t="s">
        <v>217</v>
      </c>
      <c r="C4" s="79"/>
      <c r="D4" s="79"/>
      <c r="E4" s="35"/>
      <c r="F4" s="37" t="s">
        <v>6</v>
      </c>
      <c r="G4" s="37" t="s">
        <v>218</v>
      </c>
      <c r="H4" s="34"/>
      <c r="I4" s="77"/>
      <c r="J4" s="78"/>
      <c r="K4" s="78"/>
      <c r="L4" s="78"/>
      <c r="M4" s="36"/>
    </row>
    <row r="5" spans="2:13" s="31" customFormat="1" ht="30" customHeight="1">
      <c r="B5" s="38">
        <f t="shared" ref="B5:D5" si="0">SUM(B6:B7)</f>
        <v>0</v>
      </c>
      <c r="C5" s="38">
        <f t="shared" si="0"/>
        <v>0</v>
      </c>
      <c r="D5" s="39">
        <f t="shared" si="0"/>
        <v>0</v>
      </c>
      <c r="E5" s="40"/>
      <c r="F5" s="38">
        <f>SUM(F6:F7)</f>
        <v>0</v>
      </c>
      <c r="G5" s="38">
        <f>SUM(G6:G7)</f>
        <v>4525917</v>
      </c>
      <c r="H5" s="40"/>
      <c r="I5" s="41"/>
      <c r="J5" s="41"/>
      <c r="K5" s="50"/>
      <c r="L5" s="42" t="s">
        <v>212</v>
      </c>
      <c r="M5" s="43">
        <v>1202</v>
      </c>
    </row>
    <row r="6" spans="2:13" s="31" customFormat="1" ht="30" customHeight="1">
      <c r="B6" s="51">
        <v>0</v>
      </c>
      <c r="C6" s="51">
        <v>0</v>
      </c>
      <c r="D6" s="52">
        <v>0</v>
      </c>
      <c r="F6" s="51">
        <v>0</v>
      </c>
      <c r="G6" s="51">
        <v>18097</v>
      </c>
      <c r="I6" s="53"/>
      <c r="J6" s="53"/>
      <c r="K6" s="54" t="s">
        <v>219</v>
      </c>
      <c r="L6" s="49" t="s">
        <v>220</v>
      </c>
      <c r="M6" s="55"/>
    </row>
    <row r="7" spans="2:13" s="31" customFormat="1" ht="30" customHeight="1">
      <c r="B7" s="45">
        <v>0</v>
      </c>
      <c r="C7" s="45">
        <v>0</v>
      </c>
      <c r="D7" s="46">
        <v>0</v>
      </c>
      <c r="E7" s="56"/>
      <c r="F7" s="45">
        <v>0</v>
      </c>
      <c r="G7" s="45">
        <v>4507820</v>
      </c>
      <c r="H7" s="56"/>
      <c r="I7" s="47"/>
      <c r="J7" s="47"/>
      <c r="K7" s="48" t="s">
        <v>221</v>
      </c>
      <c r="L7" s="57" t="s">
        <v>222</v>
      </c>
      <c r="M7" s="44"/>
    </row>
    <row r="8" spans="2:13" s="31" customFormat="1" ht="30" customHeight="1"/>
    <row r="9" spans="2:13" s="31" customFormat="1" ht="30" customHeight="1"/>
    <row r="10" spans="2:13" s="31" customFormat="1" ht="30" customHeight="1"/>
    <row r="11" spans="2:13" s="31" customFormat="1" ht="30" customHeight="1"/>
    <row r="12" spans="2:13" s="31" customFormat="1" ht="30" customHeight="1"/>
    <row r="13" spans="2:13" s="31" customFormat="1" ht="30" customHeight="1"/>
    <row r="14" spans="2:13" s="31" customFormat="1" ht="30" customHeight="1"/>
    <row r="15" spans="2:13" s="31" customFormat="1" ht="30" customHeight="1"/>
    <row r="16" spans="2:13" s="31" customFormat="1" ht="30" customHeight="1"/>
    <row r="17" s="31" customFormat="1" ht="30" customHeight="1"/>
    <row r="18" s="31" customFormat="1" ht="30" customHeight="1"/>
    <row r="19" s="31" customFormat="1" ht="30" customHeight="1"/>
    <row r="20" s="31" customFormat="1" ht="30" customHeight="1"/>
    <row r="21" s="31" customFormat="1" ht="30" customHeight="1"/>
    <row r="22" s="31" customFormat="1" ht="30" customHeight="1"/>
    <row r="23" s="31" customFormat="1" ht="30" customHeight="1"/>
    <row r="24" s="31" customFormat="1" ht="30" customHeight="1"/>
    <row r="25" s="31" customFormat="1" ht="30" customHeight="1"/>
    <row r="26" s="31" customFormat="1" ht="30" customHeight="1"/>
    <row r="27" s="31" customFormat="1" ht="30" customHeight="1"/>
    <row r="28" s="31" customFormat="1" ht="30" customHeight="1"/>
    <row r="29" s="31" customFormat="1" ht="30" customHeight="1"/>
    <row r="30" s="31" customFormat="1" ht="30" customHeight="1"/>
    <row r="31" s="31" customFormat="1" ht="30" customHeight="1"/>
    <row r="32" s="31" customFormat="1" ht="30" customHeight="1"/>
    <row r="33" s="31" customFormat="1" ht="30" customHeight="1"/>
    <row r="34" s="31" customFormat="1" ht="30" customHeight="1"/>
    <row r="35" s="31" customFormat="1" ht="30" customHeight="1"/>
    <row r="36" s="31" customFormat="1" ht="30" customHeight="1"/>
    <row r="37" s="31" customFormat="1" ht="30" customHeight="1"/>
    <row r="38" s="31" customFormat="1" ht="30" customHeight="1"/>
    <row r="39" s="31" customFormat="1" ht="30" customHeight="1"/>
    <row r="40" s="31" customFormat="1" ht="30" customHeight="1"/>
    <row r="41" s="31" customFormat="1" ht="30" customHeight="1"/>
    <row r="42" s="31" customFormat="1" ht="30" customHeight="1"/>
    <row r="43" s="31" customFormat="1" ht="30" customHeight="1"/>
    <row r="44" s="31" customFormat="1" ht="30" customHeight="1"/>
    <row r="45" s="31" customFormat="1" ht="30" customHeight="1"/>
    <row r="46" s="31" customFormat="1" ht="30" customHeight="1"/>
    <row r="47" s="31" customFormat="1" ht="30" customHeight="1"/>
    <row r="48" s="31" customFormat="1" ht="30" customHeight="1"/>
    <row r="49" s="31" customFormat="1" ht="30" customHeight="1"/>
    <row r="50" s="31" customFormat="1" ht="30" customHeight="1"/>
    <row r="51" s="31" customFormat="1" ht="30" customHeight="1"/>
    <row r="52" s="31" customFormat="1" ht="30" customHeight="1"/>
    <row r="53" s="31" customFormat="1" ht="30" customHeight="1"/>
    <row r="54" s="31" customFormat="1" ht="30" customHeight="1"/>
    <row r="55" s="31" customFormat="1" ht="30" customHeight="1"/>
    <row r="56" s="31" customFormat="1" ht="30" customHeight="1"/>
    <row r="57" s="31" customFormat="1" ht="30" customHeight="1"/>
    <row r="58" s="31" customFormat="1" ht="30" customHeight="1"/>
    <row r="59" s="31" customFormat="1" ht="30" customHeight="1"/>
    <row r="60" s="31" customFormat="1" ht="30" customHeight="1"/>
    <row r="61" s="31" customFormat="1" ht="30" customHeight="1"/>
    <row r="62" s="31" customFormat="1" ht="30" customHeight="1"/>
    <row r="63" s="31" customFormat="1" ht="30" customHeight="1"/>
    <row r="64" s="31" customFormat="1" ht="30" customHeight="1"/>
    <row r="65" s="31" customFormat="1" ht="30" customHeight="1"/>
    <row r="66" s="31" customFormat="1" ht="30" customHeight="1"/>
    <row r="67" s="31" customFormat="1" ht="30" customHeight="1"/>
    <row r="68" s="31" customFormat="1" ht="30" customHeight="1"/>
    <row r="69" s="31" customFormat="1" ht="30" customHeight="1"/>
    <row r="70" s="31" customFormat="1" ht="30" customHeight="1"/>
    <row r="71" s="31" customFormat="1" ht="30" customHeight="1"/>
    <row r="72" s="31" customFormat="1" ht="30" customHeight="1"/>
    <row r="73" s="31" customFormat="1" ht="30" customHeight="1"/>
    <row r="74" s="31" customFormat="1" ht="30" customHeight="1"/>
    <row r="75" s="31" customFormat="1" ht="30" customHeight="1"/>
    <row r="76" s="31" customFormat="1" ht="30" customHeight="1"/>
    <row r="77" s="31" customFormat="1" ht="30" customHeight="1"/>
    <row r="78" s="31" customFormat="1" ht="30" customHeight="1"/>
    <row r="79" s="31" customFormat="1" ht="30" customHeight="1"/>
    <row r="80" s="31" customFormat="1" ht="30" customHeight="1"/>
    <row r="81" s="31" customFormat="1" ht="30" customHeight="1"/>
    <row r="82" s="31" customFormat="1" ht="30" customHeight="1"/>
    <row r="83" s="31" customFormat="1" ht="30" customHeight="1"/>
    <row r="84" s="31" customFormat="1" ht="30" customHeight="1"/>
    <row r="85" s="31" customFormat="1" ht="30" customHeight="1"/>
    <row r="86" s="31" customFormat="1" ht="30" customHeight="1"/>
    <row r="87" s="31" customFormat="1" ht="30" customHeight="1"/>
    <row r="88" s="31" customFormat="1" ht="30" customHeight="1"/>
    <row r="89" s="31" customFormat="1" ht="30" customHeight="1"/>
    <row r="90" s="31" customFormat="1" ht="30" customHeight="1"/>
    <row r="91" s="31" customFormat="1" ht="30" customHeight="1"/>
    <row r="92" s="31" customFormat="1" ht="30" customHeight="1"/>
    <row r="93" s="31" customFormat="1" ht="30" customHeight="1"/>
    <row r="94" s="31" customFormat="1" ht="30" customHeight="1"/>
    <row r="95" s="31" customFormat="1" ht="30" customHeight="1"/>
    <row r="96" s="31" customFormat="1" ht="30" customHeight="1"/>
    <row r="97" s="31" customFormat="1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  <row r="193" ht="30" customHeight="1"/>
    <row r="194" ht="30" customHeight="1"/>
    <row r="195" ht="30" customHeight="1"/>
    <row r="196" ht="30" customHeight="1"/>
    <row r="197" ht="30" customHeight="1"/>
    <row r="198" ht="30" customHeight="1"/>
    <row r="199" ht="30" customHeight="1"/>
    <row r="200" ht="30" customHeight="1"/>
    <row r="201" ht="30" customHeight="1"/>
    <row r="202" ht="30" customHeight="1"/>
    <row r="203" ht="30" customHeight="1"/>
    <row r="204" ht="30" customHeight="1"/>
    <row r="205" ht="30" customHeight="1"/>
    <row r="206" ht="30" customHeight="1"/>
    <row r="207" ht="30" customHeight="1"/>
    <row r="208" ht="30" customHeight="1"/>
    <row r="209" ht="30" customHeight="1"/>
    <row r="210" ht="30" customHeight="1"/>
    <row r="211" ht="30" customHeight="1"/>
    <row r="212" ht="30" customHeight="1"/>
    <row r="213" ht="30" customHeight="1"/>
    <row r="214" ht="30" customHeight="1"/>
    <row r="215" ht="30" customHeight="1"/>
    <row r="216" ht="30" customHeight="1"/>
    <row r="217" ht="30" customHeight="1"/>
    <row r="218" ht="30" customHeight="1"/>
    <row r="219" ht="30" customHeight="1"/>
    <row r="220" ht="30" customHeight="1"/>
    <row r="221" ht="30" customHeight="1"/>
    <row r="222" ht="30" customHeight="1"/>
    <row r="223" ht="30" customHeight="1"/>
    <row r="224" ht="30" customHeight="1"/>
    <row r="225" ht="30" customHeight="1"/>
    <row r="226" ht="30" customHeight="1"/>
    <row r="227" ht="30" customHeight="1"/>
    <row r="228" ht="30" customHeight="1"/>
    <row r="229" ht="30" customHeight="1"/>
    <row r="230" ht="30" customHeight="1"/>
    <row r="231" ht="30" customHeight="1"/>
    <row r="232" ht="30" customHeight="1"/>
    <row r="233" ht="30" customHeight="1"/>
    <row r="234" ht="30" customHeight="1"/>
    <row r="235" ht="30" customHeight="1"/>
    <row r="236" ht="30" customHeight="1"/>
    <row r="237" ht="30" customHeight="1"/>
    <row r="238" ht="30" customHeight="1"/>
    <row r="239" ht="30" customHeight="1"/>
  </sheetData>
  <mergeCells count="5">
    <mergeCell ref="I3:I4"/>
    <mergeCell ref="J3:J4"/>
    <mergeCell ref="K3:K4"/>
    <mergeCell ref="L3:L4"/>
    <mergeCell ref="B4:D4"/>
  </mergeCells>
  <conditionalFormatting sqref="L5:M5">
    <cfRule type="duplicateValues" dxfId="2" priority="2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54"/>
  <sheetViews>
    <sheetView showGridLines="0" view="pageBreakPreview" zoomScaleNormal="100" zoomScaleSheetLayoutView="100" workbookViewId="0">
      <selection activeCell="K9" sqref="K9"/>
    </sheetView>
  </sheetViews>
  <sheetFormatPr defaultColWidth="9" defaultRowHeight="17.25"/>
  <cols>
    <col min="1" max="1" width="4.21875" style="29" customWidth="1"/>
    <col min="2" max="4" width="15" style="29" customWidth="1"/>
    <col min="5" max="5" width="1.21875" style="29" customWidth="1"/>
    <col min="6" max="7" width="15" style="29" customWidth="1"/>
    <col min="8" max="8" width="1.21875" style="29" customWidth="1"/>
    <col min="9" max="9" width="12.6640625" style="29" hidden="1" customWidth="1"/>
    <col min="10" max="10" width="15.88671875" style="29" customWidth="1"/>
    <col min="11" max="11" width="65" style="29" customWidth="1"/>
    <col min="12" max="12" width="12.33203125" style="29" customWidth="1"/>
    <col min="13" max="13" width="6.21875" style="29" customWidth="1"/>
    <col min="14" max="14" width="1.21875" style="29" customWidth="1"/>
    <col min="15" max="16384" width="9" style="29"/>
  </cols>
  <sheetData>
    <row r="1" spans="2:13" ht="18.75" customHeight="1">
      <c r="M1" s="30"/>
    </row>
    <row r="2" spans="2:13" ht="11.25" customHeight="1">
      <c r="M2" s="32"/>
    </row>
    <row r="3" spans="2:13" ht="30" customHeight="1">
      <c r="B3" s="33">
        <v>2021</v>
      </c>
      <c r="C3" s="33">
        <v>2020</v>
      </c>
      <c r="D3" s="33">
        <v>2019</v>
      </c>
      <c r="E3" s="34"/>
      <c r="F3" s="33">
        <v>2018</v>
      </c>
      <c r="G3" s="33">
        <v>2017</v>
      </c>
      <c r="H3" s="35"/>
      <c r="I3" s="77" t="s">
        <v>214</v>
      </c>
      <c r="J3" s="78" t="s">
        <v>223</v>
      </c>
      <c r="K3" s="78" t="s">
        <v>215</v>
      </c>
      <c r="L3" s="78" t="s">
        <v>216</v>
      </c>
      <c r="M3" s="36"/>
    </row>
    <row r="4" spans="2:13" ht="30" customHeight="1">
      <c r="B4" s="79" t="s">
        <v>213</v>
      </c>
      <c r="C4" s="79"/>
      <c r="D4" s="79"/>
      <c r="E4" s="35"/>
      <c r="F4" s="37" t="s">
        <v>6</v>
      </c>
      <c r="G4" s="37" t="s">
        <v>218</v>
      </c>
      <c r="H4" s="34"/>
      <c r="I4" s="77"/>
      <c r="J4" s="78"/>
      <c r="K4" s="78"/>
      <c r="L4" s="78"/>
      <c r="M4" s="36"/>
    </row>
    <row r="5" spans="2:13" s="31" customFormat="1" ht="30" customHeight="1">
      <c r="B5" s="38">
        <f t="shared" ref="B5:D5" si="0">SUM(B6:B8)</f>
        <v>88210400</v>
      </c>
      <c r="C5" s="38">
        <f t="shared" si="0"/>
        <v>20768347</v>
      </c>
      <c r="D5" s="39">
        <f t="shared" si="0"/>
        <v>12313600</v>
      </c>
      <c r="E5" s="40"/>
      <c r="F5" s="38">
        <f>SUM(F6:F8)</f>
        <v>31153166</v>
      </c>
      <c r="G5" s="38">
        <f>SUM(G6:G8)</f>
        <v>6716229</v>
      </c>
      <c r="H5" s="40"/>
      <c r="I5" s="41"/>
      <c r="J5" s="41"/>
      <c r="K5" s="58"/>
      <c r="L5" s="42" t="s">
        <v>212</v>
      </c>
      <c r="M5" s="43">
        <v>1202</v>
      </c>
    </row>
    <row r="6" spans="2:13" s="31" customFormat="1" ht="30" customHeight="1">
      <c r="B6" s="51">
        <v>61642400</v>
      </c>
      <c r="C6" s="51">
        <v>10141147</v>
      </c>
      <c r="D6" s="52">
        <v>7000000</v>
      </c>
      <c r="E6" s="59"/>
      <c r="F6" s="51">
        <v>11206355</v>
      </c>
      <c r="G6" s="51">
        <v>6716229</v>
      </c>
      <c r="H6" s="47"/>
      <c r="I6" s="53"/>
      <c r="J6" s="53" t="s">
        <v>224</v>
      </c>
      <c r="K6" s="54" t="s">
        <v>225</v>
      </c>
      <c r="L6" s="49" t="s">
        <v>226</v>
      </c>
      <c r="M6" s="55"/>
    </row>
    <row r="7" spans="2:13" s="31" customFormat="1" ht="30" customHeight="1">
      <c r="B7" s="60">
        <v>0</v>
      </c>
      <c r="C7" s="60">
        <v>0</v>
      </c>
      <c r="D7" s="61">
        <v>0</v>
      </c>
      <c r="E7" s="59"/>
      <c r="F7" s="60">
        <v>19946811</v>
      </c>
      <c r="G7" s="60">
        <v>0</v>
      </c>
      <c r="H7" s="47"/>
      <c r="I7" s="62"/>
      <c r="J7" s="63" t="s">
        <v>227</v>
      </c>
      <c r="K7" s="66" t="s">
        <v>228</v>
      </c>
      <c r="L7" s="64" t="s">
        <v>229</v>
      </c>
      <c r="M7" s="65"/>
    </row>
    <row r="8" spans="2:13" s="31" customFormat="1" ht="30" customHeight="1">
      <c r="B8" s="60">
        <v>26568000</v>
      </c>
      <c r="C8" s="60">
        <v>10627200</v>
      </c>
      <c r="D8" s="61">
        <v>5313600</v>
      </c>
      <c r="E8" s="59"/>
      <c r="F8" s="60">
        <v>0</v>
      </c>
      <c r="G8" s="60">
        <v>0</v>
      </c>
      <c r="H8" s="47"/>
      <c r="I8" s="62"/>
      <c r="J8" s="63" t="s">
        <v>227</v>
      </c>
      <c r="K8" s="48" t="s">
        <v>230</v>
      </c>
      <c r="L8" s="64" t="s">
        <v>231</v>
      </c>
      <c r="M8" s="65"/>
    </row>
    <row r="9" spans="2:13" s="31" customFormat="1" ht="30" customHeight="1"/>
    <row r="10" spans="2:13" s="31" customFormat="1" ht="30" customHeight="1"/>
    <row r="11" spans="2:13" s="31" customFormat="1" ht="30" customHeight="1"/>
    <row r="12" spans="2:13" s="31" customFormat="1" ht="30" customHeight="1"/>
    <row r="13" spans="2:13" s="31" customFormat="1" ht="30" customHeight="1"/>
    <row r="14" spans="2:13" s="31" customFormat="1" ht="30" customHeight="1"/>
    <row r="15" spans="2:13" s="31" customFormat="1" ht="30" customHeight="1"/>
    <row r="16" spans="2:13" s="31" customFormat="1" ht="30" customHeight="1"/>
    <row r="17" s="31" customFormat="1" ht="30" customHeight="1"/>
    <row r="18" s="31" customFormat="1" ht="30" customHeight="1"/>
    <row r="19" s="31" customFormat="1" ht="30" customHeight="1"/>
    <row r="20" s="31" customFormat="1" ht="30" customHeight="1"/>
    <row r="21" s="31" customFormat="1" ht="30" customHeight="1"/>
    <row r="22" s="31" customFormat="1" ht="30" customHeight="1"/>
    <row r="23" s="31" customFormat="1" ht="30" customHeight="1"/>
    <row r="24" s="31" customFormat="1" ht="30" customHeight="1"/>
    <row r="25" s="31" customFormat="1" ht="30" customHeight="1"/>
    <row r="26" s="31" customFormat="1" ht="30" customHeight="1"/>
    <row r="27" s="31" customFormat="1" ht="30" customHeight="1"/>
    <row r="28" s="31" customFormat="1" ht="30" customHeight="1"/>
    <row r="29" s="31" customFormat="1" ht="30" customHeight="1"/>
    <row r="30" s="31" customFormat="1" ht="30" customHeight="1"/>
    <row r="31" s="31" customFormat="1" ht="30" customHeight="1"/>
    <row r="32" s="31" customFormat="1" ht="30" customHeight="1"/>
    <row r="33" s="31" customFormat="1" ht="30" customHeight="1"/>
    <row r="34" s="31" customFormat="1" ht="30" customHeight="1"/>
    <row r="35" s="31" customFormat="1" ht="30" customHeight="1"/>
    <row r="36" s="31" customFormat="1" ht="30" customHeight="1"/>
    <row r="37" s="31" customFormat="1" ht="30" customHeight="1"/>
    <row r="38" s="31" customFormat="1" ht="30" customHeight="1"/>
    <row r="39" s="31" customFormat="1" ht="30" customHeight="1"/>
    <row r="40" s="31" customFormat="1" ht="30" customHeight="1"/>
    <row r="41" s="31" customFormat="1" ht="30" customHeight="1"/>
    <row r="42" s="31" customFormat="1" ht="30" customHeight="1"/>
    <row r="43" s="31" customFormat="1" ht="30" customHeight="1"/>
    <row r="44" s="31" customFormat="1" ht="30" customHeight="1"/>
    <row r="45" s="31" customFormat="1" ht="30" customHeight="1"/>
    <row r="46" s="31" customFormat="1" ht="30" customHeight="1"/>
    <row r="47" s="31" customFormat="1" ht="30" customHeight="1"/>
    <row r="48" s="31" customFormat="1" ht="30" customHeight="1"/>
    <row r="49" s="31" customFormat="1" ht="30" customHeight="1"/>
    <row r="50" s="31" customFormat="1" ht="30" customHeight="1"/>
    <row r="51" s="31" customFormat="1" ht="30" customHeight="1"/>
    <row r="52" s="31" customFormat="1" ht="30" customHeight="1"/>
    <row r="53" s="31" customFormat="1" ht="30" customHeight="1"/>
    <row r="54" s="31" customFormat="1" ht="30" customHeight="1"/>
    <row r="55" s="31" customFormat="1" ht="30" customHeight="1"/>
    <row r="56" s="31" customFormat="1" ht="30" customHeight="1"/>
    <row r="57" s="31" customFormat="1" ht="30" customHeight="1"/>
    <row r="58" s="31" customFormat="1" ht="30" customHeight="1"/>
    <row r="59" s="31" customFormat="1" ht="30" customHeight="1"/>
    <row r="60" s="31" customFormat="1" ht="30" customHeight="1"/>
    <row r="61" s="31" customFormat="1" ht="30" customHeight="1"/>
    <row r="62" s="31" customFormat="1" ht="30" customHeight="1"/>
    <row r="63" s="31" customFormat="1" ht="30" customHeight="1"/>
    <row r="64" s="31" customFormat="1" ht="30" customHeight="1"/>
    <row r="65" s="31" customFormat="1" ht="30" customHeight="1"/>
    <row r="66" s="31" customFormat="1" ht="30" customHeight="1"/>
    <row r="67" s="31" customFormat="1" ht="30" customHeight="1"/>
    <row r="68" s="31" customFormat="1" ht="30" customHeight="1"/>
    <row r="69" s="31" customFormat="1" ht="30" customHeight="1"/>
    <row r="70" s="31" customFormat="1" ht="30" customHeight="1"/>
    <row r="71" s="31" customFormat="1" ht="30" customHeight="1"/>
    <row r="72" s="31" customFormat="1" ht="30" customHeight="1"/>
    <row r="73" s="31" customFormat="1" ht="30" customHeight="1"/>
    <row r="74" s="31" customFormat="1" ht="30" customHeight="1"/>
    <row r="75" s="31" customFormat="1" ht="30" customHeight="1"/>
    <row r="76" s="31" customFormat="1" ht="30" customHeight="1"/>
    <row r="77" s="31" customFormat="1" ht="30" customHeight="1"/>
    <row r="78" s="31" customFormat="1" ht="30" customHeight="1"/>
    <row r="79" s="31" customFormat="1" ht="30" customHeight="1"/>
    <row r="80" s="31" customFormat="1" ht="30" customHeight="1"/>
    <row r="81" s="31" customFormat="1" ht="30" customHeight="1"/>
    <row r="82" s="31" customFormat="1" ht="30" customHeight="1"/>
    <row r="83" s="31" customFormat="1" ht="30" customHeight="1"/>
    <row r="84" s="31" customFormat="1" ht="30" customHeight="1"/>
    <row r="85" s="31" customFormat="1" ht="30" customHeight="1"/>
    <row r="86" s="31" customFormat="1" ht="30" customHeight="1"/>
    <row r="87" s="31" customFormat="1" ht="30" customHeight="1"/>
    <row r="88" s="31" customFormat="1" ht="30" customHeight="1"/>
    <row r="89" s="31" customFormat="1" ht="30" customHeight="1"/>
    <row r="90" s="31" customFormat="1" ht="30" customHeight="1"/>
    <row r="91" s="31" customFormat="1" ht="30" customHeight="1"/>
    <row r="92" s="31" customFormat="1" ht="30" customHeight="1"/>
    <row r="93" s="31" customFormat="1" ht="30" customHeight="1"/>
    <row r="94" s="31" customFormat="1" ht="30" customHeight="1"/>
    <row r="95" s="31" customFormat="1" ht="30" customHeight="1"/>
    <row r="96" s="31" customFormat="1" ht="30" customHeight="1"/>
    <row r="97" s="31" customFormat="1" ht="30" customHeight="1"/>
    <row r="98" s="31" customFormat="1" ht="30" customHeight="1"/>
    <row r="99" s="31" customFormat="1" ht="30" customHeight="1"/>
    <row r="100" s="31" customFormat="1" ht="30" customHeight="1"/>
    <row r="101" s="31" customFormat="1" ht="30" customHeight="1"/>
    <row r="102" s="31" customFormat="1" ht="30" customHeight="1"/>
    <row r="103" s="31" customFormat="1" ht="30" customHeight="1"/>
    <row r="104" s="31" customFormat="1" ht="30" customHeight="1"/>
    <row r="105" s="31" customFormat="1" ht="30" customHeight="1"/>
    <row r="106" s="31" customFormat="1" ht="30" customHeight="1"/>
    <row r="107" s="31" customFormat="1" ht="30" customHeight="1"/>
    <row r="108" s="31" customFormat="1" ht="30" customHeight="1"/>
    <row r="109" s="31" customFormat="1" ht="30" customHeight="1"/>
    <row r="110" s="31" customFormat="1" ht="30" customHeight="1"/>
    <row r="111" s="31" customFormat="1" ht="30" customHeight="1"/>
    <row r="112" s="31" customFormat="1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  <row r="193" ht="30" customHeight="1"/>
    <row r="194" ht="30" customHeight="1"/>
    <row r="195" ht="30" customHeight="1"/>
    <row r="196" ht="30" customHeight="1"/>
    <row r="197" ht="30" customHeight="1"/>
    <row r="198" ht="30" customHeight="1"/>
    <row r="199" ht="30" customHeight="1"/>
    <row r="200" ht="30" customHeight="1"/>
    <row r="201" ht="30" customHeight="1"/>
    <row r="202" ht="30" customHeight="1"/>
    <row r="203" ht="30" customHeight="1"/>
    <row r="204" ht="30" customHeight="1"/>
    <row r="205" ht="30" customHeight="1"/>
    <row r="206" ht="30" customHeight="1"/>
    <row r="207" ht="30" customHeight="1"/>
    <row r="208" ht="30" customHeight="1"/>
    <row r="209" ht="30" customHeight="1"/>
    <row r="210" ht="30" customHeight="1"/>
    <row r="211" ht="30" customHeight="1"/>
    <row r="212" ht="30" customHeight="1"/>
    <row r="213" ht="30" customHeight="1"/>
    <row r="214" ht="30" customHeight="1"/>
    <row r="215" ht="30" customHeight="1"/>
    <row r="216" ht="30" customHeight="1"/>
    <row r="217" ht="30" customHeight="1"/>
    <row r="218" ht="30" customHeight="1"/>
    <row r="219" ht="30" customHeight="1"/>
    <row r="220" ht="30" customHeight="1"/>
    <row r="221" ht="30" customHeight="1"/>
    <row r="222" ht="30" customHeight="1"/>
    <row r="223" ht="30" customHeight="1"/>
    <row r="224" ht="30" customHeight="1"/>
    <row r="225" ht="30" customHeight="1"/>
    <row r="226" ht="30" customHeight="1"/>
    <row r="227" ht="30" customHeight="1"/>
    <row r="228" ht="30" customHeight="1"/>
    <row r="229" ht="30" customHeight="1"/>
    <row r="230" ht="30" customHeight="1"/>
    <row r="231" ht="30" customHeight="1"/>
    <row r="232" ht="30" customHeight="1"/>
    <row r="233" ht="30" customHeight="1"/>
    <row r="234" ht="30" customHeight="1"/>
    <row r="235" ht="30" customHeight="1"/>
    <row r="236" ht="30" customHeight="1"/>
    <row r="237" ht="30" customHeight="1"/>
    <row r="238" ht="30" customHeight="1"/>
    <row r="239" ht="30" customHeight="1"/>
    <row r="240" ht="30" customHeight="1"/>
    <row r="241" ht="30" customHeight="1"/>
    <row r="242" ht="30" customHeight="1"/>
    <row r="243" ht="30" customHeight="1"/>
    <row r="244" ht="30" customHeight="1"/>
    <row r="245" ht="30" customHeight="1"/>
    <row r="246" ht="30" customHeight="1"/>
    <row r="247" ht="30" customHeight="1"/>
    <row r="248" ht="30" customHeight="1"/>
    <row r="249" ht="30" customHeight="1"/>
    <row r="250" ht="30" customHeight="1"/>
    <row r="251" ht="30" customHeight="1"/>
    <row r="252" ht="30" customHeight="1"/>
    <row r="253" ht="30" customHeight="1"/>
    <row r="254" ht="30" customHeight="1"/>
  </sheetData>
  <mergeCells count="5">
    <mergeCell ref="I3:I4"/>
    <mergeCell ref="J3:J4"/>
    <mergeCell ref="K3:K4"/>
    <mergeCell ref="L3:L4"/>
    <mergeCell ref="B4:D4"/>
  </mergeCells>
  <conditionalFormatting sqref="L5:M5">
    <cfRule type="duplicateValues" dxfId="1" priority="2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52"/>
  <sheetViews>
    <sheetView showGridLines="0" view="pageBreakPreview" zoomScaleNormal="100" zoomScaleSheetLayoutView="100" workbookViewId="0">
      <selection activeCell="K16" sqref="K16"/>
    </sheetView>
  </sheetViews>
  <sheetFormatPr defaultColWidth="9" defaultRowHeight="17.25"/>
  <cols>
    <col min="1" max="1" width="4.21875" style="29" customWidth="1"/>
    <col min="2" max="4" width="15" style="29" customWidth="1"/>
    <col min="5" max="5" width="1.21875" style="29" customWidth="1"/>
    <col min="6" max="7" width="15" style="29" customWidth="1"/>
    <col min="8" max="8" width="1.21875" style="29" customWidth="1"/>
    <col min="9" max="9" width="12.6640625" style="29" hidden="1" customWidth="1"/>
    <col min="10" max="10" width="15.88671875" style="29" customWidth="1"/>
    <col min="11" max="11" width="65" style="29" customWidth="1"/>
    <col min="12" max="12" width="12.33203125" style="29" customWidth="1"/>
    <col min="13" max="13" width="6.21875" style="29" customWidth="1"/>
    <col min="14" max="14" width="9" style="29"/>
    <col min="15" max="15" width="1.21875" style="29" customWidth="1"/>
    <col min="16" max="16384" width="9" style="29"/>
  </cols>
  <sheetData>
    <row r="1" spans="2:13" ht="18.75" customHeight="1">
      <c r="M1" s="30"/>
    </row>
    <row r="2" spans="2:13" ht="11.25" customHeight="1">
      <c r="M2" s="32"/>
    </row>
    <row r="3" spans="2:13" ht="30" customHeight="1">
      <c r="B3" s="33">
        <v>2021</v>
      </c>
      <c r="C3" s="33">
        <v>2020</v>
      </c>
      <c r="D3" s="33">
        <v>2019</v>
      </c>
      <c r="E3" s="34"/>
      <c r="F3" s="33">
        <v>2018</v>
      </c>
      <c r="G3" s="33">
        <v>2017</v>
      </c>
      <c r="H3" s="35"/>
      <c r="I3" s="77" t="s">
        <v>214</v>
      </c>
      <c r="J3" s="78" t="s">
        <v>233</v>
      </c>
      <c r="K3" s="78" t="s">
        <v>215</v>
      </c>
      <c r="L3" s="78" t="s">
        <v>216</v>
      </c>
      <c r="M3" s="36"/>
    </row>
    <row r="4" spans="2:13" ht="30" customHeight="1">
      <c r="B4" s="79" t="s">
        <v>213</v>
      </c>
      <c r="C4" s="79"/>
      <c r="D4" s="79"/>
      <c r="E4" s="35"/>
      <c r="F4" s="37" t="s">
        <v>6</v>
      </c>
      <c r="G4" s="37" t="s">
        <v>218</v>
      </c>
      <c r="H4" s="34"/>
      <c r="I4" s="77"/>
      <c r="J4" s="78"/>
      <c r="K4" s="78"/>
      <c r="L4" s="78"/>
      <c r="M4" s="36"/>
    </row>
    <row r="5" spans="2:13" ht="30" customHeight="1">
      <c r="B5" s="38">
        <f>SUM(B6:B10)</f>
        <v>945697</v>
      </c>
      <c r="C5" s="38">
        <f>SUM(C6:C10)</f>
        <v>945697</v>
      </c>
      <c r="D5" s="39">
        <f>SUM(D6:D10)</f>
        <v>945697</v>
      </c>
      <c r="E5" s="40"/>
      <c r="F5" s="38">
        <f>SUM(F6:F10)</f>
        <v>4420656</v>
      </c>
      <c r="G5" s="38">
        <f>SUM(G6:G10)</f>
        <v>17431951</v>
      </c>
      <c r="H5" s="40"/>
      <c r="I5" s="41"/>
      <c r="J5" s="41"/>
      <c r="K5" s="58"/>
      <c r="L5" s="42" t="s">
        <v>212</v>
      </c>
      <c r="M5" s="43">
        <v>1202</v>
      </c>
    </row>
    <row r="6" spans="2:13" ht="30" customHeight="1">
      <c r="B6" s="51">
        <v>0</v>
      </c>
      <c r="C6" s="51">
        <v>0</v>
      </c>
      <c r="D6" s="52">
        <v>0</v>
      </c>
      <c r="E6" s="59"/>
      <c r="F6" s="51">
        <v>0</v>
      </c>
      <c r="G6" s="51">
        <v>2485170</v>
      </c>
      <c r="H6" s="47"/>
      <c r="I6" s="53"/>
      <c r="J6" s="67" t="s">
        <v>235</v>
      </c>
      <c r="K6" s="68" t="s">
        <v>236</v>
      </c>
      <c r="L6" s="49" t="s">
        <v>237</v>
      </c>
      <c r="M6" s="55"/>
    </row>
    <row r="7" spans="2:13" ht="30" customHeight="1">
      <c r="B7" s="69">
        <v>0</v>
      </c>
      <c r="C7" s="69">
        <v>0</v>
      </c>
      <c r="D7" s="70">
        <v>0</v>
      </c>
      <c r="E7" s="59"/>
      <c r="F7" s="69">
        <v>0</v>
      </c>
      <c r="G7" s="69">
        <v>3001128</v>
      </c>
      <c r="H7" s="47"/>
      <c r="I7" s="71"/>
      <c r="J7" s="72" t="s">
        <v>235</v>
      </c>
      <c r="K7" s="73" t="s">
        <v>238</v>
      </c>
      <c r="L7" s="74" t="s">
        <v>239</v>
      </c>
      <c r="M7" s="75"/>
    </row>
    <row r="8" spans="2:13" ht="30" customHeight="1">
      <c r="B8" s="69">
        <v>0</v>
      </c>
      <c r="C8" s="69">
        <v>0</v>
      </c>
      <c r="D8" s="70">
        <v>0</v>
      </c>
      <c r="E8" s="59"/>
      <c r="F8" s="69">
        <v>0</v>
      </c>
      <c r="G8" s="69">
        <v>1542000</v>
      </c>
      <c r="H8" s="47"/>
      <c r="I8" s="71"/>
      <c r="J8" s="72" t="s">
        <v>232</v>
      </c>
      <c r="K8" s="73" t="s">
        <v>240</v>
      </c>
      <c r="L8" s="74" t="s">
        <v>220</v>
      </c>
      <c r="M8" s="75"/>
    </row>
    <row r="9" spans="2:13" ht="30" customHeight="1">
      <c r="B9" s="69">
        <v>945697</v>
      </c>
      <c r="C9" s="69">
        <v>945697</v>
      </c>
      <c r="D9" s="70">
        <v>945697</v>
      </c>
      <c r="E9" s="59"/>
      <c r="F9" s="69">
        <v>941909</v>
      </c>
      <c r="G9" s="69">
        <v>1401587</v>
      </c>
      <c r="H9" s="47"/>
      <c r="I9" s="71"/>
      <c r="J9" s="72" t="s">
        <v>234</v>
      </c>
      <c r="K9" s="73" t="s">
        <v>241</v>
      </c>
      <c r="L9" s="74" t="s">
        <v>242</v>
      </c>
      <c r="M9" s="75"/>
    </row>
    <row r="10" spans="2:13" ht="30" customHeight="1">
      <c r="B10" s="60">
        <v>0</v>
      </c>
      <c r="C10" s="60">
        <v>0</v>
      </c>
      <c r="D10" s="61">
        <v>0</v>
      </c>
      <c r="E10" s="59"/>
      <c r="F10" s="60">
        <v>3478747</v>
      </c>
      <c r="G10" s="60">
        <v>9002066</v>
      </c>
      <c r="H10" s="47"/>
      <c r="I10" s="62"/>
      <c r="J10" s="63" t="s">
        <v>227</v>
      </c>
      <c r="K10" s="76" t="s">
        <v>228</v>
      </c>
      <c r="L10" s="64" t="s">
        <v>229</v>
      </c>
      <c r="M10" s="65"/>
    </row>
    <row r="11" spans="2:13" ht="30" customHeight="1"/>
    <row r="12" spans="2:13" ht="30" customHeight="1"/>
    <row r="13" spans="2:13" ht="30" customHeight="1"/>
    <row r="14" spans="2:13" ht="30" customHeight="1"/>
    <row r="15" spans="2:13" ht="30" customHeight="1"/>
    <row r="16" spans="2:13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</sheetData>
  <autoFilter ref="L1:L152"/>
  <mergeCells count="5">
    <mergeCell ref="I3:I4"/>
    <mergeCell ref="J3:J4"/>
    <mergeCell ref="K3:K4"/>
    <mergeCell ref="L3:L4"/>
    <mergeCell ref="B4:D4"/>
  </mergeCells>
  <conditionalFormatting sqref="L5:M5">
    <cfRule type="duplicateValues" dxfId="0" priority="7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Budget</vt:lpstr>
      <vt:lpstr>Other Domestic</vt:lpstr>
      <vt:lpstr>Other Loan</vt:lpstr>
      <vt:lpstr>Other Grant</vt:lpstr>
      <vt:lpstr>Budget!Print_Area</vt:lpstr>
      <vt:lpstr>'Other Domestic'!Print_Area</vt:lpstr>
      <vt:lpstr>'Other Grant'!Print_Area</vt:lpstr>
      <vt:lpstr>'Other Loan'!Print_Area</vt:lpstr>
      <vt:lpstr>Budget!Print_Titles</vt:lpstr>
      <vt:lpstr>'Other Domestic'!Print_Titles</vt:lpstr>
      <vt:lpstr>'Other Grant'!Print_Titles</vt:lpstr>
      <vt:lpstr>'Other Loan'!Print_Titles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2020-03-04T06:08:24Z</cp:lastPrinted>
  <dcterms:created xsi:type="dcterms:W3CDTF">2018-12-30T09:54:12Z</dcterms:created>
  <dcterms:modified xsi:type="dcterms:W3CDTF">2020-03-04T06:08:28Z</dcterms:modified>
</cp:coreProperties>
</file>