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Budget!$A$6:$I$257</definedName>
    <definedName name="_xlnm._FilterDatabase" localSheetId="1" hidden="1">'PSIP Domestic'!$B$1:$J$9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Domestic'!$B$1:$J$9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E26" i="1"/>
  <c r="E10" i="1" s="1"/>
  <c r="F11" i="1"/>
  <c r="I23" i="1"/>
  <c r="I31" i="1"/>
  <c r="I34" i="1"/>
  <c r="B36" i="1"/>
  <c r="I37" i="1"/>
  <c r="D26" i="1"/>
  <c r="D10" i="1" s="1"/>
  <c r="D11" i="1" s="1"/>
  <c r="C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<sst xmlns="http://schemas.openxmlformats.org/spreadsheetml/2006/main" count="267" uniqueCount="234">
  <si>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</si>
  <si>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</si>
  <si>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</si>
  <si>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</si>
  <si>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</si>
  <si>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</si>
  <si>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</si>
  <si>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</si>
  <si>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</si>
  <si>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</si>
  <si>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</si>
  <si>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</si>
  <si>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</si>
  <si>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</si>
  <si>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</si>
  <si>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</si>
  <si>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</si>
  <si>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</si>
  <si>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</si>
  <si>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</si>
  <si>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</si>
  <si>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</si>
  <si>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</si>
  <si>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</si>
  <si>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</si>
  <si>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</si>
  <si>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</si>
  <si>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</si>
  <si>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</si>
  <si>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</si>
  <si>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</si>
  <si>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</si>
  <si>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</si>
  <si>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</si>
  <si>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</si>
  <si>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</si>
  <si>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</si>
  <si>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</si>
  <si>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</si>
  <si>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</si>
  <si>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</si>
  <si>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</si>
  <si>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</si>
  <si>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</si>
  <si>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</si>
  <si>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</si>
  <si>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</si>
  <si>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</si>
  <si>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</si>
  <si>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</si>
  <si>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</si>
  <si>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</si>
  <si>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</si>
  <si>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</si>
  <si>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</si>
  <si>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</si>
  <si>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</si>
  <si>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</si>
  <si>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</si>
  <si>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</si>
  <si>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</si>
  <si>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</si>
  <si>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</si>
  <si>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</si>
  <si>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</si>
  <si>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</si>
  <si>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</si>
  <si>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</si>
  <si>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</si>
  <si>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</si>
  <si>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</si>
  <si>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</si>
  <si>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</si>
  <si>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</si>
  <si>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</si>
  <si>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</si>
  <si>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</si>
  <si>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</si>
  <si>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</si>
  <si>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</si>
  <si>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</si>
  <si>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</si>
  <si>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</si>
  <si>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</si>
  <si>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</si>
  <si>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</si>
  <si>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</si>
  <si>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</si>
  <si>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</si>
  <si>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</si>
  <si>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</si>
  <si>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</si>
  <si>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</si>
  <si>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</si>
  <si>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</si>
  <si>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</si>
  <si>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</si>
  <si>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</si>
  <si>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</si>
  <si>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</si>
  <si>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</si>
  <si>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</si>
  <si>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</si>
  <si>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</si>
  <si>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</si>
  <si>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</si>
  <si>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</si>
  <si>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</si>
  <si>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</si>
  <si>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</si>
  <si>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</si>
  <si>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</si>
  <si>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</si>
  <si>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</si>
  <si>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</si>
  <si>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</si>
  <si>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</si>
  <si>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</si>
  <si>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</si>
  <si>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</si>
  <si>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</si>
  <si>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</si>
  <si>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</si>
  <si>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</si>
  <si>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</si>
  <si>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</si>
  <si>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</si>
  <si>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</si>
  <si>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</si>
  <si>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</si>
  <si>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</si>
  <si>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</si>
  <si>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</si>
  <si>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</si>
  <si>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</si>
  <si>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</si>
  <si>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</si>
  <si>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</si>
  <si>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</si>
  <si>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</si>
  <si>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</si>
  <si>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</si>
  <si>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</si>
  <si>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</si>
  <si>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</si>
  <si>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</si>
  <si>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</si>
  <si>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</si>
  <si>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</si>
  <si>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</si>
  <si>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</si>
  <si>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</si>
  <si>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</si>
  <si>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</si>
  <si>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</si>
  <si>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</si>
  <si>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</si>
  <si>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</si>
  <si>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</si>
  <si>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</si>
  <si>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</si>
  <si>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</si>
  <si>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</si>
  <si>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</si>
  <si>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</si>
  <si>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</si>
  <si>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</si>
  <si>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</si>
  <si>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</si>
  <si>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</si>
  <si>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</si>
  <si>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</si>
  <si>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</si>
  <si>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</si>
  <si>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</si>
  <si>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</si>
  <si>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</si>
  <si>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</si>
  <si>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</si>
  <si>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</si>
  <si>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</si>
  <si>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</si>
  <si>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</si>
  <si>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</si>
  <si>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</si>
  <si>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</si>
  <si>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</si>
  <si>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</si>
  <si>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</si>
  <si>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</si>
  <si>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</si>
  <si>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</si>
  <si>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</si>
  <si>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</si>
  <si>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</si>
  <si>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</si>
  <si>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</si>
  <si>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</si>
  <si>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</si>
  <si>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</si>
  <si>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</si>
  <si>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</si>
  <si>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</si>
  <si>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</si>
  <si>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</si>
  <si>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</si>
  <si>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</si>
  <si>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</si>
  <si>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</si>
  <si>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</si>
  <si>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</si>
  <si>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</si>
  <si>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ޕަބްލިކް ވަރކްސް ސަރވިސަސް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</si>
  <si>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</si>
  <si>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</si>
  <si>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</si>
  <si>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</si>
  <si>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</si>
  <si>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</si>
  <si>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ރިޓެންޝަން</t>
  </si>
  <si>
    <t>ރ.މީދޫ</t>
  </si>
  <si>
    <t>އދ.މަހިބަދޫ</t>
  </si>
  <si>
    <t>އެކިރަށްތަކުގައި</t>
  </si>
  <si>
    <t>އދ.މަންދޫ</t>
  </si>
  <si>
    <t xml:space="preserve">ރ.މީދޫ މަގުހެދުން </t>
  </si>
  <si>
    <t>P-HTE061-021</t>
  </si>
  <si>
    <t xml:space="preserve">އދ.މަހިބަދޫ މަގުހެދުން </t>
  </si>
  <si>
    <t>P-HTE061-019</t>
  </si>
  <si>
    <t>އދ.މަންދޫ ޖެޓީ</t>
  </si>
  <si>
    <t>P-HTE046-016</t>
  </si>
  <si>
    <t>67 ރަށުގެ ފުޓުސަލް ދަނޑު ތަރައްޤީކުރުން</t>
  </si>
  <si>
    <t>P-HTE072-010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</si>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</sst>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6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6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60"/>
      <c r="H1" s="3"/>
      <c r="J1" s="5">
        <v>1496</v>
      </c>
    </row>
    <row r="2" spans="1:10" ht="45" customHeight="1">
      <c r="A2" s="3"/>
      <c r="B2" s="2"/>
      <c r="C2" s="2"/>
      <c r="D2" s="2"/>
      <c r="E2" s="2"/>
      <c r="F2" s="2"/>
      <c r="G2" s="60"/>
      <c r="H2" s="3"/>
    </row>
    <row r="3" spans="1:10">
      <c r="A3" s="6" t="s">
        <v>232</v>
      </c>
      <c r="B3" s="2"/>
      <c r="C3" s="2"/>
      <c r="D3" s="2"/>
      <c r="E3" s="2"/>
      <c r="F3" s="2"/>
      <c r="G3" s="60"/>
      <c r="H3" s="3"/>
    </row>
    <row r="4" spans="1:10" ht="25.5">
      <c r="A4" s="7" t="s">
        <v>212</v>
      </c>
      <c r="B4" s="2"/>
      <c r="C4" s="2"/>
      <c r="D4" s="2"/>
      <c r="E4" s="2"/>
      <c r="F4" s="2"/>
      <c r="G4" s="6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104600000</v>
      </c>
      <c r="C9" s="15">
        <f t="shared" si="0"/>
        <v>103500000</v>
      </c>
      <c r="D9" s="15">
        <f t="shared" si="0"/>
        <v>102500000</v>
      </c>
      <c r="E9" s="15">
        <f t="shared" si="0"/>
        <v>83289002</v>
      </c>
      <c r="F9" s="15">
        <f>F13</f>
        <v>32737229</v>
      </c>
      <c r="G9" s="6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4629473</v>
      </c>
      <c r="E10" s="16">
        <f t="shared" si="2"/>
        <v>172910174</v>
      </c>
      <c r="F10" s="16">
        <f>F26</f>
        <v>147203</v>
      </c>
      <c r="G10" s="6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104600000</v>
      </c>
      <c r="C11" s="18">
        <f t="shared" si="3"/>
        <v>103500000</v>
      </c>
      <c r="D11" s="18">
        <f t="shared" si="3"/>
        <v>107129473</v>
      </c>
      <c r="E11" s="18">
        <f t="shared" si="3"/>
        <v>256199176</v>
      </c>
      <c r="F11" s="18">
        <f>SUM(F9:F10)</f>
        <v>32884432</v>
      </c>
      <c r="G11" s="6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233</v>
      </c>
    </row>
    <row r="13" spans="1:10" ht="22.5" customHeight="1" thickBot="1">
      <c r="B13" s="18">
        <f t="shared" ref="B13:E13" si="4">SUM(B14:B24)</f>
        <v>104600000</v>
      </c>
      <c r="C13" s="18">
        <f t="shared" si="4"/>
        <v>103500000</v>
      </c>
      <c r="D13" s="18">
        <f t="shared" si="4"/>
        <v>102500000</v>
      </c>
      <c r="E13" s="18">
        <f t="shared" si="4"/>
        <v>83289002</v>
      </c>
      <c r="F13" s="18">
        <f>SUM(F14:F24)</f>
        <v>32737229</v>
      </c>
      <c r="G13" s="6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74631756</v>
      </c>
      <c r="C14" s="22">
        <f t="shared" si="5"/>
        <v>74631756</v>
      </c>
      <c r="D14" s="22">
        <f t="shared" si="5"/>
        <v>74631756</v>
      </c>
      <c r="E14" s="22">
        <f t="shared" si="5"/>
        <v>75598119</v>
      </c>
      <c r="F14" s="22">
        <f>F36</f>
        <v>24798563</v>
      </c>
      <c r="G14" s="6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583342</v>
      </c>
      <c r="C15" s="23">
        <f t="shared" si="6"/>
        <v>583342</v>
      </c>
      <c r="D15" s="23">
        <f t="shared" si="6"/>
        <v>583342</v>
      </c>
      <c r="E15" s="23">
        <f t="shared" si="6"/>
        <v>1537556</v>
      </c>
      <c r="F15" s="23">
        <f>F77</f>
        <v>574711</v>
      </c>
      <c r="G15" s="6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2000000</v>
      </c>
      <c r="C16" s="23">
        <f t="shared" si="7"/>
        <v>2000000</v>
      </c>
      <c r="D16" s="23">
        <f t="shared" si="7"/>
        <v>2000000</v>
      </c>
      <c r="E16" s="23">
        <f t="shared" si="7"/>
        <v>280000</v>
      </c>
      <c r="F16" s="23">
        <f>F85</f>
        <v>636616</v>
      </c>
      <c r="G16" s="6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10800000</v>
      </c>
      <c r="C17" s="23">
        <f t="shared" si="8"/>
        <v>10800000</v>
      </c>
      <c r="D17" s="23">
        <f t="shared" si="8"/>
        <v>10800000</v>
      </c>
      <c r="E17" s="23">
        <f t="shared" si="8"/>
        <v>1968800</v>
      </c>
      <c r="F17" s="23">
        <f>F93</f>
        <v>2100029</v>
      </c>
      <c r="G17" s="6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10200000</v>
      </c>
      <c r="C18" s="23">
        <f t="shared" si="9"/>
        <v>9100000</v>
      </c>
      <c r="D18" s="23">
        <f t="shared" si="9"/>
        <v>8100000</v>
      </c>
      <c r="E18" s="23">
        <f t="shared" si="9"/>
        <v>2801944</v>
      </c>
      <c r="F18" s="23">
        <f>F107</f>
        <v>1933032</v>
      </c>
      <c r="G18" s="6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6384902</v>
      </c>
      <c r="C21" s="23">
        <f t="shared" si="12"/>
        <v>6384902</v>
      </c>
      <c r="D21" s="23">
        <f t="shared" si="12"/>
        <v>6384902</v>
      </c>
      <c r="E21" s="23">
        <f t="shared" si="12"/>
        <v>1102583</v>
      </c>
      <c r="F21" s="23">
        <f>F150</f>
        <v>2694278</v>
      </c>
      <c r="G21" s="6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4629473</v>
      </c>
      <c r="E26" s="18">
        <f t="shared" si="16"/>
        <v>172910174</v>
      </c>
      <c r="F26" s="18">
        <f>SUM(F27:F34)</f>
        <v>147203</v>
      </c>
      <c r="G26" s="6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4629473</v>
      </c>
      <c r="E30" s="23">
        <f t="shared" si="20"/>
        <v>172910174</v>
      </c>
      <c r="F30" s="23">
        <f>F217</f>
        <v>0</v>
      </c>
      <c r="G30" s="63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147203</v>
      </c>
      <c r="G31" s="6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74631756</v>
      </c>
      <c r="C36" s="18">
        <f t="shared" si="25"/>
        <v>74631756</v>
      </c>
      <c r="D36" s="18">
        <f t="shared" si="25"/>
        <v>74631756</v>
      </c>
      <c r="E36" s="18">
        <f t="shared" si="25"/>
        <v>75598119</v>
      </c>
      <c r="F36" s="18">
        <f>SUM(F37:F38)</f>
        <v>24798563</v>
      </c>
      <c r="G36" s="6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66666920</v>
      </c>
      <c r="C37" s="25">
        <f t="shared" si="26"/>
        <v>66666920</v>
      </c>
      <c r="D37" s="25">
        <f t="shared" si="26"/>
        <v>66666920</v>
      </c>
      <c r="E37" s="25">
        <f t="shared" si="26"/>
        <v>51810127</v>
      </c>
      <c r="F37" s="25">
        <f>F40</f>
        <v>16794988</v>
      </c>
      <c r="G37" s="6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7964836</v>
      </c>
      <c r="C38" s="23">
        <f t="shared" si="27"/>
        <v>7964836</v>
      </c>
      <c r="D38" s="23">
        <f t="shared" si="27"/>
        <v>7964836</v>
      </c>
      <c r="E38" s="23">
        <f t="shared" si="27"/>
        <v>23787992</v>
      </c>
      <c r="F38" s="23">
        <f>F44</f>
        <v>8003575</v>
      </c>
      <c r="G38" s="6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66666920</v>
      </c>
      <c r="C40" s="18">
        <f t="shared" si="28"/>
        <v>66666920</v>
      </c>
      <c r="D40" s="18">
        <f t="shared" si="28"/>
        <v>66666920</v>
      </c>
      <c r="E40" s="18">
        <f t="shared" si="28"/>
        <v>51810127</v>
      </c>
      <c r="F40" s="18">
        <f>SUM(F41:F42)</f>
        <v>16794988</v>
      </c>
      <c r="G40" s="6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58333460</v>
      </c>
      <c r="C41" s="25">
        <v>58333460</v>
      </c>
      <c r="D41" s="25">
        <v>58333460</v>
      </c>
      <c r="E41" s="25">
        <v>27091434</v>
      </c>
      <c r="F41" s="25">
        <v>8220953</v>
      </c>
      <c r="G41" s="6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8333460</v>
      </c>
      <c r="C42" s="23">
        <v>8333460</v>
      </c>
      <c r="D42" s="23">
        <v>8333460</v>
      </c>
      <c r="E42" s="23">
        <v>24718693</v>
      </c>
      <c r="F42" s="23">
        <v>8574035</v>
      </c>
      <c r="G42" s="6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7964836</v>
      </c>
      <c r="C44" s="18">
        <f t="shared" si="29"/>
        <v>7964836</v>
      </c>
      <c r="D44" s="18">
        <f t="shared" si="29"/>
        <v>7964836</v>
      </c>
      <c r="E44" s="18">
        <f t="shared" si="29"/>
        <v>23787992</v>
      </c>
      <c r="F44" s="18">
        <f>SUM(F45:F75)</f>
        <v>8003575</v>
      </c>
      <c r="G44" s="6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471000</v>
      </c>
      <c r="C48" s="23">
        <v>471000</v>
      </c>
      <c r="D48" s="23">
        <v>471000</v>
      </c>
      <c r="E48" s="23">
        <v>462000</v>
      </c>
      <c r="F48" s="23">
        <v>483000</v>
      </c>
      <c r="G48" s="6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799200</v>
      </c>
      <c r="C52" s="23">
        <v>799200</v>
      </c>
      <c r="D52" s="23">
        <v>799200</v>
      </c>
      <c r="E52" s="23">
        <v>5273902</v>
      </c>
      <c r="F52" s="23">
        <v>1777078</v>
      </c>
      <c r="G52" s="63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0</v>
      </c>
      <c r="C54" s="23">
        <v>0</v>
      </c>
      <c r="D54" s="23">
        <v>0</v>
      </c>
      <c r="E54" s="23">
        <v>1579238</v>
      </c>
      <c r="F54" s="23">
        <v>1373400</v>
      </c>
      <c r="G54" s="63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370644</v>
      </c>
      <c r="C55" s="23">
        <v>370644</v>
      </c>
      <c r="D55" s="23">
        <v>370644</v>
      </c>
      <c r="E55" s="23">
        <v>115708</v>
      </c>
      <c r="F55" s="23">
        <v>120930</v>
      </c>
      <c r="G55" s="63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0</v>
      </c>
      <c r="C56" s="23">
        <v>0</v>
      </c>
      <c r="D56" s="23">
        <v>0</v>
      </c>
      <c r="E56" s="23">
        <v>4917595</v>
      </c>
      <c r="F56" s="23">
        <v>0</v>
      </c>
      <c r="G56" s="63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179760</v>
      </c>
      <c r="C57" s="23">
        <v>179760</v>
      </c>
      <c r="D57" s="23">
        <v>179760</v>
      </c>
      <c r="E57" s="23">
        <v>1439629</v>
      </c>
      <c r="F57" s="23">
        <v>57907</v>
      </c>
      <c r="G57" s="63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20891</v>
      </c>
      <c r="F59" s="23">
        <v>0</v>
      </c>
      <c r="G59" s="63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225000</v>
      </c>
      <c r="C63" s="23">
        <v>225000</v>
      </c>
      <c r="D63" s="23">
        <v>225000</v>
      </c>
      <c r="E63" s="23">
        <v>73060</v>
      </c>
      <c r="F63" s="23">
        <v>95308</v>
      </c>
      <c r="G63" s="63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432000</v>
      </c>
      <c r="C64" s="23">
        <v>432000</v>
      </c>
      <c r="D64" s="23">
        <v>432000</v>
      </c>
      <c r="E64" s="23">
        <v>225570</v>
      </c>
      <c r="F64" s="23">
        <v>276760</v>
      </c>
      <c r="G64" s="63" t="s">
        <v>55</v>
      </c>
      <c r="H64" s="8">
        <v>212022</v>
      </c>
      <c r="I64" s="4" t="str">
        <f t="shared" si="1"/>
        <v>SHOW</v>
      </c>
    </row>
    <row r="65" spans="1:9" ht="22.5" customHeight="1">
      <c r="A65" s="8">
        <v>212023</v>
      </c>
      <c r="B65" s="23">
        <v>1576372</v>
      </c>
      <c r="C65" s="23">
        <v>1576372</v>
      </c>
      <c r="D65" s="23">
        <v>1576372</v>
      </c>
      <c r="E65" s="23">
        <v>1489404</v>
      </c>
      <c r="F65" s="23">
        <v>1527731</v>
      </c>
      <c r="G65" s="63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81600</v>
      </c>
      <c r="C66" s="23">
        <v>81600</v>
      </c>
      <c r="D66" s="23">
        <v>81600</v>
      </c>
      <c r="E66" s="23">
        <v>123750</v>
      </c>
      <c r="F66" s="23">
        <v>68600</v>
      </c>
      <c r="G66" s="63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306000</v>
      </c>
      <c r="C67" s="23">
        <v>306000</v>
      </c>
      <c r="D67" s="23">
        <v>306000</v>
      </c>
      <c r="E67" s="23">
        <v>147938</v>
      </c>
      <c r="F67" s="23">
        <v>180350</v>
      </c>
      <c r="G67" s="63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2058000</v>
      </c>
      <c r="C69" s="23">
        <v>2058000</v>
      </c>
      <c r="D69" s="23">
        <v>2058000</v>
      </c>
      <c r="E69" s="23">
        <v>1959760</v>
      </c>
      <c r="F69" s="23">
        <v>2042511</v>
      </c>
      <c r="G69" s="63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622500</v>
      </c>
      <c r="F70" s="23">
        <v>0</v>
      </c>
      <c r="G70" s="63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1438800</v>
      </c>
      <c r="C73" s="23">
        <v>1438800</v>
      </c>
      <c r="D73" s="23">
        <v>1438800</v>
      </c>
      <c r="E73" s="23">
        <v>1157057</v>
      </c>
      <c r="F73" s="23">
        <v>0</v>
      </c>
      <c r="G73" s="63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26460</v>
      </c>
      <c r="C74" s="23">
        <v>26460</v>
      </c>
      <c r="D74" s="23">
        <v>26460</v>
      </c>
      <c r="E74" s="23">
        <v>12600</v>
      </c>
      <c r="F74" s="23">
        <v>0</v>
      </c>
      <c r="G74" s="63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4167390</v>
      </c>
      <c r="F75" s="23">
        <v>0</v>
      </c>
      <c r="G75" s="63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583342</v>
      </c>
      <c r="C77" s="18">
        <f t="shared" si="31"/>
        <v>583342</v>
      </c>
      <c r="D77" s="18">
        <f t="shared" si="31"/>
        <v>583342</v>
      </c>
      <c r="E77" s="18">
        <f t="shared" si="31"/>
        <v>1537556</v>
      </c>
      <c r="F77" s="18">
        <f>SUM(F78:F83)</f>
        <v>574711</v>
      </c>
      <c r="G77" s="6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583342</v>
      </c>
      <c r="C83" s="23">
        <v>583342</v>
      </c>
      <c r="D83" s="23">
        <v>583342</v>
      </c>
      <c r="E83" s="23">
        <v>1537556</v>
      </c>
      <c r="F83" s="23">
        <v>574711</v>
      </c>
      <c r="G83" s="6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2000000</v>
      </c>
      <c r="C85" s="18">
        <f t="shared" si="32"/>
        <v>2000000</v>
      </c>
      <c r="D85" s="18">
        <f t="shared" si="32"/>
        <v>2000000</v>
      </c>
      <c r="E85" s="18">
        <f t="shared" si="32"/>
        <v>280000</v>
      </c>
      <c r="F85" s="18">
        <f>SUM(F86:F91)</f>
        <v>636616</v>
      </c>
      <c r="G85" s="6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800000</v>
      </c>
      <c r="C86" s="25">
        <v>800000</v>
      </c>
      <c r="D86" s="25">
        <v>800000</v>
      </c>
      <c r="E86" s="25">
        <v>132000</v>
      </c>
      <c r="F86" s="25">
        <v>201657</v>
      </c>
      <c r="G86" s="66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800000</v>
      </c>
      <c r="C88" s="23">
        <v>800000</v>
      </c>
      <c r="D88" s="23">
        <v>800000</v>
      </c>
      <c r="E88" s="23">
        <v>80000</v>
      </c>
      <c r="F88" s="23">
        <v>404871</v>
      </c>
      <c r="G88" s="63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400000</v>
      </c>
      <c r="C90" s="23">
        <v>400000</v>
      </c>
      <c r="D90" s="23">
        <v>400000</v>
      </c>
      <c r="E90" s="23">
        <v>68000</v>
      </c>
      <c r="F90" s="23">
        <v>30088</v>
      </c>
      <c r="G90" s="63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10800000</v>
      </c>
      <c r="C93" s="18">
        <f t="shared" si="33"/>
        <v>10800000</v>
      </c>
      <c r="D93" s="18">
        <f t="shared" si="33"/>
        <v>10800000</v>
      </c>
      <c r="E93" s="18">
        <f t="shared" si="33"/>
        <v>1968800</v>
      </c>
      <c r="F93" s="18">
        <f>SUM(F94:F105)</f>
        <v>2100029</v>
      </c>
      <c r="G93" s="6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400000</v>
      </c>
      <c r="C94" s="25">
        <v>400000</v>
      </c>
      <c r="D94" s="25">
        <v>400000</v>
      </c>
      <c r="E94" s="25">
        <v>100000</v>
      </c>
      <c r="F94" s="25">
        <v>101381</v>
      </c>
      <c r="G94" s="66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6000000</v>
      </c>
      <c r="C96" s="23">
        <v>6000000</v>
      </c>
      <c r="D96" s="23">
        <v>6000000</v>
      </c>
      <c r="E96" s="23">
        <v>1500000</v>
      </c>
      <c r="F96" s="23">
        <v>1453929</v>
      </c>
      <c r="G96" s="63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400000</v>
      </c>
      <c r="C98" s="23">
        <v>400000</v>
      </c>
      <c r="D98" s="23">
        <v>400000</v>
      </c>
      <c r="E98" s="23">
        <v>50000</v>
      </c>
      <c r="F98" s="23">
        <v>73642</v>
      </c>
      <c r="G98" s="63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4000000</v>
      </c>
      <c r="C99" s="23">
        <v>4000000</v>
      </c>
      <c r="D99" s="23">
        <v>4000000</v>
      </c>
      <c r="E99" s="23">
        <v>218800</v>
      </c>
      <c r="F99" s="23">
        <v>370839</v>
      </c>
      <c r="G99" s="63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18048</v>
      </c>
      <c r="G101" s="63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100000</v>
      </c>
      <c r="F105" s="23">
        <v>82190</v>
      </c>
      <c r="G105" s="6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10200000</v>
      </c>
      <c r="C107" s="18">
        <f t="shared" si="34"/>
        <v>9100000</v>
      </c>
      <c r="D107" s="18">
        <f t="shared" si="34"/>
        <v>8100000</v>
      </c>
      <c r="E107" s="18">
        <f t="shared" si="34"/>
        <v>2801944</v>
      </c>
      <c r="F107" s="18">
        <f>SUM(F108:F133)</f>
        <v>1933032</v>
      </c>
      <c r="G107" s="6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1400000</v>
      </c>
      <c r="C108" s="25">
        <v>1400000</v>
      </c>
      <c r="D108" s="25">
        <v>1400000</v>
      </c>
      <c r="E108" s="25">
        <v>143448</v>
      </c>
      <c r="F108" s="25">
        <v>137244</v>
      </c>
      <c r="G108" s="6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2000000</v>
      </c>
      <c r="C109" s="23">
        <v>2000000</v>
      </c>
      <c r="D109" s="23">
        <v>2000000</v>
      </c>
      <c r="E109" s="23">
        <v>707906</v>
      </c>
      <c r="F109" s="23">
        <v>533058</v>
      </c>
      <c r="G109" s="6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1200000</v>
      </c>
      <c r="C110" s="23">
        <v>1200000</v>
      </c>
      <c r="D110" s="23">
        <v>1200000</v>
      </c>
      <c r="E110" s="23">
        <v>400000</v>
      </c>
      <c r="F110" s="23">
        <v>149386</v>
      </c>
      <c r="G110" s="6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1800000</v>
      </c>
      <c r="C111" s="23">
        <v>1800000</v>
      </c>
      <c r="D111" s="23">
        <v>1800000</v>
      </c>
      <c r="E111" s="23">
        <v>805590</v>
      </c>
      <c r="F111" s="23">
        <v>334991</v>
      </c>
      <c r="G111" s="63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150000</v>
      </c>
      <c r="F112" s="23">
        <v>160350</v>
      </c>
      <c r="G112" s="63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2100000</v>
      </c>
      <c r="C118" s="23">
        <v>1000000</v>
      </c>
      <c r="D118" s="23">
        <v>0</v>
      </c>
      <c r="E118" s="23">
        <v>300000</v>
      </c>
      <c r="F118" s="23">
        <v>367242</v>
      </c>
      <c r="G118" s="63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700000</v>
      </c>
      <c r="C125" s="23">
        <v>700000</v>
      </c>
      <c r="D125" s="23">
        <v>700000</v>
      </c>
      <c r="E125" s="23">
        <v>120000</v>
      </c>
      <c r="F125" s="23">
        <v>164580</v>
      </c>
      <c r="G125" s="63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400000</v>
      </c>
      <c r="C129" s="23">
        <v>400000</v>
      </c>
      <c r="D129" s="23">
        <v>400000</v>
      </c>
      <c r="E129" s="23">
        <v>100000</v>
      </c>
      <c r="F129" s="23">
        <v>9973</v>
      </c>
      <c r="G129" s="63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600000</v>
      </c>
      <c r="C132" s="23">
        <v>600000</v>
      </c>
      <c r="D132" s="23">
        <v>600000</v>
      </c>
      <c r="E132" s="23">
        <v>75000</v>
      </c>
      <c r="F132" s="23">
        <v>54890</v>
      </c>
      <c r="G132" s="63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21318</v>
      </c>
      <c r="G133" s="6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6384902</v>
      </c>
      <c r="C150" s="18">
        <f t="shared" si="38"/>
        <v>6384902</v>
      </c>
      <c r="D150" s="18">
        <f t="shared" si="38"/>
        <v>6384902</v>
      </c>
      <c r="E150" s="18">
        <f t="shared" si="38"/>
        <v>1102583</v>
      </c>
      <c r="F150" s="18">
        <f>SUM(F151:F168)</f>
        <v>2694278</v>
      </c>
      <c r="G150" s="64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784902</v>
      </c>
      <c r="C152" s="23">
        <v>784902</v>
      </c>
      <c r="D152" s="23">
        <v>784902</v>
      </c>
      <c r="E152" s="23">
        <v>1102583</v>
      </c>
      <c r="F152" s="23">
        <v>2968</v>
      </c>
      <c r="G152" s="63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864505</v>
      </c>
      <c r="G153" s="63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1000000</v>
      </c>
      <c r="C155" s="23">
        <v>1000000</v>
      </c>
      <c r="D155" s="23">
        <v>1000000</v>
      </c>
      <c r="E155" s="23">
        <v>0</v>
      </c>
      <c r="F155" s="23">
        <v>1131359</v>
      </c>
      <c r="G155" s="63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customHeight="1">
      <c r="A158" s="8">
        <v>226008</v>
      </c>
      <c r="B158" s="23">
        <v>1000000</v>
      </c>
      <c r="C158" s="23">
        <v>1000000</v>
      </c>
      <c r="D158" s="23">
        <v>1000000</v>
      </c>
      <c r="E158" s="23">
        <v>0</v>
      </c>
      <c r="F158" s="23">
        <v>562576</v>
      </c>
      <c r="G158" s="63" t="s">
        <v>135</v>
      </c>
      <c r="H158" s="8">
        <v>226008</v>
      </c>
      <c r="I158" s="4" t="str">
        <f t="shared" si="36"/>
        <v>SHOW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3003</v>
      </c>
      <c r="G160" s="63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3600000</v>
      </c>
      <c r="C161" s="23">
        <v>3600000</v>
      </c>
      <c r="D161" s="23">
        <v>3600000</v>
      </c>
      <c r="E161" s="23">
        <v>0</v>
      </c>
      <c r="F161" s="23">
        <v>113706</v>
      </c>
      <c r="G161" s="63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16161</v>
      </c>
      <c r="G167" s="63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4629473</v>
      </c>
      <c r="E217" s="18">
        <f t="shared" si="46"/>
        <v>172910174</v>
      </c>
      <c r="F217" s="18">
        <f>SUM(F218:F223)</f>
        <v>0</v>
      </c>
      <c r="G217" s="64" t="s">
        <v>27</v>
      </c>
      <c r="H217" s="27">
        <v>422</v>
      </c>
      <c r="I217" s="4" t="str">
        <f t="shared" si="42"/>
        <v>SHOW</v>
      </c>
    </row>
    <row r="218" spans="1:9" ht="22.5" customHeight="1">
      <c r="A218" s="8">
        <v>422001</v>
      </c>
      <c r="B218" s="25">
        <v>0</v>
      </c>
      <c r="C218" s="25">
        <v>0</v>
      </c>
      <c r="D218" s="25">
        <v>1629473</v>
      </c>
      <c r="E218" s="25">
        <v>134330554</v>
      </c>
      <c r="F218" s="25">
        <v>0</v>
      </c>
      <c r="G218" s="66" t="s">
        <v>180</v>
      </c>
      <c r="H218" s="8">
        <v>422001</v>
      </c>
      <c r="I218" s="4" t="str">
        <f t="shared" si="42"/>
        <v>SHOW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0</v>
      </c>
      <c r="D223" s="23">
        <v>3000000</v>
      </c>
      <c r="E223" s="23">
        <v>38579620</v>
      </c>
      <c r="F223" s="23">
        <v>0</v>
      </c>
      <c r="G223" s="63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147203</v>
      </c>
      <c r="G225" s="6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22500</v>
      </c>
      <c r="G226" s="6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75438</v>
      </c>
      <c r="G227" s="6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49265</v>
      </c>
      <c r="G233" s="63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showGridLines="0" view="pageBreakPreview" zoomScaleNormal="100" zoomScaleSheetLayoutView="100" workbookViewId="0">
      <selection activeCell="I9" sqref="I9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55" t="s">
        <v>214</v>
      </c>
      <c r="G3" s="56" t="s">
        <v>215</v>
      </c>
      <c r="H3" s="57" t="s">
        <v>216</v>
      </c>
      <c r="I3" s="57" t="s">
        <v>217</v>
      </c>
      <c r="J3" s="38"/>
    </row>
    <row r="4" spans="2:10" ht="30" customHeight="1">
      <c r="B4" s="58" t="s">
        <v>213</v>
      </c>
      <c r="C4" s="58"/>
      <c r="D4" s="59"/>
      <c r="E4" s="39"/>
      <c r="F4" s="55"/>
      <c r="G4" s="56"/>
      <c r="H4" s="57"/>
      <c r="I4" s="57"/>
      <c r="J4" s="38"/>
    </row>
    <row r="5" spans="2:10" ht="30" customHeight="1">
      <c r="B5" s="40">
        <f>SUM(B6:B9)</f>
        <v>0</v>
      </c>
      <c r="C5" s="40">
        <f>SUM(C6:C9)</f>
        <v>0</v>
      </c>
      <c r="D5" s="41">
        <f>SUM(D6:D9)</f>
        <v>4629473</v>
      </c>
      <c r="E5" s="42"/>
      <c r="F5" s="43"/>
      <c r="G5" s="44"/>
      <c r="H5" s="54"/>
      <c r="I5" s="45" t="s">
        <v>212</v>
      </c>
      <c r="J5" s="46">
        <v>1496</v>
      </c>
    </row>
    <row r="6" spans="2:10" ht="30" customHeight="1">
      <c r="B6" s="47">
        <v>0</v>
      </c>
      <c r="C6" s="47">
        <v>0</v>
      </c>
      <c r="D6" s="48">
        <v>835168</v>
      </c>
      <c r="E6" s="49"/>
      <c r="F6" s="50" t="s">
        <v>219</v>
      </c>
      <c r="G6" s="50" t="s">
        <v>220</v>
      </c>
      <c r="H6" s="51" t="s">
        <v>224</v>
      </c>
      <c r="I6" s="52" t="s">
        <v>225</v>
      </c>
      <c r="J6" s="53"/>
    </row>
    <row r="7" spans="2:10" ht="30" customHeight="1">
      <c r="B7" s="47">
        <v>0</v>
      </c>
      <c r="C7" s="47">
        <v>0</v>
      </c>
      <c r="D7" s="48">
        <v>694305</v>
      </c>
      <c r="E7" s="49"/>
      <c r="F7" s="50" t="s">
        <v>219</v>
      </c>
      <c r="G7" s="50" t="s">
        <v>221</v>
      </c>
      <c r="H7" s="51" t="s">
        <v>226</v>
      </c>
      <c r="I7" s="52" t="s">
        <v>227</v>
      </c>
      <c r="J7" s="53"/>
    </row>
    <row r="8" spans="2:10" ht="30" customHeight="1">
      <c r="B8" s="47">
        <v>0</v>
      </c>
      <c r="C8" s="47">
        <v>0</v>
      </c>
      <c r="D8" s="48">
        <v>100000</v>
      </c>
      <c r="E8" s="49"/>
      <c r="F8" s="50" t="s">
        <v>218</v>
      </c>
      <c r="G8" s="50" t="s">
        <v>223</v>
      </c>
      <c r="H8" s="51" t="s">
        <v>228</v>
      </c>
      <c r="I8" s="52" t="s">
        <v>229</v>
      </c>
      <c r="J8" s="53"/>
    </row>
    <row r="9" spans="2:10" ht="30" customHeight="1">
      <c r="B9" s="47">
        <v>0</v>
      </c>
      <c r="C9" s="47">
        <v>0</v>
      </c>
      <c r="D9" s="48">
        <v>3000000</v>
      </c>
      <c r="E9" s="49"/>
      <c r="F9" s="50" t="s">
        <v>218</v>
      </c>
      <c r="G9" s="50" t="s">
        <v>222</v>
      </c>
      <c r="H9" s="51" t="s">
        <v>230</v>
      </c>
      <c r="I9" s="52" t="s">
        <v>231</v>
      </c>
      <c r="J9" s="53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0" priority="2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Domestic</vt:lpstr>
      <vt:lpstr>Budget!Print_Area</vt:lpstr>
      <vt:lpstr>'PSIP Domestic'!Print_Area</vt:lpstr>
      <vt:lpstr>Budget!Print_Titles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2020-03-04T06:40:37Z</cp:lastPrinted>
  <dcterms:created xsi:type="dcterms:W3CDTF">2018-12-30T09:54:12Z</dcterms:created>
  <dcterms:modified xsi:type="dcterms:W3CDTF">2020-03-04T06:40:41Z</dcterms:modified>
</cp:coreProperties>
</file>