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Budget!$A$6:$I$257</definedName>
    <definedName name="_xlnm._FilterDatabase" localSheetId="1" hidden="1">'PSIP Domestic'!$B$1:$J$6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Domestic'!$B$1:$J$6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<sst xmlns="http://schemas.openxmlformats.org/spreadsheetml/2006/main" count="255" uniqueCount="224">
  <si>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</si>
  <si>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</si>
  <si>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</si>
  <si>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</si>
  <si>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</si>
  <si>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</si>
  <si>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</si>
  <si>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</si>
  <si>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</si>
  <si>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</si>
  <si>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</si>
  <si>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</si>
  <si>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</si>
  <si>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</si>
  <si>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</si>
  <si>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</si>
  <si>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</si>
  <si>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</si>
  <si>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</si>
  <si>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</si>
  <si>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</si>
  <si>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</si>
  <si>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</si>
  <si>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</si>
  <si>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</si>
  <si>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</si>
  <si>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</si>
  <si>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</si>
  <si>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</si>
  <si>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</si>
  <si>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</si>
  <si>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</si>
  <si>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</si>
  <si>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</si>
  <si>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</si>
  <si>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</si>
  <si>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</si>
  <si>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</si>
  <si>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</si>
  <si>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</si>
  <si>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</si>
  <si>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</si>
  <si>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</si>
  <si>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</si>
  <si>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</si>
  <si>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</si>
  <si>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</si>
  <si>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</si>
  <si>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</si>
  <si>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</si>
  <si>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</si>
  <si>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</si>
  <si>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</si>
  <si>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</si>
  <si>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</si>
  <si>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</si>
  <si>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</si>
  <si>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</si>
  <si>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</si>
  <si>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</si>
  <si>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</si>
  <si>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</si>
  <si>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</si>
  <si>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</si>
  <si>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</si>
  <si>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</si>
  <si>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</si>
  <si>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</si>
  <si>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</si>
  <si>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</si>
  <si>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</si>
  <si>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</si>
  <si>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</si>
  <si>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</si>
  <si>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</si>
  <si>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</si>
  <si>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</si>
  <si>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</si>
  <si>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</si>
  <si>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</si>
  <si>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</si>
  <si>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</si>
  <si>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</si>
  <si>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</si>
  <si>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</si>
  <si>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</si>
  <si>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</si>
  <si>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</si>
  <si>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</si>
  <si>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</si>
  <si>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</si>
  <si>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</si>
  <si>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</si>
  <si>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</si>
  <si>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</si>
  <si>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</si>
  <si>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</si>
  <si>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</si>
  <si>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</si>
  <si>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</si>
  <si>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</si>
  <si>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</si>
  <si>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</si>
  <si>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</si>
  <si>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</si>
  <si>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</si>
  <si>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</si>
  <si>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</si>
  <si>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</si>
  <si>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</si>
  <si>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</si>
  <si>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</si>
  <si>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</si>
  <si>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</si>
  <si>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</si>
  <si>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</si>
  <si>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</si>
  <si>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</si>
  <si>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</si>
  <si>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</si>
  <si>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</si>
  <si>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</si>
  <si>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</si>
  <si>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</si>
  <si>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</si>
  <si>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</si>
  <si>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</si>
  <si>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</si>
  <si>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</si>
  <si>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</si>
  <si>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</si>
  <si>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</si>
  <si>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</si>
  <si>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</si>
  <si>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</si>
  <si>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</si>
  <si>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</si>
  <si>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</si>
  <si>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</si>
  <si>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</si>
  <si>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</si>
  <si>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</si>
  <si>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</si>
  <si>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</si>
  <si>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</si>
  <si>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</si>
  <si>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</si>
  <si>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</si>
  <si>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</si>
  <si>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</si>
  <si>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</si>
  <si>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</si>
  <si>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</si>
  <si>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</si>
  <si>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</si>
  <si>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</si>
  <si>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</si>
  <si>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</si>
  <si>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</si>
  <si>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</si>
  <si>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</si>
  <si>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</si>
  <si>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</si>
  <si>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</si>
  <si>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</si>
  <si>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</si>
  <si>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</si>
  <si>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</si>
  <si>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</si>
  <si>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</si>
  <si>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</si>
  <si>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</si>
  <si>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</si>
  <si>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</si>
  <si>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</si>
  <si>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</si>
  <si>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</si>
  <si>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</si>
  <si>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</si>
  <si>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</si>
  <si>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</si>
  <si>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</si>
  <si>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</si>
  <si>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</si>
  <si>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</si>
  <si>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</si>
  <si>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</si>
  <si>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</si>
  <si>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</si>
  <si>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</si>
  <si>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</si>
  <si>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</si>
  <si>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</si>
  <si>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</si>
  <si>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</si>
  <si>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</si>
  <si>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</si>
  <si>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</si>
  <si>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</si>
  <si>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</si>
  <si>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</si>
  <si>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</si>
  <si>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</si>
  <si>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</si>
  <si>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</si>
  <si>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</si>
  <si>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</si>
  <si>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</si>
  <si>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</si>
  <si>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</si>
  <si>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</si>
  <si>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</si>
  <si>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ޖެންޑަރ، ފެމިލީ އެންޑް ސޯޝަލް ސަރވިސަސް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</si>
  <si>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</si>
  <si>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</si>
  <si>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</si>
  <si>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</si>
  <si>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</si>
  <si>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</si>
  <si>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ލ.ފޮނަދޫ</t>
  </si>
  <si>
    <t>ލ.ފެމިލީ އެންޑް ޗިލްޑްރެން ސަރވިސް ސެންޓަރ ޢިމާރާތް</t>
  </si>
  <si>
    <t>P-MLG003-001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</si>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</sst>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6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6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0"/>
      <c r="H1" s="3"/>
      <c r="J1" s="5">
        <v>1510</v>
      </c>
    </row>
    <row r="2" spans="1:10" ht="45" customHeight="1">
      <c r="A2" s="3"/>
      <c r="B2" s="2"/>
      <c r="C2" s="2"/>
      <c r="D2" s="2"/>
      <c r="E2" s="2"/>
      <c r="F2" s="2"/>
      <c r="G2" s="60"/>
      <c r="H2" s="3"/>
    </row>
    <row r="3" spans="1:10">
      <c r="A3" s="6" t="s">
        <v>222</v>
      </c>
      <c r="B3" s="2"/>
      <c r="C3" s="2"/>
      <c r="D3" s="2"/>
      <c r="E3" s="2"/>
      <c r="F3" s="2"/>
      <c r="G3" s="60"/>
      <c r="H3" s="3"/>
    </row>
    <row r="4" spans="1:10" ht="25.5">
      <c r="A4" s="7" t="s">
        <v>212</v>
      </c>
      <c r="B4" s="2"/>
      <c r="C4" s="2"/>
      <c r="D4" s="2"/>
      <c r="E4" s="2"/>
      <c r="F4" s="2"/>
      <c r="G4" s="6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24825449</v>
      </c>
      <c r="C9" s="15">
        <f t="shared" si="0"/>
        <v>24452849</v>
      </c>
      <c r="D9" s="15">
        <f t="shared" si="0"/>
        <v>24406849</v>
      </c>
      <c r="E9" s="15">
        <f t="shared" si="0"/>
        <v>22526754</v>
      </c>
      <c r="F9" s="15">
        <f>F13</f>
        <v>22574060</v>
      </c>
      <c r="G9" s="6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138070</v>
      </c>
      <c r="C10" s="16">
        <f t="shared" si="2"/>
        <v>660150</v>
      </c>
      <c r="D10" s="16">
        <f t="shared" si="2"/>
        <v>5045621</v>
      </c>
      <c r="E10" s="16">
        <f t="shared" si="2"/>
        <v>5116967</v>
      </c>
      <c r="F10" s="16">
        <f>F26</f>
        <v>1713864</v>
      </c>
      <c r="G10" s="6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24963519</v>
      </c>
      <c r="C11" s="18">
        <f t="shared" si="3"/>
        <v>25112999</v>
      </c>
      <c r="D11" s="18">
        <f t="shared" si="3"/>
        <v>29452470</v>
      </c>
      <c r="E11" s="18">
        <f t="shared" si="3"/>
        <v>27643721</v>
      </c>
      <c r="F11" s="18">
        <f>SUM(F9:F10)</f>
        <v>24287924</v>
      </c>
      <c r="G11" s="6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223</v>
      </c>
    </row>
    <row r="13" spans="1:10" ht="22.5" customHeight="1" thickBot="1">
      <c r="B13" s="18">
        <f t="shared" ref="B13:E13" si="4">SUM(B14:B24)</f>
        <v>24825449</v>
      </c>
      <c r="C13" s="18">
        <f t="shared" si="4"/>
        <v>24452849</v>
      </c>
      <c r="D13" s="18">
        <f t="shared" si="4"/>
        <v>24406849</v>
      </c>
      <c r="E13" s="18">
        <f t="shared" si="4"/>
        <v>22526754</v>
      </c>
      <c r="F13" s="18">
        <f>SUM(F14:F24)</f>
        <v>22574060</v>
      </c>
      <c r="G13" s="6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18935126</v>
      </c>
      <c r="C14" s="22">
        <f t="shared" si="5"/>
        <v>18935126</v>
      </c>
      <c r="D14" s="22">
        <f t="shared" si="5"/>
        <v>18935126</v>
      </c>
      <c r="E14" s="22">
        <f t="shared" si="5"/>
        <v>18068945</v>
      </c>
      <c r="F14" s="22">
        <f>F36</f>
        <v>16912921</v>
      </c>
      <c r="G14" s="6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819890</v>
      </c>
      <c r="C15" s="23">
        <f t="shared" si="6"/>
        <v>819890</v>
      </c>
      <c r="D15" s="23">
        <f t="shared" si="6"/>
        <v>819890</v>
      </c>
      <c r="E15" s="23">
        <f t="shared" si="6"/>
        <v>754777</v>
      </c>
      <c r="F15" s="23">
        <f>F77</f>
        <v>712246</v>
      </c>
      <c r="G15" s="6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1705000</v>
      </c>
      <c r="C16" s="23">
        <f t="shared" si="7"/>
        <v>1305000</v>
      </c>
      <c r="D16" s="23">
        <f t="shared" si="7"/>
        <v>1100000</v>
      </c>
      <c r="E16" s="23">
        <f t="shared" si="7"/>
        <v>1174164</v>
      </c>
      <c r="F16" s="23">
        <f>F85</f>
        <v>1141837</v>
      </c>
      <c r="G16" s="6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267953</v>
      </c>
      <c r="C17" s="23">
        <f t="shared" si="8"/>
        <v>267953</v>
      </c>
      <c r="D17" s="23">
        <f t="shared" si="8"/>
        <v>330050</v>
      </c>
      <c r="E17" s="23">
        <f t="shared" si="8"/>
        <v>287037</v>
      </c>
      <c r="F17" s="23">
        <f>F93</f>
        <v>326787</v>
      </c>
      <c r="G17" s="6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2908100</v>
      </c>
      <c r="C18" s="23">
        <f t="shared" si="9"/>
        <v>2935500</v>
      </c>
      <c r="D18" s="23">
        <f t="shared" si="9"/>
        <v>2957500</v>
      </c>
      <c r="E18" s="23">
        <f t="shared" si="9"/>
        <v>2110231</v>
      </c>
      <c r="F18" s="23">
        <f>F107</f>
        <v>3214881</v>
      </c>
      <c r="G18" s="65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15000</v>
      </c>
      <c r="C19" s="23">
        <f t="shared" si="10"/>
        <v>15000</v>
      </c>
      <c r="D19" s="23">
        <f t="shared" si="10"/>
        <v>15000</v>
      </c>
      <c r="E19" s="23">
        <f t="shared" si="10"/>
        <v>3500</v>
      </c>
      <c r="F19" s="23">
        <f>F135</f>
        <v>35325</v>
      </c>
      <c r="G19" s="65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2000</v>
      </c>
      <c r="C20" s="23">
        <f t="shared" si="11"/>
        <v>2000</v>
      </c>
      <c r="D20" s="23">
        <f t="shared" si="11"/>
        <v>2000</v>
      </c>
      <c r="E20" s="23">
        <f t="shared" si="11"/>
        <v>0</v>
      </c>
      <c r="F20" s="23">
        <f>F142</f>
        <v>0</v>
      </c>
      <c r="G20" s="6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172380</v>
      </c>
      <c r="C21" s="23">
        <f t="shared" si="12"/>
        <v>172380</v>
      </c>
      <c r="D21" s="23">
        <f t="shared" si="12"/>
        <v>247283</v>
      </c>
      <c r="E21" s="23">
        <f t="shared" si="12"/>
        <v>126100</v>
      </c>
      <c r="F21" s="23">
        <f>F150</f>
        <v>227791</v>
      </c>
      <c r="G21" s="6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2000</v>
      </c>
      <c r="F23" s="23">
        <f>F176</f>
        <v>2272</v>
      </c>
      <c r="G23" s="65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138070</v>
      </c>
      <c r="C26" s="18">
        <f t="shared" si="16"/>
        <v>660150</v>
      </c>
      <c r="D26" s="18">
        <f t="shared" si="16"/>
        <v>5045621</v>
      </c>
      <c r="E26" s="18">
        <f t="shared" si="16"/>
        <v>5116967</v>
      </c>
      <c r="F26" s="18">
        <f>SUM(F27:F34)</f>
        <v>1713864</v>
      </c>
      <c r="G26" s="6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522080</v>
      </c>
      <c r="D29" s="23">
        <f t="shared" si="19"/>
        <v>4907551</v>
      </c>
      <c r="E29" s="23">
        <f t="shared" si="19"/>
        <v>5011967</v>
      </c>
      <c r="F29" s="23">
        <f>F212</f>
        <v>1566240</v>
      </c>
      <c r="G29" s="63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138070</v>
      </c>
      <c r="C31" s="23">
        <f t="shared" si="21"/>
        <v>138070</v>
      </c>
      <c r="D31" s="23">
        <f t="shared" si="21"/>
        <v>138070</v>
      </c>
      <c r="E31" s="23">
        <f t="shared" si="21"/>
        <v>105000</v>
      </c>
      <c r="F31" s="23">
        <f>F225</f>
        <v>147624</v>
      </c>
      <c r="G31" s="6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18935126</v>
      </c>
      <c r="C36" s="18">
        <f t="shared" si="25"/>
        <v>18935126</v>
      </c>
      <c r="D36" s="18">
        <f t="shared" si="25"/>
        <v>18935126</v>
      </c>
      <c r="E36" s="18">
        <f t="shared" si="25"/>
        <v>18068945</v>
      </c>
      <c r="F36" s="18">
        <f>SUM(F37:F38)</f>
        <v>16912921</v>
      </c>
      <c r="G36" s="6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11713635</v>
      </c>
      <c r="C37" s="25">
        <f t="shared" si="26"/>
        <v>11713635</v>
      </c>
      <c r="D37" s="25">
        <f t="shared" si="26"/>
        <v>11713635</v>
      </c>
      <c r="E37" s="25">
        <f t="shared" si="26"/>
        <v>11081530</v>
      </c>
      <c r="F37" s="25">
        <f>F40</f>
        <v>11194935</v>
      </c>
      <c r="G37" s="6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7221491</v>
      </c>
      <c r="C38" s="23">
        <f t="shared" si="27"/>
        <v>7221491</v>
      </c>
      <c r="D38" s="23">
        <f t="shared" si="27"/>
        <v>7221491</v>
      </c>
      <c r="E38" s="23">
        <f t="shared" si="27"/>
        <v>6987415</v>
      </c>
      <c r="F38" s="23">
        <f>F44</f>
        <v>5717986</v>
      </c>
      <c r="G38" s="6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11713635</v>
      </c>
      <c r="C40" s="18">
        <f t="shared" si="28"/>
        <v>11713635</v>
      </c>
      <c r="D40" s="18">
        <f t="shared" si="28"/>
        <v>11713635</v>
      </c>
      <c r="E40" s="18">
        <f t="shared" si="28"/>
        <v>11081530</v>
      </c>
      <c r="F40" s="18">
        <f>SUM(F41:F42)</f>
        <v>11194935</v>
      </c>
      <c r="G40" s="6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11502540</v>
      </c>
      <c r="C41" s="25">
        <v>11502540</v>
      </c>
      <c r="D41" s="25">
        <v>11502540</v>
      </c>
      <c r="E41" s="25">
        <v>10868313</v>
      </c>
      <c r="F41" s="25">
        <v>10253580</v>
      </c>
      <c r="G41" s="6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211095</v>
      </c>
      <c r="C42" s="23">
        <v>211095</v>
      </c>
      <c r="D42" s="23">
        <v>211095</v>
      </c>
      <c r="E42" s="23">
        <v>213217</v>
      </c>
      <c r="F42" s="23">
        <v>941355</v>
      </c>
      <c r="G42" s="6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7221491</v>
      </c>
      <c r="C44" s="18">
        <f t="shared" si="29"/>
        <v>7221491</v>
      </c>
      <c r="D44" s="18">
        <f t="shared" si="29"/>
        <v>7221491</v>
      </c>
      <c r="E44" s="18">
        <f t="shared" si="29"/>
        <v>6987415</v>
      </c>
      <c r="F44" s="18">
        <f>SUM(F45:F75)</f>
        <v>5717986</v>
      </c>
      <c r="G44" s="6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354000</v>
      </c>
      <c r="C48" s="23">
        <v>354000</v>
      </c>
      <c r="D48" s="23">
        <v>354000</v>
      </c>
      <c r="E48" s="23">
        <v>339000</v>
      </c>
      <c r="F48" s="23">
        <v>337300</v>
      </c>
      <c r="G48" s="6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200000</v>
      </c>
      <c r="C53" s="23">
        <v>200000</v>
      </c>
      <c r="D53" s="23">
        <v>200000</v>
      </c>
      <c r="E53" s="23">
        <v>537000</v>
      </c>
      <c r="F53" s="23">
        <v>593500</v>
      </c>
      <c r="G53" s="63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17400</v>
      </c>
      <c r="C55" s="23">
        <v>17400</v>
      </c>
      <c r="D55" s="23">
        <v>17400</v>
      </c>
      <c r="E55" s="23">
        <v>14584</v>
      </c>
      <c r="F55" s="23">
        <v>8361</v>
      </c>
      <c r="G55" s="63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2054201</v>
      </c>
      <c r="C56" s="23">
        <v>2054201</v>
      </c>
      <c r="D56" s="23">
        <v>2054201</v>
      </c>
      <c r="E56" s="23">
        <v>2054200</v>
      </c>
      <c r="F56" s="23">
        <v>2035850</v>
      </c>
      <c r="G56" s="63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19598</v>
      </c>
      <c r="F59" s="23">
        <v>22572</v>
      </c>
      <c r="G59" s="63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91770</v>
      </c>
      <c r="C65" s="23">
        <v>91770</v>
      </c>
      <c r="D65" s="23">
        <v>91770</v>
      </c>
      <c r="E65" s="23">
        <v>83696</v>
      </c>
      <c r="F65" s="23">
        <v>12982</v>
      </c>
      <c r="G65" s="63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273000</v>
      </c>
      <c r="C66" s="23">
        <v>273000</v>
      </c>
      <c r="D66" s="23">
        <v>273000</v>
      </c>
      <c r="E66" s="23">
        <v>370171</v>
      </c>
      <c r="F66" s="23">
        <v>335810</v>
      </c>
      <c r="G66" s="63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749000</v>
      </c>
      <c r="C67" s="23">
        <v>749000</v>
      </c>
      <c r="D67" s="23">
        <v>749000</v>
      </c>
      <c r="E67" s="23">
        <v>605062</v>
      </c>
      <c r="F67" s="23">
        <v>426175</v>
      </c>
      <c r="G67" s="63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2186400</v>
      </c>
      <c r="C69" s="23">
        <v>2186400</v>
      </c>
      <c r="D69" s="23">
        <v>2186400</v>
      </c>
      <c r="E69" s="23">
        <v>2023855</v>
      </c>
      <c r="F69" s="23">
        <v>1906696</v>
      </c>
      <c r="G69" s="6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779400</v>
      </c>
      <c r="C73" s="23">
        <v>779400</v>
      </c>
      <c r="D73" s="23">
        <v>779400</v>
      </c>
      <c r="E73" s="23">
        <v>676043</v>
      </c>
      <c r="F73" s="23">
        <v>0</v>
      </c>
      <c r="G73" s="63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516320</v>
      </c>
      <c r="C74" s="23">
        <v>516320</v>
      </c>
      <c r="D74" s="23">
        <v>516320</v>
      </c>
      <c r="E74" s="23">
        <v>264206</v>
      </c>
      <c r="F74" s="23">
        <v>0</v>
      </c>
      <c r="G74" s="63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38740</v>
      </c>
      <c r="G75" s="6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819890</v>
      </c>
      <c r="C77" s="18">
        <f t="shared" si="31"/>
        <v>819890</v>
      </c>
      <c r="D77" s="18">
        <f t="shared" si="31"/>
        <v>819890</v>
      </c>
      <c r="E77" s="18">
        <f t="shared" si="31"/>
        <v>754777</v>
      </c>
      <c r="F77" s="18">
        <f>SUM(F78:F83)</f>
        <v>712246</v>
      </c>
      <c r="G77" s="6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819890</v>
      </c>
      <c r="C83" s="23">
        <v>819890</v>
      </c>
      <c r="D83" s="23">
        <v>819890</v>
      </c>
      <c r="E83" s="23">
        <v>754777</v>
      </c>
      <c r="F83" s="23">
        <v>712246</v>
      </c>
      <c r="G83" s="6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1705000</v>
      </c>
      <c r="C85" s="18">
        <f t="shared" si="32"/>
        <v>1305000</v>
      </c>
      <c r="D85" s="18">
        <f t="shared" si="32"/>
        <v>1100000</v>
      </c>
      <c r="E85" s="18">
        <f t="shared" si="32"/>
        <v>1174164</v>
      </c>
      <c r="F85" s="18">
        <f>SUM(F86:F91)</f>
        <v>1141837</v>
      </c>
      <c r="G85" s="6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300000</v>
      </c>
      <c r="C86" s="25">
        <v>300000</v>
      </c>
      <c r="D86" s="25">
        <v>210000</v>
      </c>
      <c r="E86" s="25">
        <v>193000</v>
      </c>
      <c r="F86" s="25">
        <v>123145</v>
      </c>
      <c r="G86" s="66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200000</v>
      </c>
      <c r="C87" s="23">
        <v>200000</v>
      </c>
      <c r="D87" s="23">
        <v>120000</v>
      </c>
      <c r="E87" s="23">
        <v>72000</v>
      </c>
      <c r="F87" s="23">
        <v>60648</v>
      </c>
      <c r="G87" s="63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800000</v>
      </c>
      <c r="C88" s="23">
        <v>600000</v>
      </c>
      <c r="D88" s="23">
        <v>620000</v>
      </c>
      <c r="E88" s="23">
        <v>805803</v>
      </c>
      <c r="F88" s="23">
        <v>655547</v>
      </c>
      <c r="G88" s="63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405000</v>
      </c>
      <c r="C89" s="23">
        <v>205000</v>
      </c>
      <c r="D89" s="23">
        <v>150000</v>
      </c>
      <c r="E89" s="23">
        <v>103361</v>
      </c>
      <c r="F89" s="23">
        <v>302497</v>
      </c>
      <c r="G89" s="63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267953</v>
      </c>
      <c r="C93" s="18">
        <f t="shared" si="33"/>
        <v>267953</v>
      </c>
      <c r="D93" s="18">
        <f t="shared" si="33"/>
        <v>330050</v>
      </c>
      <c r="E93" s="18">
        <f t="shared" si="33"/>
        <v>287037</v>
      </c>
      <c r="F93" s="18">
        <f>SUM(F94:F105)</f>
        <v>326787</v>
      </c>
      <c r="G93" s="6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200000</v>
      </c>
      <c r="C94" s="25">
        <v>200000</v>
      </c>
      <c r="D94" s="25">
        <v>250000</v>
      </c>
      <c r="E94" s="25">
        <v>231484</v>
      </c>
      <c r="F94" s="25">
        <v>263582</v>
      </c>
      <c r="G94" s="6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24050</v>
      </c>
      <c r="C95" s="23">
        <v>24050</v>
      </c>
      <c r="D95" s="23">
        <v>24050</v>
      </c>
      <c r="E95" s="23">
        <v>22353</v>
      </c>
      <c r="F95" s="23">
        <v>14504</v>
      </c>
      <c r="G95" s="63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2800</v>
      </c>
      <c r="C96" s="23">
        <v>2800</v>
      </c>
      <c r="D96" s="23">
        <v>2800</v>
      </c>
      <c r="E96" s="23">
        <v>4000</v>
      </c>
      <c r="F96" s="23">
        <v>500</v>
      </c>
      <c r="G96" s="63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1000</v>
      </c>
      <c r="C97" s="23">
        <v>1000</v>
      </c>
      <c r="D97" s="23">
        <v>2000</v>
      </c>
      <c r="E97" s="23">
        <v>200</v>
      </c>
      <c r="F97" s="23">
        <v>5223</v>
      </c>
      <c r="G97" s="63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9000</v>
      </c>
      <c r="C98" s="23">
        <v>9000</v>
      </c>
      <c r="D98" s="23">
        <v>14000</v>
      </c>
      <c r="E98" s="23">
        <v>10000</v>
      </c>
      <c r="F98" s="23">
        <v>20390</v>
      </c>
      <c r="G98" s="63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28903</v>
      </c>
      <c r="C101" s="23">
        <v>28903</v>
      </c>
      <c r="D101" s="23">
        <v>35000</v>
      </c>
      <c r="E101" s="23">
        <v>15800</v>
      </c>
      <c r="F101" s="23">
        <v>20370</v>
      </c>
      <c r="G101" s="63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1000</v>
      </c>
      <c r="F102" s="23">
        <v>2218</v>
      </c>
      <c r="G102" s="63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2200</v>
      </c>
      <c r="C105" s="23">
        <v>2200</v>
      </c>
      <c r="D105" s="23">
        <v>2200</v>
      </c>
      <c r="E105" s="23">
        <v>2200</v>
      </c>
      <c r="F105" s="23">
        <v>0</v>
      </c>
      <c r="G105" s="6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2908100</v>
      </c>
      <c r="C107" s="18">
        <f t="shared" si="34"/>
        <v>2935500</v>
      </c>
      <c r="D107" s="18">
        <f t="shared" si="34"/>
        <v>2957500</v>
      </c>
      <c r="E107" s="18">
        <f t="shared" si="34"/>
        <v>2110231</v>
      </c>
      <c r="F107" s="18">
        <f>SUM(F108:F133)</f>
        <v>3214881</v>
      </c>
      <c r="G107" s="6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669000</v>
      </c>
      <c r="C108" s="25">
        <v>669000</v>
      </c>
      <c r="D108" s="25">
        <v>669000</v>
      </c>
      <c r="E108" s="25">
        <v>201166</v>
      </c>
      <c r="F108" s="25">
        <v>986177</v>
      </c>
      <c r="G108" s="6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379000</v>
      </c>
      <c r="C109" s="23">
        <v>379000</v>
      </c>
      <c r="D109" s="23">
        <v>379000</v>
      </c>
      <c r="E109" s="23">
        <v>370838</v>
      </c>
      <c r="F109" s="23">
        <v>700509</v>
      </c>
      <c r="G109" s="6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42600</v>
      </c>
      <c r="C110" s="23">
        <v>70000</v>
      </c>
      <c r="D110" s="23">
        <v>70000</v>
      </c>
      <c r="E110" s="23">
        <v>61670</v>
      </c>
      <c r="F110" s="23">
        <v>42611</v>
      </c>
      <c r="G110" s="6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272500</v>
      </c>
      <c r="C111" s="23">
        <v>272500</v>
      </c>
      <c r="D111" s="23">
        <v>272500</v>
      </c>
      <c r="E111" s="23">
        <v>318000</v>
      </c>
      <c r="F111" s="23">
        <v>322440</v>
      </c>
      <c r="G111" s="63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20000</v>
      </c>
      <c r="C115" s="23">
        <v>20000</v>
      </c>
      <c r="D115" s="23">
        <v>25000</v>
      </c>
      <c r="E115" s="23">
        <v>20000</v>
      </c>
      <c r="F115" s="23">
        <v>8864</v>
      </c>
      <c r="G115" s="63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30000</v>
      </c>
      <c r="E118" s="23">
        <v>10000</v>
      </c>
      <c r="F118" s="23">
        <v>84945</v>
      </c>
      <c r="G118" s="6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8000</v>
      </c>
      <c r="C119" s="23">
        <v>8000</v>
      </c>
      <c r="D119" s="23">
        <v>8000</v>
      </c>
      <c r="E119" s="23">
        <v>50000</v>
      </c>
      <c r="F119" s="23">
        <v>30312</v>
      </c>
      <c r="G119" s="63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1500000</v>
      </c>
      <c r="C121" s="23">
        <v>1500000</v>
      </c>
      <c r="D121" s="23">
        <v>1500000</v>
      </c>
      <c r="E121" s="23">
        <v>1045057</v>
      </c>
      <c r="F121" s="23">
        <v>938843</v>
      </c>
      <c r="G121" s="63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2808</v>
      </c>
      <c r="G126" s="63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3770</v>
      </c>
      <c r="G131" s="63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2000</v>
      </c>
      <c r="C133" s="23">
        <v>2000</v>
      </c>
      <c r="D133" s="23">
        <v>4000</v>
      </c>
      <c r="E133" s="23">
        <v>33500</v>
      </c>
      <c r="F133" s="23">
        <v>93602</v>
      </c>
      <c r="G133" s="6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15000</v>
      </c>
      <c r="C135" s="18">
        <f t="shared" si="35"/>
        <v>15000</v>
      </c>
      <c r="D135" s="18">
        <f t="shared" si="35"/>
        <v>15000</v>
      </c>
      <c r="E135" s="18">
        <f t="shared" si="35"/>
        <v>3500</v>
      </c>
      <c r="F135" s="18">
        <f>SUM(F136:F140)</f>
        <v>35325</v>
      </c>
      <c r="G135" s="64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customHeight="1">
      <c r="A138" s="8">
        <v>224021</v>
      </c>
      <c r="B138" s="23">
        <v>10000</v>
      </c>
      <c r="C138" s="23">
        <v>10000</v>
      </c>
      <c r="D138" s="23">
        <v>10000</v>
      </c>
      <c r="E138" s="23">
        <v>1500</v>
      </c>
      <c r="F138" s="23">
        <v>10825</v>
      </c>
      <c r="G138" s="63" t="s">
        <v>119</v>
      </c>
      <c r="H138" s="8">
        <v>224021</v>
      </c>
      <c r="I138" s="4" t="str">
        <f t="shared" si="36"/>
        <v>SHOW</v>
      </c>
    </row>
    <row r="139" spans="1:9" ht="22.5" customHeight="1" thickBot="1">
      <c r="A139" s="8">
        <v>224022</v>
      </c>
      <c r="B139" s="23">
        <v>5000</v>
      </c>
      <c r="C139" s="23">
        <v>5000</v>
      </c>
      <c r="D139" s="23">
        <v>5000</v>
      </c>
      <c r="E139" s="23">
        <v>2000</v>
      </c>
      <c r="F139" s="23">
        <v>24500</v>
      </c>
      <c r="G139" s="63" t="s">
        <v>120</v>
      </c>
      <c r="H139" s="8">
        <v>224022</v>
      </c>
      <c r="I139" s="4" t="str">
        <f t="shared" si="36"/>
        <v>SHOW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2000</v>
      </c>
      <c r="C142" s="18">
        <f t="shared" si="37"/>
        <v>2000</v>
      </c>
      <c r="D142" s="18">
        <f t="shared" si="37"/>
        <v>2000</v>
      </c>
      <c r="E142" s="18">
        <f t="shared" si="37"/>
        <v>0</v>
      </c>
      <c r="F142" s="18">
        <f>SUM(F143:F148)</f>
        <v>0</v>
      </c>
      <c r="G142" s="64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2000</v>
      </c>
      <c r="C145" s="23">
        <v>2000</v>
      </c>
      <c r="D145" s="23">
        <v>2000</v>
      </c>
      <c r="E145" s="23">
        <v>0</v>
      </c>
      <c r="F145" s="23">
        <v>0</v>
      </c>
      <c r="G145" s="63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172380</v>
      </c>
      <c r="C150" s="18">
        <f t="shared" si="38"/>
        <v>172380</v>
      </c>
      <c r="D150" s="18">
        <f t="shared" si="38"/>
        <v>247283</v>
      </c>
      <c r="E150" s="18">
        <f t="shared" si="38"/>
        <v>126100</v>
      </c>
      <c r="F150" s="18">
        <f>SUM(F151:F168)</f>
        <v>227791</v>
      </c>
      <c r="G150" s="64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70000</v>
      </c>
      <c r="E152" s="23">
        <v>35000</v>
      </c>
      <c r="F152" s="23">
        <v>92285</v>
      </c>
      <c r="G152" s="6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7950</v>
      </c>
      <c r="C156" s="23">
        <v>7950</v>
      </c>
      <c r="D156" s="23">
        <v>12853</v>
      </c>
      <c r="E156" s="23">
        <v>5000</v>
      </c>
      <c r="F156" s="23">
        <v>15533</v>
      </c>
      <c r="G156" s="63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10000</v>
      </c>
      <c r="F157" s="23">
        <v>9421</v>
      </c>
      <c r="G157" s="63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1200</v>
      </c>
      <c r="G159" s="63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26930</v>
      </c>
      <c r="C160" s="23">
        <v>26930</v>
      </c>
      <c r="D160" s="23">
        <v>36930</v>
      </c>
      <c r="E160" s="23">
        <v>42500</v>
      </c>
      <c r="F160" s="23">
        <v>89613</v>
      </c>
      <c r="G160" s="6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14000</v>
      </c>
      <c r="C162" s="23">
        <v>14000</v>
      </c>
      <c r="D162" s="23">
        <v>24000</v>
      </c>
      <c r="E162" s="23">
        <v>13600</v>
      </c>
      <c r="F162" s="23">
        <v>0</v>
      </c>
      <c r="G162" s="63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88500</v>
      </c>
      <c r="C164" s="23">
        <v>88500</v>
      </c>
      <c r="D164" s="23">
        <v>98500</v>
      </c>
      <c r="E164" s="23">
        <v>20000</v>
      </c>
      <c r="F164" s="23">
        <v>0</v>
      </c>
      <c r="G164" s="63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19739</v>
      </c>
      <c r="G166" s="63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2000</v>
      </c>
      <c r="F176" s="18">
        <f>SUM(F177:F196)</f>
        <v>2272</v>
      </c>
      <c r="G176" s="64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0</v>
      </c>
      <c r="C183" s="23">
        <v>0</v>
      </c>
      <c r="D183" s="23">
        <v>0</v>
      </c>
      <c r="E183" s="23">
        <v>2000</v>
      </c>
      <c r="F183" s="23">
        <v>2272</v>
      </c>
      <c r="G183" s="63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522080</v>
      </c>
      <c r="D212" s="18">
        <f t="shared" si="45"/>
        <v>4907551</v>
      </c>
      <c r="E212" s="18">
        <f t="shared" si="45"/>
        <v>5011967</v>
      </c>
      <c r="F212" s="18">
        <f>SUM(F213:F215)</f>
        <v>1566240</v>
      </c>
      <c r="G212" s="64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customHeight="1" thickBot="1">
      <c r="A214" s="8">
        <v>421002</v>
      </c>
      <c r="B214" s="23">
        <v>0</v>
      </c>
      <c r="C214" s="23">
        <v>522080</v>
      </c>
      <c r="D214" s="23">
        <v>4907551</v>
      </c>
      <c r="E214" s="23">
        <v>5011967</v>
      </c>
      <c r="F214" s="23">
        <v>1566240</v>
      </c>
      <c r="G214" s="63" t="s">
        <v>178</v>
      </c>
      <c r="H214" s="8">
        <v>421002</v>
      </c>
      <c r="I214" s="4" t="str">
        <f t="shared" si="42"/>
        <v>SHOW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138070</v>
      </c>
      <c r="C225" s="18">
        <f t="shared" si="47"/>
        <v>138070</v>
      </c>
      <c r="D225" s="18">
        <f t="shared" si="47"/>
        <v>138070</v>
      </c>
      <c r="E225" s="18">
        <f t="shared" si="47"/>
        <v>105000</v>
      </c>
      <c r="F225" s="18">
        <f>SUM(F226:F238)</f>
        <v>147624</v>
      </c>
      <c r="G225" s="6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22070</v>
      </c>
      <c r="C226" s="25">
        <v>22070</v>
      </c>
      <c r="D226" s="25">
        <v>22070</v>
      </c>
      <c r="E226" s="25">
        <v>20000</v>
      </c>
      <c r="F226" s="25">
        <v>39911</v>
      </c>
      <c r="G226" s="6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12000</v>
      </c>
      <c r="C227" s="23">
        <v>12000</v>
      </c>
      <c r="D227" s="23">
        <v>12000</v>
      </c>
      <c r="E227" s="23">
        <v>12000</v>
      </c>
      <c r="F227" s="23">
        <v>12295</v>
      </c>
      <c r="G227" s="6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14000</v>
      </c>
      <c r="C231" s="23">
        <v>14000</v>
      </c>
      <c r="D231" s="23">
        <v>14000</v>
      </c>
      <c r="E231" s="23">
        <v>10000</v>
      </c>
      <c r="F231" s="23">
        <v>3097</v>
      </c>
      <c r="G231" s="63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90000</v>
      </c>
      <c r="C233" s="23">
        <v>90000</v>
      </c>
      <c r="D233" s="23">
        <v>90000</v>
      </c>
      <c r="E233" s="23">
        <v>63000</v>
      </c>
      <c r="F233" s="23">
        <v>92321</v>
      </c>
      <c r="G233" s="63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showGridLines="0" view="pageBreakPreview" zoomScaleNormal="100" zoomScaleSheetLayoutView="100" workbookViewId="0">
      <selection activeCell="L5" sqref="L5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55" t="s">
        <v>214</v>
      </c>
      <c r="G3" s="56" t="s">
        <v>215</v>
      </c>
      <c r="H3" s="57" t="s">
        <v>216</v>
      </c>
      <c r="I3" s="57" t="s">
        <v>217</v>
      </c>
      <c r="J3" s="38"/>
    </row>
    <row r="4" spans="2:10" ht="30" customHeight="1">
      <c r="B4" s="58" t="s">
        <v>213</v>
      </c>
      <c r="C4" s="58"/>
      <c r="D4" s="59"/>
      <c r="E4" s="39"/>
      <c r="F4" s="55"/>
      <c r="G4" s="56"/>
      <c r="H4" s="57"/>
      <c r="I4" s="57"/>
      <c r="J4" s="38"/>
    </row>
    <row r="5" spans="2:10" ht="30" customHeight="1">
      <c r="B5" s="40">
        <f t="shared" ref="B5:D5" si="0">SUM(B6)</f>
        <v>0</v>
      </c>
      <c r="C5" s="40">
        <f t="shared" si="0"/>
        <v>522080</v>
      </c>
      <c r="D5" s="41">
        <f t="shared" si="0"/>
        <v>4907551</v>
      </c>
      <c r="E5" s="42"/>
      <c r="F5" s="43"/>
      <c r="G5" s="44"/>
      <c r="H5" s="54"/>
      <c r="I5" s="45" t="s">
        <v>212</v>
      </c>
      <c r="J5" s="46">
        <v>1510</v>
      </c>
    </row>
    <row r="6" spans="2:10" ht="30" customHeight="1">
      <c r="B6" s="47">
        <v>0</v>
      </c>
      <c r="C6" s="47">
        <v>522080</v>
      </c>
      <c r="D6" s="48">
        <v>4907551</v>
      </c>
      <c r="E6" s="49"/>
      <c r="F6" s="50" t="s">
        <v>218</v>
      </c>
      <c r="G6" s="50" t="s">
        <v>219</v>
      </c>
      <c r="H6" s="51" t="s">
        <v>220</v>
      </c>
      <c r="I6" s="52" t="s">
        <v>221</v>
      </c>
      <c r="J6" s="53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0" priority="22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Domestic</vt:lpstr>
      <vt:lpstr>Budget!Print_Area</vt:lpstr>
      <vt:lpstr>'PSIP Domestic'!Print_Area</vt:lpstr>
      <vt:lpstr>Budget!Print_Titles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2020-03-04T06:34:11Z</cp:lastPrinted>
  <dcterms:created xsi:type="dcterms:W3CDTF">2018-12-30T09:54:12Z</dcterms:created>
  <dcterms:modified xsi:type="dcterms:W3CDTF">2020-03-04T06:34:14Z</dcterms:modified>
</cp:coreProperties>
</file>