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Grant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Domestic'!$B$1:$J$29</definedName>
    <definedName name="_xlnm._FilterDatabase" localSheetId="2" hidden="1">'PSIP Grant'!$M$1:$M$183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Domestic'!$B$1:$J$29</definedName>
    <definedName name="_xlnm.Print_Area" localSheetId="2">'PSIP Grant'!$B$1:$N$14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Grant'!$3:$4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209" i="1"/>
  <c r="I7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225" i="1"/>
  <c r="F31" i="1" s="1"/>
  <c r="F36" i="1"/>
  <c r="F14" i="1" s="1"/>
  <c r="F13" i="1" s="1"/>
  <c r="F9" i="1" s="1"/>
  <c r="B225" i="1"/>
  <c r="D245" i="1"/>
  <c r="D33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E13" i="1"/>
  <c r="E9" i="1" s="1"/>
  <c r="B33" i="1" l="1"/>
  <c r="I245" i="1"/>
  <c r="I176" i="1"/>
  <c r="I254" i="1"/>
  <c r="B31" i="1"/>
  <c r="I31" i="1" s="1"/>
  <c r="I225" i="1"/>
  <c r="I23" i="1"/>
  <c r="I34" i="1"/>
  <c r="B36" i="1"/>
  <c r="I37" i="1"/>
  <c r="D26" i="1"/>
  <c r="D10" i="1" s="1"/>
  <c r="D11" i="1" s="1"/>
  <c r="F11" i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<sst xmlns="http://schemas.openxmlformats.org/spreadsheetml/2006/main" count="401" uniqueCount="303">
  <si>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</si>
  <si>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</si>
  <si>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</si>
  <si>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</si>
  <si>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</si>
  <si>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</si>
  <si>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</si>
  <si>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</si>
  <si>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</si>
  <si>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</si>
  <si>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</si>
  <si>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</si>
  <si>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</si>
  <si>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</si>
  <si>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</si>
  <si>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</si>
  <si>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</si>
  <si>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</si>
  <si>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</si>
  <si>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</si>
  <si>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</si>
  <si>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</si>
  <si>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</si>
  <si>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</si>
  <si>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</si>
  <si>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</si>
  <si>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</si>
  <si>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</si>
  <si>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</si>
  <si>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</si>
  <si>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</si>
  <si>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</si>
  <si>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</si>
  <si>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</si>
  <si>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</si>
  <si>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</si>
  <si>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</si>
  <si>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</si>
  <si>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</si>
  <si>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</si>
  <si>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</si>
  <si>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</si>
  <si>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</si>
  <si>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</si>
  <si>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</si>
  <si>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</si>
  <si>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</si>
  <si>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</si>
  <si>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</si>
  <si>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</si>
  <si>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</si>
  <si>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</si>
  <si>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</si>
  <si>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</si>
  <si>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</si>
  <si>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</si>
  <si>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</si>
  <si>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</si>
  <si>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</si>
  <si>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</si>
  <si>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</si>
  <si>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</si>
  <si>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</si>
  <si>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</si>
  <si>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</si>
  <si>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</si>
  <si>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</si>
  <si>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</si>
  <si>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</si>
  <si>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</si>
  <si>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</si>
  <si>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</si>
  <si>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</si>
  <si>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</si>
  <si>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</si>
  <si>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</si>
  <si>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</si>
  <si>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</si>
  <si>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</si>
  <si>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</si>
  <si>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</si>
  <si>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</si>
  <si>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</si>
  <si>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</si>
  <si>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</si>
  <si>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</si>
  <si>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</si>
  <si>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</si>
  <si>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</si>
  <si>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</si>
  <si>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</si>
  <si>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</si>
  <si>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</si>
  <si>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</si>
  <si>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</si>
  <si>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</si>
  <si>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</si>
  <si>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</si>
  <si>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</si>
  <si>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</si>
  <si>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</si>
  <si>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</si>
  <si>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</si>
  <si>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</si>
  <si>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</si>
  <si>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</si>
  <si>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</si>
  <si>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</si>
  <si>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</si>
  <si>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</si>
  <si>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</si>
  <si>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</si>
  <si>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</si>
  <si>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</si>
  <si>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</si>
  <si>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</si>
  <si>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</si>
  <si>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</si>
  <si>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</si>
  <si>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</si>
  <si>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</si>
  <si>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</si>
  <si>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</si>
  <si>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</si>
  <si>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</si>
  <si>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</si>
  <si>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</si>
  <si>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</si>
  <si>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</si>
  <si>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</si>
  <si>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</si>
  <si>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</si>
  <si>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</si>
  <si>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</si>
  <si>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</si>
  <si>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</si>
  <si>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</si>
  <si>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</si>
  <si>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</si>
  <si>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</si>
  <si>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</si>
  <si>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</si>
  <si>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</si>
  <si>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</si>
  <si>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</si>
  <si>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</si>
  <si>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</si>
  <si>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</si>
  <si>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</si>
  <si>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</si>
  <si>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</si>
  <si>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</si>
  <si>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</si>
  <si>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</si>
  <si>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</si>
  <si>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</si>
  <si>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</si>
  <si>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</si>
  <si>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</si>
  <si>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</si>
  <si>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</si>
  <si>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</si>
  <si>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</si>
  <si>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</si>
  <si>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</si>
  <si>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</si>
  <si>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</si>
  <si>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</si>
  <si>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</si>
  <si>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</si>
  <si>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</si>
  <si>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</si>
  <si>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</si>
  <si>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</si>
  <si>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</si>
  <si>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</si>
  <si>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</si>
  <si>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</si>
  <si>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</si>
  <si>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</si>
  <si>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</si>
  <si>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</si>
  <si>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</si>
  <si>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</si>
  <si>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</si>
  <si>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</si>
  <si>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</si>
  <si>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</si>
  <si>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</si>
  <si>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</si>
  <si>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</si>
  <si>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</si>
  <si>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</si>
  <si>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</si>
  <si>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</si>
  <si>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</si>
  <si>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</si>
  <si>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</si>
  <si>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</si>
  <si>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</si>
  <si>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</si>
  <si>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</si>
  <si>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</si>
  <si>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</si>
  <si>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</si>
  <si>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</si>
  <si>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</si>
  <si>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</si>
  <si>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</si>
  <si>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</si>
  <si>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</si>
  <si>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</si>
  <si>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މިނިސްޓްރީ އޮފް އިސްލާމިކް އެފެއާޒް 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</si>
  <si>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</si>
  <si>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</si>
  <si>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</si>
  <si>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</si>
  <si>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</si>
  <si>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</si>
  <si>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</si>
  <si>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އަލަށްފަށާ</t>
  </si>
  <si>
    <t>ޅ.ނައިފަރު</t>
  </si>
  <si>
    <t>ތ.ގާދިއްފުށި</t>
  </si>
  <si>
    <t>ގއ.ދެއްވަދޫ</t>
  </si>
  <si>
    <t>ސ.ހިތަދޫ</t>
  </si>
  <si>
    <t>ރ.އުނގޫފާރު</t>
  </si>
  <si>
    <t>ރ.މީދޫ</t>
  </si>
  <si>
    <t>ފ.ނިލަންދޫ</t>
  </si>
  <si>
    <t>ގއ.ވިލިނގިލި</t>
  </si>
  <si>
    <t>ގދ.ގައްދޫ</t>
  </si>
  <si>
    <t>ފުވައްމުލައް ސިޓީ</t>
  </si>
  <si>
    <t>ހދ.ނައިވާދޫ</t>
  </si>
  <si>
    <t>ށ.ފޭދޫ</t>
  </si>
  <si>
    <t>ރ.ވާދޫ</t>
  </si>
  <si>
    <t>ލ.މާބައިދޫ</t>
  </si>
  <si>
    <t>ގދ.ވާދޫ</t>
  </si>
  <si>
    <t>ރ.ރަސްގެތީމު</t>
  </si>
  <si>
    <t>އއ.ބޮޑުފުޅަދޫ</t>
  </si>
  <si>
    <t>ފ.ދަރަނބޫދޫ</t>
  </si>
  <si>
    <t>ދ.މީދޫ</t>
  </si>
  <si>
    <t>ލ.ކަލައިދޫ</t>
  </si>
  <si>
    <t>ހދ.ނައިވާދޫ މިސްކިތް އިމާރާތްކުރުން</t>
  </si>
  <si>
    <t>P-MIA005-001</t>
  </si>
  <si>
    <t>ށ.ފޭދޫ މިސްކިތް ޢިމާރާތްކުރުން</t>
  </si>
  <si>
    <t>P-MIA001-069</t>
  </si>
  <si>
    <t>ރ.ރަސްގެތީމު މިސްކިތް ޢިމާރާތްކުރުން</t>
  </si>
  <si>
    <t>P-MIA001-070</t>
  </si>
  <si>
    <t xml:space="preserve">ރ.އުނގޫފާރު އިސްލާމިކް ސެންޓަރ ޢިމާރާތްކުރުން </t>
  </si>
  <si>
    <t>P-MIA016-001</t>
  </si>
  <si>
    <t>ރ.ވާދޫގައި މިސްކިތެއް ބިނާކުރުން</t>
  </si>
  <si>
    <t>P-MSQ006-001</t>
  </si>
  <si>
    <t>ރ.މީދޫ މިސްކިތް އިމާރާތްކުރުން</t>
  </si>
  <si>
    <t>P-MIA003-001</t>
  </si>
  <si>
    <t>ޅ.ނައިފަރު މިސްކިތް އިމާރާތްކުރުން</t>
  </si>
  <si>
    <t>P-MIA012-001</t>
  </si>
  <si>
    <t>އއ.ބޮޑުފުޅަދޫގައި މިސްކިތެއް ބިނާކުރުން</t>
  </si>
  <si>
    <t>P-MSQ007-001</t>
  </si>
  <si>
    <t>އދ.އޮމަދޫ</t>
  </si>
  <si>
    <t>އދ.އޮމަދޫ މިސްކިތް އިމާރާތްކުރުން</t>
  </si>
  <si>
    <t>P-MIA008-001</t>
  </si>
  <si>
    <t>ފ.ނިލަންދޫ އިސްލާމީ މަރުކަޒު</t>
  </si>
  <si>
    <t>P-MSQ009-001</t>
  </si>
  <si>
    <t>ފ.ދަރަނބޫދޫ މިސްކިތް ޢިމާރާތްކުރުން</t>
  </si>
  <si>
    <t>P-MIA004-001</t>
  </si>
  <si>
    <t>ދ.މީދޫ މިސްކިތް އިމާރާތްކުރުން</t>
  </si>
  <si>
    <t>P-MIA007-001</t>
  </si>
  <si>
    <t>ތ.ގާދިއްފުށި މިސްކިތް ގުއްބު ބެހެއްޓުން</t>
  </si>
  <si>
    <t>P-MSQ010-001</t>
  </si>
  <si>
    <t>ލ.ކަލައިދޫ މިސްކިތް އިމާރާތްކުރުން</t>
  </si>
  <si>
    <t>P-MIA001-078</t>
  </si>
  <si>
    <t>ލ.މާބައިދޫ މިސްކިތް އިމާރާތްކުރުން</t>
  </si>
  <si>
    <t>P-MIA006-001</t>
  </si>
  <si>
    <t>ލ.މުންޑޫ</t>
  </si>
  <si>
    <t>ލ.މުންޑޫ މިސްކިތުގެ ވަށާފާރު ރޭނުން</t>
  </si>
  <si>
    <t>P-MSQ002-001</t>
  </si>
  <si>
    <t>ގއ.ވިލިނގިލި މިސްކިތް އިމާރާތްކުރުން</t>
  </si>
  <si>
    <t>P-MIA010-001</t>
  </si>
  <si>
    <t>ގއ.ދެއްވަދޫ މިސްކިތް ޢިމާރާތްކުރުން</t>
  </si>
  <si>
    <t>P-MIA001-065</t>
  </si>
  <si>
    <t>ގދ.ވާދޫ މިސްކިތް ޢިމާރާތްކުރުން</t>
  </si>
  <si>
    <t>P-MIA009-001</t>
  </si>
  <si>
    <t>ގދ.ގައްދޫ މިސްކިތް ޢިމާރާތްކުރުން</t>
  </si>
  <si>
    <t>P-MIA001-067</t>
  </si>
  <si>
    <t>ފުވައްމުލައް ސިޓީ ޤުރުޢާނާ ބެހޭ މަރުކަޒު ތަރައްޤީކުރުން</t>
  </si>
  <si>
    <t>P-SOC001-001</t>
  </si>
  <si>
    <t>ފުވައްމުލައް ސިޓީ މަސްޖިދުއް ހުދާ އަޕްގްރޭޑްކުރުން</t>
  </si>
  <si>
    <t>P-MSQ008-001</t>
  </si>
  <si>
    <t>ސ.ހިތަދޫ ހުކުރު މިސްކިތް އަޕްގްރޭޑް ކުރުން</t>
  </si>
  <si>
    <t>P-MSQ011-001</t>
  </si>
  <si>
    <t>ސ.ހިތަދޫ ޒިކުރާ މިސްކިތް އަޕްގްރޭޑް ކުރުން</t>
  </si>
  <si>
    <t>P-MSQ012-001</t>
  </si>
  <si>
    <t>އެހީ ދޭ ފަރާތް</t>
  </si>
  <si>
    <t>އެކްޗުއަލް</t>
  </si>
  <si>
    <t>ނިމިފައި</t>
  </si>
  <si>
    <t>ސައުދީ އަރަބިއާ</t>
  </si>
  <si>
    <t>ލ.މާވަށް</t>
  </si>
  <si>
    <t>ލ.މާވަށް މިސްކިތް އިމާރާތްކުރުން</t>
  </si>
  <si>
    <t>P-MIA001-092</t>
  </si>
  <si>
    <t>ރ.އިންނަމާދޫ</t>
  </si>
  <si>
    <t>ރ.އިންނަމާދޫ މިސްކިތް އިމާރާތްކުރުން</t>
  </si>
  <si>
    <t>P-MIA001-090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</si>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</sst>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0" xfId="5" applyFont="1" applyAlignment="1">
      <alignment vertical="center"/>
    </xf>
    <xf numFmtId="0" fontId="16" fillId="0" borderId="0" xfId="5"/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18" xfId="4" applyNumberFormat="1" applyFont="1" applyBorder="1" applyAlignment="1">
      <alignment vertical="center"/>
    </xf>
    <xf numFmtId="0" fontId="29" fillId="0" borderId="18" xfId="5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33" fillId="0" borderId="18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78"/>
      <c r="H1" s="3"/>
      <c r="J1" s="5">
        <v>1240</v>
      </c>
    </row>
    <row r="2" spans="1:10" ht="45" customHeight="1">
      <c r="A2" s="3"/>
      <c r="B2" s="2"/>
      <c r="C2" s="2"/>
      <c r="D2" s="2"/>
      <c r="E2" s="2"/>
      <c r="F2" s="2"/>
      <c r="G2" s="78"/>
      <c r="H2" s="3"/>
    </row>
    <row r="3" spans="1:10">
      <c r="A3" s="6" t="s">
        <v>301</v>
      </c>
      <c r="B3" s="2"/>
      <c r="C3" s="2"/>
      <c r="D3" s="2"/>
      <c r="E3" s="2"/>
      <c r="F3" s="2"/>
      <c r="G3" s="78"/>
      <c r="H3" s="3"/>
    </row>
    <row r="4" spans="1:10" ht="25.5">
      <c r="A4" s="7" t="s">
        <v>212</v>
      </c>
      <c r="B4" s="2"/>
      <c r="C4" s="2"/>
      <c r="D4" s="2"/>
      <c r="E4" s="2"/>
      <c r="F4" s="2"/>
      <c r="G4" s="7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251796696</v>
      </c>
      <c r="C9" s="15">
        <f t="shared" si="0"/>
        <v>251544173</v>
      </c>
      <c r="D9" s="15">
        <f t="shared" si="0"/>
        <v>250544080</v>
      </c>
      <c r="E9" s="15">
        <f t="shared" si="0"/>
        <v>261436974</v>
      </c>
      <c r="F9" s="15">
        <f>F13</f>
        <v>278776821</v>
      </c>
      <c r="G9" s="8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5496824</v>
      </c>
      <c r="C10" s="16">
        <f t="shared" si="2"/>
        <v>21446796</v>
      </c>
      <c r="D10" s="16">
        <f t="shared" si="2"/>
        <v>23381008</v>
      </c>
      <c r="E10" s="16">
        <f t="shared" si="2"/>
        <v>65654763</v>
      </c>
      <c r="F10" s="16">
        <f>F26</f>
        <v>83905480</v>
      </c>
      <c r="G10" s="81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257293520</v>
      </c>
      <c r="C11" s="18">
        <f t="shared" si="3"/>
        <v>272990969</v>
      </c>
      <c r="D11" s="18">
        <f t="shared" si="3"/>
        <v>273925088</v>
      </c>
      <c r="E11" s="18">
        <f t="shared" si="3"/>
        <v>327091737</v>
      </c>
      <c r="F11" s="18">
        <f>SUM(F9:F10)</f>
        <v>362682301</v>
      </c>
      <c r="G11" s="82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302</v>
      </c>
    </row>
    <row r="13" spans="1:10" ht="22.5" customHeight="1" thickBot="1">
      <c r="B13" s="18">
        <f t="shared" ref="B13:E13" si="4">SUM(B14:B24)</f>
        <v>251796696</v>
      </c>
      <c r="C13" s="18">
        <f t="shared" si="4"/>
        <v>251544173</v>
      </c>
      <c r="D13" s="18">
        <f t="shared" si="4"/>
        <v>250544080</v>
      </c>
      <c r="E13" s="18">
        <f t="shared" si="4"/>
        <v>261436974</v>
      </c>
      <c r="F13" s="18">
        <f>SUM(F14:F24)</f>
        <v>278776821</v>
      </c>
      <c r="G13" s="82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188999941</v>
      </c>
      <c r="C14" s="22">
        <f t="shared" si="5"/>
        <v>188999941</v>
      </c>
      <c r="D14" s="22">
        <f t="shared" si="5"/>
        <v>188999941</v>
      </c>
      <c r="E14" s="22">
        <f t="shared" si="5"/>
        <v>205344344</v>
      </c>
      <c r="F14" s="22">
        <f>F36</f>
        <v>182838288</v>
      </c>
      <c r="G14" s="8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5941713</v>
      </c>
      <c r="C15" s="23">
        <f t="shared" si="6"/>
        <v>5941713</v>
      </c>
      <c r="D15" s="23">
        <f t="shared" si="6"/>
        <v>5962827</v>
      </c>
      <c r="E15" s="23">
        <f t="shared" si="6"/>
        <v>5186894</v>
      </c>
      <c r="F15" s="23">
        <f>F77</f>
        <v>7654773</v>
      </c>
      <c r="G15" s="83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1769652</v>
      </c>
      <c r="C16" s="23">
        <f t="shared" si="7"/>
        <v>1850559</v>
      </c>
      <c r="D16" s="23">
        <f t="shared" si="7"/>
        <v>1790467</v>
      </c>
      <c r="E16" s="23">
        <f t="shared" si="7"/>
        <v>1964796</v>
      </c>
      <c r="F16" s="23">
        <f>F85</f>
        <v>3390164</v>
      </c>
      <c r="G16" s="83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3932960</v>
      </c>
      <c r="C17" s="23">
        <f t="shared" si="8"/>
        <v>3944125</v>
      </c>
      <c r="D17" s="23">
        <f t="shared" si="8"/>
        <v>3465183</v>
      </c>
      <c r="E17" s="23">
        <f t="shared" si="8"/>
        <v>4553939</v>
      </c>
      <c r="F17" s="23">
        <f>F93</f>
        <v>3576054</v>
      </c>
      <c r="G17" s="83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34785299</v>
      </c>
      <c r="C18" s="23">
        <f t="shared" si="9"/>
        <v>34422334</v>
      </c>
      <c r="D18" s="23">
        <f t="shared" si="9"/>
        <v>33906761</v>
      </c>
      <c r="E18" s="23">
        <f t="shared" si="9"/>
        <v>36999446</v>
      </c>
      <c r="F18" s="23">
        <f>F107</f>
        <v>62582313</v>
      </c>
      <c r="G18" s="83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348072</v>
      </c>
      <c r="C20" s="23">
        <f t="shared" si="11"/>
        <v>348072</v>
      </c>
      <c r="D20" s="23">
        <f t="shared" si="11"/>
        <v>348072</v>
      </c>
      <c r="E20" s="23">
        <f t="shared" si="11"/>
        <v>0</v>
      </c>
      <c r="F20" s="23">
        <f>F142</f>
        <v>198918</v>
      </c>
      <c r="G20" s="83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16019059</v>
      </c>
      <c r="C21" s="23">
        <f t="shared" si="12"/>
        <v>16037429</v>
      </c>
      <c r="D21" s="23">
        <f t="shared" si="12"/>
        <v>16070829</v>
      </c>
      <c r="E21" s="23">
        <f t="shared" si="12"/>
        <v>7387555</v>
      </c>
      <c r="F21" s="23">
        <f>F150</f>
        <v>18493141</v>
      </c>
      <c r="G21" s="83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7500</v>
      </c>
      <c r="G23" s="83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35670</v>
      </c>
      <c r="G24" s="83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5496824</v>
      </c>
      <c r="C26" s="18">
        <f t="shared" si="16"/>
        <v>21446796</v>
      </c>
      <c r="D26" s="18">
        <f t="shared" si="16"/>
        <v>23381008</v>
      </c>
      <c r="E26" s="18">
        <f t="shared" si="16"/>
        <v>65654763</v>
      </c>
      <c r="F26" s="18">
        <f>SUM(F27:F34)</f>
        <v>83905480</v>
      </c>
      <c r="G26" s="82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2800000</v>
      </c>
      <c r="C29" s="23">
        <f t="shared" si="19"/>
        <v>19049972</v>
      </c>
      <c r="D29" s="23">
        <f t="shared" si="19"/>
        <v>20984184</v>
      </c>
      <c r="E29" s="23">
        <f t="shared" si="19"/>
        <v>62144107</v>
      </c>
      <c r="F29" s="23">
        <f>F212</f>
        <v>80367861</v>
      </c>
      <c r="G29" s="81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2696824</v>
      </c>
      <c r="C31" s="23">
        <f t="shared" si="21"/>
        <v>2396824</v>
      </c>
      <c r="D31" s="23">
        <f t="shared" si="21"/>
        <v>2396824</v>
      </c>
      <c r="E31" s="23">
        <f t="shared" si="21"/>
        <v>3510656</v>
      </c>
      <c r="F31" s="23">
        <f>F225</f>
        <v>3537619</v>
      </c>
      <c r="G31" s="81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188999941</v>
      </c>
      <c r="C36" s="18">
        <f t="shared" si="25"/>
        <v>188999941</v>
      </c>
      <c r="D36" s="18">
        <f t="shared" si="25"/>
        <v>188999941</v>
      </c>
      <c r="E36" s="18">
        <f t="shared" si="25"/>
        <v>205344344</v>
      </c>
      <c r="F36" s="18">
        <f>SUM(F37:F38)</f>
        <v>182838288</v>
      </c>
      <c r="G36" s="82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120570644</v>
      </c>
      <c r="C37" s="25">
        <f t="shared" si="26"/>
        <v>120570644</v>
      </c>
      <c r="D37" s="25">
        <f t="shared" si="26"/>
        <v>120570644</v>
      </c>
      <c r="E37" s="25">
        <f t="shared" si="26"/>
        <v>134084492</v>
      </c>
      <c r="F37" s="25">
        <f>F40</f>
        <v>121999214</v>
      </c>
      <c r="G37" s="84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68429297</v>
      </c>
      <c r="C38" s="23">
        <f t="shared" si="27"/>
        <v>68429297</v>
      </c>
      <c r="D38" s="23">
        <f t="shared" si="27"/>
        <v>68429297</v>
      </c>
      <c r="E38" s="23">
        <f t="shared" si="27"/>
        <v>71259852</v>
      </c>
      <c r="F38" s="23">
        <f>F44</f>
        <v>60839074</v>
      </c>
      <c r="G38" s="81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120570644</v>
      </c>
      <c r="C40" s="18">
        <f t="shared" si="28"/>
        <v>120570644</v>
      </c>
      <c r="D40" s="18">
        <f t="shared" si="28"/>
        <v>120570644</v>
      </c>
      <c r="E40" s="18">
        <f t="shared" si="28"/>
        <v>134084492</v>
      </c>
      <c r="F40" s="18">
        <f>SUM(F41:F42)</f>
        <v>121999214</v>
      </c>
      <c r="G40" s="82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86477925</v>
      </c>
      <c r="C41" s="25">
        <v>86477925</v>
      </c>
      <c r="D41" s="25">
        <v>86477925</v>
      </c>
      <c r="E41" s="25">
        <v>99872948</v>
      </c>
      <c r="F41" s="25">
        <v>89395564</v>
      </c>
      <c r="G41" s="84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34092719</v>
      </c>
      <c r="C42" s="23">
        <v>34092719</v>
      </c>
      <c r="D42" s="23">
        <v>34092719</v>
      </c>
      <c r="E42" s="23">
        <v>34211544</v>
      </c>
      <c r="F42" s="23">
        <v>32603650</v>
      </c>
      <c r="G42" s="81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68429297</v>
      </c>
      <c r="C44" s="18">
        <f t="shared" si="29"/>
        <v>68429297</v>
      </c>
      <c r="D44" s="18">
        <f t="shared" si="29"/>
        <v>68429297</v>
      </c>
      <c r="E44" s="18">
        <f t="shared" si="29"/>
        <v>71259852</v>
      </c>
      <c r="F44" s="18">
        <f>SUM(F45:F75)</f>
        <v>60839074</v>
      </c>
      <c r="G44" s="82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0</v>
      </c>
      <c r="C46" s="23">
        <v>0</v>
      </c>
      <c r="D46" s="23">
        <v>0</v>
      </c>
      <c r="E46" s="23">
        <v>7830</v>
      </c>
      <c r="F46" s="23">
        <v>0</v>
      </c>
      <c r="G46" s="81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7731000</v>
      </c>
      <c r="C48" s="23">
        <v>7731000</v>
      </c>
      <c r="D48" s="23">
        <v>7731000</v>
      </c>
      <c r="E48" s="23">
        <v>8072320</v>
      </c>
      <c r="F48" s="23">
        <v>5954408</v>
      </c>
      <c r="G48" s="81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customHeight="1">
      <c r="A50" s="8">
        <v>212008</v>
      </c>
      <c r="B50" s="23">
        <v>494935</v>
      </c>
      <c r="C50" s="23">
        <v>494935</v>
      </c>
      <c r="D50" s="23">
        <v>494935</v>
      </c>
      <c r="E50" s="23">
        <v>494934</v>
      </c>
      <c r="F50" s="23">
        <v>109583</v>
      </c>
      <c r="G50" s="81" t="s">
        <v>41</v>
      </c>
      <c r="H50" s="8">
        <v>212008</v>
      </c>
      <c r="I50" s="4" t="str">
        <f t="shared" si="1"/>
        <v>SHOW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81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300000</v>
      </c>
      <c r="C52" s="23">
        <v>300000</v>
      </c>
      <c r="D52" s="23">
        <v>300000</v>
      </c>
      <c r="E52" s="23">
        <v>276000</v>
      </c>
      <c r="F52" s="23">
        <v>291200</v>
      </c>
      <c r="G52" s="81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621102</v>
      </c>
      <c r="C53" s="23">
        <v>621102</v>
      </c>
      <c r="D53" s="23">
        <v>621102</v>
      </c>
      <c r="E53" s="23">
        <v>755250</v>
      </c>
      <c r="F53" s="23">
        <v>456867</v>
      </c>
      <c r="G53" s="81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87152</v>
      </c>
      <c r="C55" s="23">
        <v>87152</v>
      </c>
      <c r="D55" s="23">
        <v>87152</v>
      </c>
      <c r="E55" s="23">
        <v>87131</v>
      </c>
      <c r="F55" s="23">
        <v>66430</v>
      </c>
      <c r="G55" s="81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2652000</v>
      </c>
      <c r="C56" s="23">
        <v>2652000</v>
      </c>
      <c r="D56" s="23">
        <v>2652000</v>
      </c>
      <c r="E56" s="23">
        <v>2760150</v>
      </c>
      <c r="F56" s="23">
        <v>2544767</v>
      </c>
      <c r="G56" s="81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9561069</v>
      </c>
      <c r="C57" s="23">
        <v>9561069</v>
      </c>
      <c r="D57" s="23">
        <v>9561069</v>
      </c>
      <c r="E57" s="23">
        <v>9561091</v>
      </c>
      <c r="F57" s="23">
        <v>9526393</v>
      </c>
      <c r="G57" s="81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43861</v>
      </c>
      <c r="F59" s="23">
        <v>15433</v>
      </c>
      <c r="G59" s="81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29760</v>
      </c>
      <c r="C61" s="23">
        <v>29760</v>
      </c>
      <c r="D61" s="23">
        <v>29760</v>
      </c>
      <c r="E61" s="23">
        <v>0</v>
      </c>
      <c r="F61" s="23">
        <v>3566742</v>
      </c>
      <c r="G61" s="81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8101000</v>
      </c>
      <c r="C62" s="23">
        <v>8101000</v>
      </c>
      <c r="D62" s="23">
        <v>8101000</v>
      </c>
      <c r="E62" s="23">
        <v>11229123</v>
      </c>
      <c r="F62" s="23">
        <v>14206838</v>
      </c>
      <c r="G62" s="81" t="s">
        <v>53</v>
      </c>
      <c r="H62" s="8">
        <v>212020</v>
      </c>
      <c r="I62" s="4" t="str">
        <f t="shared" si="1"/>
        <v>SHOW</v>
      </c>
    </row>
    <row r="63" spans="1:9" ht="22.5" customHeight="1">
      <c r="A63" s="8">
        <v>212021</v>
      </c>
      <c r="B63" s="23">
        <v>413400</v>
      </c>
      <c r="C63" s="23">
        <v>413400</v>
      </c>
      <c r="D63" s="23">
        <v>413400</v>
      </c>
      <c r="E63" s="23">
        <v>263334</v>
      </c>
      <c r="F63" s="23">
        <v>243716</v>
      </c>
      <c r="G63" s="81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171879</v>
      </c>
      <c r="C65" s="23">
        <v>171879</v>
      </c>
      <c r="D65" s="23">
        <v>171879</v>
      </c>
      <c r="E65" s="23">
        <v>171906</v>
      </c>
      <c r="F65" s="23">
        <v>209869</v>
      </c>
      <c r="G65" s="81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234000</v>
      </c>
      <c r="C66" s="23">
        <v>234000</v>
      </c>
      <c r="D66" s="23">
        <v>234000</v>
      </c>
      <c r="E66" s="23">
        <v>349968</v>
      </c>
      <c r="F66" s="23">
        <v>290695</v>
      </c>
      <c r="G66" s="81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857112</v>
      </c>
      <c r="C67" s="23">
        <v>857112</v>
      </c>
      <c r="D67" s="23">
        <v>857112</v>
      </c>
      <c r="E67" s="23">
        <v>857355</v>
      </c>
      <c r="F67" s="23">
        <v>359100</v>
      </c>
      <c r="G67" s="81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21948364</v>
      </c>
      <c r="C69" s="23">
        <v>21948364</v>
      </c>
      <c r="D69" s="23">
        <v>21948364</v>
      </c>
      <c r="E69" s="23">
        <v>22170329</v>
      </c>
      <c r="F69" s="23">
        <v>20809207</v>
      </c>
      <c r="G69" s="81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14730200</v>
      </c>
      <c r="C73" s="23">
        <v>14730200</v>
      </c>
      <c r="D73" s="23">
        <v>14730200</v>
      </c>
      <c r="E73" s="23">
        <v>13779875</v>
      </c>
      <c r="F73" s="23">
        <v>0</v>
      </c>
      <c r="G73" s="81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331324</v>
      </c>
      <c r="C74" s="23">
        <v>331324</v>
      </c>
      <c r="D74" s="23">
        <v>331324</v>
      </c>
      <c r="E74" s="23">
        <v>289395</v>
      </c>
      <c r="F74" s="23">
        <v>0</v>
      </c>
      <c r="G74" s="81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75000</v>
      </c>
      <c r="C75" s="23">
        <v>75000</v>
      </c>
      <c r="D75" s="23">
        <v>75000</v>
      </c>
      <c r="E75" s="23">
        <v>0</v>
      </c>
      <c r="F75" s="23">
        <v>2097826</v>
      </c>
      <c r="G75" s="81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5941713</v>
      </c>
      <c r="C77" s="18">
        <f t="shared" si="31"/>
        <v>5941713</v>
      </c>
      <c r="D77" s="18">
        <f t="shared" si="31"/>
        <v>5962827</v>
      </c>
      <c r="E77" s="18">
        <f t="shared" si="31"/>
        <v>5186894</v>
      </c>
      <c r="F77" s="18">
        <f>SUM(F78:F83)</f>
        <v>7654773</v>
      </c>
      <c r="G77" s="82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5941713</v>
      </c>
      <c r="C83" s="23">
        <v>5941713</v>
      </c>
      <c r="D83" s="23">
        <v>5962827</v>
      </c>
      <c r="E83" s="23">
        <v>5186894</v>
      </c>
      <c r="F83" s="23">
        <v>7654773</v>
      </c>
      <c r="G83" s="81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1769652</v>
      </c>
      <c r="C85" s="18">
        <f t="shared" si="32"/>
        <v>1850559</v>
      </c>
      <c r="D85" s="18">
        <f t="shared" si="32"/>
        <v>1790467</v>
      </c>
      <c r="E85" s="18">
        <f t="shared" si="32"/>
        <v>1964796</v>
      </c>
      <c r="F85" s="18">
        <f>SUM(F86:F91)</f>
        <v>3390164</v>
      </c>
      <c r="G85" s="82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360000</v>
      </c>
      <c r="C86" s="25">
        <v>360000</v>
      </c>
      <c r="D86" s="25">
        <v>260000</v>
      </c>
      <c r="E86" s="25">
        <v>210000</v>
      </c>
      <c r="F86" s="25">
        <v>652550</v>
      </c>
      <c r="G86" s="84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8475</v>
      </c>
      <c r="C87" s="23">
        <v>8475</v>
      </c>
      <c r="D87" s="23">
        <v>8475</v>
      </c>
      <c r="E87" s="23">
        <v>5000</v>
      </c>
      <c r="F87" s="23">
        <v>1850</v>
      </c>
      <c r="G87" s="81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378250</v>
      </c>
      <c r="C88" s="23">
        <v>384250</v>
      </c>
      <c r="D88" s="23">
        <v>367500</v>
      </c>
      <c r="E88" s="23">
        <v>278662</v>
      </c>
      <c r="F88" s="23">
        <v>402473</v>
      </c>
      <c r="G88" s="81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814254</v>
      </c>
      <c r="C89" s="23">
        <v>937384</v>
      </c>
      <c r="D89" s="23">
        <v>1012992</v>
      </c>
      <c r="E89" s="23">
        <v>1359545</v>
      </c>
      <c r="F89" s="23">
        <v>2241604</v>
      </c>
      <c r="G89" s="81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168800</v>
      </c>
      <c r="C90" s="23">
        <v>120000</v>
      </c>
      <c r="D90" s="23">
        <v>100000</v>
      </c>
      <c r="E90" s="23">
        <v>81589</v>
      </c>
      <c r="F90" s="23">
        <v>78406</v>
      </c>
      <c r="G90" s="81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39873</v>
      </c>
      <c r="C91" s="23">
        <v>40450</v>
      </c>
      <c r="D91" s="23">
        <v>41500</v>
      </c>
      <c r="E91" s="23">
        <v>30000</v>
      </c>
      <c r="F91" s="23">
        <v>13281</v>
      </c>
      <c r="G91" s="81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3932960</v>
      </c>
      <c r="C93" s="18">
        <f t="shared" si="33"/>
        <v>3944125</v>
      </c>
      <c r="D93" s="18">
        <f t="shared" si="33"/>
        <v>3465183</v>
      </c>
      <c r="E93" s="18">
        <f t="shared" si="33"/>
        <v>4553939</v>
      </c>
      <c r="F93" s="18">
        <f>SUM(F94:F105)</f>
        <v>3576054</v>
      </c>
      <c r="G93" s="82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180550</v>
      </c>
      <c r="C94" s="25">
        <v>191000</v>
      </c>
      <c r="D94" s="25">
        <v>210000</v>
      </c>
      <c r="E94" s="25">
        <v>380000</v>
      </c>
      <c r="F94" s="25">
        <v>313870</v>
      </c>
      <c r="G94" s="84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50000</v>
      </c>
      <c r="C95" s="23">
        <v>50000</v>
      </c>
      <c r="D95" s="23">
        <v>50000</v>
      </c>
      <c r="E95" s="23">
        <v>54642</v>
      </c>
      <c r="F95" s="23">
        <v>33541</v>
      </c>
      <c r="G95" s="81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60000</v>
      </c>
      <c r="C96" s="23">
        <v>60000</v>
      </c>
      <c r="D96" s="23">
        <v>60000</v>
      </c>
      <c r="E96" s="23">
        <v>4500</v>
      </c>
      <c r="F96" s="23">
        <v>5070</v>
      </c>
      <c r="G96" s="81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29210</v>
      </c>
      <c r="C97" s="23">
        <v>30200</v>
      </c>
      <c r="D97" s="23">
        <v>32000</v>
      </c>
      <c r="E97" s="23">
        <v>26224</v>
      </c>
      <c r="F97" s="23">
        <v>154870</v>
      </c>
      <c r="G97" s="81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1492475</v>
      </c>
      <c r="C98" s="23">
        <v>1491500</v>
      </c>
      <c r="D98" s="23">
        <v>1490615</v>
      </c>
      <c r="E98" s="23">
        <v>2857974</v>
      </c>
      <c r="F98" s="23">
        <v>879849</v>
      </c>
      <c r="G98" s="81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25000</v>
      </c>
      <c r="C99" s="23">
        <v>25000</v>
      </c>
      <c r="D99" s="23">
        <v>25000</v>
      </c>
      <c r="E99" s="23">
        <v>23000</v>
      </c>
      <c r="F99" s="23">
        <v>0</v>
      </c>
      <c r="G99" s="81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81925</v>
      </c>
      <c r="C100" s="23">
        <v>81925</v>
      </c>
      <c r="D100" s="23">
        <v>81925</v>
      </c>
      <c r="E100" s="23">
        <v>81925</v>
      </c>
      <c r="F100" s="23">
        <v>155277</v>
      </c>
      <c r="G100" s="81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1983800</v>
      </c>
      <c r="C101" s="23">
        <v>1984500</v>
      </c>
      <c r="D101" s="23">
        <v>1485643</v>
      </c>
      <c r="E101" s="23">
        <v>1000000</v>
      </c>
      <c r="F101" s="23">
        <v>1967291</v>
      </c>
      <c r="G101" s="81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10445</v>
      </c>
      <c r="F102" s="23">
        <v>1850</v>
      </c>
      <c r="G102" s="81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10000</v>
      </c>
      <c r="C103" s="23">
        <v>10000</v>
      </c>
      <c r="D103" s="23">
        <v>10000</v>
      </c>
      <c r="E103" s="23">
        <v>0</v>
      </c>
      <c r="F103" s="23">
        <v>0</v>
      </c>
      <c r="G103" s="81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10000</v>
      </c>
      <c r="C104" s="23">
        <v>10000</v>
      </c>
      <c r="D104" s="23">
        <v>10000</v>
      </c>
      <c r="E104" s="23">
        <v>75729</v>
      </c>
      <c r="F104" s="23">
        <v>8512</v>
      </c>
      <c r="G104" s="81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39500</v>
      </c>
      <c r="F105" s="23">
        <v>55924</v>
      </c>
      <c r="G105" s="81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34785299</v>
      </c>
      <c r="C107" s="18">
        <f t="shared" si="34"/>
        <v>34422334</v>
      </c>
      <c r="D107" s="18">
        <f t="shared" si="34"/>
        <v>33906761</v>
      </c>
      <c r="E107" s="18">
        <f t="shared" si="34"/>
        <v>36999446</v>
      </c>
      <c r="F107" s="18">
        <f>SUM(F108:F133)</f>
        <v>62582313</v>
      </c>
      <c r="G107" s="82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208216</v>
      </c>
      <c r="C108" s="25">
        <v>213414</v>
      </c>
      <c r="D108" s="25">
        <v>223364</v>
      </c>
      <c r="E108" s="25">
        <v>217952</v>
      </c>
      <c r="F108" s="25">
        <v>180245</v>
      </c>
      <c r="G108" s="84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17456168</v>
      </c>
      <c r="C109" s="23">
        <v>17482065</v>
      </c>
      <c r="D109" s="23">
        <v>17529150</v>
      </c>
      <c r="E109" s="23">
        <v>19723302</v>
      </c>
      <c r="F109" s="23">
        <v>24322634</v>
      </c>
      <c r="G109" s="81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4941095</v>
      </c>
      <c r="C110" s="23">
        <v>4943900</v>
      </c>
      <c r="D110" s="23">
        <v>4948592</v>
      </c>
      <c r="E110" s="23">
        <v>6742016</v>
      </c>
      <c r="F110" s="23">
        <v>23044974</v>
      </c>
      <c r="G110" s="81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1382165</v>
      </c>
      <c r="C111" s="23">
        <v>1385300</v>
      </c>
      <c r="D111" s="23">
        <v>1391000</v>
      </c>
      <c r="E111" s="23">
        <v>625153</v>
      </c>
      <c r="F111" s="23">
        <v>903120</v>
      </c>
      <c r="G111" s="81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800000</v>
      </c>
      <c r="F112" s="23">
        <v>0</v>
      </c>
      <c r="G112" s="81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312230</v>
      </c>
      <c r="C114" s="23">
        <v>312230</v>
      </c>
      <c r="D114" s="23">
        <v>312230</v>
      </c>
      <c r="E114" s="23">
        <v>46813</v>
      </c>
      <c r="F114" s="23">
        <v>0</v>
      </c>
      <c r="G114" s="81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7000000</v>
      </c>
      <c r="C115" s="23">
        <v>7000000</v>
      </c>
      <c r="D115" s="23">
        <v>7000000</v>
      </c>
      <c r="E115" s="23">
        <v>6516250</v>
      </c>
      <c r="F115" s="23">
        <v>10975660</v>
      </c>
      <c r="G115" s="81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20000</v>
      </c>
      <c r="C116" s="23">
        <v>20000</v>
      </c>
      <c r="D116" s="23">
        <v>20000</v>
      </c>
      <c r="E116" s="23">
        <v>5000</v>
      </c>
      <c r="F116" s="23">
        <v>0</v>
      </c>
      <c r="G116" s="81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17000</v>
      </c>
      <c r="C117" s="23">
        <v>17000</v>
      </c>
      <c r="D117" s="23">
        <v>17000</v>
      </c>
      <c r="E117" s="23">
        <v>25000</v>
      </c>
      <c r="F117" s="23">
        <v>19250</v>
      </c>
      <c r="G117" s="81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300000</v>
      </c>
      <c r="C118" s="23">
        <v>300000</v>
      </c>
      <c r="D118" s="23">
        <v>300000</v>
      </c>
      <c r="E118" s="23">
        <v>310300</v>
      </c>
      <c r="F118" s="23">
        <v>606240</v>
      </c>
      <c r="G118" s="81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250000</v>
      </c>
      <c r="C119" s="23">
        <v>250000</v>
      </c>
      <c r="D119" s="23">
        <v>250000</v>
      </c>
      <c r="E119" s="23">
        <v>275000</v>
      </c>
      <c r="F119" s="23">
        <v>358242</v>
      </c>
      <c r="G119" s="81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300000</v>
      </c>
      <c r="C120" s="23">
        <v>300000</v>
      </c>
      <c r="D120" s="23">
        <v>300000</v>
      </c>
      <c r="E120" s="23">
        <v>40140</v>
      </c>
      <c r="F120" s="23">
        <v>169646</v>
      </c>
      <c r="G120" s="81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1413000</v>
      </c>
      <c r="C123" s="23">
        <v>1013000</v>
      </c>
      <c r="D123" s="23">
        <v>430000</v>
      </c>
      <c r="E123" s="23">
        <v>575000</v>
      </c>
      <c r="F123" s="23">
        <v>618397</v>
      </c>
      <c r="G123" s="81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1000000</v>
      </c>
      <c r="C124" s="23">
        <v>1000000</v>
      </c>
      <c r="D124" s="23">
        <v>1000000</v>
      </c>
      <c r="E124" s="23">
        <v>899675</v>
      </c>
      <c r="F124" s="23">
        <v>1155159</v>
      </c>
      <c r="G124" s="81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98900</v>
      </c>
      <c r="C125" s="23">
        <v>98900</v>
      </c>
      <c r="D125" s="23">
        <v>98900</v>
      </c>
      <c r="E125" s="23">
        <v>80000</v>
      </c>
      <c r="F125" s="23">
        <v>183161</v>
      </c>
      <c r="G125" s="81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25000</v>
      </c>
      <c r="C126" s="23">
        <v>25000</v>
      </c>
      <c r="D126" s="23">
        <v>25000</v>
      </c>
      <c r="E126" s="23">
        <v>30000</v>
      </c>
      <c r="F126" s="23">
        <v>16795</v>
      </c>
      <c r="G126" s="81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31600</v>
      </c>
      <c r="C127" s="23">
        <v>31600</v>
      </c>
      <c r="D127" s="23">
        <v>31600</v>
      </c>
      <c r="E127" s="23">
        <v>75000</v>
      </c>
      <c r="F127" s="23">
        <v>105</v>
      </c>
      <c r="G127" s="81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5000</v>
      </c>
      <c r="C128" s="23">
        <v>5000</v>
      </c>
      <c r="D128" s="23">
        <v>5000</v>
      </c>
      <c r="E128" s="23">
        <v>0</v>
      </c>
      <c r="F128" s="23">
        <v>0</v>
      </c>
      <c r="G128" s="81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5000</v>
      </c>
      <c r="C129" s="23">
        <v>5000</v>
      </c>
      <c r="D129" s="23">
        <v>5000</v>
      </c>
      <c r="E129" s="23">
        <v>7000</v>
      </c>
      <c r="F129" s="23">
        <v>675</v>
      </c>
      <c r="G129" s="81" t="s">
        <v>112</v>
      </c>
      <c r="H129" s="8">
        <v>223022</v>
      </c>
      <c r="I129" s="4" t="str">
        <f t="shared" si="30"/>
        <v>SHOW</v>
      </c>
    </row>
    <row r="130" spans="1:9" ht="22.5" customHeight="1">
      <c r="A130" s="8">
        <v>223023</v>
      </c>
      <c r="B130" s="23">
        <v>6925</v>
      </c>
      <c r="C130" s="23">
        <v>6925</v>
      </c>
      <c r="D130" s="23">
        <v>6925</v>
      </c>
      <c r="E130" s="23">
        <v>0</v>
      </c>
      <c r="F130" s="23">
        <v>0</v>
      </c>
      <c r="G130" s="81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3000</v>
      </c>
      <c r="C131" s="23">
        <v>3000</v>
      </c>
      <c r="D131" s="23">
        <v>3000</v>
      </c>
      <c r="E131" s="23">
        <v>0</v>
      </c>
      <c r="F131" s="23">
        <v>1472</v>
      </c>
      <c r="G131" s="81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8600</v>
      </c>
      <c r="G132" s="81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</v>
      </c>
      <c r="C133" s="23">
        <v>10000</v>
      </c>
      <c r="D133" s="23">
        <v>10000</v>
      </c>
      <c r="E133" s="23">
        <v>5845</v>
      </c>
      <c r="F133" s="23">
        <v>17938</v>
      </c>
      <c r="G133" s="81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348072</v>
      </c>
      <c r="C142" s="18">
        <f t="shared" si="37"/>
        <v>348072</v>
      </c>
      <c r="D142" s="18">
        <f t="shared" si="37"/>
        <v>348072</v>
      </c>
      <c r="E142" s="18">
        <f t="shared" si="37"/>
        <v>0</v>
      </c>
      <c r="F142" s="18">
        <f>SUM(F143:F148)</f>
        <v>198918</v>
      </c>
      <c r="G142" s="82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92000</v>
      </c>
      <c r="C143" s="25">
        <v>92000</v>
      </c>
      <c r="D143" s="25">
        <v>92000</v>
      </c>
      <c r="E143" s="25">
        <v>0</v>
      </c>
      <c r="F143" s="25">
        <v>0</v>
      </c>
      <c r="G143" s="84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50972</v>
      </c>
      <c r="C144" s="23">
        <v>50972</v>
      </c>
      <c r="D144" s="23">
        <v>50972</v>
      </c>
      <c r="E144" s="23">
        <v>0</v>
      </c>
      <c r="F144" s="23">
        <v>26687</v>
      </c>
      <c r="G144" s="81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65000</v>
      </c>
      <c r="C145" s="23">
        <v>65000</v>
      </c>
      <c r="D145" s="23">
        <v>65000</v>
      </c>
      <c r="E145" s="23">
        <v>0</v>
      </c>
      <c r="F145" s="23">
        <v>172231</v>
      </c>
      <c r="G145" s="81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131050</v>
      </c>
      <c r="C146" s="23">
        <v>131050</v>
      </c>
      <c r="D146" s="23">
        <v>131050</v>
      </c>
      <c r="E146" s="23">
        <v>0</v>
      </c>
      <c r="F146" s="23">
        <v>0</v>
      </c>
      <c r="G146" s="81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6075</v>
      </c>
      <c r="C147" s="23">
        <v>6075</v>
      </c>
      <c r="D147" s="23">
        <v>6075</v>
      </c>
      <c r="E147" s="23">
        <v>0</v>
      </c>
      <c r="F147" s="23">
        <v>0</v>
      </c>
      <c r="G147" s="81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2975</v>
      </c>
      <c r="C148" s="23">
        <v>2975</v>
      </c>
      <c r="D148" s="23">
        <v>2975</v>
      </c>
      <c r="E148" s="23">
        <v>0</v>
      </c>
      <c r="F148" s="23">
        <v>0</v>
      </c>
      <c r="G148" s="81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16019059</v>
      </c>
      <c r="C150" s="18">
        <f t="shared" si="38"/>
        <v>16037429</v>
      </c>
      <c r="D150" s="18">
        <f t="shared" si="38"/>
        <v>16070829</v>
      </c>
      <c r="E150" s="18">
        <f t="shared" si="38"/>
        <v>7387555</v>
      </c>
      <c r="F150" s="18">
        <f>SUM(F151:F168)</f>
        <v>18493141</v>
      </c>
      <c r="G150" s="82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13688150</v>
      </c>
      <c r="C152" s="23">
        <v>13703000</v>
      </c>
      <c r="D152" s="23">
        <v>13730000</v>
      </c>
      <c r="E152" s="23">
        <v>6787557</v>
      </c>
      <c r="F152" s="23">
        <v>17904279</v>
      </c>
      <c r="G152" s="81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369731</v>
      </c>
      <c r="C156" s="23">
        <v>369731</v>
      </c>
      <c r="D156" s="23">
        <v>369731</v>
      </c>
      <c r="E156" s="23">
        <v>287236</v>
      </c>
      <c r="F156" s="23">
        <v>151245</v>
      </c>
      <c r="G156" s="81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382754</v>
      </c>
      <c r="C157" s="23">
        <v>382754</v>
      </c>
      <c r="D157" s="23">
        <v>382754</v>
      </c>
      <c r="E157" s="23">
        <v>218672</v>
      </c>
      <c r="F157" s="23">
        <v>167680</v>
      </c>
      <c r="G157" s="81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425560</v>
      </c>
      <c r="C158" s="23">
        <v>425560</v>
      </c>
      <c r="D158" s="23">
        <v>425560</v>
      </c>
      <c r="E158" s="23">
        <v>0</v>
      </c>
      <c r="F158" s="23">
        <v>0</v>
      </c>
      <c r="G158" s="81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195295</v>
      </c>
      <c r="C159" s="23">
        <v>195900</v>
      </c>
      <c r="D159" s="23">
        <v>197000</v>
      </c>
      <c r="E159" s="23">
        <v>38224</v>
      </c>
      <c r="F159" s="23">
        <v>41971</v>
      </c>
      <c r="G159" s="81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747107</v>
      </c>
      <c r="C160" s="23">
        <v>747987</v>
      </c>
      <c r="D160" s="23">
        <v>749587</v>
      </c>
      <c r="E160" s="23">
        <v>14481</v>
      </c>
      <c r="F160" s="23">
        <v>71196</v>
      </c>
      <c r="G160" s="81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71200</v>
      </c>
      <c r="C162" s="23">
        <v>71200</v>
      </c>
      <c r="D162" s="23">
        <v>71200</v>
      </c>
      <c r="E162" s="23">
        <v>0</v>
      </c>
      <c r="F162" s="23">
        <v>7520</v>
      </c>
      <c r="G162" s="81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10817</v>
      </c>
      <c r="C163" s="23">
        <v>10817</v>
      </c>
      <c r="D163" s="23">
        <v>10817</v>
      </c>
      <c r="E163" s="23">
        <v>2249</v>
      </c>
      <c r="F163" s="23">
        <v>7000</v>
      </c>
      <c r="G163" s="81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70945</v>
      </c>
      <c r="C164" s="23">
        <v>72980</v>
      </c>
      <c r="D164" s="23">
        <v>76680</v>
      </c>
      <c r="E164" s="23">
        <v>0</v>
      </c>
      <c r="F164" s="23">
        <v>114650</v>
      </c>
      <c r="G164" s="81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50000</v>
      </c>
      <c r="C165" s="23">
        <v>50000</v>
      </c>
      <c r="D165" s="23">
        <v>50000</v>
      </c>
      <c r="E165" s="23">
        <v>0</v>
      </c>
      <c r="F165" s="23">
        <v>150</v>
      </c>
      <c r="G165" s="81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7500</v>
      </c>
      <c r="C166" s="23">
        <v>7500</v>
      </c>
      <c r="D166" s="23">
        <v>7500</v>
      </c>
      <c r="E166" s="23">
        <v>39136</v>
      </c>
      <c r="F166" s="23">
        <v>27450</v>
      </c>
      <c r="G166" s="81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7500</v>
      </c>
      <c r="G176" s="82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customHeight="1" thickBo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7500</v>
      </c>
      <c r="G193" s="81" t="s">
        <v>166</v>
      </c>
      <c r="H193" s="8">
        <v>228018</v>
      </c>
      <c r="I193" s="4" t="str">
        <f t="shared" si="36"/>
        <v>SHOW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35670</v>
      </c>
      <c r="G198" s="82" t="s">
        <v>23</v>
      </c>
      <c r="H198" s="27">
        <v>281</v>
      </c>
      <c r="I198" s="4" t="str">
        <f t="shared" si="36"/>
        <v>SHOW</v>
      </c>
    </row>
    <row r="199" spans="1:9" ht="22.5" customHeight="1" thickBo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35670</v>
      </c>
      <c r="G199" s="84" t="s">
        <v>170</v>
      </c>
      <c r="H199" s="8">
        <v>281001</v>
      </c>
      <c r="I199" s="4" t="str">
        <f t="shared" si="36"/>
        <v>SHOW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2800000</v>
      </c>
      <c r="C212" s="18">
        <f t="shared" si="45"/>
        <v>19049972</v>
      </c>
      <c r="D212" s="18">
        <f t="shared" si="45"/>
        <v>20984184</v>
      </c>
      <c r="E212" s="18">
        <f t="shared" si="45"/>
        <v>62144107</v>
      </c>
      <c r="F212" s="18">
        <f>SUM(F213:F215)</f>
        <v>80367861</v>
      </c>
      <c r="G212" s="82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2800000</v>
      </c>
      <c r="C215" s="23">
        <v>19049972</v>
      </c>
      <c r="D215" s="23">
        <v>20984184</v>
      </c>
      <c r="E215" s="23">
        <v>62144107</v>
      </c>
      <c r="F215" s="23">
        <v>80367861</v>
      </c>
      <c r="G215" s="81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2696824</v>
      </c>
      <c r="C225" s="18">
        <f t="shared" si="47"/>
        <v>2396824</v>
      </c>
      <c r="D225" s="18">
        <f t="shared" si="47"/>
        <v>2396824</v>
      </c>
      <c r="E225" s="18">
        <f t="shared" si="47"/>
        <v>3510656</v>
      </c>
      <c r="F225" s="18">
        <f>SUM(F226:F238)</f>
        <v>3537619</v>
      </c>
      <c r="G225" s="82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519714</v>
      </c>
      <c r="C226" s="25">
        <v>419714</v>
      </c>
      <c r="D226" s="25">
        <v>419714</v>
      </c>
      <c r="E226" s="25">
        <v>278603</v>
      </c>
      <c r="F226" s="25">
        <v>391522</v>
      </c>
      <c r="G226" s="84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512520</v>
      </c>
      <c r="C227" s="23">
        <v>412520</v>
      </c>
      <c r="D227" s="23">
        <v>412520</v>
      </c>
      <c r="E227" s="23">
        <v>1944803</v>
      </c>
      <c r="F227" s="23">
        <v>1826432</v>
      </c>
      <c r="G227" s="81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60000</v>
      </c>
      <c r="C229" s="23">
        <v>60000</v>
      </c>
      <c r="D229" s="23">
        <v>60000</v>
      </c>
      <c r="E229" s="23">
        <v>10000</v>
      </c>
      <c r="F229" s="23">
        <v>2878</v>
      </c>
      <c r="G229" s="81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586000</v>
      </c>
      <c r="C231" s="23">
        <v>486000</v>
      </c>
      <c r="D231" s="23">
        <v>486000</v>
      </c>
      <c r="E231" s="23">
        <v>547060</v>
      </c>
      <c r="F231" s="23">
        <v>830080</v>
      </c>
      <c r="G231" s="81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185040</v>
      </c>
      <c r="C232" s="23">
        <v>185040</v>
      </c>
      <c r="D232" s="23">
        <v>185040</v>
      </c>
      <c r="E232" s="23">
        <v>184500</v>
      </c>
      <c r="F232" s="23">
        <v>297330</v>
      </c>
      <c r="G232" s="81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671600</v>
      </c>
      <c r="C233" s="23">
        <v>671600</v>
      </c>
      <c r="D233" s="23">
        <v>671600</v>
      </c>
      <c r="E233" s="23">
        <v>261267</v>
      </c>
      <c r="F233" s="23">
        <v>169828</v>
      </c>
      <c r="G233" s="81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86950</v>
      </c>
      <c r="C234" s="23">
        <v>86950</v>
      </c>
      <c r="D234" s="23">
        <v>86950</v>
      </c>
      <c r="E234" s="23">
        <v>283723</v>
      </c>
      <c r="F234" s="23">
        <v>16210</v>
      </c>
      <c r="G234" s="81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75000</v>
      </c>
      <c r="C235" s="23">
        <v>75000</v>
      </c>
      <c r="D235" s="23">
        <v>75000</v>
      </c>
      <c r="E235" s="23">
        <v>700</v>
      </c>
      <c r="F235" s="23">
        <v>3339</v>
      </c>
      <c r="G235" s="81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view="pageBreakPreview" zoomScaleNormal="100" zoomScaleSheetLayoutView="100" workbookViewId="0">
      <selection activeCell="H13" sqref="H13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3" t="s">
        <v>214</v>
      </c>
      <c r="G3" s="74" t="s">
        <v>215</v>
      </c>
      <c r="H3" s="75" t="s">
        <v>216</v>
      </c>
      <c r="I3" s="75" t="s">
        <v>217</v>
      </c>
      <c r="J3" s="38"/>
    </row>
    <row r="4" spans="2:10" ht="30" customHeight="1">
      <c r="B4" s="76" t="s">
        <v>213</v>
      </c>
      <c r="C4" s="76"/>
      <c r="D4" s="77"/>
      <c r="E4" s="40"/>
      <c r="F4" s="73"/>
      <c r="G4" s="74"/>
      <c r="H4" s="75"/>
      <c r="I4" s="75"/>
      <c r="J4" s="38"/>
    </row>
    <row r="5" spans="2:10" ht="30" customHeight="1">
      <c r="B5" s="41">
        <f>SUM(B6:B29)</f>
        <v>2800000</v>
      </c>
      <c r="C5" s="41">
        <f>SUM(C6:C29)</f>
        <v>19049972</v>
      </c>
      <c r="D5" s="42">
        <f>SUM(D6:D29)</f>
        <v>20984184</v>
      </c>
      <c r="E5" s="43"/>
      <c r="F5" s="44"/>
      <c r="G5" s="45"/>
      <c r="H5" s="55"/>
      <c r="I5" s="46" t="s">
        <v>212</v>
      </c>
      <c r="J5" s="47">
        <v>1240</v>
      </c>
    </row>
    <row r="6" spans="2:10" ht="30" customHeight="1">
      <c r="B6" s="48">
        <v>0</v>
      </c>
      <c r="C6" s="48">
        <v>0</v>
      </c>
      <c r="D6" s="49">
        <v>226936</v>
      </c>
      <c r="E6" s="50"/>
      <c r="F6" s="51" t="s">
        <v>219</v>
      </c>
      <c r="G6" s="51" t="s">
        <v>231</v>
      </c>
      <c r="H6" s="52" t="s">
        <v>241</v>
      </c>
      <c r="I6" s="53" t="s">
        <v>242</v>
      </c>
      <c r="J6" s="54"/>
    </row>
    <row r="7" spans="2:10" ht="30" customHeight="1">
      <c r="B7" s="48">
        <v>0</v>
      </c>
      <c r="C7" s="48">
        <v>0</v>
      </c>
      <c r="D7" s="49">
        <v>332120</v>
      </c>
      <c r="E7" s="50"/>
      <c r="F7" s="51" t="s">
        <v>219</v>
      </c>
      <c r="G7" s="51" t="s">
        <v>232</v>
      </c>
      <c r="H7" s="52" t="s">
        <v>243</v>
      </c>
      <c r="I7" s="53" t="s">
        <v>244</v>
      </c>
      <c r="J7" s="54"/>
    </row>
    <row r="8" spans="2:10" ht="30" customHeight="1">
      <c r="B8" s="48">
        <v>0</v>
      </c>
      <c r="C8" s="48">
        <v>0</v>
      </c>
      <c r="D8" s="49">
        <v>322439</v>
      </c>
      <c r="E8" s="50"/>
      <c r="F8" s="51" t="s">
        <v>219</v>
      </c>
      <c r="G8" s="51" t="s">
        <v>236</v>
      </c>
      <c r="H8" s="52" t="s">
        <v>245</v>
      </c>
      <c r="I8" s="53" t="s">
        <v>246</v>
      </c>
      <c r="J8" s="54"/>
    </row>
    <row r="9" spans="2:10" ht="30" customHeight="1">
      <c r="B9" s="48">
        <v>0</v>
      </c>
      <c r="C9" s="48">
        <v>1249972</v>
      </c>
      <c r="D9" s="49">
        <v>3677946</v>
      </c>
      <c r="E9" s="50"/>
      <c r="F9" s="51" t="s">
        <v>218</v>
      </c>
      <c r="G9" s="51" t="s">
        <v>225</v>
      </c>
      <c r="H9" s="52" t="s">
        <v>247</v>
      </c>
      <c r="I9" s="53" t="s">
        <v>248</v>
      </c>
      <c r="J9" s="54"/>
    </row>
    <row r="10" spans="2:10" ht="30" customHeight="1">
      <c r="B10" s="48">
        <v>0</v>
      </c>
      <c r="C10" s="48">
        <v>2000000</v>
      </c>
      <c r="D10" s="49">
        <v>1000000</v>
      </c>
      <c r="E10" s="50"/>
      <c r="F10" s="51" t="s">
        <v>220</v>
      </c>
      <c r="G10" s="51" t="s">
        <v>233</v>
      </c>
      <c r="H10" s="52" t="s">
        <v>249</v>
      </c>
      <c r="I10" s="53" t="s">
        <v>250</v>
      </c>
      <c r="J10" s="54"/>
    </row>
    <row r="11" spans="2:10" ht="30" customHeight="1">
      <c r="B11" s="48">
        <v>0</v>
      </c>
      <c r="C11" s="48">
        <v>0</v>
      </c>
      <c r="D11" s="49">
        <v>278905</v>
      </c>
      <c r="E11" s="50"/>
      <c r="F11" s="51" t="s">
        <v>219</v>
      </c>
      <c r="G11" s="51" t="s">
        <v>226</v>
      </c>
      <c r="H11" s="52" t="s">
        <v>251</v>
      </c>
      <c r="I11" s="53" t="s">
        <v>252</v>
      </c>
      <c r="J11" s="54"/>
    </row>
    <row r="12" spans="2:10" ht="30" customHeight="1">
      <c r="B12" s="48">
        <v>0</v>
      </c>
      <c r="C12" s="48">
        <v>0</v>
      </c>
      <c r="D12" s="49">
        <v>780652</v>
      </c>
      <c r="E12" s="50"/>
      <c r="F12" s="51" t="s">
        <v>219</v>
      </c>
      <c r="G12" s="51" t="s">
        <v>221</v>
      </c>
      <c r="H12" s="52" t="s">
        <v>253</v>
      </c>
      <c r="I12" s="53" t="s">
        <v>254</v>
      </c>
      <c r="J12" s="54"/>
    </row>
    <row r="13" spans="2:10" ht="30" customHeight="1">
      <c r="B13" s="48">
        <v>800000</v>
      </c>
      <c r="C13" s="48">
        <v>4200000</v>
      </c>
      <c r="D13" s="49">
        <v>3000000</v>
      </c>
      <c r="E13" s="50"/>
      <c r="F13" s="51" t="s">
        <v>220</v>
      </c>
      <c r="G13" s="51" t="s">
        <v>237</v>
      </c>
      <c r="H13" s="52" t="s">
        <v>255</v>
      </c>
      <c r="I13" s="53" t="s">
        <v>256</v>
      </c>
      <c r="J13" s="54"/>
    </row>
    <row r="14" spans="2:10" ht="30" customHeight="1">
      <c r="B14" s="48">
        <v>0</v>
      </c>
      <c r="C14" s="48">
        <v>0</v>
      </c>
      <c r="D14" s="49">
        <v>210918</v>
      </c>
      <c r="E14" s="50"/>
      <c r="F14" s="51" t="s">
        <v>219</v>
      </c>
      <c r="G14" s="51" t="s">
        <v>257</v>
      </c>
      <c r="H14" s="52" t="s">
        <v>258</v>
      </c>
      <c r="I14" s="53" t="s">
        <v>259</v>
      </c>
      <c r="J14" s="54"/>
    </row>
    <row r="15" spans="2:10" ht="30" customHeight="1">
      <c r="B15" s="48">
        <v>0</v>
      </c>
      <c r="C15" s="48">
        <v>0</v>
      </c>
      <c r="D15" s="49">
        <v>1000000</v>
      </c>
      <c r="E15" s="50"/>
      <c r="F15" s="51" t="s">
        <v>220</v>
      </c>
      <c r="G15" s="51" t="s">
        <v>227</v>
      </c>
      <c r="H15" s="52" t="s">
        <v>260</v>
      </c>
      <c r="I15" s="53" t="s">
        <v>261</v>
      </c>
      <c r="J15" s="54"/>
    </row>
    <row r="16" spans="2:10" ht="30" customHeight="1">
      <c r="B16" s="48">
        <v>0</v>
      </c>
      <c r="C16" s="48">
        <v>0</v>
      </c>
      <c r="D16" s="49">
        <v>969623</v>
      </c>
      <c r="E16" s="50"/>
      <c r="F16" s="51" t="s">
        <v>219</v>
      </c>
      <c r="G16" s="51" t="s">
        <v>238</v>
      </c>
      <c r="H16" s="52" t="s">
        <v>262</v>
      </c>
      <c r="I16" s="53" t="s">
        <v>263</v>
      </c>
      <c r="J16" s="54"/>
    </row>
    <row r="17" spans="2:10" ht="30" customHeight="1">
      <c r="B17" s="48">
        <v>0</v>
      </c>
      <c r="C17" s="48">
        <v>0</v>
      </c>
      <c r="D17" s="49">
        <v>164233</v>
      </c>
      <c r="E17" s="50"/>
      <c r="F17" s="51" t="s">
        <v>219</v>
      </c>
      <c r="G17" s="51" t="s">
        <v>239</v>
      </c>
      <c r="H17" s="52" t="s">
        <v>264</v>
      </c>
      <c r="I17" s="53" t="s">
        <v>265</v>
      </c>
      <c r="J17" s="54"/>
    </row>
    <row r="18" spans="2:10" ht="30" customHeight="1">
      <c r="B18" s="48">
        <v>0</v>
      </c>
      <c r="C18" s="48">
        <v>0</v>
      </c>
      <c r="D18" s="49">
        <v>300000</v>
      </c>
      <c r="E18" s="50"/>
      <c r="F18" s="51" t="s">
        <v>220</v>
      </c>
      <c r="G18" s="51" t="s">
        <v>222</v>
      </c>
      <c r="H18" s="52" t="s">
        <v>266</v>
      </c>
      <c r="I18" s="53" t="s">
        <v>267</v>
      </c>
      <c r="J18" s="54"/>
    </row>
    <row r="19" spans="2:10" ht="30" customHeight="1">
      <c r="B19" s="48">
        <v>700000</v>
      </c>
      <c r="C19" s="48">
        <v>4300000</v>
      </c>
      <c r="D19" s="49">
        <v>2000000</v>
      </c>
      <c r="E19" s="50"/>
      <c r="F19" s="51" t="s">
        <v>220</v>
      </c>
      <c r="G19" s="51" t="s">
        <v>240</v>
      </c>
      <c r="H19" s="52" t="s">
        <v>268</v>
      </c>
      <c r="I19" s="53" t="s">
        <v>269</v>
      </c>
      <c r="J19" s="54"/>
    </row>
    <row r="20" spans="2:10" ht="30" customHeight="1">
      <c r="B20" s="48">
        <v>0</v>
      </c>
      <c r="C20" s="48">
        <v>0</v>
      </c>
      <c r="D20" s="49">
        <v>174418</v>
      </c>
      <c r="E20" s="50"/>
      <c r="F20" s="51" t="s">
        <v>219</v>
      </c>
      <c r="G20" s="51" t="s">
        <v>234</v>
      </c>
      <c r="H20" s="52" t="s">
        <v>270</v>
      </c>
      <c r="I20" s="53" t="s">
        <v>271</v>
      </c>
      <c r="J20" s="54"/>
    </row>
    <row r="21" spans="2:10" ht="30" customHeight="1">
      <c r="B21" s="48">
        <v>0</v>
      </c>
      <c r="C21" s="48">
        <v>0</v>
      </c>
      <c r="D21" s="49">
        <v>373289</v>
      </c>
      <c r="E21" s="50"/>
      <c r="F21" s="51" t="s">
        <v>220</v>
      </c>
      <c r="G21" s="51" t="s">
        <v>272</v>
      </c>
      <c r="H21" s="52" t="s">
        <v>273</v>
      </c>
      <c r="I21" s="53" t="s">
        <v>274</v>
      </c>
      <c r="J21" s="54"/>
    </row>
    <row r="22" spans="2:10" ht="30" customHeight="1">
      <c r="B22" s="48">
        <v>0</v>
      </c>
      <c r="C22" s="48">
        <v>0</v>
      </c>
      <c r="D22" s="49">
        <v>242291</v>
      </c>
      <c r="E22" s="50"/>
      <c r="F22" s="51" t="s">
        <v>219</v>
      </c>
      <c r="G22" s="51" t="s">
        <v>228</v>
      </c>
      <c r="H22" s="52" t="s">
        <v>275</v>
      </c>
      <c r="I22" s="53" t="s">
        <v>276</v>
      </c>
      <c r="J22" s="54"/>
    </row>
    <row r="23" spans="2:10" ht="30" customHeight="1">
      <c r="B23" s="48">
        <v>0</v>
      </c>
      <c r="C23" s="48">
        <v>0</v>
      </c>
      <c r="D23" s="49">
        <v>139702</v>
      </c>
      <c r="E23" s="50"/>
      <c r="F23" s="51" t="s">
        <v>219</v>
      </c>
      <c r="G23" s="51" t="s">
        <v>223</v>
      </c>
      <c r="H23" s="52" t="s">
        <v>277</v>
      </c>
      <c r="I23" s="53" t="s">
        <v>278</v>
      </c>
      <c r="J23" s="54"/>
    </row>
    <row r="24" spans="2:10" ht="30" customHeight="1">
      <c r="B24" s="48">
        <v>0</v>
      </c>
      <c r="C24" s="48">
        <v>0</v>
      </c>
      <c r="D24" s="49">
        <v>455150</v>
      </c>
      <c r="E24" s="50"/>
      <c r="F24" s="51" t="s">
        <v>219</v>
      </c>
      <c r="G24" s="51" t="s">
        <v>235</v>
      </c>
      <c r="H24" s="52" t="s">
        <v>279</v>
      </c>
      <c r="I24" s="53" t="s">
        <v>280</v>
      </c>
      <c r="J24" s="54"/>
    </row>
    <row r="25" spans="2:10" ht="30" customHeight="1">
      <c r="B25" s="48">
        <v>0</v>
      </c>
      <c r="C25" s="48">
        <v>0</v>
      </c>
      <c r="D25" s="49">
        <v>235562</v>
      </c>
      <c r="E25" s="50"/>
      <c r="F25" s="51" t="s">
        <v>219</v>
      </c>
      <c r="G25" s="51" t="s">
        <v>229</v>
      </c>
      <c r="H25" s="52" t="s">
        <v>281</v>
      </c>
      <c r="I25" s="53" t="s">
        <v>282</v>
      </c>
      <c r="J25" s="54"/>
    </row>
    <row r="26" spans="2:10" ht="30" customHeight="1">
      <c r="B26" s="48">
        <v>600000</v>
      </c>
      <c r="C26" s="48">
        <v>3000000</v>
      </c>
      <c r="D26" s="49">
        <v>2400000</v>
      </c>
      <c r="E26" s="50"/>
      <c r="F26" s="51" t="s">
        <v>220</v>
      </c>
      <c r="G26" s="51" t="s">
        <v>230</v>
      </c>
      <c r="H26" s="52" t="s">
        <v>283</v>
      </c>
      <c r="I26" s="53" t="s">
        <v>284</v>
      </c>
      <c r="J26" s="54"/>
    </row>
    <row r="27" spans="2:10" ht="30" customHeight="1">
      <c r="B27" s="48">
        <v>700000</v>
      </c>
      <c r="C27" s="48">
        <v>4300000</v>
      </c>
      <c r="D27" s="49">
        <v>2000000</v>
      </c>
      <c r="E27" s="50"/>
      <c r="F27" s="51" t="s">
        <v>220</v>
      </c>
      <c r="G27" s="51" t="s">
        <v>230</v>
      </c>
      <c r="H27" s="52" t="s">
        <v>285</v>
      </c>
      <c r="I27" s="53" t="s">
        <v>286</v>
      </c>
      <c r="J27" s="54"/>
    </row>
    <row r="28" spans="2:10" ht="30" customHeight="1">
      <c r="B28" s="48">
        <v>0</v>
      </c>
      <c r="C28" s="48">
        <v>0</v>
      </c>
      <c r="D28" s="49">
        <v>500000</v>
      </c>
      <c r="E28" s="50"/>
      <c r="F28" s="51" t="s">
        <v>220</v>
      </c>
      <c r="G28" s="51" t="s">
        <v>224</v>
      </c>
      <c r="H28" s="52" t="s">
        <v>287</v>
      </c>
      <c r="I28" s="53" t="s">
        <v>288</v>
      </c>
      <c r="J28" s="54"/>
    </row>
    <row r="29" spans="2:10" ht="30" customHeight="1">
      <c r="B29" s="48">
        <v>0</v>
      </c>
      <c r="C29" s="48">
        <v>0</v>
      </c>
      <c r="D29" s="49">
        <v>200000</v>
      </c>
      <c r="E29" s="50"/>
      <c r="F29" s="51" t="s">
        <v>220</v>
      </c>
      <c r="G29" s="51" t="s">
        <v>224</v>
      </c>
      <c r="H29" s="52" t="s">
        <v>289</v>
      </c>
      <c r="I29" s="53" t="s">
        <v>290</v>
      </c>
      <c r="J29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2" priority="1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83"/>
  <sheetViews>
    <sheetView showGridLines="0" view="pageBreakPreview" topLeftCell="C1" zoomScaleNormal="100" zoomScaleSheetLayoutView="100" workbookViewId="0">
      <selection activeCell="I20" sqref="I20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56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73" t="s">
        <v>214</v>
      </c>
      <c r="J3" s="74" t="s">
        <v>215</v>
      </c>
      <c r="K3" s="74" t="s">
        <v>291</v>
      </c>
      <c r="L3" s="74" t="s">
        <v>216</v>
      </c>
      <c r="M3" s="74" t="s">
        <v>217</v>
      </c>
      <c r="N3" s="38"/>
    </row>
    <row r="4" spans="2:14" ht="30" customHeight="1">
      <c r="B4" s="76" t="s">
        <v>213</v>
      </c>
      <c r="C4" s="76"/>
      <c r="D4" s="76"/>
      <c r="E4" s="37"/>
      <c r="F4" s="39" t="s">
        <v>6</v>
      </c>
      <c r="G4" s="39" t="s">
        <v>292</v>
      </c>
      <c r="H4" s="40"/>
      <c r="I4" s="73"/>
      <c r="J4" s="74"/>
      <c r="K4" s="74"/>
      <c r="L4" s="74"/>
      <c r="M4" s="74"/>
      <c r="N4" s="38"/>
    </row>
    <row r="5" spans="2:14" ht="30" customHeight="1">
      <c r="B5" s="41">
        <f t="shared" ref="B5:D5" si="0">SUM(B6:B14)</f>
        <v>0</v>
      </c>
      <c r="C5" s="41">
        <f t="shared" si="0"/>
        <v>0</v>
      </c>
      <c r="D5" s="42">
        <f t="shared" si="0"/>
        <v>0</v>
      </c>
      <c r="E5" s="43"/>
      <c r="F5" s="41">
        <f>SUM(F6:F14)</f>
        <v>0</v>
      </c>
      <c r="G5" s="41">
        <f>SUM(G6:G14)</f>
        <v>9680404</v>
      </c>
      <c r="H5" s="43"/>
      <c r="I5" s="58"/>
      <c r="J5" s="59"/>
      <c r="K5" s="58"/>
      <c r="L5" s="60"/>
      <c r="M5" s="46" t="s">
        <v>212</v>
      </c>
      <c r="N5" s="47">
        <v>1240</v>
      </c>
    </row>
    <row r="6" spans="2:14" ht="30" customHeight="1">
      <c r="B6" s="68">
        <v>0</v>
      </c>
      <c r="C6" s="68">
        <v>0</v>
      </c>
      <c r="D6" s="49">
        <v>0</v>
      </c>
      <c r="E6" s="69"/>
      <c r="F6" s="68">
        <v>0</v>
      </c>
      <c r="G6" s="68">
        <v>1254124</v>
      </c>
      <c r="H6" s="57"/>
      <c r="I6" s="70" t="s">
        <v>219</v>
      </c>
      <c r="J6" s="70" t="s">
        <v>238</v>
      </c>
      <c r="K6" s="70" t="s">
        <v>294</v>
      </c>
      <c r="L6" s="71" t="s">
        <v>262</v>
      </c>
      <c r="M6" s="72" t="s">
        <v>263</v>
      </c>
      <c r="N6" s="54"/>
    </row>
    <row r="7" spans="2:14" ht="30" customHeight="1">
      <c r="B7" s="68">
        <v>0</v>
      </c>
      <c r="C7" s="68">
        <v>0</v>
      </c>
      <c r="D7" s="49">
        <v>0</v>
      </c>
      <c r="E7" s="69"/>
      <c r="F7" s="68">
        <v>0</v>
      </c>
      <c r="G7" s="68">
        <v>775644</v>
      </c>
      <c r="H7" s="57"/>
      <c r="I7" s="70" t="s">
        <v>219</v>
      </c>
      <c r="J7" s="70" t="s">
        <v>228</v>
      </c>
      <c r="K7" s="70" t="s">
        <v>294</v>
      </c>
      <c r="L7" s="71" t="s">
        <v>275</v>
      </c>
      <c r="M7" s="72" t="s">
        <v>276</v>
      </c>
      <c r="N7" s="54"/>
    </row>
    <row r="8" spans="2:14" ht="30" customHeight="1">
      <c r="B8" s="68">
        <v>0</v>
      </c>
      <c r="C8" s="68">
        <v>0</v>
      </c>
      <c r="D8" s="49">
        <v>0</v>
      </c>
      <c r="E8" s="69"/>
      <c r="F8" s="68">
        <v>0</v>
      </c>
      <c r="G8" s="68">
        <v>3537024</v>
      </c>
      <c r="H8" s="57"/>
      <c r="I8" s="70" t="s">
        <v>219</v>
      </c>
      <c r="J8" s="70" t="s">
        <v>239</v>
      </c>
      <c r="K8" s="70" t="s">
        <v>294</v>
      </c>
      <c r="L8" s="71" t="s">
        <v>264</v>
      </c>
      <c r="M8" s="72" t="s">
        <v>265</v>
      </c>
      <c r="N8" s="54"/>
    </row>
    <row r="9" spans="2:14" ht="30" customHeight="1">
      <c r="B9" s="68">
        <v>0</v>
      </c>
      <c r="C9" s="68">
        <v>0</v>
      </c>
      <c r="D9" s="49">
        <v>0</v>
      </c>
      <c r="E9" s="69"/>
      <c r="F9" s="68">
        <v>0</v>
      </c>
      <c r="G9" s="68">
        <v>1464027</v>
      </c>
      <c r="H9" s="57"/>
      <c r="I9" s="70" t="s">
        <v>219</v>
      </c>
      <c r="J9" s="70" t="s">
        <v>226</v>
      </c>
      <c r="K9" s="70" t="s">
        <v>294</v>
      </c>
      <c r="L9" s="71" t="s">
        <v>251</v>
      </c>
      <c r="M9" s="72" t="s">
        <v>252</v>
      </c>
      <c r="N9" s="54"/>
    </row>
    <row r="10" spans="2:14" ht="30" customHeight="1">
      <c r="B10" s="68">
        <v>0</v>
      </c>
      <c r="C10" s="68">
        <v>0</v>
      </c>
      <c r="D10" s="49">
        <v>0</v>
      </c>
      <c r="E10" s="69"/>
      <c r="F10" s="68">
        <v>0</v>
      </c>
      <c r="G10" s="68">
        <v>1075648</v>
      </c>
      <c r="H10" s="57"/>
      <c r="I10" s="70" t="s">
        <v>219</v>
      </c>
      <c r="J10" s="70" t="s">
        <v>257</v>
      </c>
      <c r="K10" s="70" t="s">
        <v>294</v>
      </c>
      <c r="L10" s="71" t="s">
        <v>258</v>
      </c>
      <c r="M10" s="72" t="s">
        <v>259</v>
      </c>
      <c r="N10" s="54"/>
    </row>
    <row r="11" spans="2:14" ht="30" customHeight="1">
      <c r="B11" s="68">
        <v>0</v>
      </c>
      <c r="C11" s="68">
        <v>0</v>
      </c>
      <c r="D11" s="49">
        <v>0</v>
      </c>
      <c r="E11" s="69"/>
      <c r="F11" s="68">
        <v>0</v>
      </c>
      <c r="G11" s="68">
        <v>932473</v>
      </c>
      <c r="H11" s="57"/>
      <c r="I11" s="70" t="s">
        <v>219</v>
      </c>
      <c r="J11" s="70" t="s">
        <v>231</v>
      </c>
      <c r="K11" s="70" t="s">
        <v>294</v>
      </c>
      <c r="L11" s="71" t="s">
        <v>241</v>
      </c>
      <c r="M11" s="72" t="s">
        <v>242</v>
      </c>
      <c r="N11" s="54"/>
    </row>
    <row r="12" spans="2:14" ht="30" customHeight="1">
      <c r="B12" s="68">
        <v>0</v>
      </c>
      <c r="C12" s="68">
        <v>0</v>
      </c>
      <c r="D12" s="49">
        <v>0</v>
      </c>
      <c r="E12" s="69"/>
      <c r="F12" s="68">
        <v>0</v>
      </c>
      <c r="G12" s="68">
        <v>619098</v>
      </c>
      <c r="H12" s="57"/>
      <c r="I12" s="70" t="s">
        <v>219</v>
      </c>
      <c r="J12" s="70" t="s">
        <v>234</v>
      </c>
      <c r="K12" s="70" t="s">
        <v>294</v>
      </c>
      <c r="L12" s="71" t="s">
        <v>270</v>
      </c>
      <c r="M12" s="72" t="s">
        <v>271</v>
      </c>
      <c r="N12" s="54"/>
    </row>
    <row r="13" spans="2:14" ht="30" customHeight="1">
      <c r="B13" s="68">
        <v>0</v>
      </c>
      <c r="C13" s="68">
        <v>0</v>
      </c>
      <c r="D13" s="49">
        <v>0</v>
      </c>
      <c r="E13" s="69"/>
      <c r="F13" s="68">
        <v>0</v>
      </c>
      <c r="G13" s="68">
        <v>17384</v>
      </c>
      <c r="H13" s="57"/>
      <c r="I13" s="70" t="s">
        <v>293</v>
      </c>
      <c r="J13" s="70" t="s">
        <v>295</v>
      </c>
      <c r="K13" s="70" t="s">
        <v>294</v>
      </c>
      <c r="L13" s="71" t="s">
        <v>296</v>
      </c>
      <c r="M13" s="72" t="s">
        <v>297</v>
      </c>
      <c r="N13" s="54"/>
    </row>
    <row r="14" spans="2:14" ht="30" customHeight="1">
      <c r="B14" s="61">
        <v>0</v>
      </c>
      <c r="C14" s="61">
        <v>0</v>
      </c>
      <c r="D14" s="62">
        <v>0</v>
      </c>
      <c r="E14" s="63"/>
      <c r="F14" s="61">
        <v>0</v>
      </c>
      <c r="G14" s="61">
        <v>4982</v>
      </c>
      <c r="H14" s="64"/>
      <c r="I14" s="64" t="s">
        <v>293</v>
      </c>
      <c r="J14" s="64" t="s">
        <v>298</v>
      </c>
      <c r="K14" s="64" t="s">
        <v>294</v>
      </c>
      <c r="L14" s="65" t="s">
        <v>299</v>
      </c>
      <c r="M14" s="66" t="s">
        <v>300</v>
      </c>
      <c r="N14" s="67"/>
    </row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1" priority="10"/>
  </conditionalFormatting>
  <conditionalFormatting sqref="M5">
    <cfRule type="duplicateValues" dxfId="0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Grant</vt:lpstr>
      <vt:lpstr>Budget!Print_Area</vt:lpstr>
      <vt:lpstr>'PSIP Domestic'!Print_Area</vt:lpstr>
      <vt:lpstr>'PSIP Grant'!Print_Area</vt:lpstr>
      <vt:lpstr>Budget!Print_Titles</vt:lpstr>
      <vt:lpstr>'PSIP Domestic'!Print_Titles</vt:lpstr>
      <vt:lpstr>'PSIP Grant'!Print_Titles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2020-03-04T06:37:48Z</cp:lastPrinted>
  <dcterms:created xsi:type="dcterms:W3CDTF">2018-12-30T09:54:12Z</dcterms:created>
  <dcterms:modified xsi:type="dcterms:W3CDTF">2020-03-04T06:37:51Z</dcterms:modified>
</cp:coreProperties>
</file>