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Budget!$A$6:$I$257</definedName>
    <definedName name="_xlnm._FilterDatabase" localSheetId="1" hidden="1">'PSIP Domestic'!$B$1:$J$14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Domestic'!$B$1:$J$14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D245" i="1"/>
  <c r="D33" i="1" s="1"/>
  <c r="F225" i="1"/>
  <c r="F31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<sst xmlns="http://schemas.openxmlformats.org/spreadsheetml/2006/main" count="287" uniqueCount="251">
  <si>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</si>
  <si>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</si>
  <si>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</si>
  <si>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</si>
  <si>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</si>
  <si>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</si>
  <si>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</si>
  <si>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</si>
  <si>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</si>
  <si>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</si>
  <si>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</si>
  <si>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</si>
  <si>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</si>
  <si>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</si>
  <si>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</si>
  <si>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</si>
  <si>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</si>
  <si>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</si>
  <si>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</si>
  <si>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</si>
  <si>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</si>
  <si>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</si>
  <si>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</si>
  <si>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</si>
  <si>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</si>
  <si>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</si>
  <si>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</si>
  <si>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</si>
  <si>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</si>
  <si>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</si>
  <si>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</si>
  <si>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</si>
  <si>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</si>
  <si>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</si>
  <si>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</si>
  <si>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</si>
  <si>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</si>
  <si>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</si>
  <si>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</si>
  <si>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</si>
  <si>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</si>
  <si>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</si>
  <si>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</si>
  <si>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</si>
  <si>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</si>
  <si>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</si>
  <si>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</si>
  <si>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</si>
  <si>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</si>
  <si>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</si>
  <si>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</si>
  <si>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</si>
  <si>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</si>
  <si>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</si>
  <si>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</si>
  <si>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</si>
  <si>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</si>
  <si>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</si>
  <si>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</si>
  <si>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</si>
  <si>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</si>
  <si>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</si>
  <si>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</si>
  <si>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</si>
  <si>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</si>
  <si>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</si>
  <si>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</si>
  <si>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</si>
  <si>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</si>
  <si>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</si>
  <si>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</si>
  <si>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</si>
  <si>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</si>
  <si>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</si>
  <si>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</si>
  <si>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</si>
  <si>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</si>
  <si>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</si>
  <si>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</si>
  <si>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</si>
  <si>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</si>
  <si>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</si>
  <si>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</si>
  <si>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</si>
  <si>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</si>
  <si>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</si>
  <si>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</si>
  <si>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</si>
  <si>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</si>
  <si>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</si>
  <si>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</si>
  <si>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</si>
  <si>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</si>
  <si>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</si>
  <si>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</si>
  <si>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</si>
  <si>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</si>
  <si>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</si>
  <si>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</si>
  <si>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</si>
  <si>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</si>
  <si>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</si>
  <si>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</si>
  <si>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</si>
  <si>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</si>
  <si>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</si>
  <si>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</si>
  <si>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</si>
  <si>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</si>
  <si>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</si>
  <si>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</si>
  <si>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</si>
  <si>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</si>
  <si>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</si>
  <si>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</si>
  <si>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</si>
  <si>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</si>
  <si>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</si>
  <si>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</si>
  <si>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</si>
  <si>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</si>
  <si>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</si>
  <si>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</si>
  <si>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</si>
  <si>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</si>
  <si>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</si>
  <si>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</si>
  <si>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</si>
  <si>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</si>
  <si>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</si>
  <si>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</si>
  <si>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</si>
  <si>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</si>
  <si>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</si>
  <si>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</si>
  <si>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</si>
  <si>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</si>
  <si>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</si>
  <si>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</si>
  <si>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</si>
  <si>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</si>
  <si>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</si>
  <si>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</si>
  <si>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</si>
  <si>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</si>
  <si>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</si>
  <si>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</si>
  <si>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</si>
  <si>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</si>
  <si>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</si>
  <si>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</si>
  <si>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</si>
  <si>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</si>
  <si>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</si>
  <si>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</si>
  <si>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</si>
  <si>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</si>
  <si>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</si>
  <si>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</si>
  <si>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</si>
  <si>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</si>
  <si>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</si>
  <si>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</si>
  <si>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</si>
  <si>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</si>
  <si>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</si>
  <si>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</si>
  <si>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</si>
  <si>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</si>
  <si>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</si>
  <si>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</si>
  <si>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</si>
  <si>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</si>
  <si>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</si>
  <si>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</si>
  <si>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</si>
  <si>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</si>
  <si>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</si>
  <si>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</si>
  <si>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</si>
  <si>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</si>
  <si>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</si>
  <si>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</si>
  <si>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</si>
  <si>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</si>
  <si>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</si>
  <si>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</si>
  <si>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</si>
  <si>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</si>
  <si>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</si>
  <si>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</si>
  <si>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</si>
  <si>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</si>
  <si>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</si>
  <si>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</si>
  <si>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</si>
  <si>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</si>
  <si>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</si>
  <si>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</si>
  <si>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</si>
  <si>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</si>
  <si>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</si>
  <si>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</si>
  <si>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</si>
  <si>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</si>
  <si>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</si>
  <si>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</si>
  <si>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</si>
  <si>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</si>
  <si>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</si>
  <si>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</si>
  <si>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</si>
  <si>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ރީޖަނަލް އެއަރޕޯޓްސް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</si>
  <si>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</si>
  <si>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</si>
  <si>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</si>
  <si>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</si>
  <si>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</si>
  <si>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</si>
  <si>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ރިޓެންޝަން</t>
  </si>
  <si>
    <t>އަލަށްފަށާ</t>
  </si>
  <si>
    <t>ހދ.ކުޅުދުއްފުށި</t>
  </si>
  <si>
    <t>ހދ.މަކުނުދޫ</t>
  </si>
  <si>
    <t>ހދ.ހަނިމާދޫ</t>
  </si>
  <si>
    <t>ފ.ނިލަންދޫ</t>
  </si>
  <si>
    <t>ގދ.ފަރެސްމާތޮޑާ</t>
  </si>
  <si>
    <t>ހއ.މާފިނޮޅު</t>
  </si>
  <si>
    <t>ހއ.މާފިނޮޅު އެއަރޕޯޓް ޤާއިމުކުރުން (ބިން ހިއްކުމާއެކު)</t>
  </si>
  <si>
    <t>P-RAP002-007</t>
  </si>
  <si>
    <t>ހދ.ހަނިމާދޫ އިންޓަނޭޝަނަލް އެއަރޕޯޓް އަޕްގްރޭޑްކުރުން</t>
  </si>
  <si>
    <t>P-AIR001-001</t>
  </si>
  <si>
    <t>ހދ.ކުޅުދުއްފުށީގައި އެއަރޕޯޓް ޤާއިމްކުރުން (ބިން ހިއްކުމާއެކު)</t>
  </si>
  <si>
    <t>P-RAP002-003</t>
  </si>
  <si>
    <t>ހދ.މަކުނުދޫ އެއަރޕޯޓް ޤާއިމްކުރުމަށް ދިރާސާހެދުން</t>
  </si>
  <si>
    <t>P-AIR002-001</t>
  </si>
  <si>
    <t>ށ.ފުނަދޫ</t>
  </si>
  <si>
    <t>ށ.ފުނަދޫގައި އެއަރޕޯޓް ޤާއިމްކުރުން (ބިން ހިއްކުމާއެކު)</t>
  </si>
  <si>
    <t>P-RAP002-004</t>
  </si>
  <si>
    <t>މ.މުލި</t>
  </si>
  <si>
    <t>މ.މުލި އެއަރޕޯޓް ޤާއިމްކުރުން</t>
  </si>
  <si>
    <t>P-AIR003-001</t>
  </si>
  <si>
    <t>ފ.ނިލަންދޫ އެއާޕޯޓް ހެދުމަށް ބިންހިއްކުން</t>
  </si>
  <si>
    <t>P-REC020-001</t>
  </si>
  <si>
    <t>ގދ.މާވަރުލު</t>
  </si>
  <si>
    <t>މާވަރުލު އެއަރޕޯޓް ތަރައްޤީކުރުން</t>
  </si>
  <si>
    <t>P-RAP002-006</t>
  </si>
  <si>
    <t>އެވޯޑްކުރެވިފައި</t>
  </si>
  <si>
    <t>ގދ.ފަރެސްމާތޮޑާ އެއަރޕޯޓް ޤާއިމުކުރުން (ބިން ހިއްކުމާއެކު)</t>
  </si>
  <si>
    <t>P-RAP002-002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</si>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</sst>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6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6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0"/>
      <c r="H1" s="3"/>
      <c r="J1" s="5">
        <v>1226</v>
      </c>
    </row>
    <row r="2" spans="1:10" ht="45" customHeight="1">
      <c r="A2" s="3"/>
      <c r="B2" s="2"/>
      <c r="C2" s="2"/>
      <c r="D2" s="2"/>
      <c r="E2" s="2"/>
      <c r="F2" s="2"/>
      <c r="G2" s="60"/>
      <c r="H2" s="3"/>
    </row>
    <row r="3" spans="1:10">
      <c r="A3" s="6" t="s">
        <v>249</v>
      </c>
      <c r="B3" s="2"/>
      <c r="C3" s="2"/>
      <c r="D3" s="2"/>
      <c r="E3" s="2"/>
      <c r="F3" s="2"/>
      <c r="G3" s="60"/>
      <c r="H3" s="3"/>
    </row>
    <row r="4" spans="1:10" ht="25.5">
      <c r="A4" s="7" t="s">
        <v>212</v>
      </c>
      <c r="B4" s="2"/>
      <c r="C4" s="2"/>
      <c r="D4" s="2"/>
      <c r="E4" s="2"/>
      <c r="F4" s="2"/>
      <c r="G4" s="6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88737782</v>
      </c>
      <c r="C9" s="15">
        <f t="shared" si="0"/>
        <v>88134166</v>
      </c>
      <c r="D9" s="15">
        <f t="shared" si="0"/>
        <v>87548132</v>
      </c>
      <c r="E9" s="15">
        <f t="shared" si="0"/>
        <v>60922768</v>
      </c>
      <c r="F9" s="15">
        <f>F13</f>
        <v>46370801</v>
      </c>
      <c r="G9" s="6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80573485</v>
      </c>
      <c r="C10" s="16">
        <f t="shared" si="2"/>
        <v>320181695</v>
      </c>
      <c r="D10" s="16">
        <f t="shared" si="2"/>
        <v>201586058</v>
      </c>
      <c r="E10" s="16">
        <f t="shared" si="2"/>
        <v>267609548</v>
      </c>
      <c r="F10" s="16">
        <f>F26</f>
        <v>67989286</v>
      </c>
      <c r="G10" s="6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169311267</v>
      </c>
      <c r="C11" s="18">
        <f t="shared" si="3"/>
        <v>408315861</v>
      </c>
      <c r="D11" s="18">
        <f t="shared" si="3"/>
        <v>289134190</v>
      </c>
      <c r="E11" s="18">
        <f t="shared" si="3"/>
        <v>328532316</v>
      </c>
      <c r="F11" s="18">
        <f>SUM(F9:F10)</f>
        <v>114360087</v>
      </c>
      <c r="G11" s="6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250</v>
      </c>
    </row>
    <row r="13" spans="1:10" ht="22.5" customHeight="1" thickBot="1">
      <c r="B13" s="18">
        <f t="shared" ref="B13:E13" si="4">SUM(B14:B24)</f>
        <v>88737782</v>
      </c>
      <c r="C13" s="18">
        <f t="shared" si="4"/>
        <v>88134166</v>
      </c>
      <c r="D13" s="18">
        <f t="shared" si="4"/>
        <v>87548132</v>
      </c>
      <c r="E13" s="18">
        <f t="shared" si="4"/>
        <v>60922768</v>
      </c>
      <c r="F13" s="18">
        <f>SUM(F14:F24)</f>
        <v>46370801</v>
      </c>
      <c r="G13" s="6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66178229</v>
      </c>
      <c r="C14" s="22">
        <f t="shared" si="5"/>
        <v>66178229</v>
      </c>
      <c r="D14" s="22">
        <f t="shared" si="5"/>
        <v>66178229</v>
      </c>
      <c r="E14" s="22">
        <f t="shared" si="5"/>
        <v>40223038</v>
      </c>
      <c r="F14" s="22">
        <f>F36</f>
        <v>36237434</v>
      </c>
      <c r="G14" s="6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1441945</v>
      </c>
      <c r="C15" s="23">
        <f t="shared" si="6"/>
        <v>1441945</v>
      </c>
      <c r="D15" s="23">
        <f t="shared" si="6"/>
        <v>1441945</v>
      </c>
      <c r="E15" s="23">
        <f t="shared" si="6"/>
        <v>958041</v>
      </c>
      <c r="F15" s="23">
        <f>F77</f>
        <v>961357</v>
      </c>
      <c r="G15" s="6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393488</v>
      </c>
      <c r="C16" s="23">
        <f t="shared" si="7"/>
        <v>393488</v>
      </c>
      <c r="D16" s="23">
        <f t="shared" si="7"/>
        <v>393488</v>
      </c>
      <c r="E16" s="23">
        <f t="shared" si="7"/>
        <v>211710</v>
      </c>
      <c r="F16" s="23">
        <f>F85</f>
        <v>185006</v>
      </c>
      <c r="G16" s="6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7012623</v>
      </c>
      <c r="C17" s="23">
        <f t="shared" si="8"/>
        <v>6808372</v>
      </c>
      <c r="D17" s="23">
        <f t="shared" si="8"/>
        <v>6610070</v>
      </c>
      <c r="E17" s="23">
        <f t="shared" si="8"/>
        <v>4080280</v>
      </c>
      <c r="F17" s="23">
        <f>F93</f>
        <v>2796697</v>
      </c>
      <c r="G17" s="6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7348218</v>
      </c>
      <c r="C18" s="23">
        <f t="shared" si="9"/>
        <v>7134192</v>
      </c>
      <c r="D18" s="23">
        <f t="shared" si="9"/>
        <v>6926400</v>
      </c>
      <c r="E18" s="23">
        <f t="shared" si="9"/>
        <v>14266299</v>
      </c>
      <c r="F18" s="23">
        <f>F107</f>
        <v>4050649</v>
      </c>
      <c r="G18" s="65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3212405</v>
      </c>
      <c r="C20" s="23">
        <f t="shared" si="11"/>
        <v>3118840</v>
      </c>
      <c r="D20" s="23">
        <f t="shared" si="11"/>
        <v>3028000</v>
      </c>
      <c r="E20" s="23">
        <f t="shared" si="11"/>
        <v>51850</v>
      </c>
      <c r="F20" s="23">
        <f>F142</f>
        <v>116050</v>
      </c>
      <c r="G20" s="65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3150874</v>
      </c>
      <c r="C21" s="23">
        <f t="shared" si="12"/>
        <v>3059100</v>
      </c>
      <c r="D21" s="23">
        <f t="shared" si="12"/>
        <v>2970000</v>
      </c>
      <c r="E21" s="23">
        <f t="shared" si="12"/>
        <v>778871</v>
      </c>
      <c r="F21" s="23">
        <f>F150</f>
        <v>2023608</v>
      </c>
      <c r="G21" s="6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352679</v>
      </c>
      <c r="F24" s="23">
        <f>F198</f>
        <v>0</v>
      </c>
      <c r="G24" s="65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80573485</v>
      </c>
      <c r="C26" s="18">
        <f t="shared" si="16"/>
        <v>320181695</v>
      </c>
      <c r="D26" s="18">
        <f t="shared" si="16"/>
        <v>201586058</v>
      </c>
      <c r="E26" s="18">
        <f t="shared" si="16"/>
        <v>267609548</v>
      </c>
      <c r="F26" s="18">
        <f>SUM(F27:F34)</f>
        <v>67989286</v>
      </c>
      <c r="G26" s="6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5000000</v>
      </c>
      <c r="E29" s="23">
        <f t="shared" si="19"/>
        <v>0</v>
      </c>
      <c r="F29" s="23">
        <f>F212</f>
        <v>0</v>
      </c>
      <c r="G29" s="63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78850000</v>
      </c>
      <c r="C30" s="23">
        <f t="shared" si="20"/>
        <v>318662610</v>
      </c>
      <c r="D30" s="23">
        <f t="shared" si="20"/>
        <v>184225938</v>
      </c>
      <c r="E30" s="23">
        <f t="shared" si="20"/>
        <v>267364207</v>
      </c>
      <c r="F30" s="23">
        <f>F217</f>
        <v>65920500</v>
      </c>
      <c r="G30" s="63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1723485</v>
      </c>
      <c r="C31" s="23">
        <f t="shared" si="21"/>
        <v>1519085</v>
      </c>
      <c r="D31" s="23">
        <f t="shared" si="21"/>
        <v>12360120</v>
      </c>
      <c r="E31" s="23">
        <f t="shared" si="21"/>
        <v>245341</v>
      </c>
      <c r="F31" s="23">
        <f>F225</f>
        <v>2068786</v>
      </c>
      <c r="G31" s="6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66178229</v>
      </c>
      <c r="C36" s="18">
        <f t="shared" si="25"/>
        <v>66178229</v>
      </c>
      <c r="D36" s="18">
        <f t="shared" si="25"/>
        <v>66178229</v>
      </c>
      <c r="E36" s="18">
        <f t="shared" si="25"/>
        <v>40223038</v>
      </c>
      <c r="F36" s="18">
        <f>SUM(F37:F38)</f>
        <v>36237434</v>
      </c>
      <c r="G36" s="6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30836266</v>
      </c>
      <c r="C37" s="25">
        <f t="shared" si="26"/>
        <v>30836266</v>
      </c>
      <c r="D37" s="25">
        <f t="shared" si="26"/>
        <v>30836266</v>
      </c>
      <c r="E37" s="25">
        <f t="shared" si="26"/>
        <v>20171531</v>
      </c>
      <c r="F37" s="25">
        <f>F40</f>
        <v>19070749</v>
      </c>
      <c r="G37" s="6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35341963</v>
      </c>
      <c r="C38" s="23">
        <f t="shared" si="27"/>
        <v>35341963</v>
      </c>
      <c r="D38" s="23">
        <f t="shared" si="27"/>
        <v>35341963</v>
      </c>
      <c r="E38" s="23">
        <f t="shared" si="27"/>
        <v>20051507</v>
      </c>
      <c r="F38" s="23">
        <f>F44</f>
        <v>17166685</v>
      </c>
      <c r="G38" s="6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30836266</v>
      </c>
      <c r="C40" s="18">
        <f t="shared" si="28"/>
        <v>30836266</v>
      </c>
      <c r="D40" s="18">
        <f t="shared" si="28"/>
        <v>30836266</v>
      </c>
      <c r="E40" s="18">
        <f t="shared" si="28"/>
        <v>20171531</v>
      </c>
      <c r="F40" s="18">
        <f>SUM(F41:F42)</f>
        <v>19070749</v>
      </c>
      <c r="G40" s="64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20599220</v>
      </c>
      <c r="C41" s="25">
        <v>20599220</v>
      </c>
      <c r="D41" s="25">
        <v>20599220</v>
      </c>
      <c r="E41" s="25">
        <v>13856647</v>
      </c>
      <c r="F41" s="25">
        <v>13322454</v>
      </c>
      <c r="G41" s="66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10237046</v>
      </c>
      <c r="C42" s="23">
        <v>10237046</v>
      </c>
      <c r="D42" s="23">
        <v>10237046</v>
      </c>
      <c r="E42" s="23">
        <v>6314884</v>
      </c>
      <c r="F42" s="23">
        <v>5748295</v>
      </c>
      <c r="G42" s="63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35341963</v>
      </c>
      <c r="C44" s="18">
        <f t="shared" si="29"/>
        <v>35341963</v>
      </c>
      <c r="D44" s="18">
        <f t="shared" si="29"/>
        <v>35341963</v>
      </c>
      <c r="E44" s="18">
        <f t="shared" si="29"/>
        <v>20051507</v>
      </c>
      <c r="F44" s="18">
        <f>SUM(F45:F75)</f>
        <v>17166685</v>
      </c>
      <c r="G44" s="6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1182000</v>
      </c>
      <c r="C48" s="23">
        <v>1182000</v>
      </c>
      <c r="D48" s="23">
        <v>1182000</v>
      </c>
      <c r="E48" s="23">
        <v>821000</v>
      </c>
      <c r="F48" s="23">
        <v>865400</v>
      </c>
      <c r="G48" s="6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2669434</v>
      </c>
      <c r="C51" s="23">
        <v>2669434</v>
      </c>
      <c r="D51" s="23">
        <v>2669434</v>
      </c>
      <c r="E51" s="23">
        <v>2513602</v>
      </c>
      <c r="F51" s="23">
        <v>969273</v>
      </c>
      <c r="G51" s="63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13998800</v>
      </c>
      <c r="C52" s="23">
        <v>13998800</v>
      </c>
      <c r="D52" s="23">
        <v>13998800</v>
      </c>
      <c r="E52" s="23">
        <v>7310700</v>
      </c>
      <c r="F52" s="23">
        <v>6993120</v>
      </c>
      <c r="G52" s="63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61200</v>
      </c>
      <c r="C55" s="23">
        <v>61200</v>
      </c>
      <c r="D55" s="23">
        <v>61200</v>
      </c>
      <c r="E55" s="23">
        <v>47910</v>
      </c>
      <c r="F55" s="23">
        <v>53700</v>
      </c>
      <c r="G55" s="63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customHeight="1">
      <c r="A57" s="8">
        <v>212015</v>
      </c>
      <c r="B57" s="23">
        <v>2166029</v>
      </c>
      <c r="C57" s="23">
        <v>2166029</v>
      </c>
      <c r="D57" s="23">
        <v>2166029</v>
      </c>
      <c r="E57" s="23">
        <v>753737</v>
      </c>
      <c r="F57" s="23">
        <v>742677</v>
      </c>
      <c r="G57" s="63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2854</v>
      </c>
      <c r="G59" s="63" t="s">
        <v>50</v>
      </c>
      <c r="H59" s="8">
        <v>212017</v>
      </c>
      <c r="I59" s="4" t="str">
        <f t="shared" si="1"/>
        <v>SHOW</v>
      </c>
    </row>
    <row r="60" spans="1:9" ht="22.5" customHeight="1">
      <c r="A60" s="8">
        <v>212018</v>
      </c>
      <c r="B60" s="23">
        <v>62400</v>
      </c>
      <c r="C60" s="23">
        <v>62400</v>
      </c>
      <c r="D60" s="23">
        <v>62400</v>
      </c>
      <c r="E60" s="23">
        <v>0</v>
      </c>
      <c r="F60" s="23">
        <v>0</v>
      </c>
      <c r="G60" s="63" t="s">
        <v>51</v>
      </c>
      <c r="H60" s="8">
        <v>212018</v>
      </c>
      <c r="I60" s="4" t="str">
        <f t="shared" si="1"/>
        <v>SHOW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14280</v>
      </c>
      <c r="F61" s="23">
        <v>7080</v>
      </c>
      <c r="G61" s="63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16200</v>
      </c>
      <c r="C62" s="23">
        <v>16200</v>
      </c>
      <c r="D62" s="23">
        <v>16200</v>
      </c>
      <c r="E62" s="23">
        <v>42600</v>
      </c>
      <c r="F62" s="23">
        <v>33200</v>
      </c>
      <c r="G62" s="63" t="s">
        <v>53</v>
      </c>
      <c r="H62" s="8">
        <v>212020</v>
      </c>
      <c r="I62" s="4" t="str">
        <f t="shared" si="1"/>
        <v>SHOW</v>
      </c>
    </row>
    <row r="63" spans="1:9" ht="22.5" customHeight="1">
      <c r="A63" s="8">
        <v>212021</v>
      </c>
      <c r="B63" s="23">
        <v>2097925</v>
      </c>
      <c r="C63" s="23">
        <v>2097925</v>
      </c>
      <c r="D63" s="23">
        <v>2097925</v>
      </c>
      <c r="E63" s="23">
        <v>609836</v>
      </c>
      <c r="F63" s="23">
        <v>625815</v>
      </c>
      <c r="G63" s="63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87000</v>
      </c>
      <c r="C66" s="23">
        <v>87000</v>
      </c>
      <c r="D66" s="23">
        <v>87000</v>
      </c>
      <c r="E66" s="23">
        <v>38913</v>
      </c>
      <c r="F66" s="23">
        <v>40680</v>
      </c>
      <c r="G66" s="63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629625</v>
      </c>
      <c r="C67" s="23">
        <v>629625</v>
      </c>
      <c r="D67" s="23">
        <v>629625</v>
      </c>
      <c r="E67" s="23">
        <v>218550</v>
      </c>
      <c r="F67" s="23">
        <v>131000</v>
      </c>
      <c r="G67" s="63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6290400</v>
      </c>
      <c r="C69" s="23">
        <v>6290400</v>
      </c>
      <c r="D69" s="23">
        <v>6290400</v>
      </c>
      <c r="E69" s="23">
        <v>4067052</v>
      </c>
      <c r="F69" s="23">
        <v>2698751</v>
      </c>
      <c r="G69" s="6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4989600</v>
      </c>
      <c r="C73" s="23">
        <v>4989600</v>
      </c>
      <c r="D73" s="23">
        <v>4989600</v>
      </c>
      <c r="E73" s="23">
        <v>2739995</v>
      </c>
      <c r="F73" s="23">
        <v>0</v>
      </c>
      <c r="G73" s="63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1076750</v>
      </c>
      <c r="C75" s="23">
        <v>1076750</v>
      </c>
      <c r="D75" s="23">
        <v>1076750</v>
      </c>
      <c r="E75" s="23">
        <v>873332</v>
      </c>
      <c r="F75" s="23">
        <v>4003135</v>
      </c>
      <c r="G75" s="6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1441945</v>
      </c>
      <c r="C77" s="18">
        <f t="shared" si="31"/>
        <v>1441945</v>
      </c>
      <c r="D77" s="18">
        <f t="shared" si="31"/>
        <v>1441945</v>
      </c>
      <c r="E77" s="18">
        <f t="shared" si="31"/>
        <v>958041</v>
      </c>
      <c r="F77" s="18">
        <f>SUM(F78:F83)</f>
        <v>961357</v>
      </c>
      <c r="G77" s="6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1441945</v>
      </c>
      <c r="C83" s="23">
        <v>1441945</v>
      </c>
      <c r="D83" s="23">
        <v>1441945</v>
      </c>
      <c r="E83" s="23">
        <v>958041</v>
      </c>
      <c r="F83" s="23">
        <v>961357</v>
      </c>
      <c r="G83" s="6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393488</v>
      </c>
      <c r="C85" s="18">
        <f t="shared" si="32"/>
        <v>393488</v>
      </c>
      <c r="D85" s="18">
        <f t="shared" si="32"/>
        <v>393488</v>
      </c>
      <c r="E85" s="18">
        <f t="shared" si="32"/>
        <v>211710</v>
      </c>
      <c r="F85" s="18">
        <f>SUM(F86:F91)</f>
        <v>185006</v>
      </c>
      <c r="G85" s="6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30000</v>
      </c>
      <c r="C86" s="25">
        <v>30000</v>
      </c>
      <c r="D86" s="25">
        <v>30000</v>
      </c>
      <c r="E86" s="25">
        <v>26000</v>
      </c>
      <c r="F86" s="25">
        <v>2990</v>
      </c>
      <c r="G86" s="66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3600</v>
      </c>
      <c r="C87" s="23">
        <v>3600</v>
      </c>
      <c r="D87" s="23">
        <v>3600</v>
      </c>
      <c r="E87" s="23">
        <v>8000</v>
      </c>
      <c r="F87" s="23">
        <v>4345</v>
      </c>
      <c r="G87" s="63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359888</v>
      </c>
      <c r="C88" s="23">
        <v>359888</v>
      </c>
      <c r="D88" s="23">
        <v>359888</v>
      </c>
      <c r="E88" s="23">
        <v>170000</v>
      </c>
      <c r="F88" s="23">
        <v>177671</v>
      </c>
      <c r="G88" s="63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7710</v>
      </c>
      <c r="F89" s="23">
        <v>0</v>
      </c>
      <c r="G89" s="63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7012623</v>
      </c>
      <c r="C93" s="18">
        <f t="shared" si="33"/>
        <v>6808372</v>
      </c>
      <c r="D93" s="18">
        <f t="shared" si="33"/>
        <v>6610070</v>
      </c>
      <c r="E93" s="18">
        <f t="shared" si="33"/>
        <v>4080280</v>
      </c>
      <c r="F93" s="18">
        <f>SUM(F94:F105)</f>
        <v>2796697</v>
      </c>
      <c r="G93" s="6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373989</v>
      </c>
      <c r="C94" s="25">
        <v>363096</v>
      </c>
      <c r="D94" s="25">
        <v>352520</v>
      </c>
      <c r="E94" s="25">
        <v>96790</v>
      </c>
      <c r="F94" s="25">
        <v>150722</v>
      </c>
      <c r="G94" s="6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21748</v>
      </c>
      <c r="C95" s="23">
        <v>21115</v>
      </c>
      <c r="D95" s="23">
        <v>20500</v>
      </c>
      <c r="E95" s="23">
        <v>17479</v>
      </c>
      <c r="F95" s="23">
        <v>14752</v>
      </c>
      <c r="G95" s="63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4693199</v>
      </c>
      <c r="C96" s="23">
        <v>4556504</v>
      </c>
      <c r="D96" s="23">
        <v>4423790</v>
      </c>
      <c r="E96" s="23">
        <v>3196650</v>
      </c>
      <c r="F96" s="23">
        <v>1790130</v>
      </c>
      <c r="G96" s="63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368557</v>
      </c>
      <c r="C98" s="23">
        <v>357822</v>
      </c>
      <c r="D98" s="23">
        <v>347400</v>
      </c>
      <c r="E98" s="23">
        <v>64000</v>
      </c>
      <c r="F98" s="23">
        <v>186544</v>
      </c>
      <c r="G98" s="63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108650</v>
      </c>
      <c r="F99" s="23">
        <v>131976</v>
      </c>
      <c r="G99" s="63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718420</v>
      </c>
      <c r="C100" s="23">
        <v>697495</v>
      </c>
      <c r="D100" s="23">
        <v>677180</v>
      </c>
      <c r="E100" s="23">
        <v>328690</v>
      </c>
      <c r="F100" s="23">
        <v>152614</v>
      </c>
      <c r="G100" s="63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369914</v>
      </c>
      <c r="C101" s="23">
        <v>359140</v>
      </c>
      <c r="D101" s="23">
        <v>348680</v>
      </c>
      <c r="E101" s="23">
        <v>52800</v>
      </c>
      <c r="F101" s="23">
        <v>65546</v>
      </c>
      <c r="G101" s="63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5623</v>
      </c>
      <c r="G102" s="63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127308</v>
      </c>
      <c r="C103" s="23">
        <v>123600</v>
      </c>
      <c r="D103" s="23">
        <v>120000</v>
      </c>
      <c r="E103" s="23">
        <v>0</v>
      </c>
      <c r="F103" s="23">
        <v>0</v>
      </c>
      <c r="G103" s="63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127308</v>
      </c>
      <c r="C104" s="23">
        <v>123600</v>
      </c>
      <c r="D104" s="23">
        <v>120000</v>
      </c>
      <c r="E104" s="23">
        <v>0</v>
      </c>
      <c r="F104" s="23">
        <v>34794</v>
      </c>
      <c r="G104" s="63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212180</v>
      </c>
      <c r="C105" s="23">
        <v>206000</v>
      </c>
      <c r="D105" s="23">
        <v>200000</v>
      </c>
      <c r="E105" s="23">
        <v>215221</v>
      </c>
      <c r="F105" s="23">
        <v>263996</v>
      </c>
      <c r="G105" s="6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7348218</v>
      </c>
      <c r="C107" s="18">
        <f t="shared" si="34"/>
        <v>7134192</v>
      </c>
      <c r="D107" s="18">
        <f t="shared" si="34"/>
        <v>6926400</v>
      </c>
      <c r="E107" s="18">
        <f t="shared" si="34"/>
        <v>14266299</v>
      </c>
      <c r="F107" s="18">
        <f>SUM(F108:F133)</f>
        <v>4050649</v>
      </c>
      <c r="G107" s="6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50923</v>
      </c>
      <c r="C108" s="25">
        <v>49440</v>
      </c>
      <c r="D108" s="25">
        <v>48000</v>
      </c>
      <c r="E108" s="25">
        <v>240498</v>
      </c>
      <c r="F108" s="25">
        <v>58844</v>
      </c>
      <c r="G108" s="6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5495462</v>
      </c>
      <c r="C109" s="23">
        <v>5335400</v>
      </c>
      <c r="D109" s="23">
        <v>5180000</v>
      </c>
      <c r="E109" s="23">
        <v>3500000</v>
      </c>
      <c r="F109" s="23">
        <v>3145834</v>
      </c>
      <c r="G109" s="6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0</v>
      </c>
      <c r="C110" s="23">
        <v>0</v>
      </c>
      <c r="D110" s="23">
        <v>0</v>
      </c>
      <c r="E110" s="23">
        <v>45000</v>
      </c>
      <c r="F110" s="23">
        <v>22986</v>
      </c>
      <c r="G110" s="6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91662</v>
      </c>
      <c r="C111" s="23">
        <v>88992</v>
      </c>
      <c r="D111" s="23">
        <v>86400</v>
      </c>
      <c r="E111" s="23">
        <v>175216</v>
      </c>
      <c r="F111" s="23">
        <v>135156</v>
      </c>
      <c r="G111" s="63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254616</v>
      </c>
      <c r="C112" s="23">
        <v>247200</v>
      </c>
      <c r="D112" s="23">
        <v>240000</v>
      </c>
      <c r="E112" s="23">
        <v>60000</v>
      </c>
      <c r="F112" s="23">
        <v>48710</v>
      </c>
      <c r="G112" s="63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84872</v>
      </c>
      <c r="C113" s="23">
        <v>82400</v>
      </c>
      <c r="D113" s="23">
        <v>80000</v>
      </c>
      <c r="E113" s="23">
        <v>0</v>
      </c>
      <c r="F113" s="23">
        <v>0</v>
      </c>
      <c r="G113" s="63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127308</v>
      </c>
      <c r="C115" s="23">
        <v>123600</v>
      </c>
      <c r="D115" s="23">
        <v>120000</v>
      </c>
      <c r="E115" s="23">
        <v>27120</v>
      </c>
      <c r="F115" s="23">
        <v>20087</v>
      </c>
      <c r="G115" s="6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33949</v>
      </c>
      <c r="C116" s="23">
        <v>32960</v>
      </c>
      <c r="D116" s="23">
        <v>32000</v>
      </c>
      <c r="E116" s="23">
        <v>12000</v>
      </c>
      <c r="F116" s="23">
        <v>728</v>
      </c>
      <c r="G116" s="63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880</v>
      </c>
      <c r="G117" s="63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127308</v>
      </c>
      <c r="C118" s="23">
        <v>123600</v>
      </c>
      <c r="D118" s="23">
        <v>120000</v>
      </c>
      <c r="E118" s="23">
        <v>48000</v>
      </c>
      <c r="F118" s="23">
        <v>96263</v>
      </c>
      <c r="G118" s="6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212180</v>
      </c>
      <c r="C119" s="23">
        <v>206000</v>
      </c>
      <c r="D119" s="23">
        <v>200000</v>
      </c>
      <c r="E119" s="23">
        <v>0</v>
      </c>
      <c r="F119" s="23">
        <v>0</v>
      </c>
      <c r="G119" s="63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212180</v>
      </c>
      <c r="C120" s="23">
        <v>206000</v>
      </c>
      <c r="D120" s="23">
        <v>200000</v>
      </c>
      <c r="E120" s="23">
        <v>0</v>
      </c>
      <c r="F120" s="23">
        <v>0</v>
      </c>
      <c r="G120" s="63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84872</v>
      </c>
      <c r="C121" s="23">
        <v>82400</v>
      </c>
      <c r="D121" s="23">
        <v>80000</v>
      </c>
      <c r="E121" s="23">
        <v>0</v>
      </c>
      <c r="F121" s="23">
        <v>0</v>
      </c>
      <c r="G121" s="63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158390</v>
      </c>
      <c r="F123" s="23">
        <v>0</v>
      </c>
      <c r="G123" s="63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42436</v>
      </c>
      <c r="C124" s="23">
        <v>41200</v>
      </c>
      <c r="D124" s="23">
        <v>40000</v>
      </c>
      <c r="E124" s="23">
        <v>5000</v>
      </c>
      <c r="F124" s="23">
        <v>0</v>
      </c>
      <c r="G124" s="63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84872</v>
      </c>
      <c r="C126" s="23">
        <v>82400</v>
      </c>
      <c r="D126" s="23">
        <v>80000</v>
      </c>
      <c r="E126" s="23">
        <v>128599</v>
      </c>
      <c r="F126" s="23">
        <v>225369</v>
      </c>
      <c r="G126" s="63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customHeight="1">
      <c r="A130" s="8">
        <v>223023</v>
      </c>
      <c r="B130" s="23">
        <v>42436</v>
      </c>
      <c r="C130" s="23">
        <v>41200</v>
      </c>
      <c r="D130" s="23">
        <v>40000</v>
      </c>
      <c r="E130" s="23">
        <v>0</v>
      </c>
      <c r="F130" s="23">
        <v>0</v>
      </c>
      <c r="G130" s="63" t="s">
        <v>113</v>
      </c>
      <c r="H130" s="8">
        <v>223023</v>
      </c>
      <c r="I130" s="4" t="str">
        <f t="shared" si="30"/>
        <v>SHOW</v>
      </c>
    </row>
    <row r="131" spans="1:9" ht="22.5" customHeight="1">
      <c r="A131" s="8">
        <v>223024</v>
      </c>
      <c r="B131" s="23">
        <v>21218</v>
      </c>
      <c r="C131" s="23">
        <v>20600</v>
      </c>
      <c r="D131" s="23">
        <v>20000</v>
      </c>
      <c r="E131" s="23">
        <v>1800</v>
      </c>
      <c r="F131" s="23">
        <v>300</v>
      </c>
      <c r="G131" s="63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254616</v>
      </c>
      <c r="C132" s="23">
        <v>247200</v>
      </c>
      <c r="D132" s="23">
        <v>240000</v>
      </c>
      <c r="E132" s="23">
        <v>400000</v>
      </c>
      <c r="F132" s="23">
        <v>195388</v>
      </c>
      <c r="G132" s="63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127308</v>
      </c>
      <c r="C133" s="23">
        <v>123600</v>
      </c>
      <c r="D133" s="23">
        <v>120000</v>
      </c>
      <c r="E133" s="23">
        <v>9464676</v>
      </c>
      <c r="F133" s="23">
        <v>100104</v>
      </c>
      <c r="G133" s="6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3212405</v>
      </c>
      <c r="C142" s="18">
        <f t="shared" si="37"/>
        <v>3118840</v>
      </c>
      <c r="D142" s="18">
        <f t="shared" si="37"/>
        <v>3028000</v>
      </c>
      <c r="E142" s="18">
        <f t="shared" si="37"/>
        <v>51850</v>
      </c>
      <c r="F142" s="18">
        <f>SUM(F143:F148)</f>
        <v>116050</v>
      </c>
      <c r="G142" s="64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2652250</v>
      </c>
      <c r="C145" s="23">
        <v>2575000</v>
      </c>
      <c r="D145" s="23">
        <v>2500000</v>
      </c>
      <c r="E145" s="23">
        <v>0</v>
      </c>
      <c r="F145" s="23">
        <v>0</v>
      </c>
      <c r="G145" s="63" t="s">
        <v>124</v>
      </c>
      <c r="H145" s="8">
        <v>225003</v>
      </c>
      <c r="I145" s="4" t="str">
        <f t="shared" si="36"/>
        <v>SHOW</v>
      </c>
    </row>
    <row r="146" spans="1:9" ht="22.5" customHeight="1">
      <c r="A146" s="8">
        <v>225004</v>
      </c>
      <c r="B146" s="23">
        <v>241885</v>
      </c>
      <c r="C146" s="23">
        <v>234840</v>
      </c>
      <c r="D146" s="23">
        <v>228000</v>
      </c>
      <c r="E146" s="23">
        <v>51850</v>
      </c>
      <c r="F146" s="23">
        <v>116050</v>
      </c>
      <c r="G146" s="63" t="s">
        <v>125</v>
      </c>
      <c r="H146" s="8">
        <v>225004</v>
      </c>
      <c r="I146" s="4" t="str">
        <f t="shared" si="36"/>
        <v>SHOW</v>
      </c>
    </row>
    <row r="147" spans="1:9" ht="22.5" customHeight="1">
      <c r="A147" s="8">
        <v>225005</v>
      </c>
      <c r="B147" s="23">
        <v>159135</v>
      </c>
      <c r="C147" s="23">
        <v>154500</v>
      </c>
      <c r="D147" s="23">
        <v>150000</v>
      </c>
      <c r="E147" s="23">
        <v>0</v>
      </c>
      <c r="F147" s="23">
        <v>0</v>
      </c>
      <c r="G147" s="63" t="s">
        <v>126</v>
      </c>
      <c r="H147" s="8">
        <v>225005</v>
      </c>
      <c r="I147" s="4" t="str">
        <f t="shared" si="36"/>
        <v>SHOW</v>
      </c>
    </row>
    <row r="148" spans="1:9" ht="22.5" customHeight="1" thickBot="1">
      <c r="A148" s="8">
        <v>225006</v>
      </c>
      <c r="B148" s="23">
        <v>159135</v>
      </c>
      <c r="C148" s="23">
        <v>154500</v>
      </c>
      <c r="D148" s="23">
        <v>150000</v>
      </c>
      <c r="E148" s="23">
        <v>0</v>
      </c>
      <c r="F148" s="23">
        <v>0</v>
      </c>
      <c r="G148" s="63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3150874</v>
      </c>
      <c r="C150" s="18">
        <f t="shared" si="38"/>
        <v>3059100</v>
      </c>
      <c r="D150" s="18">
        <f t="shared" si="38"/>
        <v>2970000</v>
      </c>
      <c r="E150" s="18">
        <f t="shared" si="38"/>
        <v>778871</v>
      </c>
      <c r="F150" s="18">
        <f>SUM(F151:F168)</f>
        <v>2023608</v>
      </c>
      <c r="G150" s="64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185658</v>
      </c>
      <c r="C151" s="25">
        <v>180250</v>
      </c>
      <c r="D151" s="25">
        <v>175000</v>
      </c>
      <c r="E151" s="25">
        <v>0</v>
      </c>
      <c r="F151" s="25">
        <v>0</v>
      </c>
      <c r="G151" s="66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1591350</v>
      </c>
      <c r="C152" s="23">
        <v>1545000</v>
      </c>
      <c r="D152" s="23">
        <v>1500000</v>
      </c>
      <c r="E152" s="23">
        <v>399864</v>
      </c>
      <c r="F152" s="23">
        <v>1441361</v>
      </c>
      <c r="G152" s="63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212180</v>
      </c>
      <c r="C153" s="23">
        <v>206000</v>
      </c>
      <c r="D153" s="23">
        <v>200000</v>
      </c>
      <c r="E153" s="23">
        <v>20000</v>
      </c>
      <c r="F153" s="23">
        <v>46679</v>
      </c>
      <c r="G153" s="63" t="s">
        <v>130</v>
      </c>
      <c r="H153" s="8">
        <v>226003</v>
      </c>
      <c r="I153" s="4" t="str">
        <f t="shared" si="36"/>
        <v>SHOW</v>
      </c>
    </row>
    <row r="154" spans="1:9" ht="22.5" customHeight="1">
      <c r="A154" s="8">
        <v>226004</v>
      </c>
      <c r="B154" s="23">
        <v>212180</v>
      </c>
      <c r="C154" s="23">
        <v>206000</v>
      </c>
      <c r="D154" s="23">
        <v>200000</v>
      </c>
      <c r="E154" s="23">
        <v>0</v>
      </c>
      <c r="F154" s="23">
        <v>145209</v>
      </c>
      <c r="G154" s="63" t="s">
        <v>131</v>
      </c>
      <c r="H154" s="8">
        <v>226004</v>
      </c>
      <c r="I154" s="4" t="str">
        <f t="shared" si="36"/>
        <v>SHOW</v>
      </c>
    </row>
    <row r="155" spans="1:9" ht="22.5" customHeight="1">
      <c r="A155" s="8">
        <v>226005</v>
      </c>
      <c r="B155" s="23">
        <v>212180</v>
      </c>
      <c r="C155" s="23">
        <v>206000</v>
      </c>
      <c r="D155" s="23">
        <v>200000</v>
      </c>
      <c r="E155" s="23">
        <v>30000</v>
      </c>
      <c r="F155" s="23">
        <v>0</v>
      </c>
      <c r="G155" s="63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53045</v>
      </c>
      <c r="C156" s="23">
        <v>51500</v>
      </c>
      <c r="D156" s="23">
        <v>50000</v>
      </c>
      <c r="E156" s="23">
        <v>50000</v>
      </c>
      <c r="F156" s="23">
        <v>24620</v>
      </c>
      <c r="G156" s="63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31827</v>
      </c>
      <c r="C157" s="23">
        <v>30900</v>
      </c>
      <c r="D157" s="23">
        <v>30000</v>
      </c>
      <c r="E157" s="23">
        <v>0</v>
      </c>
      <c r="F157" s="23">
        <v>7000</v>
      </c>
      <c r="G157" s="63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31827</v>
      </c>
      <c r="C159" s="23">
        <v>30900</v>
      </c>
      <c r="D159" s="23">
        <v>30000</v>
      </c>
      <c r="E159" s="23">
        <v>0</v>
      </c>
      <c r="F159" s="23">
        <v>3971</v>
      </c>
      <c r="G159" s="63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53045</v>
      </c>
      <c r="C160" s="23">
        <v>51500</v>
      </c>
      <c r="D160" s="23">
        <v>50000</v>
      </c>
      <c r="E160" s="23">
        <v>153607</v>
      </c>
      <c r="F160" s="23">
        <v>77479</v>
      </c>
      <c r="G160" s="63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31827</v>
      </c>
      <c r="C161" s="23">
        <v>30900</v>
      </c>
      <c r="D161" s="23">
        <v>30000</v>
      </c>
      <c r="E161" s="23">
        <v>0</v>
      </c>
      <c r="F161" s="23">
        <v>10727</v>
      </c>
      <c r="G161" s="63" t="s">
        <v>138</v>
      </c>
      <c r="H161" s="8">
        <v>226011</v>
      </c>
      <c r="I161" s="4" t="str">
        <f t="shared" si="36"/>
        <v>SHOW</v>
      </c>
    </row>
    <row r="162" spans="1:9" ht="22.5" customHeight="1">
      <c r="A162" s="8">
        <v>226012</v>
      </c>
      <c r="B162" s="23">
        <v>31827</v>
      </c>
      <c r="C162" s="23">
        <v>30900</v>
      </c>
      <c r="D162" s="23">
        <v>30000</v>
      </c>
      <c r="E162" s="23">
        <v>0</v>
      </c>
      <c r="F162" s="23">
        <v>0</v>
      </c>
      <c r="G162" s="63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53045</v>
      </c>
      <c r="C163" s="23">
        <v>51500</v>
      </c>
      <c r="D163" s="23">
        <v>50000</v>
      </c>
      <c r="E163" s="23">
        <v>74400</v>
      </c>
      <c r="F163" s="23">
        <v>54000</v>
      </c>
      <c r="G163" s="63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31827</v>
      </c>
      <c r="C164" s="23">
        <v>30900</v>
      </c>
      <c r="D164" s="23">
        <v>30000</v>
      </c>
      <c r="E164" s="23">
        <v>0</v>
      </c>
      <c r="F164" s="23">
        <v>5135</v>
      </c>
      <c r="G164" s="63" t="s">
        <v>141</v>
      </c>
      <c r="H164" s="8">
        <v>226014</v>
      </c>
      <c r="I164" s="4" t="str">
        <f t="shared" si="36"/>
        <v>SHOW</v>
      </c>
    </row>
    <row r="165" spans="1:9" ht="22.5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7653</v>
      </c>
      <c r="G165" s="63" t="s">
        <v>142</v>
      </c>
      <c r="H165" s="8">
        <v>226015</v>
      </c>
      <c r="I165" s="4" t="str">
        <f t="shared" si="36"/>
        <v>SHOW</v>
      </c>
    </row>
    <row r="166" spans="1:9" ht="22.5" customHeight="1">
      <c r="A166" s="8">
        <v>226016</v>
      </c>
      <c r="B166" s="23">
        <v>206876</v>
      </c>
      <c r="C166" s="23">
        <v>200850</v>
      </c>
      <c r="D166" s="23">
        <v>195000</v>
      </c>
      <c r="E166" s="23">
        <v>50000</v>
      </c>
      <c r="F166" s="23">
        <v>115968</v>
      </c>
      <c r="G166" s="63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212180</v>
      </c>
      <c r="C167" s="23">
        <v>206000</v>
      </c>
      <c r="D167" s="23">
        <v>200000</v>
      </c>
      <c r="E167" s="23">
        <v>1000</v>
      </c>
      <c r="F167" s="23">
        <v>83806</v>
      </c>
      <c r="G167" s="63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352679</v>
      </c>
      <c r="F198" s="18">
        <f>SUM(F199:F203)</f>
        <v>0</v>
      </c>
      <c r="G198" s="64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352679</v>
      </c>
      <c r="F200" s="23">
        <v>0</v>
      </c>
      <c r="G200" s="63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5000000</v>
      </c>
      <c r="E212" s="18">
        <f t="shared" si="45"/>
        <v>0</v>
      </c>
      <c r="F212" s="18">
        <f>SUM(F213:F215)</f>
        <v>0</v>
      </c>
      <c r="G212" s="64" t="s">
        <v>26</v>
      </c>
      <c r="H212" s="27">
        <v>421</v>
      </c>
      <c r="I212" s="4" t="str">
        <f t="shared" si="42"/>
        <v>SHOW</v>
      </c>
    </row>
    <row r="213" spans="1:9" ht="22.5" customHeight="1" thickBot="1">
      <c r="A213" s="8">
        <v>421001</v>
      </c>
      <c r="B213" s="25">
        <v>0</v>
      </c>
      <c r="C213" s="25">
        <v>0</v>
      </c>
      <c r="D213" s="25">
        <v>5000000</v>
      </c>
      <c r="E213" s="25">
        <v>0</v>
      </c>
      <c r="F213" s="25">
        <v>0</v>
      </c>
      <c r="G213" s="66" t="s">
        <v>177</v>
      </c>
      <c r="H213" s="8">
        <v>421001</v>
      </c>
      <c r="I213" s="4" t="str">
        <f t="shared" si="42"/>
        <v>SHOW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78850000</v>
      </c>
      <c r="C217" s="18">
        <f t="shared" si="46"/>
        <v>318662610</v>
      </c>
      <c r="D217" s="18">
        <f t="shared" si="46"/>
        <v>184225938</v>
      </c>
      <c r="E217" s="18">
        <f t="shared" si="46"/>
        <v>267364207</v>
      </c>
      <c r="F217" s="18">
        <f>SUM(F218:F223)</f>
        <v>65920500</v>
      </c>
      <c r="G217" s="64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customHeight="1" thickBot="1">
      <c r="A219" s="8">
        <v>422002</v>
      </c>
      <c r="B219" s="23">
        <v>78850000</v>
      </c>
      <c r="C219" s="23">
        <v>318662610</v>
      </c>
      <c r="D219" s="23">
        <v>184225938</v>
      </c>
      <c r="E219" s="23">
        <v>267364207</v>
      </c>
      <c r="F219" s="23">
        <v>65920500</v>
      </c>
      <c r="G219" s="63" t="s">
        <v>181</v>
      </c>
      <c r="H219" s="8">
        <v>422002</v>
      </c>
      <c r="I219" s="4" t="str">
        <f t="shared" si="42"/>
        <v>SHOW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1723485</v>
      </c>
      <c r="C225" s="18">
        <f t="shared" si="47"/>
        <v>1519085</v>
      </c>
      <c r="D225" s="18">
        <f t="shared" si="47"/>
        <v>12360120</v>
      </c>
      <c r="E225" s="18">
        <f t="shared" si="47"/>
        <v>245341</v>
      </c>
      <c r="F225" s="18">
        <f>SUM(F226:F238)</f>
        <v>2068786</v>
      </c>
      <c r="G225" s="6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113500</v>
      </c>
      <c r="C226" s="25">
        <v>121900</v>
      </c>
      <c r="D226" s="25">
        <v>248650</v>
      </c>
      <c r="E226" s="25">
        <v>48212</v>
      </c>
      <c r="F226" s="25">
        <v>35773</v>
      </c>
      <c r="G226" s="6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1416350</v>
      </c>
      <c r="C227" s="23">
        <v>1200000</v>
      </c>
      <c r="D227" s="23">
        <v>1500000</v>
      </c>
      <c r="E227" s="23">
        <v>145341</v>
      </c>
      <c r="F227" s="23">
        <v>272741</v>
      </c>
      <c r="G227" s="6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106535</v>
      </c>
      <c r="C229" s="23">
        <v>106535</v>
      </c>
      <c r="D229" s="23">
        <v>236420</v>
      </c>
      <c r="E229" s="23">
        <v>0</v>
      </c>
      <c r="F229" s="23">
        <v>20474</v>
      </c>
      <c r="G229" s="63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55600</v>
      </c>
      <c r="C231" s="23">
        <v>59150</v>
      </c>
      <c r="D231" s="23">
        <v>93050</v>
      </c>
      <c r="E231" s="23">
        <v>0</v>
      </c>
      <c r="F231" s="23">
        <v>5234</v>
      </c>
      <c r="G231" s="63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3500</v>
      </c>
      <c r="C232" s="23">
        <v>3500</v>
      </c>
      <c r="D232" s="23">
        <v>3500</v>
      </c>
      <c r="E232" s="23">
        <v>0</v>
      </c>
      <c r="F232" s="23">
        <v>0</v>
      </c>
      <c r="G232" s="63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28000</v>
      </c>
      <c r="C233" s="23">
        <v>28000</v>
      </c>
      <c r="D233" s="23">
        <v>199000</v>
      </c>
      <c r="E233" s="23">
        <v>51788</v>
      </c>
      <c r="F233" s="23">
        <v>38564</v>
      </c>
      <c r="G233" s="63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79500</v>
      </c>
      <c r="E234" s="23">
        <v>0</v>
      </c>
      <c r="F234" s="23">
        <v>0</v>
      </c>
      <c r="G234" s="63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10000000</v>
      </c>
      <c r="E235" s="23">
        <v>0</v>
      </c>
      <c r="F235" s="23">
        <v>0</v>
      </c>
      <c r="G235" s="63" t="s">
        <v>195</v>
      </c>
      <c r="H235" s="8">
        <v>424001</v>
      </c>
      <c r="I235" s="4" t="str">
        <f t="shared" si="42"/>
        <v>SHOW</v>
      </c>
    </row>
    <row r="236" spans="1:9" ht="22.5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1696000</v>
      </c>
      <c r="G236" s="63" t="s">
        <v>196</v>
      </c>
      <c r="H236" s="8">
        <v>424002</v>
      </c>
      <c r="I236" s="4" t="str">
        <f t="shared" si="42"/>
        <v>SHOW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showGridLines="0" view="pageBreakPreview" zoomScaleNormal="100" zoomScaleSheetLayoutView="100" workbookViewId="0">
      <selection activeCell="H17" sqref="H17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55" t="s">
        <v>214</v>
      </c>
      <c r="G3" s="56" t="s">
        <v>215</v>
      </c>
      <c r="H3" s="57" t="s">
        <v>216</v>
      </c>
      <c r="I3" s="57" t="s">
        <v>217</v>
      </c>
      <c r="J3" s="38"/>
    </row>
    <row r="4" spans="2:10" ht="30" customHeight="1">
      <c r="B4" s="58" t="s">
        <v>213</v>
      </c>
      <c r="C4" s="58"/>
      <c r="D4" s="59"/>
      <c r="E4" s="39"/>
      <c r="F4" s="55"/>
      <c r="G4" s="56"/>
      <c r="H4" s="57"/>
      <c r="I4" s="57"/>
      <c r="J4" s="38"/>
    </row>
    <row r="5" spans="2:10" ht="30" customHeight="1">
      <c r="B5" s="40">
        <f t="shared" ref="B5:D5" si="0">SUM(B6:B14)</f>
        <v>78850000</v>
      </c>
      <c r="C5" s="40">
        <f t="shared" si="0"/>
        <v>318662610</v>
      </c>
      <c r="D5" s="41">
        <f t="shared" si="0"/>
        <v>189225938</v>
      </c>
      <c r="E5" s="42"/>
      <c r="F5" s="43"/>
      <c r="G5" s="44"/>
      <c r="H5" s="54"/>
      <c r="I5" s="45" t="s">
        <v>212</v>
      </c>
      <c r="J5" s="46">
        <v>1226</v>
      </c>
    </row>
    <row r="6" spans="2:10" ht="30" customHeight="1">
      <c r="B6" s="47">
        <v>9000000</v>
      </c>
      <c r="C6" s="47">
        <v>80841610</v>
      </c>
      <c r="D6" s="48">
        <v>90000000</v>
      </c>
      <c r="E6" s="49"/>
      <c r="F6" s="50" t="s">
        <v>218</v>
      </c>
      <c r="G6" s="50" t="s">
        <v>226</v>
      </c>
      <c r="H6" s="51" t="s">
        <v>227</v>
      </c>
      <c r="I6" s="52" t="s">
        <v>228</v>
      </c>
      <c r="J6" s="53"/>
    </row>
    <row r="7" spans="2:10" ht="30" customHeight="1">
      <c r="B7" s="47">
        <v>0</v>
      </c>
      <c r="C7" s="47">
        <v>0</v>
      </c>
      <c r="D7" s="48">
        <v>1500000</v>
      </c>
      <c r="E7" s="49"/>
      <c r="F7" s="50" t="s">
        <v>220</v>
      </c>
      <c r="G7" s="50" t="s">
        <v>223</v>
      </c>
      <c r="H7" s="51" t="s">
        <v>229</v>
      </c>
      <c r="I7" s="52" t="s">
        <v>230</v>
      </c>
      <c r="J7" s="53"/>
    </row>
    <row r="8" spans="2:10" ht="30" customHeight="1">
      <c r="B8" s="47">
        <v>0</v>
      </c>
      <c r="C8" s="47">
        <v>0</v>
      </c>
      <c r="D8" s="48">
        <v>5764461</v>
      </c>
      <c r="E8" s="49"/>
      <c r="F8" s="50" t="s">
        <v>219</v>
      </c>
      <c r="G8" s="50" t="s">
        <v>221</v>
      </c>
      <c r="H8" s="51" t="s">
        <v>231</v>
      </c>
      <c r="I8" s="52" t="s">
        <v>232</v>
      </c>
      <c r="J8" s="53"/>
    </row>
    <row r="9" spans="2:10" ht="30" customHeight="1">
      <c r="B9" s="47">
        <v>0</v>
      </c>
      <c r="C9" s="47">
        <v>0</v>
      </c>
      <c r="D9" s="48">
        <v>500000</v>
      </c>
      <c r="E9" s="49"/>
      <c r="F9" s="50" t="s">
        <v>220</v>
      </c>
      <c r="G9" s="50" t="s">
        <v>222</v>
      </c>
      <c r="H9" s="51" t="s">
        <v>233</v>
      </c>
      <c r="I9" s="52" t="s">
        <v>234</v>
      </c>
      <c r="J9" s="53"/>
    </row>
    <row r="10" spans="2:10" ht="30" customHeight="1">
      <c r="B10" s="47">
        <v>0</v>
      </c>
      <c r="C10" s="47">
        <v>0</v>
      </c>
      <c r="D10" s="48">
        <v>2751652</v>
      </c>
      <c r="E10" s="49"/>
      <c r="F10" s="50" t="s">
        <v>219</v>
      </c>
      <c r="G10" s="50" t="s">
        <v>235</v>
      </c>
      <c r="H10" s="51" t="s">
        <v>236</v>
      </c>
      <c r="I10" s="52" t="s">
        <v>237</v>
      </c>
      <c r="J10" s="53"/>
    </row>
    <row r="11" spans="2:10" ht="30" customHeight="1">
      <c r="B11" s="47">
        <v>9950000</v>
      </c>
      <c r="C11" s="47">
        <v>149200000</v>
      </c>
      <c r="D11" s="48">
        <v>39850000</v>
      </c>
      <c r="E11" s="49"/>
      <c r="F11" s="50" t="s">
        <v>220</v>
      </c>
      <c r="G11" s="50" t="s">
        <v>238</v>
      </c>
      <c r="H11" s="51" t="s">
        <v>239</v>
      </c>
      <c r="I11" s="52" t="s">
        <v>240</v>
      </c>
      <c r="J11" s="53"/>
    </row>
    <row r="12" spans="2:10" ht="30" customHeight="1">
      <c r="B12" s="47">
        <v>0</v>
      </c>
      <c r="C12" s="47">
        <v>0</v>
      </c>
      <c r="D12" s="48">
        <v>5000000</v>
      </c>
      <c r="E12" s="49"/>
      <c r="F12" s="50" t="s">
        <v>220</v>
      </c>
      <c r="G12" s="50" t="s">
        <v>224</v>
      </c>
      <c r="H12" s="51" t="s">
        <v>241</v>
      </c>
      <c r="I12" s="52" t="s">
        <v>242</v>
      </c>
      <c r="J12" s="53"/>
    </row>
    <row r="13" spans="2:10" ht="30" customHeight="1">
      <c r="B13" s="47">
        <v>0</v>
      </c>
      <c r="C13" s="47">
        <v>0</v>
      </c>
      <c r="D13" s="48">
        <v>3539825</v>
      </c>
      <c r="E13" s="49"/>
      <c r="F13" s="50" t="s">
        <v>219</v>
      </c>
      <c r="G13" s="50" t="s">
        <v>243</v>
      </c>
      <c r="H13" s="51" t="s">
        <v>244</v>
      </c>
      <c r="I13" s="52" t="s">
        <v>245</v>
      </c>
      <c r="J13" s="53"/>
    </row>
    <row r="14" spans="2:10" ht="30" customHeight="1">
      <c r="B14" s="47">
        <v>59900000</v>
      </c>
      <c r="C14" s="47">
        <v>88621000</v>
      </c>
      <c r="D14" s="48">
        <v>40320000</v>
      </c>
      <c r="E14" s="49"/>
      <c r="F14" s="50" t="s">
        <v>246</v>
      </c>
      <c r="G14" s="50" t="s">
        <v>225</v>
      </c>
      <c r="H14" s="51" t="s">
        <v>247</v>
      </c>
      <c r="I14" s="52" t="s">
        <v>248</v>
      </c>
      <c r="J14" s="53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0" priority="14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Domestic</vt:lpstr>
      <vt:lpstr>Budget!Print_Area</vt:lpstr>
      <vt:lpstr>'PSIP Domestic'!Print_Area</vt:lpstr>
      <vt:lpstr>Budget!Print_Titles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2020-03-04T06:42:42Z</cp:lastPrinted>
  <dcterms:created xsi:type="dcterms:W3CDTF">2018-12-30T09:54:12Z</dcterms:created>
  <dcterms:modified xsi:type="dcterms:W3CDTF">2020-03-04T06:42:44Z</dcterms:modified>
</cp:coreProperties>
</file>