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  <sheet name="PSIP Domestic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0" hidden="1">Budget!$A$6:$I$257</definedName>
    <definedName name="_xlnm._FilterDatabase" localSheetId="1" hidden="1">'PSIP Domestic'!$B$1:$J$11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Budget!$B$1:$H$257</definedName>
    <definedName name="_xlnm.Print_Area" localSheetId="1">'PSIP Domestic'!$B$1:$J$11</definedName>
    <definedName name="Print_Area_MI">'[9]2007-2011 with GG'!#REF!</definedName>
    <definedName name="_xlnm.Print_Titles" localSheetId="0">Budget!$6:$8</definedName>
    <definedName name="_xlnm.Print_Titles" localSheetId="1">'PSIP Domestic'!$3:$4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5" i="2" l="1"/>
  <c r="C5" i="2"/>
  <c r="B5" i="2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54" i="1" l="1"/>
  <c r="B33" i="1"/>
  <c r="I33" i="1" s="1"/>
  <c r="I245" i="1"/>
  <c r="B32" i="1"/>
  <c r="I32" i="1" s="1"/>
  <c r="I240" i="1"/>
  <c r="I176" i="1"/>
  <c r="I225" i="1"/>
  <c r="I23" i="1"/>
  <c r="I31" i="1"/>
  <c r="I34" i="1"/>
  <c r="B36" i="1"/>
  <c r="I37" i="1"/>
  <c r="F11" i="1"/>
  <c r="B26" i="1"/>
  <c r="C11" i="1"/>
  <c r="D11" i="1"/>
  <c r="E11" i="1"/>
  <c r="B14" i="1" l="1"/>
  <c r="I36" i="1"/>
  <c r="B10" i="1"/>
  <c r="I10" i="1" s="1"/>
  <c r="I2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<sst xmlns="http://schemas.openxmlformats.org/spreadsheetml/2006/main" count="275" uniqueCount="238">
  <si>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</si>
  <si>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</si>
  <si>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</si>
  <si>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</si>
  <si>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</si>
  <si>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</si>
  <si>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</si>
  <si>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</si>
  <si>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</si>
  <si>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</si>
  <si>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</si>
  <si>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</si>
  <si>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</si>
  <si>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</si>
  <si>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</si>
  <si>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</si>
  <si>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</si>
  <si>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</si>
  <si>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</si>
  <si>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</si>
  <si>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</si>
  <si>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</si>
  <si>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</si>
  <si>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</si>
  <si>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</si>
  <si>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</si>
  <si>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</si>
  <si>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</si>
  <si>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</si>
  <si>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</si>
  <si>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</si>
  <si>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</si>
  <si>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</si>
  <si>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</si>
  <si>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</si>
  <si>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</si>
  <si>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</si>
  <si>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</si>
  <si>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</si>
  <si>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</si>
  <si>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</si>
  <si>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</si>
  <si>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</si>
  <si>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</si>
  <si>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</si>
  <si>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</si>
  <si>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</si>
  <si>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</si>
  <si>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</si>
  <si>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</si>
  <si>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</si>
  <si>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</si>
  <si>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</si>
  <si>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</si>
  <si>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</si>
  <si>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</si>
  <si>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</si>
  <si>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</si>
  <si>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</si>
  <si>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</si>
  <si>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</si>
  <si>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</si>
  <si>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</si>
  <si>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</si>
  <si>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</si>
  <si>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</si>
  <si>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</si>
  <si>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</si>
  <si>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</si>
  <si>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</si>
  <si>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</si>
  <si>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</si>
  <si>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</si>
  <si>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</si>
  <si>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</si>
  <si>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</si>
  <si>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</si>
  <si>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</si>
  <si>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</si>
  <si>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</si>
  <si>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</si>
  <si>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</si>
  <si>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</si>
  <si>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</si>
  <si>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</si>
  <si>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</si>
  <si>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</si>
  <si>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</si>
  <si>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</si>
  <si>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</si>
  <si>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</si>
  <si>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</si>
  <si>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</si>
  <si>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</si>
  <si>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</si>
  <si>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</si>
  <si>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</si>
  <si>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</si>
  <si>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</si>
  <si>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</si>
  <si>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</si>
  <si>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</si>
  <si>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</si>
  <si>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</si>
  <si>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</si>
  <si>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</si>
  <si>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</si>
  <si>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</si>
  <si>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</si>
  <si>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</si>
  <si>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</si>
  <si>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</si>
  <si>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</si>
  <si>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</si>
  <si>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</si>
  <si>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</si>
  <si>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</si>
  <si>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</si>
  <si>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</si>
  <si>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</si>
  <si>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</si>
  <si>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</si>
  <si>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</si>
  <si>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</si>
  <si>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</si>
  <si>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</si>
  <si>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</si>
  <si>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</si>
  <si>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</si>
  <si>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</si>
  <si>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</si>
  <si>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</si>
  <si>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</si>
  <si>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</si>
  <si>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</si>
  <si>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</si>
  <si>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</si>
  <si>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</si>
  <si>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</si>
  <si>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</si>
  <si>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</si>
  <si>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</si>
  <si>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</si>
  <si>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</si>
  <si>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</si>
  <si>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</si>
  <si>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</si>
  <si>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</si>
  <si>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</si>
  <si>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</si>
  <si>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</si>
  <si>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</si>
  <si>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</si>
  <si>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</si>
  <si>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</si>
  <si>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</si>
  <si>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</si>
  <si>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</si>
  <si>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</si>
  <si>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</si>
  <si>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</si>
  <si>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</si>
  <si>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</si>
  <si>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</si>
  <si>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</si>
  <si>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</si>
  <si>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</si>
  <si>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</si>
  <si>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</si>
  <si>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</si>
  <si>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</si>
  <si>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</si>
  <si>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</si>
  <si>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</si>
  <si>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</si>
  <si>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</si>
  <si>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</si>
  <si>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</si>
  <si>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</si>
  <si>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</si>
  <si>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</si>
  <si>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</si>
  <si>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</si>
  <si>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</si>
  <si>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</si>
  <si>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</si>
  <si>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</si>
  <si>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</si>
  <si>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</si>
  <si>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</si>
  <si>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</si>
  <si>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</si>
  <si>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</si>
  <si>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</si>
  <si>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</si>
  <si>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</si>
  <si>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</si>
  <si>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</si>
  <si>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</si>
  <si>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</si>
  <si>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</si>
  <si>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</si>
  <si>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</si>
  <si>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</si>
  <si>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</si>
  <si>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</si>
  <si>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</si>
  <si>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</si>
  <si>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</si>
  <si>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</si>
  <si>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</si>
  <si>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</si>
  <si>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ކަރެކްޝަނަލް ސަރވިސް</t>
  </si>
  <si>
    <t>ފާސްކުރި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</si>
  <si>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</si>
  <si>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</si>
  <si>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</si>
  <si>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</si>
  <si>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</si>
  <si>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މާލެ ސިޓީ</t>
  </si>
  <si>
    <t>ރިޓެންޝަން</t>
  </si>
  <si>
    <t>އަލަށްފަށާ</t>
  </si>
  <si>
    <t>ހދ.ނޭކުރެންދޫ</t>
  </si>
  <si>
    <t>ހދ.ނޭކުރެންދޫގައި ޖަލެއް ޤާއިމުކުރުން</t>
  </si>
  <si>
    <t>P-MHA010-002</t>
  </si>
  <si>
    <t>ކ.މާފުށި</t>
  </si>
  <si>
    <t>މާފުށީ ޖަލުގެ ޕެރިމީޓަރ ސެކިއުރިޓީ ވޯލެއް ބިނާކުރުން</t>
  </si>
  <si>
    <t>P-DPRS01-007</t>
  </si>
  <si>
    <t>މާފުށީ ޖަލު އަޕްގްރޭޑްކުރުން</t>
  </si>
  <si>
    <t>P-DPRS02-006</t>
  </si>
  <si>
    <t>މާފުށީ ޖަލުގައި އިމަޖެންސީ މެޑިކަލް ޕޯސްޓް އަދި ކްރައިސިސް ކެއަރ ހޭންޑްލިންގ ޔުނިޓް ޤާއިމްކުރުން</t>
  </si>
  <si>
    <t>P-DPRS28-001</t>
  </si>
  <si>
    <t>އާމަރީއެއް ޢިމާރާތް ކުރުން</t>
  </si>
  <si>
    <t>P-DPRS01-010</t>
  </si>
  <si>
    <t>މާލޭ ޖަލު އަޕްގްރޭޑް ކުރުން</t>
  </si>
  <si>
    <t>P-DPRS02-004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</si>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</sst>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2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1"/>
      <color theme="1"/>
      <name val="Calibri"/>
      <family val="2"/>
      <charset val="1"/>
      <scheme val="minor"/>
    </font>
    <font>
      <sz val="12"/>
      <color rgb="FF434343"/>
      <name val="Roboto Condensed"/>
    </font>
    <font>
      <sz val="12"/>
      <color rgb="FFBF8755"/>
      <name val="Roboto Condensed"/>
    </font>
    <font>
      <sz val="12"/>
      <color theme="1" tint="-0.249977111117893"/>
      <name val="Century Gothic"/>
      <family val="2"/>
    </font>
    <font>
      <sz val="12"/>
      <color rgb="FF434343"/>
      <name val="Century Gothic"/>
      <family val="2"/>
    </font>
    <font>
      <b/>
      <sz val="12"/>
      <color theme="1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/>
      <bottom style="thin">
        <color rgb="FFFCDCAA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6" fillId="0" borderId="0"/>
    <xf numFmtId="0" fontId="2" fillId="0" borderId="0"/>
    <xf numFmtId="0" fontId="26" fillId="0" borderId="0"/>
  </cellStyleXfs>
  <cellXfs count="67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0" fillId="0" borderId="0" xfId="4" applyNumberFormat="1" applyFont="1" applyAlignment="1">
      <alignment vertical="center"/>
    </xf>
    <xf numFmtId="165" fontId="17" fillId="0" borderId="0" xfId="4" applyNumberFormat="1" applyFont="1" applyAlignment="1">
      <alignment vertical="center"/>
    </xf>
    <xf numFmtId="0" fontId="16" fillId="0" borderId="0" xfId="5" applyAlignment="1">
      <alignment vertical="center"/>
    </xf>
    <xf numFmtId="0" fontId="16" fillId="0" borderId="0" xfId="5" applyAlignment="1">
      <alignment vertical="center" readingOrder="2"/>
    </xf>
    <xf numFmtId="0" fontId="16" fillId="0" borderId="0" xfId="5" applyFont="1" applyAlignment="1">
      <alignment vertical="center"/>
    </xf>
    <xf numFmtId="0" fontId="18" fillId="0" borderId="0" xfId="5" applyFont="1" applyBorder="1" applyAlignment="1">
      <alignment horizontal="right" vertical="center"/>
    </xf>
    <xf numFmtId="0" fontId="19" fillId="0" borderId="0" xfId="5" applyFont="1" applyBorder="1" applyAlignment="1">
      <alignment horizontal="right" vertical="center"/>
    </xf>
    <xf numFmtId="0" fontId="20" fillId="3" borderId="0" xfId="4" applyNumberFormat="1" applyFont="1" applyFill="1" applyBorder="1" applyAlignment="1">
      <alignment horizontal="center" vertical="center" wrapText="1" readingOrder="2"/>
    </xf>
    <xf numFmtId="165" fontId="21" fillId="0" borderId="0" xfId="4" applyNumberFormat="1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center" vertical="center" readingOrder="2"/>
    </xf>
    <xf numFmtId="0" fontId="20" fillId="0" borderId="0" xfId="4" applyNumberFormat="1" applyFont="1" applyFill="1" applyBorder="1" applyAlignment="1">
      <alignment horizontal="center" vertical="center" wrapText="1" readingOrder="2"/>
    </xf>
    <xf numFmtId="165" fontId="23" fillId="4" borderId="0" xfId="4" applyNumberFormat="1" applyFont="1" applyFill="1" applyBorder="1" applyAlignment="1">
      <alignment horizontal="center" vertical="center" readingOrder="2"/>
    </xf>
    <xf numFmtId="165" fontId="24" fillId="4" borderId="0" xfId="4" applyNumberFormat="1" applyFont="1" applyFill="1" applyBorder="1" applyAlignment="1">
      <alignment horizontal="center" vertical="center" readingOrder="2"/>
    </xf>
    <xf numFmtId="165" fontId="13" fillId="0" borderId="0" xfId="4" applyNumberFormat="1" applyFont="1" applyFill="1" applyBorder="1" applyAlignment="1">
      <alignment horizontal="center" vertical="center" readingOrder="2"/>
    </xf>
    <xf numFmtId="0" fontId="25" fillId="4" borderId="0" xfId="6" applyFont="1" applyFill="1" applyBorder="1" applyAlignment="1">
      <alignment horizontal="center" vertical="center" wrapText="1" readingOrder="2"/>
    </xf>
    <xf numFmtId="0" fontId="25" fillId="4" borderId="0" xfId="6" applyFont="1" applyFill="1" applyBorder="1" applyAlignment="1">
      <alignment vertical="center" wrapText="1" readingOrder="2"/>
    </xf>
    <xf numFmtId="0" fontId="25" fillId="4" borderId="0" xfId="5" applyFont="1" applyFill="1" applyAlignment="1">
      <alignment horizontal="right" vertical="center" indent="1"/>
    </xf>
    <xf numFmtId="0" fontId="23" fillId="4" borderId="0" xfId="5" applyNumberFormat="1" applyFont="1" applyFill="1" applyAlignment="1">
      <alignment horizontal="center" vertical="center"/>
    </xf>
    <xf numFmtId="165" fontId="27" fillId="0" borderId="18" xfId="4" applyNumberFormat="1" applyFont="1" applyBorder="1" applyAlignment="1">
      <alignment vertical="center"/>
    </xf>
    <xf numFmtId="165" fontId="28" fillId="0" borderId="18" xfId="4" applyNumberFormat="1" applyFont="1" applyBorder="1" applyAlignment="1">
      <alignment vertical="center"/>
    </xf>
    <xf numFmtId="0" fontId="29" fillId="0" borderId="0" xfId="5" applyFont="1" applyAlignment="1">
      <alignment vertical="center"/>
    </xf>
    <xf numFmtId="0" fontId="30" fillId="0" borderId="18" xfId="5" applyFont="1" applyBorder="1" applyAlignment="1">
      <alignment vertical="center"/>
    </xf>
    <xf numFmtId="0" fontId="30" fillId="0" borderId="18" xfId="5" applyFont="1" applyBorder="1" applyAlignment="1">
      <alignment horizontal="right" vertical="center" indent="2" readingOrder="2"/>
    </xf>
    <xf numFmtId="0" fontId="2" fillId="0" borderId="18" xfId="5" applyFont="1" applyBorder="1" applyAlignment="1">
      <alignment horizontal="left" vertical="center"/>
    </xf>
    <xf numFmtId="0" fontId="16" fillId="0" borderId="18" xfId="5" applyBorder="1" applyAlignment="1">
      <alignment vertical="center"/>
    </xf>
    <xf numFmtId="0" fontId="7" fillId="4" borderId="0" xfId="7" applyFont="1" applyFill="1" applyBorder="1" applyAlignment="1">
      <alignment horizontal="right" vertical="center" indent="2" readingOrder="2"/>
    </xf>
    <xf numFmtId="0" fontId="21" fillId="3" borderId="0" xfId="6" applyFont="1" applyFill="1" applyBorder="1" applyAlignment="1">
      <alignment horizontal="center" vertical="center" readingOrder="2"/>
    </xf>
    <xf numFmtId="0" fontId="21" fillId="3" borderId="0" xfId="6" applyFont="1" applyFill="1" applyBorder="1" applyAlignment="1">
      <alignment horizontal="right" vertical="center" readingOrder="2"/>
    </xf>
    <xf numFmtId="0" fontId="21" fillId="3" borderId="0" xfId="6" applyFont="1" applyFill="1" applyBorder="1" applyAlignment="1">
      <alignment vertical="center" readingOrder="2"/>
    </xf>
    <xf numFmtId="165" fontId="21" fillId="3" borderId="0" xfId="4" applyNumberFormat="1" applyFont="1" applyFill="1" applyBorder="1" applyAlignment="1">
      <alignment horizontal="center" vertical="center" readingOrder="2"/>
    </xf>
    <xf numFmtId="165" fontId="22" fillId="3" borderId="0" xfId="4" applyNumberFormat="1" applyFont="1" applyFill="1" applyBorder="1" applyAlignment="1">
      <alignment horizontal="center" vertical="center" readingOrder="2"/>
    </xf>
    <xf numFmtId="0" fontId="18" fillId="0" borderId="0" xfId="0" applyFont="1" applyAlignment="1">
      <alignment horizontal="centerContinuous" vertical="center"/>
    </xf>
    <xf numFmtId="0" fontId="18" fillId="0" borderId="0" xfId="0" applyFont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31" fillId="2" borderId="12" xfId="0" applyFont="1" applyFill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8">
    <cellStyle name="Comma" xfId="1" builtinId="3"/>
    <cellStyle name="Comma 2" xfId="4"/>
    <cellStyle name="Comma 3" xfId="3"/>
    <cellStyle name="Normal" xfId="0" builtinId="0"/>
    <cellStyle name="Normal 2" xfId="2"/>
    <cellStyle name="Normal 2 2 4" xfId="6"/>
    <cellStyle name="Normal 2 4" xfId="7"/>
    <cellStyle name="Normal 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61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60"/>
      <c r="H1" s="3"/>
      <c r="J1" s="5">
        <v>1025</v>
      </c>
    </row>
    <row r="2" spans="1:10" ht="45" customHeight="1">
      <c r="A2" s="3"/>
      <c r="B2" s="2"/>
      <c r="C2" s="2"/>
      <c r="D2" s="2"/>
      <c r="E2" s="2"/>
      <c r="F2" s="2"/>
      <c r="G2" s="60"/>
      <c r="H2" s="3"/>
    </row>
    <row r="3" spans="1:10">
      <c r="A3" s="6" t="s">
        <v>236</v>
      </c>
      <c r="B3" s="2"/>
      <c r="C3" s="2"/>
      <c r="D3" s="2"/>
      <c r="E3" s="2"/>
      <c r="F3" s="2"/>
      <c r="G3" s="60"/>
      <c r="H3" s="3"/>
    </row>
    <row r="4" spans="1:10" ht="25.5">
      <c r="A4" s="7" t="s">
        <v>212</v>
      </c>
      <c r="B4" s="2"/>
      <c r="C4" s="2"/>
      <c r="D4" s="2"/>
      <c r="E4" s="2"/>
      <c r="F4" s="2"/>
      <c r="G4" s="60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291616799</v>
      </c>
      <c r="C9" s="15">
        <f t="shared" si="0"/>
        <v>291366799</v>
      </c>
      <c r="D9" s="15">
        <f t="shared" si="0"/>
        <v>290943260</v>
      </c>
      <c r="E9" s="15">
        <f t="shared" si="0"/>
        <v>246560933</v>
      </c>
      <c r="F9" s="15">
        <f>F13</f>
        <v>300855062</v>
      </c>
      <c r="G9" s="62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3467113</v>
      </c>
      <c r="C10" s="16">
        <f t="shared" si="2"/>
        <v>3467113</v>
      </c>
      <c r="D10" s="16">
        <f t="shared" si="2"/>
        <v>31718513</v>
      </c>
      <c r="E10" s="16">
        <f t="shared" si="2"/>
        <v>15834399</v>
      </c>
      <c r="F10" s="16">
        <f>F26</f>
        <v>41217405</v>
      </c>
      <c r="G10" s="63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295083912</v>
      </c>
      <c r="C11" s="18">
        <f t="shared" si="3"/>
        <v>294833912</v>
      </c>
      <c r="D11" s="18">
        <f t="shared" si="3"/>
        <v>322661773</v>
      </c>
      <c r="E11" s="18">
        <f t="shared" si="3"/>
        <v>262395332</v>
      </c>
      <c r="F11" s="18">
        <f>SUM(F9:F10)</f>
        <v>342072467</v>
      </c>
      <c r="G11" s="64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237</v>
      </c>
    </row>
    <row r="13" spans="1:10" ht="22.5" customHeight="1" thickBot="1">
      <c r="B13" s="18">
        <f t="shared" ref="B13:E13" si="4">SUM(B14:B24)</f>
        <v>291616799</v>
      </c>
      <c r="C13" s="18">
        <f t="shared" si="4"/>
        <v>291366799</v>
      </c>
      <c r="D13" s="18">
        <f t="shared" si="4"/>
        <v>290943260</v>
      </c>
      <c r="E13" s="18">
        <f t="shared" si="4"/>
        <v>246560933</v>
      </c>
      <c r="F13" s="18">
        <f>SUM(F14:F24)</f>
        <v>300855062</v>
      </c>
      <c r="G13" s="64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138173458</v>
      </c>
      <c r="C14" s="22">
        <f t="shared" si="5"/>
        <v>138173458</v>
      </c>
      <c r="D14" s="22">
        <f t="shared" si="5"/>
        <v>138173458</v>
      </c>
      <c r="E14" s="22">
        <f t="shared" si="5"/>
        <v>129056378</v>
      </c>
      <c r="F14" s="22">
        <f>F36</f>
        <v>125939571</v>
      </c>
      <c r="G14" s="62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4130607</v>
      </c>
      <c r="C15" s="23">
        <f t="shared" si="6"/>
        <v>4130607</v>
      </c>
      <c r="D15" s="23">
        <f t="shared" si="6"/>
        <v>4130607</v>
      </c>
      <c r="E15" s="23">
        <f t="shared" si="6"/>
        <v>3869540</v>
      </c>
      <c r="F15" s="23">
        <f>F77</f>
        <v>3792233</v>
      </c>
      <c r="G15" s="65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2140000</v>
      </c>
      <c r="C16" s="23">
        <f t="shared" si="7"/>
        <v>2140000</v>
      </c>
      <c r="D16" s="23">
        <f t="shared" si="7"/>
        <v>2140000</v>
      </c>
      <c r="E16" s="23">
        <f t="shared" si="7"/>
        <v>320642</v>
      </c>
      <c r="F16" s="23">
        <f>F85</f>
        <v>1625757</v>
      </c>
      <c r="G16" s="65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39855187</v>
      </c>
      <c r="C17" s="23">
        <f t="shared" si="8"/>
        <v>39655187</v>
      </c>
      <c r="D17" s="23">
        <f t="shared" si="8"/>
        <v>39505187</v>
      </c>
      <c r="E17" s="23">
        <f t="shared" si="8"/>
        <v>34598087</v>
      </c>
      <c r="F17" s="23">
        <f>F93</f>
        <v>35709854</v>
      </c>
      <c r="G17" s="65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50842322</v>
      </c>
      <c r="C18" s="23">
        <f t="shared" si="9"/>
        <v>50792322</v>
      </c>
      <c r="D18" s="23">
        <f t="shared" si="9"/>
        <v>50692322</v>
      </c>
      <c r="E18" s="23">
        <f t="shared" si="9"/>
        <v>41995660</v>
      </c>
      <c r="F18" s="23">
        <f>F107</f>
        <v>70336768</v>
      </c>
      <c r="G18" s="65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3">
        <f t="shared" ref="B19:E19" si="10">B135</f>
        <v>50179266</v>
      </c>
      <c r="C19" s="23">
        <f t="shared" si="10"/>
        <v>50179266</v>
      </c>
      <c r="D19" s="23">
        <f t="shared" si="10"/>
        <v>50179266</v>
      </c>
      <c r="E19" s="23">
        <f t="shared" si="10"/>
        <v>33956627</v>
      </c>
      <c r="F19" s="23">
        <f>F135</f>
        <v>55834392</v>
      </c>
      <c r="G19" s="65" t="s">
        <v>18</v>
      </c>
      <c r="H19" s="8">
        <v>224</v>
      </c>
      <c r="I19" s="4" t="str">
        <f t="shared" si="1"/>
        <v>SHOW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62425</v>
      </c>
      <c r="G20" s="65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6295959</v>
      </c>
      <c r="C21" s="23">
        <f t="shared" si="12"/>
        <v>6295959</v>
      </c>
      <c r="D21" s="23">
        <f t="shared" si="12"/>
        <v>6122420</v>
      </c>
      <c r="E21" s="23">
        <f t="shared" si="12"/>
        <v>2763999</v>
      </c>
      <c r="F21" s="23">
        <f>F150</f>
        <v>7554062</v>
      </c>
      <c r="G21" s="65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3467113</v>
      </c>
      <c r="C26" s="18">
        <f t="shared" si="16"/>
        <v>3467113</v>
      </c>
      <c r="D26" s="18">
        <f t="shared" si="16"/>
        <v>31718513</v>
      </c>
      <c r="E26" s="18">
        <f t="shared" si="16"/>
        <v>15834399</v>
      </c>
      <c r="F26" s="18">
        <f>SUM(F27:F34)</f>
        <v>41217405</v>
      </c>
      <c r="G26" s="64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3000000</v>
      </c>
      <c r="E29" s="23">
        <f t="shared" si="19"/>
        <v>0</v>
      </c>
      <c r="F29" s="23">
        <f>F212</f>
        <v>10973727</v>
      </c>
      <c r="G29" s="63" t="s">
        <v>26</v>
      </c>
      <c r="H29" s="8">
        <v>421</v>
      </c>
      <c r="I29" s="4" t="str">
        <f t="shared" si="1"/>
        <v>SHOW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26251400</v>
      </c>
      <c r="E30" s="23">
        <f t="shared" si="20"/>
        <v>14969003</v>
      </c>
      <c r="F30" s="23">
        <f>F217</f>
        <v>21768779</v>
      </c>
      <c r="G30" s="63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3467113</v>
      </c>
      <c r="C31" s="23">
        <f t="shared" si="21"/>
        <v>3467113</v>
      </c>
      <c r="D31" s="23">
        <f t="shared" si="21"/>
        <v>2467113</v>
      </c>
      <c r="E31" s="23">
        <f t="shared" si="21"/>
        <v>865396</v>
      </c>
      <c r="F31" s="23">
        <f>F225</f>
        <v>8474899</v>
      </c>
      <c r="G31" s="63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138173458</v>
      </c>
      <c r="C36" s="18">
        <f t="shared" si="25"/>
        <v>138173458</v>
      </c>
      <c r="D36" s="18">
        <f t="shared" si="25"/>
        <v>138173458</v>
      </c>
      <c r="E36" s="18">
        <f t="shared" si="25"/>
        <v>129056378</v>
      </c>
      <c r="F36" s="18">
        <f>SUM(F37:F38)</f>
        <v>125939571</v>
      </c>
      <c r="G36" s="64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59008668</v>
      </c>
      <c r="C37" s="25">
        <f t="shared" si="26"/>
        <v>59008668</v>
      </c>
      <c r="D37" s="25">
        <f t="shared" si="26"/>
        <v>59008668</v>
      </c>
      <c r="E37" s="25">
        <f t="shared" si="26"/>
        <v>57071137</v>
      </c>
      <c r="F37" s="25">
        <f>F40</f>
        <v>55910401</v>
      </c>
      <c r="G37" s="66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79164790</v>
      </c>
      <c r="C38" s="23">
        <f t="shared" si="27"/>
        <v>79164790</v>
      </c>
      <c r="D38" s="23">
        <f t="shared" si="27"/>
        <v>79164790</v>
      </c>
      <c r="E38" s="23">
        <f t="shared" si="27"/>
        <v>71985241</v>
      </c>
      <c r="F38" s="23">
        <f>F44</f>
        <v>70029170</v>
      </c>
      <c r="G38" s="63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59008668</v>
      </c>
      <c r="C40" s="18">
        <f t="shared" si="28"/>
        <v>59008668</v>
      </c>
      <c r="D40" s="18">
        <f t="shared" si="28"/>
        <v>59008668</v>
      </c>
      <c r="E40" s="18">
        <f t="shared" si="28"/>
        <v>57071137</v>
      </c>
      <c r="F40" s="18">
        <f>SUM(F41:F42)</f>
        <v>55910401</v>
      </c>
      <c r="G40" s="64" t="s">
        <v>32</v>
      </c>
      <c r="H40" s="27">
        <v>211</v>
      </c>
      <c r="I40" s="4" t="str">
        <f t="shared" si="1"/>
        <v>SHOW</v>
      </c>
    </row>
    <row r="41" spans="1:9" ht="22.5" customHeight="1" thickBot="1">
      <c r="A41" s="8">
        <v>211001</v>
      </c>
      <c r="B41" s="25">
        <v>59008668</v>
      </c>
      <c r="C41" s="25">
        <v>59008668</v>
      </c>
      <c r="D41" s="25">
        <v>59008668</v>
      </c>
      <c r="E41" s="25">
        <v>57071137</v>
      </c>
      <c r="F41" s="25">
        <v>55910401</v>
      </c>
      <c r="G41" s="66" t="s">
        <v>34</v>
      </c>
      <c r="H41" s="8">
        <v>211001</v>
      </c>
      <c r="I41" s="4" t="str">
        <f t="shared" si="1"/>
        <v>SHOW</v>
      </c>
    </row>
    <row r="42" spans="1:9" ht="22.5" hidden="1" customHeight="1">
      <c r="A42" s="8">
        <v>211002</v>
      </c>
      <c r="B42" s="23">
        <v>0</v>
      </c>
      <c r="C42" s="23">
        <v>0</v>
      </c>
      <c r="D42" s="23">
        <v>0</v>
      </c>
      <c r="E42" s="23">
        <v>0</v>
      </c>
      <c r="F42" s="23">
        <v>0</v>
      </c>
      <c r="G42" s="17" t="s">
        <v>35</v>
      </c>
      <c r="H42" s="8">
        <v>211002</v>
      </c>
      <c r="I42" s="4" t="str">
        <f t="shared" si="1"/>
        <v>HIDE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79164790</v>
      </c>
      <c r="C44" s="18">
        <f t="shared" si="29"/>
        <v>79164790</v>
      </c>
      <c r="D44" s="18">
        <f t="shared" si="29"/>
        <v>79164790</v>
      </c>
      <c r="E44" s="18">
        <f t="shared" si="29"/>
        <v>71985241</v>
      </c>
      <c r="F44" s="18">
        <f>SUM(F45:F75)</f>
        <v>70029170</v>
      </c>
      <c r="G44" s="64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1932000</v>
      </c>
      <c r="C48" s="23">
        <v>1932000</v>
      </c>
      <c r="D48" s="23">
        <v>1932000</v>
      </c>
      <c r="E48" s="23">
        <v>1896000</v>
      </c>
      <c r="F48" s="23">
        <v>1819400</v>
      </c>
      <c r="G48" s="63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120000</v>
      </c>
      <c r="C51" s="23">
        <v>120000</v>
      </c>
      <c r="D51" s="23">
        <v>120000</v>
      </c>
      <c r="E51" s="23">
        <v>120000</v>
      </c>
      <c r="F51" s="23">
        <v>120000</v>
      </c>
      <c r="G51" s="63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669600</v>
      </c>
      <c r="C52" s="23">
        <v>669600</v>
      </c>
      <c r="D52" s="23">
        <v>669600</v>
      </c>
      <c r="E52" s="23">
        <v>532200</v>
      </c>
      <c r="F52" s="23">
        <v>478580</v>
      </c>
      <c r="G52" s="63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35992</v>
      </c>
      <c r="C55" s="23">
        <v>35992</v>
      </c>
      <c r="D55" s="23">
        <v>35992</v>
      </c>
      <c r="E55" s="23">
        <v>35998</v>
      </c>
      <c r="F55" s="23">
        <v>12318</v>
      </c>
      <c r="G55" s="63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19770000</v>
      </c>
      <c r="C56" s="23">
        <v>19770000</v>
      </c>
      <c r="D56" s="23">
        <v>19770000</v>
      </c>
      <c r="E56" s="23">
        <v>16333190</v>
      </c>
      <c r="F56" s="23">
        <v>15939460</v>
      </c>
      <c r="G56" s="63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260848</v>
      </c>
      <c r="F59" s="23">
        <v>114841</v>
      </c>
      <c r="G59" s="63" t="s">
        <v>50</v>
      </c>
      <c r="H59" s="8">
        <v>212017</v>
      </c>
      <c r="I59" s="4" t="str">
        <f t="shared" si="1"/>
        <v>SHOW</v>
      </c>
    </row>
    <row r="60" spans="1:9" ht="22.5" customHeight="1">
      <c r="A60" s="8">
        <v>212018</v>
      </c>
      <c r="B60" s="23">
        <v>2268000</v>
      </c>
      <c r="C60" s="23">
        <v>2268000</v>
      </c>
      <c r="D60" s="23">
        <v>2268000</v>
      </c>
      <c r="E60" s="23">
        <v>1972185</v>
      </c>
      <c r="F60" s="23">
        <v>1925010</v>
      </c>
      <c r="G60" s="63" t="s">
        <v>51</v>
      </c>
      <c r="H60" s="8">
        <v>212018</v>
      </c>
      <c r="I60" s="4" t="str">
        <f t="shared" si="1"/>
        <v>SHOW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26209998</v>
      </c>
      <c r="C65" s="23">
        <v>26209998</v>
      </c>
      <c r="D65" s="23">
        <v>26209998</v>
      </c>
      <c r="E65" s="23">
        <v>24622695</v>
      </c>
      <c r="F65" s="23">
        <v>24238010</v>
      </c>
      <c r="G65" s="63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313200</v>
      </c>
      <c r="C66" s="23">
        <v>313200</v>
      </c>
      <c r="D66" s="23">
        <v>313200</v>
      </c>
      <c r="E66" s="23">
        <v>313950</v>
      </c>
      <c r="F66" s="23">
        <v>260150</v>
      </c>
      <c r="G66" s="63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27846000</v>
      </c>
      <c r="C69" s="23">
        <v>27846000</v>
      </c>
      <c r="D69" s="23">
        <v>27846000</v>
      </c>
      <c r="E69" s="23">
        <v>25894575</v>
      </c>
      <c r="F69" s="23">
        <v>25120501</v>
      </c>
      <c r="G69" s="63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3600</v>
      </c>
      <c r="F75" s="23">
        <v>900</v>
      </c>
      <c r="G75" s="63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4130607</v>
      </c>
      <c r="C77" s="18">
        <f t="shared" si="31"/>
        <v>4130607</v>
      </c>
      <c r="D77" s="18">
        <f t="shared" si="31"/>
        <v>4130607</v>
      </c>
      <c r="E77" s="18">
        <f t="shared" si="31"/>
        <v>3869540</v>
      </c>
      <c r="F77" s="18">
        <f>SUM(F78:F83)</f>
        <v>3792233</v>
      </c>
      <c r="G77" s="64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4130607</v>
      </c>
      <c r="C83" s="23">
        <v>4130607</v>
      </c>
      <c r="D83" s="23">
        <v>4130607</v>
      </c>
      <c r="E83" s="23">
        <v>3869540</v>
      </c>
      <c r="F83" s="23">
        <v>3792233</v>
      </c>
      <c r="G83" s="63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2140000</v>
      </c>
      <c r="C85" s="18">
        <f t="shared" si="32"/>
        <v>2140000</v>
      </c>
      <c r="D85" s="18">
        <f t="shared" si="32"/>
        <v>2140000</v>
      </c>
      <c r="E85" s="18">
        <f t="shared" si="32"/>
        <v>320642</v>
      </c>
      <c r="F85" s="18">
        <f>SUM(F86:F91)</f>
        <v>1625757</v>
      </c>
      <c r="G85" s="64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1500000</v>
      </c>
      <c r="C86" s="25">
        <v>1500000</v>
      </c>
      <c r="D86" s="25">
        <v>1500000</v>
      </c>
      <c r="E86" s="25">
        <v>150000</v>
      </c>
      <c r="F86" s="25">
        <v>1160195</v>
      </c>
      <c r="G86" s="66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>
      <c r="A88" s="8">
        <v>221003</v>
      </c>
      <c r="B88" s="23">
        <v>500000</v>
      </c>
      <c r="C88" s="23">
        <v>500000</v>
      </c>
      <c r="D88" s="23">
        <v>500000</v>
      </c>
      <c r="E88" s="23">
        <v>30642</v>
      </c>
      <c r="F88" s="23">
        <v>366239</v>
      </c>
      <c r="G88" s="63" t="s">
        <v>75</v>
      </c>
      <c r="H88" s="8">
        <v>221003</v>
      </c>
      <c r="I88" s="4" t="str">
        <f t="shared" si="30"/>
        <v>SHOW</v>
      </c>
    </row>
    <row r="89" spans="1:9" ht="22.5" customHeight="1">
      <c r="A89" s="8">
        <v>221004</v>
      </c>
      <c r="B89" s="23">
        <v>50000</v>
      </c>
      <c r="C89" s="23">
        <v>50000</v>
      </c>
      <c r="D89" s="23">
        <v>50000</v>
      </c>
      <c r="E89" s="23">
        <v>50000</v>
      </c>
      <c r="F89" s="23">
        <v>6295</v>
      </c>
      <c r="G89" s="63" t="s">
        <v>76</v>
      </c>
      <c r="H89" s="8">
        <v>221004</v>
      </c>
      <c r="I89" s="4" t="str">
        <f t="shared" si="30"/>
        <v>SHOW</v>
      </c>
    </row>
    <row r="90" spans="1:9" ht="22.5" customHeight="1" thickBot="1">
      <c r="A90" s="8">
        <v>221005</v>
      </c>
      <c r="B90" s="23">
        <v>90000</v>
      </c>
      <c r="C90" s="23">
        <v>90000</v>
      </c>
      <c r="D90" s="23">
        <v>90000</v>
      </c>
      <c r="E90" s="23">
        <v>90000</v>
      </c>
      <c r="F90" s="23">
        <v>93028</v>
      </c>
      <c r="G90" s="63" t="s">
        <v>77</v>
      </c>
      <c r="H90" s="8">
        <v>221005</v>
      </c>
      <c r="I90" s="4" t="str">
        <f t="shared" si="30"/>
        <v>SHOW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39855187</v>
      </c>
      <c r="C93" s="18">
        <f t="shared" si="33"/>
        <v>39655187</v>
      </c>
      <c r="D93" s="18">
        <f t="shared" si="33"/>
        <v>39505187</v>
      </c>
      <c r="E93" s="18">
        <f t="shared" si="33"/>
        <v>34598087</v>
      </c>
      <c r="F93" s="18">
        <f>SUM(F94:F105)</f>
        <v>35709854</v>
      </c>
      <c r="G93" s="64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800000</v>
      </c>
      <c r="C94" s="25">
        <v>800000</v>
      </c>
      <c r="D94" s="25">
        <v>800000</v>
      </c>
      <c r="E94" s="25">
        <v>722660</v>
      </c>
      <c r="F94" s="25">
        <v>829934</v>
      </c>
      <c r="G94" s="66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500000</v>
      </c>
      <c r="C95" s="23">
        <v>300000</v>
      </c>
      <c r="D95" s="23">
        <v>150000</v>
      </c>
      <c r="E95" s="23">
        <v>53149</v>
      </c>
      <c r="F95" s="23">
        <v>92043</v>
      </c>
      <c r="G95" s="63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3200000</v>
      </c>
      <c r="C96" s="23">
        <v>3200000</v>
      </c>
      <c r="D96" s="23">
        <v>3200000</v>
      </c>
      <c r="E96" s="23">
        <v>2000000</v>
      </c>
      <c r="F96" s="23">
        <v>2803125</v>
      </c>
      <c r="G96" s="63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27672358</v>
      </c>
      <c r="C97" s="23">
        <v>27672358</v>
      </c>
      <c r="D97" s="23">
        <v>27672358</v>
      </c>
      <c r="E97" s="23">
        <v>27672358</v>
      </c>
      <c r="F97" s="23">
        <v>27014933</v>
      </c>
      <c r="G97" s="63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650000</v>
      </c>
      <c r="C98" s="23">
        <v>650000</v>
      </c>
      <c r="D98" s="23">
        <v>650000</v>
      </c>
      <c r="E98" s="23">
        <v>600000</v>
      </c>
      <c r="F98" s="23">
        <v>569491</v>
      </c>
      <c r="G98" s="63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10000</v>
      </c>
      <c r="C99" s="23">
        <v>10000</v>
      </c>
      <c r="D99" s="23">
        <v>10000</v>
      </c>
      <c r="E99" s="23">
        <v>0</v>
      </c>
      <c r="F99" s="23">
        <v>0</v>
      </c>
      <c r="G99" s="63" t="s">
        <v>84</v>
      </c>
      <c r="H99" s="8">
        <v>222006</v>
      </c>
      <c r="I99" s="4" t="str">
        <f t="shared" si="30"/>
        <v>SHOW</v>
      </c>
    </row>
    <row r="100" spans="1:9" ht="22.5" customHeight="1">
      <c r="A100" s="8">
        <v>222007</v>
      </c>
      <c r="B100" s="23">
        <v>6200000</v>
      </c>
      <c r="C100" s="23">
        <v>6200000</v>
      </c>
      <c r="D100" s="23">
        <v>6200000</v>
      </c>
      <c r="E100" s="23">
        <v>3000000</v>
      </c>
      <c r="F100" s="23">
        <v>3760098</v>
      </c>
      <c r="G100" s="63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722829</v>
      </c>
      <c r="C101" s="23">
        <v>722829</v>
      </c>
      <c r="D101" s="23">
        <v>722829</v>
      </c>
      <c r="E101" s="23">
        <v>459920</v>
      </c>
      <c r="F101" s="23">
        <v>550794</v>
      </c>
      <c r="G101" s="63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4346</v>
      </c>
      <c r="G103" s="63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23073</v>
      </c>
      <c r="G104" s="63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100000</v>
      </c>
      <c r="C105" s="23">
        <v>100000</v>
      </c>
      <c r="D105" s="23">
        <v>100000</v>
      </c>
      <c r="E105" s="23">
        <v>90000</v>
      </c>
      <c r="F105" s="23">
        <v>62017</v>
      </c>
      <c r="G105" s="63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50842322</v>
      </c>
      <c r="C107" s="18">
        <f t="shared" si="34"/>
        <v>50792322</v>
      </c>
      <c r="D107" s="18">
        <f t="shared" si="34"/>
        <v>50692322</v>
      </c>
      <c r="E107" s="18">
        <f t="shared" si="34"/>
        <v>41995660</v>
      </c>
      <c r="F107" s="18">
        <f>SUM(F108:F133)</f>
        <v>70336768</v>
      </c>
      <c r="G107" s="64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748554</v>
      </c>
      <c r="C108" s="25">
        <v>748554</v>
      </c>
      <c r="D108" s="25">
        <v>748554</v>
      </c>
      <c r="E108" s="25">
        <v>608412</v>
      </c>
      <c r="F108" s="25">
        <v>490567</v>
      </c>
      <c r="G108" s="66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14000000</v>
      </c>
      <c r="C109" s="23">
        <v>14000000</v>
      </c>
      <c r="D109" s="23">
        <v>14000000</v>
      </c>
      <c r="E109" s="23">
        <v>10552794</v>
      </c>
      <c r="F109" s="23">
        <v>14931711</v>
      </c>
      <c r="G109" s="63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23933108</v>
      </c>
      <c r="C110" s="23">
        <v>23933108</v>
      </c>
      <c r="D110" s="23">
        <v>23933108</v>
      </c>
      <c r="E110" s="23">
        <v>23933108</v>
      </c>
      <c r="F110" s="23">
        <v>42706682</v>
      </c>
      <c r="G110" s="63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1165296</v>
      </c>
      <c r="C111" s="23">
        <v>1165296</v>
      </c>
      <c r="D111" s="23">
        <v>1165296</v>
      </c>
      <c r="E111" s="23">
        <v>700000</v>
      </c>
      <c r="F111" s="23">
        <v>906601</v>
      </c>
      <c r="G111" s="63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67703</v>
      </c>
      <c r="F114" s="23">
        <v>0</v>
      </c>
      <c r="G114" s="63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57600</v>
      </c>
      <c r="C115" s="23">
        <v>57600</v>
      </c>
      <c r="D115" s="23">
        <v>57600</v>
      </c>
      <c r="E115" s="23">
        <v>75000</v>
      </c>
      <c r="F115" s="23">
        <v>49371</v>
      </c>
      <c r="G115" s="63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58</v>
      </c>
      <c r="G116" s="63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200000</v>
      </c>
      <c r="C118" s="23">
        <v>150000</v>
      </c>
      <c r="D118" s="23">
        <v>50000</v>
      </c>
      <c r="E118" s="23">
        <v>40000</v>
      </c>
      <c r="F118" s="23">
        <v>146610</v>
      </c>
      <c r="G118" s="63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15000</v>
      </c>
      <c r="F119" s="23">
        <v>11232</v>
      </c>
      <c r="G119" s="63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10000000</v>
      </c>
      <c r="C121" s="23">
        <v>10000000</v>
      </c>
      <c r="D121" s="23">
        <v>10000000</v>
      </c>
      <c r="E121" s="23">
        <v>5521645</v>
      </c>
      <c r="F121" s="23">
        <v>10649859</v>
      </c>
      <c r="G121" s="63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4975</v>
      </c>
      <c r="G124" s="63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244000</v>
      </c>
      <c r="C125" s="23">
        <v>244000</v>
      </c>
      <c r="D125" s="23">
        <v>244000</v>
      </c>
      <c r="E125" s="23">
        <v>100000</v>
      </c>
      <c r="F125" s="23">
        <v>66570</v>
      </c>
      <c r="G125" s="63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231163</v>
      </c>
      <c r="C126" s="23">
        <v>231163</v>
      </c>
      <c r="D126" s="23">
        <v>231163</v>
      </c>
      <c r="E126" s="23">
        <v>164498</v>
      </c>
      <c r="F126" s="23">
        <v>143141</v>
      </c>
      <c r="G126" s="63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7821</v>
      </c>
      <c r="G131" s="63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62601</v>
      </c>
      <c r="C132" s="23">
        <v>62601</v>
      </c>
      <c r="D132" s="23">
        <v>62601</v>
      </c>
      <c r="E132" s="23">
        <v>50000</v>
      </c>
      <c r="F132" s="23">
        <v>36840</v>
      </c>
      <c r="G132" s="63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200000</v>
      </c>
      <c r="C133" s="23">
        <v>200000</v>
      </c>
      <c r="D133" s="23">
        <v>200000</v>
      </c>
      <c r="E133" s="23">
        <v>167500</v>
      </c>
      <c r="F133" s="23">
        <v>184730</v>
      </c>
      <c r="G133" s="63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customHeight="1" thickBot="1">
      <c r="A135" s="28">
        <v>224</v>
      </c>
      <c r="B135" s="18">
        <f t="shared" ref="B135:E135" si="35">SUM(B136:B140)</f>
        <v>50179266</v>
      </c>
      <c r="C135" s="18">
        <f t="shared" si="35"/>
        <v>50179266</v>
      </c>
      <c r="D135" s="18">
        <f t="shared" si="35"/>
        <v>50179266</v>
      </c>
      <c r="E135" s="18">
        <f t="shared" si="35"/>
        <v>33956627</v>
      </c>
      <c r="F135" s="18">
        <f>SUM(F136:F140)</f>
        <v>55834392</v>
      </c>
      <c r="G135" s="64" t="s">
        <v>18</v>
      </c>
      <c r="H135" s="27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customHeight="1">
      <c r="A138" s="8">
        <v>224021</v>
      </c>
      <c r="B138" s="23">
        <v>43187780</v>
      </c>
      <c r="C138" s="23">
        <v>43187780</v>
      </c>
      <c r="D138" s="23">
        <v>43187780</v>
      </c>
      <c r="E138" s="23">
        <v>29756627</v>
      </c>
      <c r="F138" s="23">
        <v>48731073</v>
      </c>
      <c r="G138" s="63" t="s">
        <v>119</v>
      </c>
      <c r="H138" s="8">
        <v>224021</v>
      </c>
      <c r="I138" s="4" t="str">
        <f t="shared" si="36"/>
        <v>SHOW</v>
      </c>
    </row>
    <row r="139" spans="1:9" ht="22.5" customHeight="1">
      <c r="A139" s="8">
        <v>224022</v>
      </c>
      <c r="B139" s="23">
        <v>6700272</v>
      </c>
      <c r="C139" s="23">
        <v>6700272</v>
      </c>
      <c r="D139" s="23">
        <v>6700272</v>
      </c>
      <c r="E139" s="23">
        <v>4000000</v>
      </c>
      <c r="F139" s="23">
        <v>6963837</v>
      </c>
      <c r="G139" s="63" t="s">
        <v>120</v>
      </c>
      <c r="H139" s="8">
        <v>224022</v>
      </c>
      <c r="I139" s="4" t="str">
        <f t="shared" si="36"/>
        <v>SHOW</v>
      </c>
    </row>
    <row r="140" spans="1:9" ht="22.5" customHeight="1" thickBot="1">
      <c r="A140" s="8">
        <v>224999</v>
      </c>
      <c r="B140" s="23">
        <v>291214</v>
      </c>
      <c r="C140" s="23">
        <v>291214</v>
      </c>
      <c r="D140" s="23">
        <v>291214</v>
      </c>
      <c r="E140" s="23">
        <v>200000</v>
      </c>
      <c r="F140" s="23">
        <v>139482</v>
      </c>
      <c r="G140" s="63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62425</v>
      </c>
      <c r="G142" s="64" t="s">
        <v>19</v>
      </c>
      <c r="H142" s="27">
        <v>225</v>
      </c>
      <c r="I142" s="4" t="str">
        <f t="shared" si="36"/>
        <v>SHOW</v>
      </c>
    </row>
    <row r="143" spans="1:9" ht="22.5" customHeight="1" thickBo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62425</v>
      </c>
      <c r="G143" s="66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6295959</v>
      </c>
      <c r="C150" s="18">
        <f t="shared" si="38"/>
        <v>6295959</v>
      </c>
      <c r="D150" s="18">
        <f t="shared" si="38"/>
        <v>6122420</v>
      </c>
      <c r="E150" s="18">
        <f t="shared" si="38"/>
        <v>2763999</v>
      </c>
      <c r="F150" s="18">
        <f>SUM(F151:F168)</f>
        <v>7554062</v>
      </c>
      <c r="G150" s="64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3500000</v>
      </c>
      <c r="C152" s="23">
        <v>3500000</v>
      </c>
      <c r="D152" s="23">
        <v>3500000</v>
      </c>
      <c r="E152" s="23">
        <v>1508925</v>
      </c>
      <c r="F152" s="23">
        <v>4648801</v>
      </c>
      <c r="G152" s="63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254249</v>
      </c>
      <c r="C156" s="23">
        <v>254249</v>
      </c>
      <c r="D156" s="23">
        <v>254249</v>
      </c>
      <c r="E156" s="23">
        <v>164264</v>
      </c>
      <c r="F156" s="23">
        <v>126503</v>
      </c>
      <c r="G156" s="63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64</v>
      </c>
      <c r="G158" s="63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50000</v>
      </c>
      <c r="C159" s="23">
        <v>50000</v>
      </c>
      <c r="D159" s="23">
        <v>50000</v>
      </c>
      <c r="E159" s="23">
        <v>0</v>
      </c>
      <c r="F159" s="23">
        <v>18076</v>
      </c>
      <c r="G159" s="63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1167228</v>
      </c>
      <c r="C160" s="23">
        <v>1167228</v>
      </c>
      <c r="D160" s="23">
        <v>1167228</v>
      </c>
      <c r="E160" s="23">
        <v>674944</v>
      </c>
      <c r="F160" s="23">
        <v>731791</v>
      </c>
      <c r="G160" s="63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7557</v>
      </c>
      <c r="G162" s="63" t="s">
        <v>139</v>
      </c>
      <c r="H162" s="8">
        <v>226012</v>
      </c>
      <c r="I162" s="4" t="str">
        <f t="shared" si="36"/>
        <v>SHOW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144165</v>
      </c>
      <c r="G163" s="63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50000</v>
      </c>
      <c r="C164" s="23">
        <v>50000</v>
      </c>
      <c r="D164" s="23">
        <v>50000</v>
      </c>
      <c r="E164" s="23">
        <v>0</v>
      </c>
      <c r="F164" s="23">
        <v>19701</v>
      </c>
      <c r="G164" s="63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274482</v>
      </c>
      <c r="C166" s="23">
        <v>274482</v>
      </c>
      <c r="D166" s="23">
        <v>274482</v>
      </c>
      <c r="E166" s="23">
        <v>102642</v>
      </c>
      <c r="F166" s="23">
        <v>216723</v>
      </c>
      <c r="G166" s="63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1000000</v>
      </c>
      <c r="C167" s="23">
        <v>1000000</v>
      </c>
      <c r="D167" s="23">
        <v>826461</v>
      </c>
      <c r="E167" s="23">
        <v>313224</v>
      </c>
      <c r="F167" s="23">
        <v>1640681</v>
      </c>
      <c r="G167" s="63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3000000</v>
      </c>
      <c r="E212" s="18">
        <f t="shared" si="45"/>
        <v>0</v>
      </c>
      <c r="F212" s="18">
        <f>SUM(F213:F215)</f>
        <v>10973727</v>
      </c>
      <c r="G212" s="64" t="s">
        <v>26</v>
      </c>
      <c r="H212" s="27">
        <v>421</v>
      </c>
      <c r="I212" s="4" t="str">
        <f t="shared" si="42"/>
        <v>SHOW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customHeight="1" thickBot="1">
      <c r="A215" s="8">
        <v>421003</v>
      </c>
      <c r="B215" s="23">
        <v>0</v>
      </c>
      <c r="C215" s="23">
        <v>0</v>
      </c>
      <c r="D215" s="23">
        <v>3000000</v>
      </c>
      <c r="E215" s="23">
        <v>0</v>
      </c>
      <c r="F215" s="23">
        <v>10973727</v>
      </c>
      <c r="G215" s="63" t="s">
        <v>179</v>
      </c>
      <c r="H215" s="8">
        <v>421003</v>
      </c>
      <c r="I215" s="4" t="str">
        <f t="shared" si="42"/>
        <v>SHOW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26251400</v>
      </c>
      <c r="E217" s="18">
        <f t="shared" si="46"/>
        <v>14969003</v>
      </c>
      <c r="F217" s="18">
        <f>SUM(F218:F223)</f>
        <v>21768779</v>
      </c>
      <c r="G217" s="64" t="s">
        <v>27</v>
      </c>
      <c r="H217" s="27">
        <v>422</v>
      </c>
      <c r="I217" s="4" t="str">
        <f t="shared" si="42"/>
        <v>SHOW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customHeight="1">
      <c r="A221" s="8">
        <v>422004</v>
      </c>
      <c r="B221" s="23">
        <v>0</v>
      </c>
      <c r="C221" s="23">
        <v>0</v>
      </c>
      <c r="D221" s="23">
        <v>0</v>
      </c>
      <c r="E221" s="23">
        <v>600000</v>
      </c>
      <c r="F221" s="23">
        <v>0</v>
      </c>
      <c r="G221" s="63" t="s">
        <v>183</v>
      </c>
      <c r="H221" s="8">
        <v>422004</v>
      </c>
      <c r="I221" s="4" t="str">
        <f t="shared" si="42"/>
        <v>SHOW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customHeight="1" thickBot="1">
      <c r="A223" s="8">
        <v>422999</v>
      </c>
      <c r="B223" s="23">
        <v>0</v>
      </c>
      <c r="C223" s="23">
        <v>0</v>
      </c>
      <c r="D223" s="23">
        <v>26251400</v>
      </c>
      <c r="E223" s="23">
        <v>14369003</v>
      </c>
      <c r="F223" s="23">
        <v>21768779</v>
      </c>
      <c r="G223" s="63" t="s">
        <v>185</v>
      </c>
      <c r="H223" s="8">
        <v>422999</v>
      </c>
      <c r="I223" s="4" t="str">
        <f t="shared" si="42"/>
        <v>SHOW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3467113</v>
      </c>
      <c r="C225" s="18">
        <f t="shared" si="47"/>
        <v>3467113</v>
      </c>
      <c r="D225" s="18">
        <f t="shared" si="47"/>
        <v>2467113</v>
      </c>
      <c r="E225" s="18">
        <f t="shared" si="47"/>
        <v>865396</v>
      </c>
      <c r="F225" s="18">
        <f>SUM(F226:F238)</f>
        <v>8474899</v>
      </c>
      <c r="G225" s="64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242113</v>
      </c>
      <c r="C226" s="25">
        <v>242113</v>
      </c>
      <c r="D226" s="25">
        <v>242113</v>
      </c>
      <c r="E226" s="25">
        <v>147679</v>
      </c>
      <c r="F226" s="25">
        <v>274714</v>
      </c>
      <c r="G226" s="66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2000000</v>
      </c>
      <c r="C227" s="23">
        <v>2000000</v>
      </c>
      <c r="D227" s="23">
        <v>1000000</v>
      </c>
      <c r="E227" s="23">
        <v>511025</v>
      </c>
      <c r="F227" s="23">
        <v>2370653</v>
      </c>
      <c r="G227" s="63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5000</v>
      </c>
      <c r="C229" s="23">
        <v>5000</v>
      </c>
      <c r="D229" s="23">
        <v>5000</v>
      </c>
      <c r="E229" s="23">
        <v>0</v>
      </c>
      <c r="F229" s="23">
        <v>8530</v>
      </c>
      <c r="G229" s="63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200000</v>
      </c>
      <c r="C231" s="23">
        <v>200000</v>
      </c>
      <c r="D231" s="23">
        <v>200000</v>
      </c>
      <c r="E231" s="23">
        <v>489</v>
      </c>
      <c r="F231" s="23">
        <v>1466978</v>
      </c>
      <c r="G231" s="63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1000000</v>
      </c>
      <c r="C233" s="23">
        <v>1000000</v>
      </c>
      <c r="D233" s="23">
        <v>1000000</v>
      </c>
      <c r="E233" s="23">
        <v>206203</v>
      </c>
      <c r="F233" s="23">
        <v>120685</v>
      </c>
      <c r="G233" s="63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5000</v>
      </c>
      <c r="C234" s="23">
        <v>5000</v>
      </c>
      <c r="D234" s="23">
        <v>5000</v>
      </c>
      <c r="E234" s="23">
        <v>0</v>
      </c>
      <c r="F234" s="23">
        <v>64248</v>
      </c>
      <c r="G234" s="63" t="s">
        <v>194</v>
      </c>
      <c r="H234" s="8">
        <v>423999</v>
      </c>
      <c r="I234" s="4" t="str">
        <f t="shared" si="42"/>
        <v>SHOW</v>
      </c>
    </row>
    <row r="235" spans="1:9" ht="22.5" customHeight="1">
      <c r="A235" s="8">
        <v>424001</v>
      </c>
      <c r="B235" s="23">
        <v>15000</v>
      </c>
      <c r="C235" s="23">
        <v>15000</v>
      </c>
      <c r="D235" s="23">
        <v>15000</v>
      </c>
      <c r="E235" s="23">
        <v>0</v>
      </c>
      <c r="F235" s="23">
        <v>3668660</v>
      </c>
      <c r="G235" s="63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500431</v>
      </c>
      <c r="G237" s="63" t="s">
        <v>197</v>
      </c>
      <c r="H237" s="8">
        <v>451011</v>
      </c>
      <c r="I237" s="4" t="str">
        <f t="shared" si="42"/>
        <v>SHOW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showGridLines="0" view="pageBreakPreview" zoomScaleNormal="100" zoomScaleSheetLayoutView="100" workbookViewId="0">
      <selection activeCell="L6" sqref="L6"/>
    </sheetView>
  </sheetViews>
  <sheetFormatPr defaultColWidth="9" defaultRowHeight="17.25"/>
  <cols>
    <col min="1" max="1" width="5.21875" style="29" customWidth="1"/>
    <col min="2" max="3" width="15" style="29" customWidth="1"/>
    <col min="4" max="4" width="15" style="30" customWidth="1"/>
    <col min="5" max="5" width="1.21875" style="31" customWidth="1"/>
    <col min="6" max="6" width="12.6640625" style="31" customWidth="1"/>
    <col min="7" max="7" width="25" style="31" customWidth="1"/>
    <col min="8" max="8" width="79.44140625" style="32" customWidth="1"/>
    <col min="9" max="9" width="12.33203125" style="33" customWidth="1"/>
    <col min="10" max="10" width="6.21875" style="31" customWidth="1"/>
    <col min="11" max="16384" width="9" style="31"/>
  </cols>
  <sheetData>
    <row r="1" spans="2:10" ht="18.75" customHeight="1">
      <c r="J1" s="34"/>
    </row>
    <row r="2" spans="2:10" ht="11.25" customHeight="1">
      <c r="J2" s="35"/>
    </row>
    <row r="3" spans="2:10" ht="30" customHeight="1">
      <c r="B3" s="36">
        <v>2021</v>
      </c>
      <c r="C3" s="36">
        <v>2020</v>
      </c>
      <c r="D3" s="36">
        <v>2019</v>
      </c>
      <c r="E3" s="37"/>
      <c r="F3" s="55" t="s">
        <v>214</v>
      </c>
      <c r="G3" s="56" t="s">
        <v>215</v>
      </c>
      <c r="H3" s="57" t="s">
        <v>216</v>
      </c>
      <c r="I3" s="57" t="s">
        <v>217</v>
      </c>
      <c r="J3" s="38"/>
    </row>
    <row r="4" spans="2:10" ht="30" customHeight="1">
      <c r="B4" s="58" t="s">
        <v>213</v>
      </c>
      <c r="C4" s="58"/>
      <c r="D4" s="59"/>
      <c r="E4" s="39"/>
      <c r="F4" s="55"/>
      <c r="G4" s="56"/>
      <c r="H4" s="57"/>
      <c r="I4" s="57"/>
      <c r="J4" s="38"/>
    </row>
    <row r="5" spans="2:10" ht="30" customHeight="1">
      <c r="B5" s="40">
        <f>SUM(B6:B11)</f>
        <v>0</v>
      </c>
      <c r="C5" s="40">
        <f>SUM(C6:C11)</f>
        <v>0</v>
      </c>
      <c r="D5" s="41">
        <f>SUM(D6:D11)</f>
        <v>29251400</v>
      </c>
      <c r="E5" s="42"/>
      <c r="F5" s="43"/>
      <c r="G5" s="44"/>
      <c r="H5" s="54"/>
      <c r="I5" s="45" t="s">
        <v>212</v>
      </c>
      <c r="J5" s="46">
        <v>1025</v>
      </c>
    </row>
    <row r="6" spans="2:10" ht="30" customHeight="1">
      <c r="B6" s="47">
        <v>0</v>
      </c>
      <c r="C6" s="47">
        <v>0</v>
      </c>
      <c r="D6" s="48">
        <v>3000000</v>
      </c>
      <c r="E6" s="49"/>
      <c r="F6" s="50" t="s">
        <v>221</v>
      </c>
      <c r="G6" s="50" t="s">
        <v>222</v>
      </c>
      <c r="H6" s="51" t="s">
        <v>223</v>
      </c>
      <c r="I6" s="52" t="s">
        <v>224</v>
      </c>
      <c r="J6" s="53"/>
    </row>
    <row r="7" spans="2:10" ht="30" customHeight="1">
      <c r="B7" s="47">
        <v>0</v>
      </c>
      <c r="C7" s="47">
        <v>0</v>
      </c>
      <c r="D7" s="48">
        <v>8000000</v>
      </c>
      <c r="E7" s="49"/>
      <c r="F7" s="50" t="s">
        <v>218</v>
      </c>
      <c r="G7" s="50" t="s">
        <v>225</v>
      </c>
      <c r="H7" s="51" t="s">
        <v>226</v>
      </c>
      <c r="I7" s="52" t="s">
        <v>227</v>
      </c>
      <c r="J7" s="53"/>
    </row>
    <row r="8" spans="2:10" ht="30" customHeight="1">
      <c r="B8" s="47">
        <v>0</v>
      </c>
      <c r="C8" s="47">
        <v>0</v>
      </c>
      <c r="D8" s="48">
        <v>6200000</v>
      </c>
      <c r="E8" s="49"/>
      <c r="F8" s="50" t="s">
        <v>218</v>
      </c>
      <c r="G8" s="50" t="s">
        <v>225</v>
      </c>
      <c r="H8" s="51" t="s">
        <v>228</v>
      </c>
      <c r="I8" s="52" t="s">
        <v>229</v>
      </c>
      <c r="J8" s="53"/>
    </row>
    <row r="9" spans="2:10" ht="30" customHeight="1">
      <c r="B9" s="47">
        <v>0</v>
      </c>
      <c r="C9" s="47">
        <v>0</v>
      </c>
      <c r="D9" s="48">
        <v>7500000</v>
      </c>
      <c r="E9" s="49"/>
      <c r="F9" s="50" t="s">
        <v>218</v>
      </c>
      <c r="G9" s="50" t="s">
        <v>225</v>
      </c>
      <c r="H9" s="51" t="s">
        <v>230</v>
      </c>
      <c r="I9" s="52" t="s">
        <v>231</v>
      </c>
      <c r="J9" s="53"/>
    </row>
    <row r="10" spans="2:10" ht="30" customHeight="1">
      <c r="B10" s="47">
        <v>0</v>
      </c>
      <c r="C10" s="47">
        <v>0</v>
      </c>
      <c r="D10" s="48">
        <v>51400</v>
      </c>
      <c r="E10" s="49"/>
      <c r="F10" s="50" t="s">
        <v>220</v>
      </c>
      <c r="G10" s="50" t="s">
        <v>225</v>
      </c>
      <c r="H10" s="51" t="s">
        <v>232</v>
      </c>
      <c r="I10" s="52" t="s">
        <v>233</v>
      </c>
      <c r="J10" s="53"/>
    </row>
    <row r="11" spans="2:10" ht="30" customHeight="1">
      <c r="B11" s="47">
        <v>0</v>
      </c>
      <c r="C11" s="47">
        <v>0</v>
      </c>
      <c r="D11" s="48">
        <v>4500000</v>
      </c>
      <c r="E11" s="49"/>
      <c r="F11" s="50" t="s">
        <v>218</v>
      </c>
      <c r="G11" s="50" t="s">
        <v>219</v>
      </c>
      <c r="H11" s="51" t="s">
        <v>234</v>
      </c>
      <c r="I11" s="52" t="s">
        <v>235</v>
      </c>
      <c r="J11" s="53"/>
    </row>
  </sheetData>
  <mergeCells count="5">
    <mergeCell ref="F3:F4"/>
    <mergeCell ref="G3:G4"/>
    <mergeCell ref="H3:H4"/>
    <mergeCell ref="I3:I4"/>
    <mergeCell ref="B4:D4"/>
  </mergeCells>
  <conditionalFormatting sqref="I5:J5">
    <cfRule type="duplicateValues" dxfId="0" priority="6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</vt:lpstr>
      <vt:lpstr>PSIP Domestic</vt:lpstr>
      <vt:lpstr>Budget!Print_Area</vt:lpstr>
      <vt:lpstr>'PSIP Domestic'!Print_Area</vt:lpstr>
      <vt:lpstr>Budget!Print_Titles</vt:lpstr>
      <vt:lpstr>'PSIP Domestic'!Print_Titles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2020-03-04T05:52:48Z</cp:lastPrinted>
  <dcterms:created xsi:type="dcterms:W3CDTF">2018-12-30T09:54:12Z</dcterms:created>
  <dcterms:modified xsi:type="dcterms:W3CDTF">2020-03-04T05:52:51Z</dcterms:modified>
</cp:coreProperties>
</file>