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Budget!$A$6:$I$257</definedName>
    <definedName name="_xlnm._FilterDatabase" localSheetId="1" hidden="1">'PSIP Domestic'!$B$1:$J$7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Domestic'!$B$1:$J$7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B225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B31" i="1"/>
  <c r="I31" i="1" s="1"/>
  <c r="I225" i="1"/>
  <c r="I254" i="1"/>
  <c r="B33" i="1"/>
  <c r="I245" i="1"/>
  <c r="I23" i="1"/>
  <c r="I34" i="1"/>
  <c r="B36" i="1"/>
  <c r="I37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<sst xmlns="http://schemas.openxmlformats.org/spreadsheetml/2006/main" count="259" uniqueCount="227">
  <si>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</si>
  <si>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</si>
  <si>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</si>
  <si>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</si>
  <si>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</si>
  <si>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</si>
  <si>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</si>
  <si>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</si>
  <si>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</si>
  <si>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</si>
  <si>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</si>
  <si>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</si>
  <si>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</si>
  <si>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</si>
  <si>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</si>
  <si>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</si>
  <si>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</si>
  <si>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</si>
  <si>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</si>
  <si>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</si>
  <si>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</si>
  <si>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</si>
  <si>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</si>
  <si>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</si>
  <si>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</si>
  <si>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</si>
  <si>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</si>
  <si>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</si>
  <si>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</si>
  <si>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</si>
  <si>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</si>
  <si>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</si>
  <si>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</si>
  <si>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</si>
  <si>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</si>
  <si>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</si>
  <si>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</si>
  <si>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</si>
  <si>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</si>
  <si>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</si>
  <si>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</si>
  <si>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</si>
  <si>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</si>
  <si>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</si>
  <si>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</si>
  <si>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</si>
  <si>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</si>
  <si>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</si>
  <si>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</si>
  <si>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</si>
  <si>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</si>
  <si>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</si>
  <si>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</si>
  <si>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</si>
  <si>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</si>
  <si>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</si>
  <si>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</si>
  <si>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</si>
  <si>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</si>
  <si>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</si>
  <si>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</si>
  <si>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</si>
  <si>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</si>
  <si>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</si>
  <si>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</si>
  <si>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</si>
  <si>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</si>
  <si>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</si>
  <si>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</si>
  <si>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</si>
  <si>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</si>
  <si>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</si>
  <si>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</si>
  <si>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</si>
  <si>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</si>
  <si>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</si>
  <si>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</si>
  <si>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</si>
  <si>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</si>
  <si>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</si>
  <si>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</si>
  <si>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</si>
  <si>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</si>
  <si>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</si>
  <si>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</si>
  <si>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</si>
  <si>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</si>
  <si>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</si>
  <si>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</si>
  <si>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</si>
  <si>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</si>
  <si>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</si>
  <si>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</si>
  <si>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</si>
  <si>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</si>
  <si>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</si>
  <si>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</si>
  <si>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</si>
  <si>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</si>
  <si>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</si>
  <si>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</si>
  <si>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</si>
  <si>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</si>
  <si>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</si>
  <si>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</si>
  <si>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</si>
  <si>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</si>
  <si>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</si>
  <si>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</si>
  <si>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</si>
  <si>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</si>
  <si>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</si>
  <si>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</si>
  <si>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</si>
  <si>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</si>
  <si>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</si>
  <si>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</si>
  <si>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</si>
  <si>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</si>
  <si>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</si>
  <si>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</si>
  <si>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</si>
  <si>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</si>
  <si>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</si>
  <si>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</si>
  <si>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</si>
  <si>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</si>
  <si>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</si>
  <si>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</si>
  <si>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</si>
  <si>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</si>
  <si>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</si>
  <si>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</si>
  <si>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</si>
  <si>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</si>
  <si>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</si>
  <si>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</si>
  <si>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</si>
  <si>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</si>
  <si>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</si>
  <si>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</si>
  <si>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</si>
  <si>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</si>
  <si>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</si>
  <si>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</si>
  <si>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</si>
  <si>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</si>
  <si>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</si>
  <si>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</si>
  <si>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</si>
  <si>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</si>
  <si>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</si>
  <si>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</si>
  <si>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</si>
  <si>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</si>
  <si>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</si>
  <si>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</si>
  <si>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</si>
  <si>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</si>
  <si>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</si>
  <si>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</si>
  <si>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</si>
  <si>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</si>
  <si>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</si>
  <si>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</si>
  <si>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</si>
  <si>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</si>
  <si>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</si>
  <si>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</si>
  <si>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</si>
  <si>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</si>
  <si>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</si>
  <si>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</si>
  <si>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</si>
  <si>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</si>
  <si>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</si>
  <si>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</si>
  <si>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</si>
  <si>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</si>
  <si>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</si>
  <si>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</si>
  <si>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</si>
  <si>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</si>
  <si>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</si>
  <si>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</si>
  <si>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</si>
  <si>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</si>
  <si>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</si>
  <si>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</si>
  <si>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</si>
  <si>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</si>
  <si>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</si>
  <si>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</si>
  <si>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</si>
  <si>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</si>
  <si>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</si>
  <si>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</si>
  <si>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</si>
  <si>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</si>
  <si>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</si>
  <si>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</si>
  <si>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</si>
  <si>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</si>
  <si>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</si>
  <si>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</si>
  <si>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</si>
  <si>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</si>
  <si>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</si>
  <si>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</si>
  <si>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</si>
  <si>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</si>
  <si>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</si>
  <si>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ހޯމް އެފެއާޒް</t>
  </si>
  <si>
    <t>ފާސްކުރި</t>
  </si>
  <si>
    <t>ސްޓެޓަސް</t>
  </si>
  <si>
    <t>މަޝްރޫޢު ހިންގޭ ތަން</t>
  </si>
  <si>
    <t>މަޝްރޫއުގެ ނަން</t>
  </si>
  <si>
    <t>އޮފީސް</t>
  </si>
  <si>
    <t>ރިޓެންޝަން</t>
  </si>
  <si>
    <t>ހދ.ކުޅުދުއްފުށި</t>
  </si>
  <si>
    <t>ދ.ކުޑަހުވަދޫ</t>
  </si>
  <si>
    <t>ހދ.ކުޅުދުއްފުށީ ލޯކަލް މާރުކޭޓް އެޅުން</t>
  </si>
  <si>
    <t>P-MHA018-001</t>
  </si>
  <si>
    <t>ދ.އަތޮޅު ކައުންސިލް އޮފީސް ޢިމާރާތް</t>
  </si>
  <si>
    <t>P-MHA019-001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</si>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</sst>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6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6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0"/>
      <c r="H1" s="3"/>
      <c r="J1" s="5">
        <v>1016</v>
      </c>
    </row>
    <row r="2" spans="1:10" ht="45" customHeight="1">
      <c r="A2" s="3"/>
      <c r="B2" s="2"/>
      <c r="C2" s="2"/>
      <c r="D2" s="2"/>
      <c r="E2" s="2"/>
      <c r="F2" s="2"/>
      <c r="G2" s="60"/>
      <c r="H2" s="3"/>
    </row>
    <row r="3" spans="1:10">
      <c r="A3" s="6" t="s">
        <v>225</v>
      </c>
      <c r="B3" s="2"/>
      <c r="C3" s="2"/>
      <c r="D3" s="2"/>
      <c r="E3" s="2"/>
      <c r="F3" s="2"/>
      <c r="G3" s="60"/>
      <c r="H3" s="3"/>
    </row>
    <row r="4" spans="1:10" ht="25.5">
      <c r="A4" s="7" t="s">
        <v>212</v>
      </c>
      <c r="B4" s="2"/>
      <c r="C4" s="2"/>
      <c r="D4" s="2"/>
      <c r="E4" s="2"/>
      <c r="F4" s="2"/>
      <c r="G4" s="6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49590984</v>
      </c>
      <c r="C9" s="15">
        <f t="shared" si="0"/>
        <v>49024846</v>
      </c>
      <c r="D9" s="15">
        <f t="shared" si="0"/>
        <v>45108174</v>
      </c>
      <c r="E9" s="15">
        <f t="shared" si="0"/>
        <v>69335403</v>
      </c>
      <c r="F9" s="15">
        <f>F13</f>
        <v>39732851</v>
      </c>
      <c r="G9" s="6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553300</v>
      </c>
      <c r="C10" s="16">
        <f t="shared" si="2"/>
        <v>418000</v>
      </c>
      <c r="D10" s="16">
        <f t="shared" si="2"/>
        <v>950083</v>
      </c>
      <c r="E10" s="16">
        <f t="shared" si="2"/>
        <v>5052151</v>
      </c>
      <c r="F10" s="16">
        <f>F26</f>
        <v>15447951</v>
      </c>
      <c r="G10" s="6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50144284</v>
      </c>
      <c r="C11" s="18">
        <f t="shared" si="3"/>
        <v>49442846</v>
      </c>
      <c r="D11" s="18">
        <f t="shared" si="3"/>
        <v>46058257</v>
      </c>
      <c r="E11" s="18">
        <f t="shared" si="3"/>
        <v>74387554</v>
      </c>
      <c r="F11" s="18">
        <f>SUM(F9:F10)</f>
        <v>55180802</v>
      </c>
      <c r="G11" s="6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226</v>
      </c>
    </row>
    <row r="13" spans="1:10" ht="22.5" customHeight="1" thickBot="1">
      <c r="B13" s="18">
        <f t="shared" ref="B13:E13" si="4">SUM(B14:B24)</f>
        <v>49590984</v>
      </c>
      <c r="C13" s="18">
        <f t="shared" si="4"/>
        <v>49024846</v>
      </c>
      <c r="D13" s="18">
        <f t="shared" si="4"/>
        <v>45108174</v>
      </c>
      <c r="E13" s="18">
        <f t="shared" si="4"/>
        <v>69335403</v>
      </c>
      <c r="F13" s="18">
        <f>SUM(F14:F24)</f>
        <v>39732851</v>
      </c>
      <c r="G13" s="6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16122801</v>
      </c>
      <c r="C14" s="22">
        <f t="shared" si="5"/>
        <v>16122801</v>
      </c>
      <c r="D14" s="22">
        <f t="shared" si="5"/>
        <v>16122801</v>
      </c>
      <c r="E14" s="22">
        <f t="shared" si="5"/>
        <v>17033296</v>
      </c>
      <c r="F14" s="22">
        <f>F36</f>
        <v>16562160</v>
      </c>
      <c r="G14" s="6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684214</v>
      </c>
      <c r="C15" s="23">
        <f t="shared" si="6"/>
        <v>684214</v>
      </c>
      <c r="D15" s="23">
        <f t="shared" si="6"/>
        <v>684214</v>
      </c>
      <c r="E15" s="23">
        <f t="shared" si="6"/>
        <v>687754</v>
      </c>
      <c r="F15" s="23">
        <f>F77</f>
        <v>780246</v>
      </c>
      <c r="G15" s="6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992250</v>
      </c>
      <c r="C16" s="23">
        <f t="shared" si="7"/>
        <v>945000</v>
      </c>
      <c r="D16" s="23">
        <f t="shared" si="7"/>
        <v>900000</v>
      </c>
      <c r="E16" s="23">
        <f t="shared" si="7"/>
        <v>900000</v>
      </c>
      <c r="F16" s="23">
        <f>F85</f>
        <v>991623</v>
      </c>
      <c r="G16" s="6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1661535</v>
      </c>
      <c r="C17" s="23">
        <f t="shared" si="8"/>
        <v>1606226</v>
      </c>
      <c r="D17" s="23">
        <f t="shared" si="8"/>
        <v>1553547</v>
      </c>
      <c r="E17" s="23">
        <f t="shared" si="8"/>
        <v>1199740</v>
      </c>
      <c r="F17" s="23">
        <f>F93</f>
        <v>682093</v>
      </c>
      <c r="G17" s="6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6980244</v>
      </c>
      <c r="C18" s="23">
        <f t="shared" si="9"/>
        <v>6673327</v>
      </c>
      <c r="D18" s="23">
        <f t="shared" si="9"/>
        <v>6381025</v>
      </c>
      <c r="E18" s="23">
        <f t="shared" si="9"/>
        <v>33335853</v>
      </c>
      <c r="F18" s="23">
        <f>F107</f>
        <v>12337490</v>
      </c>
      <c r="G18" s="65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220500</v>
      </c>
      <c r="C19" s="23">
        <f t="shared" si="10"/>
        <v>210000</v>
      </c>
      <c r="D19" s="23">
        <f t="shared" si="10"/>
        <v>200000</v>
      </c>
      <c r="E19" s="23">
        <f t="shared" si="10"/>
        <v>150000</v>
      </c>
      <c r="F19" s="23">
        <f>F135</f>
        <v>44626</v>
      </c>
      <c r="G19" s="65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1740392</v>
      </c>
      <c r="C20" s="23">
        <f t="shared" si="11"/>
        <v>1657517</v>
      </c>
      <c r="D20" s="23">
        <f t="shared" si="11"/>
        <v>1578587</v>
      </c>
      <c r="E20" s="23">
        <f t="shared" si="11"/>
        <v>0</v>
      </c>
      <c r="F20" s="23">
        <f>F142</f>
        <v>7541</v>
      </c>
      <c r="G20" s="6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11771554</v>
      </c>
      <c r="C21" s="23">
        <f t="shared" si="12"/>
        <v>12156719</v>
      </c>
      <c r="D21" s="23">
        <f t="shared" si="12"/>
        <v>9146055</v>
      </c>
      <c r="E21" s="23">
        <f t="shared" si="12"/>
        <v>1028760</v>
      </c>
      <c r="F21" s="23">
        <f>F150</f>
        <v>1466468</v>
      </c>
      <c r="G21" s="6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9417494</v>
      </c>
      <c r="C23" s="23">
        <f t="shared" si="14"/>
        <v>8969042</v>
      </c>
      <c r="D23" s="23">
        <f t="shared" si="14"/>
        <v>8541945</v>
      </c>
      <c r="E23" s="23">
        <f t="shared" si="14"/>
        <v>15000000</v>
      </c>
      <c r="F23" s="23">
        <f>F176</f>
        <v>6860604</v>
      </c>
      <c r="G23" s="65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553300</v>
      </c>
      <c r="C26" s="18">
        <f t="shared" si="16"/>
        <v>418000</v>
      </c>
      <c r="D26" s="18">
        <f t="shared" si="16"/>
        <v>950083</v>
      </c>
      <c r="E26" s="18">
        <f t="shared" si="16"/>
        <v>5052151</v>
      </c>
      <c r="F26" s="18">
        <f>SUM(F27:F34)</f>
        <v>15447951</v>
      </c>
      <c r="G26" s="6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324401</v>
      </c>
      <c r="E29" s="23">
        <f t="shared" si="19"/>
        <v>3445929</v>
      </c>
      <c r="F29" s="23">
        <f>F212</f>
        <v>8630738</v>
      </c>
      <c r="G29" s="63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99287</v>
      </c>
      <c r="E30" s="23">
        <f t="shared" si="20"/>
        <v>1436222</v>
      </c>
      <c r="F30" s="23">
        <f>F217</f>
        <v>0</v>
      </c>
      <c r="G30" s="63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553300</v>
      </c>
      <c r="C31" s="23">
        <f t="shared" si="21"/>
        <v>418000</v>
      </c>
      <c r="D31" s="23">
        <f t="shared" si="21"/>
        <v>526395</v>
      </c>
      <c r="E31" s="23">
        <f t="shared" si="21"/>
        <v>170000</v>
      </c>
      <c r="F31" s="23">
        <f>F225</f>
        <v>6817213</v>
      </c>
      <c r="G31" s="6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16122801</v>
      </c>
      <c r="C36" s="18">
        <f t="shared" si="25"/>
        <v>16122801</v>
      </c>
      <c r="D36" s="18">
        <f t="shared" si="25"/>
        <v>16122801</v>
      </c>
      <c r="E36" s="18">
        <f t="shared" si="25"/>
        <v>17033296</v>
      </c>
      <c r="F36" s="18">
        <f>SUM(F37:F38)</f>
        <v>16562160</v>
      </c>
      <c r="G36" s="6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10649524</v>
      </c>
      <c r="C37" s="25">
        <f t="shared" si="26"/>
        <v>10649524</v>
      </c>
      <c r="D37" s="25">
        <f t="shared" si="26"/>
        <v>10649524</v>
      </c>
      <c r="E37" s="25">
        <f t="shared" si="26"/>
        <v>11484726</v>
      </c>
      <c r="F37" s="25">
        <f>F40</f>
        <v>11500758</v>
      </c>
      <c r="G37" s="6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5473277</v>
      </c>
      <c r="C38" s="23">
        <f t="shared" si="27"/>
        <v>5473277</v>
      </c>
      <c r="D38" s="23">
        <f t="shared" si="27"/>
        <v>5473277</v>
      </c>
      <c r="E38" s="23">
        <f t="shared" si="27"/>
        <v>5548570</v>
      </c>
      <c r="F38" s="23">
        <f>F44</f>
        <v>5061402</v>
      </c>
      <c r="G38" s="6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10649524</v>
      </c>
      <c r="C40" s="18">
        <f t="shared" si="28"/>
        <v>10649524</v>
      </c>
      <c r="D40" s="18">
        <f t="shared" si="28"/>
        <v>10649524</v>
      </c>
      <c r="E40" s="18">
        <f t="shared" si="28"/>
        <v>11484726</v>
      </c>
      <c r="F40" s="18">
        <f>SUM(F41:F42)</f>
        <v>11500758</v>
      </c>
      <c r="G40" s="6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9774480</v>
      </c>
      <c r="C41" s="25">
        <v>9774480</v>
      </c>
      <c r="D41" s="25">
        <v>9774480</v>
      </c>
      <c r="E41" s="25">
        <v>10158502</v>
      </c>
      <c r="F41" s="25">
        <v>10315383</v>
      </c>
      <c r="G41" s="6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875044</v>
      </c>
      <c r="C42" s="23">
        <v>875044</v>
      </c>
      <c r="D42" s="23">
        <v>875044</v>
      </c>
      <c r="E42" s="23">
        <v>1326224</v>
      </c>
      <c r="F42" s="23">
        <v>1185375</v>
      </c>
      <c r="G42" s="6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5473277</v>
      </c>
      <c r="C44" s="18">
        <f t="shared" si="29"/>
        <v>5473277</v>
      </c>
      <c r="D44" s="18">
        <f t="shared" si="29"/>
        <v>5473277</v>
      </c>
      <c r="E44" s="18">
        <f t="shared" si="29"/>
        <v>5548570</v>
      </c>
      <c r="F44" s="18">
        <f>SUM(F45:F75)</f>
        <v>5061402</v>
      </c>
      <c r="G44" s="6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276000</v>
      </c>
      <c r="C48" s="23">
        <v>276000</v>
      </c>
      <c r="D48" s="23">
        <v>276000</v>
      </c>
      <c r="E48" s="23">
        <v>282000</v>
      </c>
      <c r="F48" s="23">
        <v>274900</v>
      </c>
      <c r="G48" s="6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63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19800</v>
      </c>
      <c r="C55" s="23">
        <v>19800</v>
      </c>
      <c r="D55" s="23">
        <v>19800</v>
      </c>
      <c r="E55" s="23">
        <v>15004</v>
      </c>
      <c r="F55" s="23">
        <v>12804</v>
      </c>
      <c r="G55" s="63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2106000</v>
      </c>
      <c r="C56" s="23">
        <v>2106000</v>
      </c>
      <c r="D56" s="23">
        <v>2106000</v>
      </c>
      <c r="E56" s="23">
        <v>2263600</v>
      </c>
      <c r="F56" s="23">
        <v>2547867</v>
      </c>
      <c r="G56" s="63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28800</v>
      </c>
      <c r="C64" s="23">
        <v>28800</v>
      </c>
      <c r="D64" s="23">
        <v>28800</v>
      </c>
      <c r="E64" s="23">
        <v>11850</v>
      </c>
      <c r="F64" s="23">
        <v>11460</v>
      </c>
      <c r="G64" s="63" t="s">
        <v>55</v>
      </c>
      <c r="H64" s="8">
        <v>212022</v>
      </c>
      <c r="I64" s="4" t="str">
        <f t="shared" si="1"/>
        <v>SHOW</v>
      </c>
    </row>
    <row r="65" spans="1:9" ht="22.5" customHeight="1">
      <c r="A65" s="8">
        <v>212023</v>
      </c>
      <c r="B65" s="23">
        <v>269394</v>
      </c>
      <c r="C65" s="23">
        <v>269394</v>
      </c>
      <c r="D65" s="23">
        <v>269394</v>
      </c>
      <c r="E65" s="23">
        <v>278826</v>
      </c>
      <c r="F65" s="23">
        <v>272806</v>
      </c>
      <c r="G65" s="63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262800</v>
      </c>
      <c r="C66" s="23">
        <v>262800</v>
      </c>
      <c r="D66" s="23">
        <v>262800</v>
      </c>
      <c r="E66" s="23">
        <v>293588</v>
      </c>
      <c r="F66" s="23">
        <v>315208</v>
      </c>
      <c r="G66" s="63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15000</v>
      </c>
      <c r="C67" s="23">
        <v>15000</v>
      </c>
      <c r="D67" s="23">
        <v>15000</v>
      </c>
      <c r="E67" s="23">
        <v>9000</v>
      </c>
      <c r="F67" s="23">
        <v>13400</v>
      </c>
      <c r="G67" s="63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1605600</v>
      </c>
      <c r="C69" s="23">
        <v>1605600</v>
      </c>
      <c r="D69" s="23">
        <v>1605600</v>
      </c>
      <c r="E69" s="23">
        <v>1621067</v>
      </c>
      <c r="F69" s="23">
        <v>1522957</v>
      </c>
      <c r="G69" s="6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703200</v>
      </c>
      <c r="C73" s="23">
        <v>703200</v>
      </c>
      <c r="D73" s="23">
        <v>703200</v>
      </c>
      <c r="E73" s="23">
        <v>602181</v>
      </c>
      <c r="F73" s="23">
        <v>0</v>
      </c>
      <c r="G73" s="63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96683</v>
      </c>
      <c r="C74" s="23">
        <v>96683</v>
      </c>
      <c r="D74" s="23">
        <v>96683</v>
      </c>
      <c r="E74" s="23">
        <v>81454</v>
      </c>
      <c r="F74" s="23">
        <v>0</v>
      </c>
      <c r="G74" s="63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684214</v>
      </c>
      <c r="C77" s="18">
        <f t="shared" si="31"/>
        <v>684214</v>
      </c>
      <c r="D77" s="18">
        <f t="shared" si="31"/>
        <v>684214</v>
      </c>
      <c r="E77" s="18">
        <f t="shared" si="31"/>
        <v>687754</v>
      </c>
      <c r="F77" s="18">
        <f>SUM(F78:F83)</f>
        <v>780246</v>
      </c>
      <c r="G77" s="6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684214</v>
      </c>
      <c r="C83" s="23">
        <v>684214</v>
      </c>
      <c r="D83" s="23">
        <v>684214</v>
      </c>
      <c r="E83" s="23">
        <v>687754</v>
      </c>
      <c r="F83" s="23">
        <v>780246</v>
      </c>
      <c r="G83" s="6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992250</v>
      </c>
      <c r="C85" s="18">
        <f t="shared" si="32"/>
        <v>945000</v>
      </c>
      <c r="D85" s="18">
        <f t="shared" si="32"/>
        <v>900000</v>
      </c>
      <c r="E85" s="18">
        <f t="shared" si="32"/>
        <v>900000</v>
      </c>
      <c r="F85" s="18">
        <f>SUM(F86:F91)</f>
        <v>991623</v>
      </c>
      <c r="G85" s="6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330750</v>
      </c>
      <c r="C86" s="25">
        <v>315000</v>
      </c>
      <c r="D86" s="25">
        <v>300000</v>
      </c>
      <c r="E86" s="25">
        <v>300000</v>
      </c>
      <c r="F86" s="25">
        <v>151234</v>
      </c>
      <c r="G86" s="66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441000</v>
      </c>
      <c r="C88" s="23">
        <v>420000</v>
      </c>
      <c r="D88" s="23">
        <v>400000</v>
      </c>
      <c r="E88" s="23">
        <v>500000</v>
      </c>
      <c r="F88" s="23">
        <v>727441</v>
      </c>
      <c r="G88" s="63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220500</v>
      </c>
      <c r="C89" s="23">
        <v>210000</v>
      </c>
      <c r="D89" s="23">
        <v>200000</v>
      </c>
      <c r="E89" s="23">
        <v>100000</v>
      </c>
      <c r="F89" s="23">
        <v>112948</v>
      </c>
      <c r="G89" s="63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1661535</v>
      </c>
      <c r="C93" s="18">
        <f t="shared" si="33"/>
        <v>1606226</v>
      </c>
      <c r="D93" s="18">
        <f t="shared" si="33"/>
        <v>1553547</v>
      </c>
      <c r="E93" s="18">
        <f t="shared" si="33"/>
        <v>1199740</v>
      </c>
      <c r="F93" s="18">
        <f>SUM(F94:F105)</f>
        <v>682093</v>
      </c>
      <c r="G93" s="6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364376</v>
      </c>
      <c r="C94" s="25">
        <v>347025</v>
      </c>
      <c r="D94" s="25">
        <v>330500</v>
      </c>
      <c r="E94" s="25">
        <v>300000</v>
      </c>
      <c r="F94" s="25">
        <v>215340</v>
      </c>
      <c r="G94" s="6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33218</v>
      </c>
      <c r="C95" s="23">
        <v>31637</v>
      </c>
      <c r="D95" s="23">
        <v>30130</v>
      </c>
      <c r="E95" s="23">
        <v>15000</v>
      </c>
      <c r="F95" s="23">
        <v>12578</v>
      </c>
      <c r="G95" s="63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500000</v>
      </c>
      <c r="C96" s="23">
        <v>500000</v>
      </c>
      <c r="D96" s="23">
        <v>500000</v>
      </c>
      <c r="E96" s="23">
        <v>800000</v>
      </c>
      <c r="F96" s="23">
        <v>373176</v>
      </c>
      <c r="G96" s="63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6615</v>
      </c>
      <c r="C97" s="23">
        <v>6300</v>
      </c>
      <c r="D97" s="23">
        <v>6000</v>
      </c>
      <c r="E97" s="23">
        <v>2000</v>
      </c>
      <c r="F97" s="23">
        <v>4071</v>
      </c>
      <c r="G97" s="63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55125</v>
      </c>
      <c r="C98" s="23">
        <v>52500</v>
      </c>
      <c r="D98" s="23">
        <v>50000</v>
      </c>
      <c r="E98" s="23">
        <v>5000</v>
      </c>
      <c r="F98" s="23">
        <v>6050</v>
      </c>
      <c r="G98" s="63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82688</v>
      </c>
      <c r="C99" s="23">
        <v>78750</v>
      </c>
      <c r="D99" s="23">
        <v>75000</v>
      </c>
      <c r="E99" s="23">
        <v>20000</v>
      </c>
      <c r="F99" s="23">
        <v>6679</v>
      </c>
      <c r="G99" s="63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37209</v>
      </c>
      <c r="C100" s="23">
        <v>35438</v>
      </c>
      <c r="D100" s="23">
        <v>33750</v>
      </c>
      <c r="E100" s="23">
        <v>20250</v>
      </c>
      <c r="F100" s="23">
        <v>19860</v>
      </c>
      <c r="G100" s="63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44790</v>
      </c>
      <c r="C101" s="23">
        <v>42657</v>
      </c>
      <c r="D101" s="23">
        <v>40626</v>
      </c>
      <c r="E101" s="23">
        <v>32490</v>
      </c>
      <c r="F101" s="23">
        <v>42187</v>
      </c>
      <c r="G101" s="63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32960</v>
      </c>
      <c r="C102" s="23">
        <v>31391</v>
      </c>
      <c r="D102" s="23">
        <v>29896</v>
      </c>
      <c r="E102" s="23">
        <v>5000</v>
      </c>
      <c r="F102" s="23">
        <v>2152</v>
      </c>
      <c r="G102" s="63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11025</v>
      </c>
      <c r="C103" s="23">
        <v>10500</v>
      </c>
      <c r="D103" s="23">
        <v>10000</v>
      </c>
      <c r="E103" s="23">
        <v>0</v>
      </c>
      <c r="F103" s="23">
        <v>0</v>
      </c>
      <c r="G103" s="63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479582</v>
      </c>
      <c r="C104" s="23">
        <v>456745</v>
      </c>
      <c r="D104" s="23">
        <v>434995</v>
      </c>
      <c r="E104" s="23">
        <v>0</v>
      </c>
      <c r="F104" s="23">
        <v>0</v>
      </c>
      <c r="G104" s="63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13947</v>
      </c>
      <c r="C105" s="23">
        <v>13283</v>
      </c>
      <c r="D105" s="23">
        <v>12650</v>
      </c>
      <c r="E105" s="23">
        <v>0</v>
      </c>
      <c r="F105" s="23">
        <v>0</v>
      </c>
      <c r="G105" s="6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6980244</v>
      </c>
      <c r="C107" s="18">
        <f t="shared" si="34"/>
        <v>6673327</v>
      </c>
      <c r="D107" s="18">
        <f t="shared" si="34"/>
        <v>6381025</v>
      </c>
      <c r="E107" s="18">
        <f t="shared" si="34"/>
        <v>33335853</v>
      </c>
      <c r="F107" s="18">
        <f>SUM(F108:F133)</f>
        <v>12337490</v>
      </c>
      <c r="G107" s="6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126788</v>
      </c>
      <c r="C108" s="25">
        <v>120750</v>
      </c>
      <c r="D108" s="25">
        <v>115000</v>
      </c>
      <c r="E108" s="25">
        <v>113937</v>
      </c>
      <c r="F108" s="25">
        <v>116217</v>
      </c>
      <c r="G108" s="6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150000</v>
      </c>
      <c r="C109" s="23">
        <v>150000</v>
      </c>
      <c r="D109" s="23">
        <v>150000</v>
      </c>
      <c r="E109" s="23">
        <v>150000</v>
      </c>
      <c r="F109" s="23">
        <v>154894</v>
      </c>
      <c r="G109" s="6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60638</v>
      </c>
      <c r="C110" s="23">
        <v>57750</v>
      </c>
      <c r="D110" s="23">
        <v>55000</v>
      </c>
      <c r="E110" s="23">
        <v>40000</v>
      </c>
      <c r="F110" s="23">
        <v>35123</v>
      </c>
      <c r="G110" s="6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360000</v>
      </c>
      <c r="C111" s="23">
        <v>360000</v>
      </c>
      <c r="D111" s="23">
        <v>360000</v>
      </c>
      <c r="E111" s="23">
        <v>360000</v>
      </c>
      <c r="F111" s="23">
        <v>345336</v>
      </c>
      <c r="G111" s="63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5250</v>
      </c>
      <c r="G112" s="63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5513</v>
      </c>
      <c r="C113" s="23">
        <v>5250</v>
      </c>
      <c r="D113" s="23">
        <v>5000</v>
      </c>
      <c r="E113" s="23">
        <v>0</v>
      </c>
      <c r="F113" s="23">
        <v>0</v>
      </c>
      <c r="G113" s="63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66150</v>
      </c>
      <c r="C115" s="23">
        <v>63000</v>
      </c>
      <c r="D115" s="23">
        <v>60000</v>
      </c>
      <c r="E115" s="23">
        <v>60000</v>
      </c>
      <c r="F115" s="23">
        <v>56052</v>
      </c>
      <c r="G115" s="6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6615</v>
      </c>
      <c r="C116" s="23">
        <v>6300</v>
      </c>
      <c r="D116" s="23">
        <v>6000</v>
      </c>
      <c r="E116" s="23">
        <v>5000</v>
      </c>
      <c r="F116" s="23">
        <v>5097</v>
      </c>
      <c r="G116" s="63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25000</v>
      </c>
      <c r="C117" s="23">
        <v>25000</v>
      </c>
      <c r="D117" s="23">
        <v>25000</v>
      </c>
      <c r="E117" s="23">
        <v>25000</v>
      </c>
      <c r="F117" s="23">
        <v>19080</v>
      </c>
      <c r="G117" s="63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3969</v>
      </c>
      <c r="C118" s="23">
        <v>3780</v>
      </c>
      <c r="D118" s="23">
        <v>3600</v>
      </c>
      <c r="E118" s="23">
        <v>3600</v>
      </c>
      <c r="F118" s="23">
        <v>12146</v>
      </c>
      <c r="G118" s="6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1445686</v>
      </c>
      <c r="C119" s="23">
        <v>1376844</v>
      </c>
      <c r="D119" s="23">
        <v>1311280</v>
      </c>
      <c r="E119" s="23">
        <v>500000</v>
      </c>
      <c r="F119" s="23">
        <v>1573741</v>
      </c>
      <c r="G119" s="63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3307500</v>
      </c>
      <c r="C120" s="23">
        <v>3150000</v>
      </c>
      <c r="D120" s="23">
        <v>3000000</v>
      </c>
      <c r="E120" s="23">
        <v>32000000</v>
      </c>
      <c r="F120" s="23">
        <v>9495825</v>
      </c>
      <c r="G120" s="63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739414</v>
      </c>
      <c r="C121" s="23">
        <v>704204</v>
      </c>
      <c r="D121" s="23">
        <v>670670</v>
      </c>
      <c r="E121" s="23">
        <v>0</v>
      </c>
      <c r="F121" s="23">
        <v>396402</v>
      </c>
      <c r="G121" s="63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220500</v>
      </c>
      <c r="C123" s="23">
        <v>210000</v>
      </c>
      <c r="D123" s="23">
        <v>200000</v>
      </c>
      <c r="E123" s="23">
        <v>0</v>
      </c>
      <c r="F123" s="23">
        <v>0</v>
      </c>
      <c r="G123" s="63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82688</v>
      </c>
      <c r="C124" s="23">
        <v>78750</v>
      </c>
      <c r="D124" s="23">
        <v>75000</v>
      </c>
      <c r="E124" s="23">
        <v>50000</v>
      </c>
      <c r="F124" s="23">
        <v>92421</v>
      </c>
      <c r="G124" s="63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32281</v>
      </c>
      <c r="C126" s="23">
        <v>30744</v>
      </c>
      <c r="D126" s="23">
        <v>29280</v>
      </c>
      <c r="E126" s="23">
        <v>25816</v>
      </c>
      <c r="F126" s="23">
        <v>26733</v>
      </c>
      <c r="G126" s="63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289406</v>
      </c>
      <c r="C127" s="23">
        <v>275625</v>
      </c>
      <c r="D127" s="23">
        <v>262500</v>
      </c>
      <c r="E127" s="23">
        <v>0</v>
      </c>
      <c r="F127" s="23">
        <v>0</v>
      </c>
      <c r="G127" s="63" t="s">
        <v>110</v>
      </c>
      <c r="H127" s="8">
        <v>223020</v>
      </c>
      <c r="I127" s="4" t="str">
        <f t="shared" si="30"/>
        <v>SHOW</v>
      </c>
    </row>
    <row r="128" spans="1:9" ht="22.5" customHeight="1">
      <c r="A128" s="8">
        <v>223021</v>
      </c>
      <c r="B128" s="23">
        <v>6615</v>
      </c>
      <c r="C128" s="23">
        <v>6300</v>
      </c>
      <c r="D128" s="23">
        <v>6000</v>
      </c>
      <c r="E128" s="23">
        <v>0</v>
      </c>
      <c r="F128" s="23">
        <v>0</v>
      </c>
      <c r="G128" s="63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923</v>
      </c>
      <c r="G131" s="63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40456</v>
      </c>
      <c r="C132" s="23">
        <v>38530</v>
      </c>
      <c r="D132" s="23">
        <v>36695</v>
      </c>
      <c r="E132" s="23">
        <v>1000</v>
      </c>
      <c r="F132" s="23">
        <v>750</v>
      </c>
      <c r="G132" s="63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11025</v>
      </c>
      <c r="C133" s="23">
        <v>10500</v>
      </c>
      <c r="D133" s="23">
        <v>10000</v>
      </c>
      <c r="E133" s="23">
        <v>1500</v>
      </c>
      <c r="F133" s="23">
        <v>1500</v>
      </c>
      <c r="G133" s="6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220500</v>
      </c>
      <c r="C135" s="18">
        <f t="shared" si="35"/>
        <v>210000</v>
      </c>
      <c r="D135" s="18">
        <f t="shared" si="35"/>
        <v>200000</v>
      </c>
      <c r="E135" s="18">
        <f t="shared" si="35"/>
        <v>150000</v>
      </c>
      <c r="F135" s="18">
        <f>SUM(F136:F140)</f>
        <v>44626</v>
      </c>
      <c r="G135" s="64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customHeight="1" thickBot="1">
      <c r="A139" s="8">
        <v>224022</v>
      </c>
      <c r="B139" s="23">
        <v>220500</v>
      </c>
      <c r="C139" s="23">
        <v>210000</v>
      </c>
      <c r="D139" s="23">
        <v>200000</v>
      </c>
      <c r="E139" s="23">
        <v>150000</v>
      </c>
      <c r="F139" s="23">
        <v>44626</v>
      </c>
      <c r="G139" s="63" t="s">
        <v>120</v>
      </c>
      <c r="H139" s="8">
        <v>224022</v>
      </c>
      <c r="I139" s="4" t="str">
        <f t="shared" si="36"/>
        <v>SHOW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1740392</v>
      </c>
      <c r="C142" s="18">
        <f t="shared" si="37"/>
        <v>1657517</v>
      </c>
      <c r="D142" s="18">
        <f t="shared" si="37"/>
        <v>1578587</v>
      </c>
      <c r="E142" s="18">
        <f t="shared" si="37"/>
        <v>0</v>
      </c>
      <c r="F142" s="18">
        <f>SUM(F143:F148)</f>
        <v>7541</v>
      </c>
      <c r="G142" s="64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1619944</v>
      </c>
      <c r="C145" s="23">
        <v>1542804</v>
      </c>
      <c r="D145" s="23">
        <v>1469337</v>
      </c>
      <c r="E145" s="23">
        <v>0</v>
      </c>
      <c r="F145" s="23">
        <v>0</v>
      </c>
      <c r="G145" s="63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>
      <c r="A147" s="8">
        <v>225005</v>
      </c>
      <c r="B147" s="23">
        <v>120448</v>
      </c>
      <c r="C147" s="23">
        <v>114713</v>
      </c>
      <c r="D147" s="23">
        <v>109250</v>
      </c>
      <c r="E147" s="23">
        <v>0</v>
      </c>
      <c r="F147" s="23">
        <v>0</v>
      </c>
      <c r="G147" s="63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7541</v>
      </c>
      <c r="G148" s="63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11771554</v>
      </c>
      <c r="C150" s="18">
        <f t="shared" si="38"/>
        <v>12156719</v>
      </c>
      <c r="D150" s="18">
        <f t="shared" si="38"/>
        <v>9146055</v>
      </c>
      <c r="E150" s="18">
        <f t="shared" si="38"/>
        <v>1028760</v>
      </c>
      <c r="F150" s="18">
        <f>SUM(F151:F168)</f>
        <v>1466468</v>
      </c>
      <c r="G150" s="64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9009063</v>
      </c>
      <c r="C151" s="25">
        <v>9525776</v>
      </c>
      <c r="D151" s="25">
        <v>6640395</v>
      </c>
      <c r="E151" s="25">
        <v>339727</v>
      </c>
      <c r="F151" s="25">
        <v>0</v>
      </c>
      <c r="G151" s="66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1868738</v>
      </c>
      <c r="C152" s="23">
        <v>1779750</v>
      </c>
      <c r="D152" s="23">
        <v>1695000</v>
      </c>
      <c r="E152" s="23">
        <v>567109</v>
      </c>
      <c r="F152" s="23">
        <v>195546</v>
      </c>
      <c r="G152" s="6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49723</v>
      </c>
      <c r="C157" s="23">
        <v>47355</v>
      </c>
      <c r="D157" s="23">
        <v>45100</v>
      </c>
      <c r="E157" s="23">
        <v>0</v>
      </c>
      <c r="F157" s="23">
        <v>0</v>
      </c>
      <c r="G157" s="63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27563</v>
      </c>
      <c r="C159" s="23">
        <v>26250</v>
      </c>
      <c r="D159" s="23">
        <v>25000</v>
      </c>
      <c r="E159" s="23">
        <v>600</v>
      </c>
      <c r="F159" s="23">
        <v>2575</v>
      </c>
      <c r="G159" s="63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27563</v>
      </c>
      <c r="C160" s="23">
        <v>26250</v>
      </c>
      <c r="D160" s="23">
        <v>25000</v>
      </c>
      <c r="E160" s="23">
        <v>33390</v>
      </c>
      <c r="F160" s="23">
        <v>1104025</v>
      </c>
      <c r="G160" s="6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13781</v>
      </c>
      <c r="C162" s="23">
        <v>13125</v>
      </c>
      <c r="D162" s="23">
        <v>12500</v>
      </c>
      <c r="E162" s="23">
        <v>0</v>
      </c>
      <c r="F162" s="23">
        <v>0</v>
      </c>
      <c r="G162" s="63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389138</v>
      </c>
      <c r="C163" s="23">
        <v>370608</v>
      </c>
      <c r="D163" s="23">
        <v>352960</v>
      </c>
      <c r="E163" s="23">
        <v>24000</v>
      </c>
      <c r="F163" s="23">
        <v>52332</v>
      </c>
      <c r="G163" s="63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81144</v>
      </c>
      <c r="C164" s="23">
        <v>77280</v>
      </c>
      <c r="D164" s="23">
        <v>73600</v>
      </c>
      <c r="E164" s="23">
        <v>0</v>
      </c>
      <c r="F164" s="23">
        <v>0</v>
      </c>
      <c r="G164" s="63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29216</v>
      </c>
      <c r="C166" s="23">
        <v>27825</v>
      </c>
      <c r="D166" s="23">
        <v>26500</v>
      </c>
      <c r="E166" s="23">
        <v>0</v>
      </c>
      <c r="F166" s="23">
        <v>4453</v>
      </c>
      <c r="G166" s="63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275625</v>
      </c>
      <c r="C167" s="23">
        <v>262500</v>
      </c>
      <c r="D167" s="23">
        <v>250000</v>
      </c>
      <c r="E167" s="23">
        <v>63934</v>
      </c>
      <c r="F167" s="23">
        <v>107537</v>
      </c>
      <c r="G167" s="63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9417494</v>
      </c>
      <c r="C176" s="18">
        <f t="shared" si="40"/>
        <v>8969042</v>
      </c>
      <c r="D176" s="18">
        <f t="shared" si="40"/>
        <v>8541945</v>
      </c>
      <c r="E176" s="18">
        <f t="shared" si="40"/>
        <v>15000000</v>
      </c>
      <c r="F176" s="18">
        <f>SUM(F177:F196)</f>
        <v>6860604</v>
      </c>
      <c r="G176" s="64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>
      <c r="A183" s="8">
        <v>228007</v>
      </c>
      <c r="B183" s="23">
        <v>597494</v>
      </c>
      <c r="C183" s="23">
        <v>569042</v>
      </c>
      <c r="D183" s="23">
        <v>541945</v>
      </c>
      <c r="E183" s="23">
        <v>0</v>
      </c>
      <c r="F183" s="23">
        <v>0</v>
      </c>
      <c r="G183" s="63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8820000</v>
      </c>
      <c r="C186" s="23">
        <v>8400000</v>
      </c>
      <c r="D186" s="23">
        <v>8000000</v>
      </c>
      <c r="E186" s="23">
        <v>15000000</v>
      </c>
      <c r="F186" s="23">
        <v>6860604</v>
      </c>
      <c r="G186" s="63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324401</v>
      </c>
      <c r="E212" s="18">
        <f t="shared" si="45"/>
        <v>3445929</v>
      </c>
      <c r="F212" s="18">
        <f>SUM(F213:F215)</f>
        <v>8630738</v>
      </c>
      <c r="G212" s="64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0</v>
      </c>
      <c r="D215" s="23">
        <v>324401</v>
      </c>
      <c r="E215" s="23">
        <v>3445929</v>
      </c>
      <c r="F215" s="23">
        <v>8630738</v>
      </c>
      <c r="G215" s="6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99287</v>
      </c>
      <c r="E217" s="18">
        <f t="shared" si="46"/>
        <v>1436222</v>
      </c>
      <c r="F217" s="18">
        <f>SUM(F218:F223)</f>
        <v>0</v>
      </c>
      <c r="G217" s="64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99287</v>
      </c>
      <c r="E223" s="23">
        <v>1436222</v>
      </c>
      <c r="F223" s="23">
        <v>0</v>
      </c>
      <c r="G223" s="63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553300</v>
      </c>
      <c r="C225" s="18">
        <f t="shared" si="47"/>
        <v>418000</v>
      </c>
      <c r="D225" s="18">
        <f t="shared" si="47"/>
        <v>526395</v>
      </c>
      <c r="E225" s="18">
        <f t="shared" si="47"/>
        <v>170000</v>
      </c>
      <c r="F225" s="18">
        <f>SUM(F226:F238)</f>
        <v>6817213</v>
      </c>
      <c r="G225" s="6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99500</v>
      </c>
      <c r="C226" s="25">
        <v>88500</v>
      </c>
      <c r="D226" s="25">
        <v>92300</v>
      </c>
      <c r="E226" s="25">
        <v>20000</v>
      </c>
      <c r="F226" s="25">
        <v>62174</v>
      </c>
      <c r="G226" s="6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23800</v>
      </c>
      <c r="C227" s="23">
        <v>11600</v>
      </c>
      <c r="D227" s="23">
        <v>103800</v>
      </c>
      <c r="E227" s="23">
        <v>30000</v>
      </c>
      <c r="F227" s="23">
        <v>201935</v>
      </c>
      <c r="G227" s="6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5000</v>
      </c>
      <c r="C229" s="23">
        <v>5900</v>
      </c>
      <c r="D229" s="23">
        <v>16135</v>
      </c>
      <c r="E229" s="23">
        <v>0</v>
      </c>
      <c r="F229" s="23">
        <v>0</v>
      </c>
      <c r="G229" s="63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65000</v>
      </c>
      <c r="C231" s="23">
        <v>74000</v>
      </c>
      <c r="D231" s="23">
        <v>94370</v>
      </c>
      <c r="E231" s="23">
        <v>100000</v>
      </c>
      <c r="F231" s="23">
        <v>2129</v>
      </c>
      <c r="G231" s="63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46640</v>
      </c>
      <c r="E232" s="23">
        <v>0</v>
      </c>
      <c r="F232" s="23">
        <v>0</v>
      </c>
      <c r="G232" s="63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360000</v>
      </c>
      <c r="C233" s="23">
        <v>238000</v>
      </c>
      <c r="D233" s="23">
        <v>173150</v>
      </c>
      <c r="E233" s="23">
        <v>20000</v>
      </c>
      <c r="F233" s="23">
        <v>96082</v>
      </c>
      <c r="G233" s="63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6454893</v>
      </c>
      <c r="G237" s="63" t="s">
        <v>197</v>
      </c>
      <c r="H237" s="8">
        <v>451011</v>
      </c>
      <c r="I237" s="4" t="str">
        <f t="shared" si="42"/>
        <v>SHOW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showGridLines="0" view="pageBreakPreview" zoomScaleNormal="100" zoomScaleSheetLayoutView="100" workbookViewId="0">
      <selection activeCell="H18" sqref="H18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55" t="s">
        <v>214</v>
      </c>
      <c r="G3" s="56" t="s">
        <v>215</v>
      </c>
      <c r="H3" s="57" t="s">
        <v>216</v>
      </c>
      <c r="I3" s="57" t="s">
        <v>217</v>
      </c>
      <c r="J3" s="38"/>
    </row>
    <row r="4" spans="2:10" ht="30" customHeight="1">
      <c r="B4" s="58" t="s">
        <v>213</v>
      </c>
      <c r="C4" s="58"/>
      <c r="D4" s="59"/>
      <c r="E4" s="39"/>
      <c r="F4" s="55"/>
      <c r="G4" s="56"/>
      <c r="H4" s="57"/>
      <c r="I4" s="57"/>
      <c r="J4" s="38"/>
    </row>
    <row r="5" spans="2:10" ht="30" customHeight="1">
      <c r="B5" s="40">
        <f>SUM(B6:B7)</f>
        <v>0</v>
      </c>
      <c r="C5" s="40">
        <f>SUM(C6:C7)</f>
        <v>0</v>
      </c>
      <c r="D5" s="41">
        <f>SUM(D6:D7)</f>
        <v>423688</v>
      </c>
      <c r="E5" s="42"/>
      <c r="F5" s="43"/>
      <c r="G5" s="44"/>
      <c r="H5" s="54"/>
      <c r="I5" s="45" t="s">
        <v>212</v>
      </c>
      <c r="J5" s="46">
        <v>1016</v>
      </c>
    </row>
    <row r="6" spans="2:10" ht="30" customHeight="1">
      <c r="B6" s="47">
        <v>0</v>
      </c>
      <c r="C6" s="47">
        <v>0</v>
      </c>
      <c r="D6" s="48">
        <v>99287</v>
      </c>
      <c r="E6" s="49"/>
      <c r="F6" s="50" t="s">
        <v>218</v>
      </c>
      <c r="G6" s="50" t="s">
        <v>219</v>
      </c>
      <c r="H6" s="51" t="s">
        <v>221</v>
      </c>
      <c r="I6" s="52" t="s">
        <v>222</v>
      </c>
      <c r="J6" s="53"/>
    </row>
    <row r="7" spans="2:10" ht="30" customHeight="1">
      <c r="B7" s="47">
        <v>0</v>
      </c>
      <c r="C7" s="47">
        <v>0</v>
      </c>
      <c r="D7" s="48">
        <v>324401</v>
      </c>
      <c r="E7" s="49"/>
      <c r="F7" s="50" t="s">
        <v>218</v>
      </c>
      <c r="G7" s="50" t="s">
        <v>220</v>
      </c>
      <c r="H7" s="51" t="s">
        <v>223</v>
      </c>
      <c r="I7" s="52" t="s">
        <v>224</v>
      </c>
      <c r="J7" s="53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0" priority="5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Domestic</vt:lpstr>
      <vt:lpstr>Budget!Print_Area</vt:lpstr>
      <vt:lpstr>'PSIP Domestic'!Print_Area</vt:lpstr>
      <vt:lpstr>Budget!Print_Titles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2020-03-04T06:36:27Z</cp:lastPrinted>
  <dcterms:created xsi:type="dcterms:W3CDTF">2018-12-30T09:54:12Z</dcterms:created>
  <dcterms:modified xsi:type="dcterms:W3CDTF">2020-03-04T06:36:29Z</dcterms:modified>
</cp:coreProperties>
</file>