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0"/>
  <workbookPr/>
  <mc:AlternateContent xmlns:mc="http://schemas.openxmlformats.org/markup-compatibility/2006">
    <mc:Choice Requires="x15">
      <x15ac:absPath xmlns:x15ac="http://schemas.microsoft.com/office/spreadsheetml/2010/11/ac" url="\\MOFTSTORAGE\Data\Tender\1. Projects\2.2021\2. Goods\TES2021G021 - Medical Equipment required for Operation Theatre Complex at Hulhumale' Hospital\0. Client\"/>
    </mc:Choice>
  </mc:AlternateContent>
  <xr:revisionPtr revIDLastSave="0" documentId="13_ncr:1_{A5A675A4-D459-46FB-A646-5716A612151F}" xr6:coauthVersionLast="36" xr6:coauthVersionMax="36" xr10:uidLastSave="{00000000-0000-0000-0000-000000000000}"/>
  <bookViews>
    <workbookView xWindow="-90" yWindow="-90" windowWidth="19380" windowHeight="10380" activeTab="3" xr2:uid="{00000000-000D-0000-FFFF-FFFF00000000}"/>
  </bookViews>
  <sheets>
    <sheet name="Cover" sheetId="5" r:id="rId1"/>
    <sheet name="Summary" sheetId="4" r:id="rId2"/>
    <sheet name="EQUIPMENT " sheetId="3" r:id="rId3"/>
    <sheet name="FURNITURE" sheetId="1" r:id="rId4"/>
  </sheets>
  <externalReferences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4" l="1"/>
  <c r="C8" i="4" l="1"/>
  <c r="C7" i="4"/>
  <c r="E2" i="4"/>
  <c r="C5" i="4" l="1"/>
  <c r="C10" i="4" l="1"/>
  <c r="C11" i="4" l="1"/>
  <c r="C12" i="4" s="1"/>
  <c r="C13" i="4" s="1"/>
  <c r="C14" i="4" s="1"/>
</calcChain>
</file>

<file path=xl/sharedStrings.xml><?xml version="1.0" encoding="utf-8"?>
<sst xmlns="http://schemas.openxmlformats.org/spreadsheetml/2006/main" count="378" uniqueCount="202">
  <si>
    <t>Item</t>
  </si>
  <si>
    <t>Description</t>
  </si>
  <si>
    <t>Unit</t>
  </si>
  <si>
    <t>Quantity</t>
  </si>
  <si>
    <r>
      <t xml:space="preserve">Rate </t>
    </r>
    <r>
      <rPr>
        <b/>
        <sz val="8"/>
        <rFont val="Garamond"/>
        <family val="1"/>
      </rPr>
      <t>(MVR)</t>
    </r>
  </si>
  <si>
    <r>
      <t xml:space="preserve">Amount </t>
    </r>
    <r>
      <rPr>
        <b/>
        <sz val="8"/>
        <rFont val="Garamond"/>
        <family val="1"/>
      </rPr>
      <t>(MVR)</t>
    </r>
  </si>
  <si>
    <t>Furnitures &amp; Common Equipments</t>
  </si>
  <si>
    <t>General</t>
  </si>
  <si>
    <t>(a) The Bidder is requested to refer   Drawings, Specifications  and other relevant documents.</t>
  </si>
  <si>
    <t>(b) All items shall be supply and complete installation/fixing placing completely.</t>
  </si>
  <si>
    <t>(c) All the works are according to the manufacture's technical specification &amp; requested by the employer/engineer.</t>
  </si>
  <si>
    <t>(d) Where there may be any discrepancies between the drawings and BOQ , details given in the drawings shall proceed.</t>
  </si>
  <si>
    <t>(e) The rates shall cover all the works completely according to the bid details unless otherwise measured separately.</t>
  </si>
  <si>
    <t>Supply &amp; placing furniture works as shown in the drawings , schedules , manufacture's specification completely.</t>
  </si>
  <si>
    <t>8 Pax Dining Set With Table  ( Item Code : T6-15-401 )</t>
  </si>
  <si>
    <t>nr</t>
  </si>
  <si>
    <t>Chair  ( Item Code : T6-22-101 )</t>
  </si>
  <si>
    <t>Office Chair  ( Item Code : T6-32-101 )</t>
  </si>
  <si>
    <t>Swivel Chair  ( Item Code : T6-32-301 )</t>
  </si>
  <si>
    <t>Swivel Chair  ( Item Code : T6-32-302 )</t>
  </si>
  <si>
    <t>Storage Cabinet  ( Item Code : T6-35-104 )</t>
  </si>
  <si>
    <t>Storage Cabinet  ( Item Code : T6-35-105 )</t>
  </si>
  <si>
    <t>Storage Cabinet  ( Item Code : T6-35-106 )</t>
  </si>
  <si>
    <t>Storage Cabinet  ( Item Code : T6-35-107 )</t>
  </si>
  <si>
    <t>Storage Cabinet  ( Item Code : T6-35-108 )</t>
  </si>
  <si>
    <t>Storage Cabinet  ( Item Code : T6-35-109 )</t>
  </si>
  <si>
    <t>Storage Cabinet  ( Item Code : T6-35-110 )</t>
  </si>
  <si>
    <t>Storage Cabinet  ( Item Code : T6-35-111 )</t>
  </si>
  <si>
    <t>Storage Cabinet  ( Item Code : T6-35-112 )</t>
  </si>
  <si>
    <t>Storage Cabinet  ( Item Code : T6-35-113 )</t>
  </si>
  <si>
    <t>Storage Cabinet  ( Item Code : T6-35-114 )</t>
  </si>
  <si>
    <t>Storage Cabinet  ( Item Code : T6-35-115 )</t>
  </si>
  <si>
    <t>Open Shelving  ( Item Code : T6-35-402 )</t>
  </si>
  <si>
    <t>Open Shelving  ( Item Code : T6-35-403 )</t>
  </si>
  <si>
    <t>Locker  ( Item Code : T6-35-601 )</t>
  </si>
  <si>
    <t>Locker  ( Item Code : T6-35-602 )</t>
  </si>
  <si>
    <t>Filling Drawer  ( Item Code : T6-35-501 )</t>
  </si>
  <si>
    <t>Dish Drying Rack  ( Item Code : T6-53-301 )</t>
  </si>
  <si>
    <t>Refrigerator  ( Item Code : T6-53-401 )</t>
  </si>
  <si>
    <t>Refrigerator  ( Item Code : T6-53-402 )</t>
  </si>
  <si>
    <t>Water Purifier  ( Item Code : T6-53-501 )</t>
  </si>
  <si>
    <t>Storage Cabinet With Zink  ( Item Code : T6-54-201 )</t>
  </si>
  <si>
    <t>Storage Cabinet With Zink  ( Item Code : T6-54-202 )</t>
  </si>
  <si>
    <t>Storage Cabinet With Zink  ( Item Code : T6-54-203 )</t>
  </si>
  <si>
    <t>Kitchen Cabinet  ( Item Code : T6-55-101 )</t>
  </si>
  <si>
    <t>Curtain Rod  ( Item Code : T6-66-101 )</t>
  </si>
  <si>
    <t>m</t>
  </si>
  <si>
    <t>Roller Blinds  ( Item Code : T6-66-801 )</t>
  </si>
  <si>
    <t>Cubicle Curtains  ( Item Code : T6-66-901 )</t>
  </si>
  <si>
    <t>Storage Container  ( Item Code : T6-68-101 )</t>
  </si>
  <si>
    <t>Linen Hamper  ( Item Code : T6-68-201 )</t>
  </si>
  <si>
    <t>Linen Hamper  ( Item Code : T6-68-202 )</t>
  </si>
  <si>
    <t>Ladder  ( Item Code : T6-68-301 )</t>
  </si>
  <si>
    <t>Trolley  ( Item Code : T6-68-401 )</t>
  </si>
  <si>
    <t>Theater Equipment's &amp; Machines</t>
  </si>
  <si>
    <t>Theater Equipment &amp; Machine</t>
  </si>
  <si>
    <t>Supply &amp; placing operation theater equipment &amp; machines as shown in the drawings , schedules , manufacture's specification completely.</t>
  </si>
  <si>
    <t>Crib/Baby Cradle  ( Item Code : T6-21-801 )</t>
  </si>
  <si>
    <t>Bed  ( Item Code : T6-21-901 )</t>
  </si>
  <si>
    <t>Wheel Chair  ( Item Code : T6-22-102 )</t>
  </si>
  <si>
    <t>Foot Step  ( Item Code : T6-23-202 )</t>
  </si>
  <si>
    <t>Trolley  ( Item Code : T6-68-402 )</t>
  </si>
  <si>
    <t>Trolley  ( Item Code : T6-68-403 )</t>
  </si>
  <si>
    <t>Trolley  ( Item Code : T6-68-404 )</t>
  </si>
  <si>
    <t>Trolley  ( Item Code : T6-68-405 )</t>
  </si>
  <si>
    <t>Trolley  ( Item Code : T6-68-406 )</t>
  </si>
  <si>
    <t>Trolley  ( Item Code : T6-68-407 )</t>
  </si>
  <si>
    <t>Trolley  ( Item Code : T6-68-409 )</t>
  </si>
  <si>
    <t>Trolley  ( Item Code : T6-68-410 )</t>
  </si>
  <si>
    <t>Syringe Pump  ( Item Code : T6-68-501 )</t>
  </si>
  <si>
    <t>Infusion Pump  ( Item Code : T6-68-502 )</t>
  </si>
  <si>
    <t>Water Distiller  ( Item Code : T6-86-701 )</t>
  </si>
  <si>
    <t>Patient Monitor  ( Item Code : T6-89-102 )</t>
  </si>
  <si>
    <t>X-Ray View Box  ( Item Code : T6-89-103 )</t>
  </si>
  <si>
    <t>Computer System  ( Item Code : T6-89-104 )</t>
  </si>
  <si>
    <t>Monitor  ( Item Code : T6-89-105 )</t>
  </si>
  <si>
    <t>X-Ray Viewer  ( Item Code : T6-89-107 )</t>
  </si>
  <si>
    <t>Double Door Sterilizer Machine  ( Item Code : T6-89-401 )</t>
  </si>
  <si>
    <t>Infant Warmer  ( Item Code : T6-89-402 )</t>
  </si>
  <si>
    <t>Portable Incubator  ( Item Code : T6-89-403 )</t>
  </si>
  <si>
    <t>Anesthesia Unit  ( Item Code : T6-89-406 )</t>
  </si>
  <si>
    <t>Cautery Machine  ( Item Code : T6-89-407 )</t>
  </si>
  <si>
    <t>Arthroscopy System  ( Item Code : T6-89-408 )</t>
  </si>
  <si>
    <t>Pneumatic Tourniquet System  ( Item Code : T6-89-409 )</t>
  </si>
  <si>
    <t>Laparoscope System ( Item Code : T6-89-410 )</t>
  </si>
  <si>
    <t>Cautery Machine ( Item Code : T6-89-411 )</t>
  </si>
  <si>
    <t>Portable Scan Machine ( Item Code : T6-89-414 )</t>
  </si>
  <si>
    <t>Suction Machine ( Item Code : T6-89-415 )</t>
  </si>
  <si>
    <t>OT Table  ( Item Code : T6-21-903 )</t>
  </si>
  <si>
    <t>Surgical Light Double Dome  ( Item Code : T6-88-301 )</t>
  </si>
  <si>
    <t>Peripheral Modular LED Ceiling Light ( Item Code : T6-88-303 )</t>
  </si>
  <si>
    <t>Surgeon Control Panel  ( Item Code : T6-89-106 )</t>
  </si>
  <si>
    <t>Anesthesia Pendant  ( Item Code : T6-89-404 )</t>
  </si>
  <si>
    <t>Surgical Pendant  ( Item Code : T6-89-405 )</t>
  </si>
  <si>
    <t>Customize Bed Head Unit ( Item Code : T6-89-416 )</t>
  </si>
  <si>
    <t>AGSS Gas Outlet ( Item Code : T6-89-417 )</t>
  </si>
  <si>
    <t>Surgical Air Gas Outlet ( Item Code : T6-89-418 )</t>
  </si>
  <si>
    <t>Medical Air Gas Outlet ( Item Code : T6-89-419 )</t>
  </si>
  <si>
    <t>Vacuum Gas Outlet ( Item Code : T6-89-421 )</t>
  </si>
  <si>
    <t>Bill No: 2</t>
  </si>
  <si>
    <t>Bill No: 1</t>
  </si>
  <si>
    <t>Total Of Bill No: 1 - Carried over to summary</t>
  </si>
  <si>
    <t>BOQ  Summary - Estimated Cost</t>
  </si>
  <si>
    <t>Bill Item No</t>
  </si>
  <si>
    <t>Theater Equipments &amp; Machines</t>
  </si>
  <si>
    <t>Additional Works</t>
  </si>
  <si>
    <t>Omission Works</t>
  </si>
  <si>
    <t>Contingency - 10 %</t>
  </si>
  <si>
    <t>Total Incl. Contingency</t>
  </si>
  <si>
    <t>GST - 6%</t>
  </si>
  <si>
    <t xml:space="preserve">nos </t>
  </si>
  <si>
    <t>Bedpan washer (Item Code : T6-21-602)</t>
  </si>
  <si>
    <t>Defibrillator</t>
  </si>
  <si>
    <t>ECG Machine</t>
  </si>
  <si>
    <t>Electrosurgical Unit (Monopolar-bipolar)</t>
  </si>
  <si>
    <t>Fetal heart rate monitor (Doppler)</t>
  </si>
  <si>
    <t>Fluids warming unit</t>
  </si>
  <si>
    <t>Automatic Pressure infuser</t>
  </si>
  <si>
    <t xml:space="preserve">Pressure infuser bag </t>
  </si>
  <si>
    <t>Video laryngoscope</t>
  </si>
  <si>
    <t>Fiberoptic bronchoscope</t>
  </si>
  <si>
    <t>Vein detector</t>
  </si>
  <si>
    <t>Surgical clipper</t>
  </si>
  <si>
    <t xml:space="preserve">Medical graded high-quality spotlight </t>
  </si>
  <si>
    <t>Portable patient warming unit with cart and all accessories</t>
  </si>
  <si>
    <t>Scale for newborn children</t>
  </si>
  <si>
    <t>UV light</t>
  </si>
  <si>
    <t xml:space="preserve">Opertaing ENT microscope with 250mm &amp; 400MM lenses with video attachment </t>
  </si>
  <si>
    <t xml:space="preserve">HEAD LIGHT FIBREOPTIC - COAXIAL </t>
  </si>
  <si>
    <t>Video camera single chip with UNIVERSAL ADAPTOR</t>
  </si>
  <si>
    <t>Video Camera 3 chip</t>
  </si>
  <si>
    <t>Coablator with bands</t>
  </si>
  <si>
    <t>Micro motor</t>
  </si>
  <si>
    <t>Suspension laryngoscope</t>
  </si>
  <si>
    <t>OT Table for ENT  ( Item Code : T6-21-903 )</t>
  </si>
  <si>
    <t>OT Table for OTHO  ( Item Code : T6-21-903 )</t>
  </si>
  <si>
    <t>Medical fogger machines with minimum 5 liters capacity</t>
  </si>
  <si>
    <t>Nerve stimulator</t>
  </si>
  <si>
    <t xml:space="preserve">Automatic Instruments washer </t>
  </si>
  <si>
    <t>nos</t>
  </si>
  <si>
    <t xml:space="preserve">Burr machine </t>
  </si>
  <si>
    <t>Portable ventilator</t>
  </si>
  <si>
    <t>Blood warmer</t>
  </si>
  <si>
    <t>Suction with Irrigation system</t>
  </si>
  <si>
    <t>ABG machine</t>
  </si>
  <si>
    <t>Bubble C PAP</t>
  </si>
  <si>
    <t>wall suction unit with pressure regulator for central suctioning in  bed heads</t>
  </si>
  <si>
    <t>Digital adult weighing machine</t>
  </si>
  <si>
    <t xml:space="preserve"> patient shifting roller board</t>
  </si>
  <si>
    <t>portable IV stands</t>
  </si>
  <si>
    <t>Small SS mayo trolley</t>
  </si>
  <si>
    <t>SS dressing trolley</t>
  </si>
  <si>
    <t>Adult laryngoscope with all size blades</t>
  </si>
  <si>
    <t>Paediatric laryngoscope with all size blades</t>
  </si>
  <si>
    <t>Dressing drums small size (sterilizable)</t>
  </si>
  <si>
    <t xml:space="preserve"> Thermoscan</t>
  </si>
  <si>
    <t>Digital thermometer</t>
  </si>
  <si>
    <t>Adult Stethoscope</t>
  </si>
  <si>
    <t>Paediatric stethoscopes</t>
  </si>
  <si>
    <t>Neonatal stethoscopes</t>
  </si>
  <si>
    <t>BP apparatus</t>
  </si>
  <si>
    <t>Glucometers</t>
  </si>
  <si>
    <t>Diagnostic kit.</t>
  </si>
  <si>
    <t>SS trolleys (2 tiers) for keeping surgical sets/kits</t>
  </si>
  <si>
    <t>SS mayo trolleys medium</t>
  </si>
  <si>
    <t xml:space="preserve">SS mayo trolleys small </t>
  </si>
  <si>
    <t>SS mayo trolleys large</t>
  </si>
  <si>
    <t>SS curved instrument trolley</t>
  </si>
  <si>
    <t>SS cidex chamber medium size</t>
  </si>
  <si>
    <t>Bougie for adult</t>
  </si>
  <si>
    <t>Paediatric bougie</t>
  </si>
  <si>
    <t>Adult size stylet</t>
  </si>
  <si>
    <t>Paediatric size stylet</t>
  </si>
  <si>
    <t>SS kick basins with wheels</t>
  </si>
  <si>
    <t>Cardiac table height adjustable</t>
  </si>
  <si>
    <t>Double side Linen hamper with lid</t>
  </si>
  <si>
    <t>Bed lockers (plastic)</t>
  </si>
  <si>
    <t>Foot stool (SS)</t>
  </si>
  <si>
    <t>Foot board (wooden)</t>
  </si>
  <si>
    <t xml:space="preserve">Rotating stools (surgeon </t>
  </si>
  <si>
    <t>Narcotic cupboard (large)</t>
  </si>
  <si>
    <t>Lead apron stand with multiple arms (at least 10- 12 arms)</t>
  </si>
  <si>
    <t>Lead aprons (large size)</t>
  </si>
  <si>
    <t>Adult ambu bag</t>
  </si>
  <si>
    <t>Paediatric ambu bag</t>
  </si>
  <si>
    <t>Neonatal ambu bag</t>
  </si>
  <si>
    <t>MVA kit</t>
  </si>
  <si>
    <t>Thyroid collar</t>
  </si>
  <si>
    <t xml:space="preserve">Pulse oximeter </t>
  </si>
  <si>
    <t>Sterile container system (medium)/ instruments sterilization container</t>
  </si>
  <si>
    <t>Sterile container system (small) /instruments sterilization container</t>
  </si>
  <si>
    <t>Trolley  ( Item Code : T6-68-401)</t>
  </si>
  <si>
    <t>Arthroscopic shaver system</t>
  </si>
  <si>
    <t>Bill Of Quantities (BOQ)</t>
  </si>
  <si>
    <r>
      <t>BOQ  for</t>
    </r>
    <r>
      <rPr>
        <b/>
        <sz val="10"/>
        <rFont val="Garamond"/>
        <family val="1"/>
      </rPr>
      <t>:</t>
    </r>
  </si>
  <si>
    <r>
      <t xml:space="preserve">  Project Title</t>
    </r>
    <r>
      <rPr>
        <b/>
        <sz val="10"/>
        <rFont val="Garamond"/>
        <family val="1"/>
      </rPr>
      <t>:</t>
    </r>
  </si>
  <si>
    <t>New Operation Theaters                                                      Hulhumale Hospital</t>
  </si>
  <si>
    <t>SUPPLY &amp; INSTALLATION OF MEDICAL AND NON-MEDICAL MACHINERIES, EQUIPMENTS AND FURNITUES  For Koveli Building New Operation Theaters at 5th Floor , Hulhumale Hospital , Maldives.</t>
  </si>
  <si>
    <t>Project:- SUPPLY &amp; INSTALLATION OF MEDICAL AND NON-MEDICAL MACHINERIES, EQUIPMENTS AND FURNITUES  For Koveli Building New Operation Theaters at 5th Floor , Hulhumale Hospital , Maldives.</t>
  </si>
  <si>
    <r>
      <t xml:space="preserve">Total Amount </t>
    </r>
    <r>
      <rPr>
        <b/>
        <sz val="8"/>
        <color theme="1"/>
        <rFont val="Garamond"/>
        <family val="1"/>
      </rPr>
      <t>( MVR )</t>
    </r>
  </si>
  <si>
    <r>
      <t xml:space="preserve">Grand Total </t>
    </r>
    <r>
      <rPr>
        <b/>
        <sz val="8"/>
        <color theme="1"/>
        <rFont val="Garamond"/>
        <family val="1"/>
      </rPr>
      <t xml:space="preserve"> ( MVR )</t>
    </r>
  </si>
  <si>
    <t>N₂O Gas Outlet ( Item Code : T6-89-420 )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</si>
</sst>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0.0"/>
    <numFmt numFmtId="165" formatCode="_(* #,##0.000000_);_(* \(#,##0.000000\);_(* &quot;-&quot;??_);_(@_)"/>
    <numFmt numFmtId="166" formatCode="\(0\)"/>
    <numFmt numFmtId="167" formatCode="[$-409]d\-mmm\-yy;@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Garamond"/>
      <family val="1"/>
    </font>
    <font>
      <b/>
      <sz val="8"/>
      <name val="Garamond"/>
      <family val="1"/>
    </font>
    <font>
      <sz val="12"/>
      <name val="Garamond"/>
      <family val="1"/>
    </font>
    <font>
      <b/>
      <u/>
      <sz val="12"/>
      <name val="Garamond"/>
      <family val="1"/>
    </font>
    <font>
      <sz val="12"/>
      <color indexed="12"/>
      <name val="Garamond"/>
      <family val="1"/>
    </font>
    <font>
      <sz val="12"/>
      <name val="Times New Roman"/>
      <family val="1"/>
    </font>
    <font>
      <sz val="11"/>
      <name val="Garamond"/>
      <family val="1"/>
    </font>
    <font>
      <u/>
      <sz val="10"/>
      <color theme="10"/>
      <name val="Arial"/>
      <family val="2"/>
    </font>
    <font>
      <sz val="10"/>
      <name val="Arial"/>
      <family val="2"/>
    </font>
    <font>
      <sz val="12"/>
      <color theme="1"/>
      <name val="Garamond"/>
      <family val="1"/>
    </font>
    <font>
      <b/>
      <sz val="23"/>
      <name val="Garamond"/>
      <family val="1"/>
    </font>
    <font>
      <b/>
      <sz val="30"/>
      <name val="Garamond"/>
      <family val="1"/>
    </font>
    <font>
      <sz val="10"/>
      <name val="Garamond"/>
      <family val="1"/>
    </font>
    <font>
      <b/>
      <sz val="20"/>
      <name val="Garamond"/>
      <family val="1"/>
    </font>
    <font>
      <b/>
      <sz val="10"/>
      <name val="Garamond"/>
      <family val="1"/>
    </font>
    <font>
      <b/>
      <sz val="16"/>
      <name val="Garamond"/>
      <family val="1"/>
    </font>
    <font>
      <b/>
      <sz val="28"/>
      <name val="Garamond"/>
      <family val="1"/>
    </font>
    <font>
      <sz val="28"/>
      <name val="Garamond"/>
      <family val="1"/>
    </font>
    <font>
      <b/>
      <sz val="15"/>
      <name val="Garamond"/>
      <family val="1"/>
    </font>
    <font>
      <b/>
      <sz val="35"/>
      <name val="Garamond"/>
      <family val="1"/>
    </font>
    <font>
      <b/>
      <u/>
      <sz val="14"/>
      <color theme="1"/>
      <name val="Garamond"/>
      <family val="1"/>
    </font>
    <font>
      <sz val="11"/>
      <color theme="1"/>
      <name val="Garamond"/>
      <family val="1"/>
    </font>
    <font>
      <b/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8"/>
      <color theme="1"/>
      <name val="Garamond"/>
      <family val="1"/>
    </font>
    <font>
      <b/>
      <u/>
      <sz val="11"/>
      <color theme="1"/>
      <name val="Garamond"/>
      <family val="1"/>
    </font>
    <font>
      <u/>
      <sz val="10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7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/>
  </cellStyleXfs>
  <cellXfs count="132">
    <xf numFmtId="0" fontId="0" fillId="0" borderId="0" xfId="0"/>
    <xf numFmtId="0" fontId="2" fillId="0" borderId="1" xfId="1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center" wrapText="1"/>
    </xf>
    <xf numFmtId="0" fontId="4" fillId="0" borderId="0" xfId="1" applyNumberFormat="1" applyFont="1" applyFill="1" applyAlignment="1">
      <alignment vertical="center"/>
    </xf>
    <xf numFmtId="0" fontId="2" fillId="0" borderId="2" xfId="1" applyNumberFormat="1" applyFont="1" applyFill="1" applyBorder="1" applyAlignment="1">
      <alignment horizontal="center" vertical="center"/>
    </xf>
    <xf numFmtId="0" fontId="2" fillId="0" borderId="3" xfId="1" applyNumberFormat="1" applyFont="1" applyFill="1" applyBorder="1" applyAlignment="1">
      <alignment horizontal="center" vertical="center"/>
    </xf>
    <xf numFmtId="0" fontId="2" fillId="0" borderId="3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/>
    </xf>
    <xf numFmtId="164" fontId="4" fillId="0" borderId="5" xfId="1" applyNumberFormat="1" applyFont="1" applyFill="1" applyBorder="1" applyAlignment="1">
      <alignment horizontal="center" vertical="top"/>
    </xf>
    <xf numFmtId="0" fontId="5" fillId="0" borderId="6" xfId="1" quotePrefix="1" applyNumberFormat="1" applyFont="1" applyFill="1" applyBorder="1" applyAlignment="1">
      <alignment horizontal="center" vertical="top"/>
    </xf>
    <xf numFmtId="43" fontId="4" fillId="0" borderId="6" xfId="1" quotePrefix="1" applyFont="1" applyFill="1" applyBorder="1" applyAlignment="1">
      <alignment horizontal="center" vertical="top"/>
    </xf>
    <xf numFmtId="43" fontId="4" fillId="0" borderId="6" xfId="1" applyFont="1" applyFill="1" applyBorder="1" applyAlignment="1">
      <alignment horizontal="right" vertical="top"/>
    </xf>
    <xf numFmtId="43" fontId="4" fillId="0" borderId="6" xfId="1" applyFont="1" applyFill="1" applyBorder="1" applyAlignment="1">
      <alignment horizontal="center" vertical="top"/>
    </xf>
    <xf numFmtId="43" fontId="4" fillId="0" borderId="7" xfId="1" applyFont="1" applyFill="1" applyBorder="1" applyAlignment="1">
      <alignment vertical="top"/>
    </xf>
    <xf numFmtId="43" fontId="4" fillId="0" borderId="0" xfId="1" applyFont="1" applyFill="1" applyAlignment="1">
      <alignment vertical="top"/>
    </xf>
    <xf numFmtId="0" fontId="5" fillId="0" borderId="6" xfId="1" applyNumberFormat="1" applyFont="1" applyFill="1" applyBorder="1" applyAlignment="1">
      <alignment horizontal="center" vertical="top"/>
    </xf>
    <xf numFmtId="164" fontId="6" fillId="0" borderId="5" xfId="1" applyNumberFormat="1" applyFont="1" applyFill="1" applyBorder="1" applyAlignment="1">
      <alignment horizontal="center" vertical="top"/>
    </xf>
    <xf numFmtId="0" fontId="4" fillId="0" borderId="6" xfId="1" applyNumberFormat="1" applyFont="1" applyFill="1" applyBorder="1" applyAlignment="1">
      <alignment horizontal="justify" vertical="top"/>
    </xf>
    <xf numFmtId="164" fontId="2" fillId="0" borderId="5" xfId="1" quotePrefix="1" applyNumberFormat="1" applyFont="1" applyFill="1" applyBorder="1" applyAlignment="1">
      <alignment horizontal="center" vertical="top"/>
    </xf>
    <xf numFmtId="0" fontId="5" fillId="0" borderId="6" xfId="2" applyNumberFormat="1" applyFont="1" applyFill="1" applyBorder="1" applyAlignment="1">
      <alignment horizontal="left" vertical="top" wrapText="1"/>
    </xf>
    <xf numFmtId="43" fontId="4" fillId="0" borderId="6" xfId="1" applyFont="1" applyFill="1" applyBorder="1" applyAlignment="1">
      <alignment vertical="top"/>
    </xf>
    <xf numFmtId="1" fontId="4" fillId="0" borderId="6" xfId="1" applyNumberFormat="1" applyFont="1" applyFill="1" applyBorder="1" applyAlignment="1">
      <alignment horizontal="center" vertical="top"/>
    </xf>
    <xf numFmtId="164" fontId="2" fillId="0" borderId="5" xfId="1" applyNumberFormat="1" applyFont="1" applyFill="1" applyBorder="1" applyAlignment="1">
      <alignment horizontal="center" vertical="top"/>
    </xf>
    <xf numFmtId="0" fontId="4" fillId="0" borderId="6" xfId="1" applyNumberFormat="1" applyFont="1" applyFill="1" applyBorder="1" applyAlignment="1">
      <alignment vertical="top" wrapText="1"/>
    </xf>
    <xf numFmtId="165" fontId="4" fillId="0" borderId="0" xfId="1" applyNumberFormat="1" applyFont="1" applyFill="1" applyAlignment="1">
      <alignment vertical="top"/>
    </xf>
    <xf numFmtId="0" fontId="2" fillId="0" borderId="5" xfId="1" applyNumberFormat="1" applyFont="1" applyFill="1" applyBorder="1" applyAlignment="1">
      <alignment horizontal="center" vertical="top"/>
    </xf>
    <xf numFmtId="43" fontId="2" fillId="0" borderId="6" xfId="1" quotePrefix="1" applyFont="1" applyFill="1" applyBorder="1" applyAlignment="1">
      <alignment horizontal="center" vertical="top"/>
    </xf>
    <xf numFmtId="43" fontId="2" fillId="0" borderId="6" xfId="1" applyFont="1" applyFill="1" applyBorder="1" applyAlignment="1">
      <alignment horizontal="right" vertical="top"/>
    </xf>
    <xf numFmtId="43" fontId="2" fillId="0" borderId="6" xfId="1" applyFont="1" applyFill="1" applyBorder="1" applyAlignment="1">
      <alignment horizontal="center" vertical="top"/>
    </xf>
    <xf numFmtId="43" fontId="2" fillId="0" borderId="7" xfId="1" applyFont="1" applyFill="1" applyBorder="1" applyAlignment="1">
      <alignment vertical="top"/>
    </xf>
    <xf numFmtId="165" fontId="2" fillId="0" borderId="0" xfId="1" applyNumberFormat="1" applyFont="1" applyFill="1" applyAlignment="1">
      <alignment vertical="top"/>
    </xf>
    <xf numFmtId="166" fontId="4" fillId="0" borderId="5" xfId="1" applyNumberFormat="1" applyFont="1" applyFill="1" applyBorder="1" applyAlignment="1">
      <alignment horizontal="center" vertical="top"/>
    </xf>
    <xf numFmtId="0" fontId="5" fillId="0" borderId="6" xfId="1" applyNumberFormat="1" applyFont="1" applyFill="1" applyBorder="1" applyAlignment="1">
      <alignment horizontal="left" vertical="top"/>
    </xf>
    <xf numFmtId="1" fontId="8" fillId="0" borderId="6" xfId="1" quotePrefix="1" applyNumberFormat="1" applyFont="1" applyFill="1" applyBorder="1" applyAlignment="1">
      <alignment horizontal="center" vertical="top"/>
    </xf>
    <xf numFmtId="0" fontId="4" fillId="0" borderId="8" xfId="1" applyNumberFormat="1" applyFont="1" applyFill="1" applyBorder="1" applyAlignment="1">
      <alignment horizontal="justify" vertical="top"/>
    </xf>
    <xf numFmtId="43" fontId="4" fillId="0" borderId="8" xfId="1" quotePrefix="1" applyFont="1" applyFill="1" applyBorder="1" applyAlignment="1">
      <alignment horizontal="center" vertical="top"/>
    </xf>
    <xf numFmtId="43" fontId="4" fillId="0" borderId="8" xfId="1" applyFont="1" applyFill="1" applyBorder="1" applyAlignment="1">
      <alignment horizontal="right" vertical="top"/>
    </xf>
    <xf numFmtId="43" fontId="4" fillId="0" borderId="8" xfId="1" applyFont="1" applyFill="1" applyBorder="1" applyAlignment="1">
      <alignment horizontal="center" vertical="top"/>
    </xf>
    <xf numFmtId="43" fontId="4" fillId="0" borderId="9" xfId="1" applyFont="1" applyFill="1" applyBorder="1" applyAlignment="1">
      <alignment vertical="top"/>
    </xf>
    <xf numFmtId="1" fontId="8" fillId="0" borderId="5" xfId="1" quotePrefix="1" applyNumberFormat="1" applyFont="1" applyFill="1" applyBorder="1" applyAlignment="1">
      <alignment horizontal="center" vertical="top"/>
    </xf>
    <xf numFmtId="166" fontId="2" fillId="0" borderId="5" xfId="1" applyNumberFormat="1" applyFont="1" applyFill="1" applyBorder="1" applyAlignment="1">
      <alignment horizontal="center" vertical="top"/>
    </xf>
    <xf numFmtId="0" fontId="5" fillId="0" borderId="8" xfId="1" applyNumberFormat="1" applyFont="1" applyFill="1" applyBorder="1" applyAlignment="1">
      <alignment horizontal="justify" vertical="top"/>
    </xf>
    <xf numFmtId="164" fontId="2" fillId="0" borderId="1" xfId="1" applyNumberFormat="1" applyFont="1" applyFill="1" applyBorder="1" applyAlignment="1">
      <alignment horizontal="center" vertical="center"/>
    </xf>
    <xf numFmtId="0" fontId="2" fillId="0" borderId="1" xfId="1" quotePrefix="1" applyNumberFormat="1" applyFont="1" applyFill="1" applyBorder="1" applyAlignment="1">
      <alignment horizontal="left" vertical="center"/>
    </xf>
    <xf numFmtId="43" fontId="2" fillId="0" borderId="1" xfId="1" applyFont="1" applyFill="1" applyBorder="1" applyAlignment="1">
      <alignment horizontal="center" vertical="center"/>
    </xf>
    <xf numFmtId="43" fontId="2" fillId="0" borderId="1" xfId="1" applyFont="1" applyFill="1" applyBorder="1" applyAlignment="1">
      <alignment horizontal="right" vertical="center"/>
    </xf>
    <xf numFmtId="43" fontId="2" fillId="0" borderId="1" xfId="1" applyFont="1" applyFill="1" applyBorder="1" applyAlignment="1">
      <alignment vertical="center"/>
    </xf>
    <xf numFmtId="165" fontId="4" fillId="0" borderId="0" xfId="1" applyNumberFormat="1" applyFont="1" applyFill="1" applyAlignment="1">
      <alignment vertical="center"/>
    </xf>
    <xf numFmtId="164" fontId="4" fillId="0" borderId="0" xfId="1" applyNumberFormat="1" applyFont="1" applyFill="1" applyAlignment="1">
      <alignment horizontal="center" vertical="top"/>
    </xf>
    <xf numFmtId="0" fontId="4" fillId="0" borderId="0" xfId="1" applyNumberFormat="1" applyFont="1" applyFill="1" applyAlignment="1">
      <alignment vertical="top"/>
    </xf>
    <xf numFmtId="43" fontId="4" fillId="0" borderId="0" xfId="1" applyFont="1" applyFill="1" applyAlignment="1">
      <alignment horizontal="center" vertical="top"/>
    </xf>
    <xf numFmtId="43" fontId="4" fillId="0" borderId="0" xfId="1" applyFont="1" applyFill="1" applyAlignment="1">
      <alignment horizontal="right" vertical="top"/>
    </xf>
    <xf numFmtId="0" fontId="11" fillId="0" borderId="15" xfId="4" applyNumberFormat="1" applyFont="1" applyFill="1" applyBorder="1" applyAlignment="1">
      <alignment horizontal="left" vertical="center" wrapText="1"/>
    </xf>
    <xf numFmtId="164" fontId="4" fillId="0" borderId="6" xfId="1" applyNumberFormat="1" applyFont="1" applyFill="1" applyBorder="1" applyAlignment="1">
      <alignment horizontal="center" vertical="top"/>
    </xf>
    <xf numFmtId="164" fontId="2" fillId="0" borderId="6" xfId="1" quotePrefix="1" applyNumberFormat="1" applyFont="1" applyFill="1" applyBorder="1" applyAlignment="1">
      <alignment horizontal="center" vertical="top"/>
    </xf>
    <xf numFmtId="1" fontId="2" fillId="0" borderId="6" xfId="1" quotePrefix="1" applyNumberFormat="1" applyFont="1" applyFill="1" applyBorder="1" applyAlignment="1">
      <alignment horizontal="center" vertical="top"/>
    </xf>
    <xf numFmtId="0" fontId="5" fillId="0" borderId="6" xfId="1" applyNumberFormat="1" applyFont="1" applyFill="1" applyBorder="1" applyAlignment="1">
      <alignment horizontal="justify" vertical="top"/>
    </xf>
    <xf numFmtId="43" fontId="2" fillId="0" borderId="0" xfId="1" applyFont="1" applyFill="1" applyAlignment="1">
      <alignment vertical="top"/>
    </xf>
    <xf numFmtId="2" fontId="4" fillId="0" borderId="0" xfId="1" applyNumberFormat="1" applyFont="1" applyFill="1" applyBorder="1" applyAlignment="1">
      <alignment vertical="center"/>
    </xf>
    <xf numFmtId="2" fontId="4" fillId="0" borderId="0" xfId="1" applyNumberFormat="1" applyFont="1" applyFill="1" applyBorder="1" applyAlignment="1">
      <alignment vertical="top"/>
    </xf>
    <xf numFmtId="2" fontId="2" fillId="0" borderId="0" xfId="1" applyNumberFormat="1" applyFont="1" applyFill="1" applyBorder="1" applyAlignment="1">
      <alignment vertical="top"/>
    </xf>
    <xf numFmtId="164" fontId="4" fillId="0" borderId="10" xfId="1" applyNumberFormat="1" applyFont="1" applyFill="1" applyBorder="1" applyAlignment="1">
      <alignment horizontal="center" vertical="top"/>
    </xf>
    <xf numFmtId="0" fontId="4" fillId="0" borderId="11" xfId="1" applyNumberFormat="1" applyFont="1" applyFill="1" applyBorder="1" applyAlignment="1">
      <alignment vertical="top"/>
    </xf>
    <xf numFmtId="43" fontId="4" fillId="0" borderId="11" xfId="1" applyFont="1" applyFill="1" applyBorder="1" applyAlignment="1">
      <alignment horizontal="center" vertical="top"/>
    </xf>
    <xf numFmtId="4" fontId="2" fillId="0" borderId="1" xfId="1" applyNumberFormat="1" applyFont="1" applyFill="1" applyBorder="1" applyAlignment="1">
      <alignment horizontal="right" vertical="center"/>
    </xf>
    <xf numFmtId="4" fontId="2" fillId="0" borderId="3" xfId="1" applyNumberFormat="1" applyFont="1" applyFill="1" applyBorder="1" applyAlignment="1">
      <alignment horizontal="right" vertical="center"/>
    </xf>
    <xf numFmtId="4" fontId="4" fillId="0" borderId="6" xfId="1" applyNumberFormat="1" applyFont="1" applyFill="1" applyBorder="1" applyAlignment="1">
      <alignment horizontal="right" vertical="top"/>
    </xf>
    <xf numFmtId="4" fontId="2" fillId="0" borderId="6" xfId="1" applyNumberFormat="1" applyFont="1" applyFill="1" applyBorder="1" applyAlignment="1">
      <alignment horizontal="right" vertical="top"/>
    </xf>
    <xf numFmtId="4" fontId="4" fillId="0" borderId="12" xfId="1" applyNumberFormat="1" applyFont="1" applyFill="1" applyBorder="1" applyAlignment="1">
      <alignment horizontal="right" vertical="top"/>
    </xf>
    <xf numFmtId="4" fontId="4" fillId="0" borderId="0" xfId="1" applyNumberFormat="1" applyFont="1" applyFill="1" applyAlignment="1">
      <alignment horizontal="right" vertical="top"/>
    </xf>
    <xf numFmtId="4" fontId="2" fillId="0" borderId="1" xfId="1" applyNumberFormat="1" applyFont="1" applyFill="1" applyBorder="1" applyAlignment="1">
      <alignment horizontal="right" vertical="center" wrapText="1"/>
    </xf>
    <xf numFmtId="4" fontId="2" fillId="0" borderId="3" xfId="1" applyNumberFormat="1" applyFont="1" applyFill="1" applyBorder="1" applyAlignment="1">
      <alignment horizontal="right" vertical="center" wrapText="1"/>
    </xf>
    <xf numFmtId="0" fontId="13" fillId="0" borderId="0" xfId="4" applyFont="1" applyBorder="1" applyAlignment="1"/>
    <xf numFmtId="0" fontId="14" fillId="0" borderId="0" xfId="4" applyFont="1"/>
    <xf numFmtId="0" fontId="16" fillId="0" borderId="0" xfId="4" applyFont="1" applyAlignment="1"/>
    <xf numFmtId="0" fontId="18" fillId="0" borderId="0" xfId="4" applyFont="1" applyBorder="1" applyAlignment="1">
      <alignment vertical="center" wrapText="1"/>
    </xf>
    <xf numFmtId="0" fontId="19" fillId="0" borderId="0" xfId="4" applyFont="1" applyAlignment="1">
      <alignment vertical="center"/>
    </xf>
    <xf numFmtId="0" fontId="16" fillId="0" borderId="0" xfId="4" applyFont="1" applyBorder="1" applyAlignment="1">
      <alignment vertical="center" wrapText="1"/>
    </xf>
    <xf numFmtId="0" fontId="20" fillId="0" borderId="0" xfId="4" applyFont="1" applyAlignment="1">
      <alignment horizontal="center" vertical="top"/>
    </xf>
    <xf numFmtId="0" fontId="21" fillId="0" borderId="0" xfId="4" applyFont="1" applyBorder="1" applyAlignment="1">
      <alignment vertical="center" wrapText="1"/>
    </xf>
    <xf numFmtId="164" fontId="17" fillId="0" borderId="0" xfId="1" applyNumberFormat="1" applyFont="1" applyFill="1" applyAlignment="1">
      <alignment vertical="center" wrapText="1"/>
    </xf>
    <xf numFmtId="164" fontId="17" fillId="0" borderId="0" xfId="1" applyNumberFormat="1" applyFont="1" applyFill="1" applyAlignment="1">
      <alignment horizontal="center" vertical="center" wrapText="1"/>
    </xf>
    <xf numFmtId="0" fontId="12" fillId="0" borderId="0" xfId="4" applyFont="1" applyBorder="1" applyAlignment="1">
      <alignment vertical="center"/>
    </xf>
    <xf numFmtId="0" fontId="15" fillId="0" borderId="0" xfId="4" applyFont="1" applyAlignment="1">
      <alignment vertical="center"/>
    </xf>
    <xf numFmtId="0" fontId="2" fillId="0" borderId="0" xfId="4" applyFont="1" applyAlignment="1">
      <alignment vertical="center"/>
    </xf>
    <xf numFmtId="0" fontId="15" fillId="0" borderId="0" xfId="4" applyFont="1" applyBorder="1" applyAlignment="1">
      <alignment wrapText="1"/>
    </xf>
    <xf numFmtId="0" fontId="1" fillId="0" borderId="0" xfId="0" applyFont="1"/>
    <xf numFmtId="164" fontId="23" fillId="0" borderId="0" xfId="1" applyNumberFormat="1" applyFont="1" applyFill="1" applyAlignment="1">
      <alignment horizontal="center" vertical="top"/>
    </xf>
    <xf numFmtId="0" fontId="24" fillId="0" borderId="0" xfId="1" applyNumberFormat="1" applyFont="1" applyFill="1" applyAlignment="1">
      <alignment vertical="top" wrapText="1"/>
    </xf>
    <xf numFmtId="43" fontId="23" fillId="0" borderId="0" xfId="1" applyFont="1" applyFill="1" applyAlignment="1">
      <alignment horizontal="center" vertical="top"/>
    </xf>
    <xf numFmtId="167" fontId="25" fillId="0" borderId="0" xfId="1" applyNumberFormat="1" applyFont="1" applyFill="1" applyAlignment="1"/>
    <xf numFmtId="0" fontId="25" fillId="2" borderId="1" xfId="1" applyNumberFormat="1" applyFont="1" applyFill="1" applyBorder="1" applyAlignment="1">
      <alignment horizontal="center" vertical="center" wrapText="1"/>
    </xf>
    <xf numFmtId="0" fontId="25" fillId="2" borderId="1" xfId="1" applyNumberFormat="1" applyFont="1" applyFill="1" applyBorder="1" applyAlignment="1">
      <alignment horizontal="center" vertical="center"/>
    </xf>
    <xf numFmtId="164" fontId="24" fillId="0" borderId="2" xfId="1" applyNumberFormat="1" applyFont="1" applyFill="1" applyBorder="1" applyAlignment="1">
      <alignment horizontal="center" vertical="top"/>
    </xf>
    <xf numFmtId="0" fontId="27" fillId="0" borderId="3" xfId="1" quotePrefix="1" applyNumberFormat="1" applyFont="1" applyFill="1" applyBorder="1" applyAlignment="1">
      <alignment horizontal="center" vertical="top"/>
    </xf>
    <xf numFmtId="164" fontId="11" fillId="0" borderId="14" xfId="1" applyNumberFormat="1" applyFont="1" applyFill="1" applyBorder="1" applyAlignment="1">
      <alignment horizontal="center" vertical="center"/>
    </xf>
    <xf numFmtId="164" fontId="23" fillId="0" borderId="5" xfId="1" applyNumberFormat="1" applyFont="1" applyFill="1" applyBorder="1" applyAlignment="1">
      <alignment horizontal="center" vertical="top"/>
    </xf>
    <xf numFmtId="0" fontId="23" fillId="0" borderId="8" xfId="1" applyNumberFormat="1" applyFont="1" applyFill="1" applyBorder="1" applyAlignment="1">
      <alignment vertical="top"/>
    </xf>
    <xf numFmtId="164" fontId="25" fillId="3" borderId="10" xfId="1" applyNumberFormat="1" applyFont="1" applyFill="1" applyBorder="1" applyAlignment="1">
      <alignment horizontal="center" vertical="center"/>
    </xf>
    <xf numFmtId="0" fontId="25" fillId="3" borderId="1" xfId="1" applyNumberFormat="1" applyFont="1" applyFill="1" applyBorder="1" applyAlignment="1">
      <alignment horizontal="left" vertical="center"/>
    </xf>
    <xf numFmtId="4" fontId="4" fillId="0" borderId="6" xfId="1" applyNumberFormat="1" applyFont="1" applyFill="1" applyBorder="1" applyAlignment="1">
      <alignment horizontal="right" vertical="center"/>
    </xf>
    <xf numFmtId="2" fontId="4" fillId="0" borderId="5" xfId="1" applyNumberFormat="1" applyFont="1" applyFill="1" applyBorder="1" applyAlignment="1">
      <alignment vertical="top"/>
    </xf>
    <xf numFmtId="165" fontId="4" fillId="0" borderId="0" xfId="1" applyNumberFormat="1" applyFont="1" applyFill="1" applyBorder="1" applyAlignment="1">
      <alignment vertical="top"/>
    </xf>
    <xf numFmtId="164" fontId="4" fillId="0" borderId="8" xfId="1" applyNumberFormat="1" applyFont="1" applyFill="1" applyBorder="1" applyAlignment="1">
      <alignment horizontal="center" vertical="top"/>
    </xf>
    <xf numFmtId="165" fontId="28" fillId="0" borderId="0" xfId="3" applyNumberFormat="1" applyFont="1" applyFill="1" applyAlignment="1" applyProtection="1">
      <alignment vertical="top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righ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/>
    </xf>
    <xf numFmtId="4" fontId="8" fillId="0" borderId="8" xfId="0" applyNumberFormat="1" applyFont="1" applyFill="1" applyBorder="1" applyAlignment="1">
      <alignment horizontal="right" vertical="center" wrapText="1"/>
    </xf>
    <xf numFmtId="1" fontId="8" fillId="0" borderId="6" xfId="1" quotePrefix="1" applyNumberFormat="1" applyFont="1" applyFill="1" applyBorder="1" applyAlignment="1">
      <alignment horizontal="center" vertical="center"/>
    </xf>
    <xf numFmtId="0" fontId="2" fillId="0" borderId="0" xfId="4" applyFont="1" applyAlignment="1">
      <alignment horizontal="left" vertical="center"/>
    </xf>
    <xf numFmtId="0" fontId="21" fillId="0" borderId="0" xfId="4" applyFont="1" applyBorder="1" applyAlignment="1">
      <alignment horizontal="center" vertical="center" wrapText="1"/>
    </xf>
    <xf numFmtId="164" fontId="17" fillId="0" borderId="0" xfId="1" applyNumberFormat="1" applyFont="1" applyFill="1" applyAlignment="1">
      <alignment horizontal="center" vertical="center" wrapText="1"/>
    </xf>
    <xf numFmtId="0" fontId="12" fillId="0" borderId="0" xfId="4" applyFont="1" applyBorder="1" applyAlignment="1">
      <alignment horizontal="center" vertical="center"/>
    </xf>
    <xf numFmtId="43" fontId="11" fillId="0" borderId="14" xfId="1" applyFont="1" applyFill="1" applyBorder="1" applyAlignment="1">
      <alignment horizontal="center" vertical="center"/>
    </xf>
    <xf numFmtId="43" fontId="11" fillId="0" borderId="16" xfId="1" applyFont="1" applyFill="1" applyBorder="1" applyAlignment="1">
      <alignment horizontal="center" vertical="center"/>
    </xf>
    <xf numFmtId="43" fontId="11" fillId="0" borderId="17" xfId="1" applyFont="1" applyFill="1" applyBorder="1" applyAlignment="1">
      <alignment horizontal="center" vertical="center"/>
    </xf>
    <xf numFmtId="164" fontId="22" fillId="0" borderId="0" xfId="1" applyNumberFormat="1" applyFont="1" applyFill="1" applyAlignment="1">
      <alignment horizontal="center" vertical="center"/>
    </xf>
    <xf numFmtId="0" fontId="25" fillId="2" borderId="10" xfId="1" applyNumberFormat="1" applyFont="1" applyFill="1" applyBorder="1" applyAlignment="1">
      <alignment horizontal="center" vertical="center" wrapText="1"/>
    </xf>
    <xf numFmtId="0" fontId="25" fillId="2" borderId="11" xfId="1" applyNumberFormat="1" applyFont="1" applyFill="1" applyBorder="1" applyAlignment="1">
      <alignment horizontal="center" vertical="center" wrapText="1"/>
    </xf>
    <xf numFmtId="0" fontId="25" fillId="2" borderId="12" xfId="1" applyNumberFormat="1" applyFont="1" applyFill="1" applyBorder="1" applyAlignment="1">
      <alignment horizontal="center" vertical="center" wrapText="1"/>
    </xf>
    <xf numFmtId="43" fontId="24" fillId="0" borderId="2" xfId="1" applyFont="1" applyFill="1" applyBorder="1" applyAlignment="1">
      <alignment horizontal="center" vertical="top"/>
    </xf>
    <xf numFmtId="43" fontId="24" fillId="0" borderId="13" xfId="1" applyFont="1" applyFill="1" applyBorder="1" applyAlignment="1">
      <alignment horizontal="center" vertical="top"/>
    </xf>
    <xf numFmtId="43" fontId="24" fillId="0" borderId="4" xfId="1" applyFont="1" applyFill="1" applyBorder="1" applyAlignment="1">
      <alignment horizontal="center" vertical="top"/>
    </xf>
    <xf numFmtId="43" fontId="25" fillId="3" borderId="10" xfId="1" applyFont="1" applyFill="1" applyBorder="1" applyAlignment="1">
      <alignment horizontal="center" vertical="center"/>
    </xf>
    <xf numFmtId="43" fontId="25" fillId="3" borderId="11" xfId="1" applyFont="1" applyFill="1" applyBorder="1" applyAlignment="1">
      <alignment horizontal="center" vertical="center"/>
    </xf>
    <xf numFmtId="43" fontId="25" fillId="3" borderId="12" xfId="1" applyFont="1" applyFill="1" applyBorder="1" applyAlignment="1">
      <alignment horizontal="center" vertical="center"/>
    </xf>
    <xf numFmtId="43" fontId="23" fillId="0" borderId="18" xfId="1" applyFont="1" applyFill="1" applyBorder="1" applyAlignment="1">
      <alignment horizontal="center" vertical="top"/>
    </xf>
    <xf numFmtId="43" fontId="23" fillId="0" borderId="19" xfId="1" applyFont="1" applyFill="1" applyBorder="1" applyAlignment="1">
      <alignment horizontal="center" vertical="top"/>
    </xf>
    <xf numFmtId="43" fontId="23" fillId="0" borderId="9" xfId="1" applyFont="1" applyFill="1" applyBorder="1" applyAlignment="1">
      <alignment horizontal="center" vertical="top"/>
    </xf>
  </cellXfs>
  <cellStyles count="5">
    <cellStyle name="Comma" xfId="1" builtinId="3"/>
    <cellStyle name="Hyperlink" xfId="3" builtinId="8"/>
    <cellStyle name="Normal" xfId="0" builtinId="0"/>
    <cellStyle name="Normal 2" xfId="4" xr:uid="{00000000-0005-0000-0000-000003000000}"/>
    <cellStyle name="Normal 2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333376</xdr:colOff>
      <xdr:row>20</xdr:row>
      <xdr:rowOff>47625</xdr:rowOff>
    </xdr:from>
    <xdr:to>
      <xdr:col>8</xdr:col>
      <xdr:colOff>513756</xdr:colOff>
      <xdr:row>36</xdr:row>
      <xdr:rowOff>75605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71776" y="6877050"/>
          <a:ext cx="2618780" cy="26187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3019425</xdr:colOff>
      <xdr:row>26</xdr:row>
      <xdr:rowOff>27980</xdr:rowOff>
    </xdr:from>
    <xdr:to>
      <xdr:col>4</xdr:col>
      <xdr:colOff>638175</xdr:colOff>
      <xdr:row>37</xdr:row>
      <xdr:rowOff>37505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29025" y="7028855"/>
          <a:ext cx="2105025" cy="21050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n\hospital%20data\Projects\KOVELI%20BUILDING\5TH%20FLOOR%20-%20OT%20COMPLEX\FINAL%20DRAWING%20SET%205%20DEC%202021\T6-OUTBOX-211205\070%20Cost%20Estimates\PRISED%20BOQ\BOQ%20Bid%20-%20Hulhumale%20Hospital%20OT%2004-12-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BOQ Summary Comment"/>
      <sheetName val="BOQ Summary"/>
      <sheetName val="Bill 1- Prilims"/>
      <sheetName val="Bill 2 - Ground Works"/>
      <sheetName val="Bill 3 - Concrete Works"/>
      <sheetName val="Bill 4 - Masonry &amp; Plastering"/>
      <sheetName val="Bill 5 MetalWorks"/>
      <sheetName val="Bill 6 - Ceiling "/>
      <sheetName val="Bill 7 - Door&amp;Window"/>
      <sheetName val="Bill 8 - Painting"/>
      <sheetName val="Bill 9 - Floor &amp; Wall Finishing"/>
      <sheetName val="Bill 10 Electrical"/>
      <sheetName val="11 Hydraulics &amp; Drainage"/>
      <sheetName val="Bill 12 - AC works"/>
      <sheetName val="Bill - 13 Lift"/>
      <sheetName val="Bill 14 - Fire Fighting &amp; alarm"/>
      <sheetName val="Bill 15 OT Equipment"/>
      <sheetName val="Bill 16 Furniture-common"/>
      <sheetName val="Bill 17 Additional "/>
      <sheetName val=" Bill 18 -Ommission Wor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49">
          <cell r="F49"/>
        </row>
      </sheetData>
      <sheetData sheetId="20">
        <row r="52">
          <cell r="F52"/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M19"/>
  <sheetViews>
    <sheetView workbookViewId="0">
      <selection activeCell="M13" sqref="M13"/>
    </sheetView>
  </sheetViews>
  <sheetFormatPr defaultRowHeight="12.75" x14ac:dyDescent="0.2"/>
  <cols>
    <col min="1" max="10" width="9.140625" style="73"/>
    <col min="11" max="11" width="13.85546875" style="73" customWidth="1"/>
    <col min="12" max="12" width="4.85546875" style="73" customWidth="1"/>
    <col min="13" max="16384" width="9.140625" style="73"/>
  </cols>
  <sheetData>
    <row r="5" spans="1:13" ht="39" x14ac:dyDescent="0.6">
      <c r="A5" s="115" t="s">
        <v>193</v>
      </c>
      <c r="B5" s="115"/>
      <c r="C5" s="115"/>
      <c r="D5" s="115"/>
      <c r="E5" s="115"/>
      <c r="F5" s="115"/>
      <c r="G5" s="115"/>
      <c r="H5" s="115"/>
      <c r="I5" s="115"/>
      <c r="J5" s="82"/>
      <c r="K5" s="82"/>
      <c r="L5" s="82"/>
      <c r="M5" s="72"/>
    </row>
    <row r="6" spans="1:13" ht="26.25" x14ac:dyDescent="0.2">
      <c r="A6" s="83"/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</row>
    <row r="7" spans="1:13" ht="30" x14ac:dyDescent="0.2">
      <c r="A7" s="82"/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</row>
    <row r="12" spans="1:13" ht="15.75" x14ac:dyDescent="0.2">
      <c r="A12" s="84" t="s">
        <v>194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74"/>
    </row>
    <row r="13" spans="1:13" s="76" customFormat="1" ht="113.25" customHeight="1" x14ac:dyDescent="0.25">
      <c r="A13" s="114" t="s">
        <v>197</v>
      </c>
      <c r="B13" s="114"/>
      <c r="C13" s="114"/>
      <c r="D13" s="114"/>
      <c r="E13" s="114"/>
      <c r="F13" s="114"/>
      <c r="G13" s="114"/>
      <c r="H13" s="114"/>
      <c r="I13" s="114"/>
      <c r="J13" s="80"/>
      <c r="K13" s="80"/>
      <c r="L13" s="80"/>
      <c r="M13" s="75"/>
    </row>
    <row r="14" spans="1:13" s="76" customFormat="1" ht="36" customHeight="1" x14ac:dyDescent="0.25">
      <c r="A14" s="81"/>
      <c r="B14" s="81"/>
      <c r="C14" s="81"/>
      <c r="D14" s="81"/>
      <c r="E14" s="81"/>
      <c r="F14" s="81"/>
      <c r="G14" s="81"/>
      <c r="H14" s="81"/>
      <c r="I14" s="81"/>
      <c r="J14" s="80"/>
      <c r="K14" s="80"/>
      <c r="L14" s="80"/>
      <c r="M14" s="75"/>
    </row>
    <row r="15" spans="1:13" ht="19.5" x14ac:dyDescent="0.2">
      <c r="A15" s="78"/>
      <c r="B15" s="78"/>
      <c r="C15" s="78"/>
      <c r="D15" s="78"/>
      <c r="E15" s="78"/>
      <c r="F15" s="78"/>
      <c r="G15" s="78"/>
      <c r="H15" s="78"/>
      <c r="I15" s="78"/>
    </row>
    <row r="17" spans="1:13" ht="15.75" x14ac:dyDescent="0.2">
      <c r="A17" s="112" t="s">
        <v>195</v>
      </c>
      <c r="B17" s="112"/>
      <c r="C17" s="112"/>
      <c r="D17" s="112"/>
      <c r="E17" s="112"/>
      <c r="F17" s="112"/>
      <c r="G17" s="112"/>
      <c r="H17" s="112"/>
      <c r="I17" s="112"/>
      <c r="J17" s="74"/>
      <c r="K17" s="74"/>
      <c r="L17" s="74"/>
      <c r="M17" s="74"/>
    </row>
    <row r="18" spans="1:13" ht="88.5" customHeight="1" x14ac:dyDescent="0.2">
      <c r="A18" s="113" t="s">
        <v>196</v>
      </c>
      <c r="B18" s="113"/>
      <c r="C18" s="113"/>
      <c r="D18" s="113"/>
      <c r="E18" s="113"/>
      <c r="F18" s="113"/>
      <c r="G18" s="113"/>
      <c r="H18" s="113"/>
      <c r="I18" s="113"/>
      <c r="J18" s="79"/>
      <c r="K18" s="79"/>
      <c r="L18" s="79"/>
      <c r="M18" s="77"/>
    </row>
    <row r="19" spans="1:13" ht="26.25" x14ac:dyDescent="0.4">
      <c r="A19" s="85"/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77"/>
    </row>
  </sheetData>
  <mergeCells count="4">
    <mergeCell ref="A17:I17"/>
    <mergeCell ref="A18:I18"/>
    <mergeCell ref="A13:I13"/>
    <mergeCell ref="A5:I5"/>
  </mergeCells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4"/>
  <sheetViews>
    <sheetView workbookViewId="0">
      <selection activeCell="M5" sqref="M5"/>
    </sheetView>
  </sheetViews>
  <sheetFormatPr defaultRowHeight="15" x14ac:dyDescent="0.25"/>
  <cols>
    <col min="1" max="1" width="9.140625" style="86"/>
    <col min="2" max="2" width="49" style="86" customWidth="1"/>
    <col min="3" max="4" width="9.140625" style="86"/>
    <col min="5" max="5" width="10.5703125" style="86" bestFit="1" customWidth="1"/>
    <col min="6" max="16384" width="9.140625" style="86"/>
  </cols>
  <sheetData>
    <row r="1" spans="1:5" ht="62.25" customHeight="1" x14ac:dyDescent="0.25">
      <c r="A1" s="119" t="s">
        <v>102</v>
      </c>
      <c r="B1" s="119"/>
      <c r="C1" s="119"/>
      <c r="D1" s="119"/>
      <c r="E1" s="119"/>
    </row>
    <row r="2" spans="1:5" ht="90" x14ac:dyDescent="0.25">
      <c r="A2" s="87"/>
      <c r="B2" s="88" t="s">
        <v>198</v>
      </c>
      <c r="C2" s="89"/>
      <c r="D2" s="89"/>
      <c r="E2" s="90">
        <f ca="1">TODAY()</f>
        <v>44564</v>
      </c>
    </row>
    <row r="3" spans="1:5" ht="47.25" x14ac:dyDescent="0.25">
      <c r="A3" s="91" t="s">
        <v>103</v>
      </c>
      <c r="B3" s="92" t="s">
        <v>1</v>
      </c>
      <c r="C3" s="120" t="s">
        <v>199</v>
      </c>
      <c r="D3" s="121"/>
      <c r="E3" s="122"/>
    </row>
    <row r="4" spans="1:5" x14ac:dyDescent="0.25">
      <c r="A4" s="93"/>
      <c r="B4" s="94"/>
      <c r="C4" s="123"/>
      <c r="D4" s="124"/>
      <c r="E4" s="125"/>
    </row>
    <row r="5" spans="1:5" ht="15.75" x14ac:dyDescent="0.25">
      <c r="A5" s="95">
        <v>1</v>
      </c>
      <c r="B5" s="52" t="s">
        <v>104</v>
      </c>
      <c r="C5" s="116">
        <f>'EQUIPMENT '!F143</f>
        <v>0</v>
      </c>
      <c r="D5" s="117"/>
      <c r="E5" s="118"/>
    </row>
    <row r="6" spans="1:5" ht="15.75" x14ac:dyDescent="0.25">
      <c r="A6" s="95">
        <v>2</v>
      </c>
      <c r="B6" s="52" t="s">
        <v>6</v>
      </c>
      <c r="C6" s="116">
        <f>FURNITURE!F58</f>
        <v>0</v>
      </c>
      <c r="D6" s="117"/>
      <c r="E6" s="118"/>
    </row>
    <row r="7" spans="1:5" ht="15.75" x14ac:dyDescent="0.25">
      <c r="A7" s="95">
        <v>3</v>
      </c>
      <c r="B7" s="52" t="s">
        <v>105</v>
      </c>
      <c r="C7" s="116">
        <f>+'[1]Bill 17 Additional '!F49</f>
        <v>0</v>
      </c>
      <c r="D7" s="117"/>
      <c r="E7" s="118"/>
    </row>
    <row r="8" spans="1:5" ht="15.75" x14ac:dyDescent="0.25">
      <c r="A8" s="95">
        <v>4</v>
      </c>
      <c r="B8" s="52" t="s">
        <v>106</v>
      </c>
      <c r="C8" s="116">
        <f>+'[1] Bill 18 -Ommission Work'!F52</f>
        <v>0</v>
      </c>
      <c r="D8" s="117"/>
      <c r="E8" s="118"/>
    </row>
    <row r="9" spans="1:5" x14ac:dyDescent="0.25">
      <c r="A9" s="96"/>
      <c r="B9" s="97"/>
      <c r="C9" s="129"/>
      <c r="D9" s="130"/>
      <c r="E9" s="131"/>
    </row>
    <row r="10" spans="1:5" ht="15.75" x14ac:dyDescent="0.25">
      <c r="A10" s="98"/>
      <c r="B10" s="99" t="s">
        <v>199</v>
      </c>
      <c r="C10" s="126">
        <f>SUM(C5:E8)</f>
        <v>0</v>
      </c>
      <c r="D10" s="127"/>
      <c r="E10" s="128"/>
    </row>
    <row r="11" spans="1:5" ht="15.75" x14ac:dyDescent="0.25">
      <c r="A11" s="98"/>
      <c r="B11" s="99" t="s">
        <v>107</v>
      </c>
      <c r="C11" s="126">
        <f>C10*0.1</f>
        <v>0</v>
      </c>
      <c r="D11" s="127"/>
      <c r="E11" s="128"/>
    </row>
    <row r="12" spans="1:5" ht="15.75" x14ac:dyDescent="0.25">
      <c r="A12" s="98"/>
      <c r="B12" s="99" t="s">
        <v>108</v>
      </c>
      <c r="C12" s="126">
        <f>C10+C11</f>
        <v>0</v>
      </c>
      <c r="D12" s="127"/>
      <c r="E12" s="128"/>
    </row>
    <row r="13" spans="1:5" ht="15.75" x14ac:dyDescent="0.25">
      <c r="A13" s="98"/>
      <c r="B13" s="99" t="s">
        <v>109</v>
      </c>
      <c r="C13" s="126">
        <f>ROUND(C12*0.06,2)</f>
        <v>0</v>
      </c>
      <c r="D13" s="127"/>
      <c r="E13" s="128"/>
    </row>
    <row r="14" spans="1:5" ht="15.75" x14ac:dyDescent="0.25">
      <c r="A14" s="98"/>
      <c r="B14" s="99" t="s">
        <v>200</v>
      </c>
      <c r="C14" s="126">
        <f>C12+C13</f>
        <v>0</v>
      </c>
      <c r="D14" s="127"/>
      <c r="E14" s="128"/>
    </row>
  </sheetData>
  <mergeCells count="13">
    <mergeCell ref="C13:E13"/>
    <mergeCell ref="C14:E14"/>
    <mergeCell ref="C6:E6"/>
    <mergeCell ref="C7:E7"/>
    <mergeCell ref="C8:E8"/>
    <mergeCell ref="C9:E9"/>
    <mergeCell ref="C10:E10"/>
    <mergeCell ref="C11:E11"/>
    <mergeCell ref="C5:E5"/>
    <mergeCell ref="A1:E1"/>
    <mergeCell ref="C3:E3"/>
    <mergeCell ref="C4:E4"/>
    <mergeCell ref="C12:E12"/>
  </mergeCells>
  <pageMargins left="0.7" right="0.7" top="0.75" bottom="0.75" header="0.3" footer="0.3"/>
  <pageSetup paperSize="9" orientation="portrait" horizontalDpi="0" verticalDpi="0" r:id="rId1"/>
  <ignoredErrors>
    <ignoredError sqref="C13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43"/>
  <sheetViews>
    <sheetView topLeftCell="A45" workbookViewId="0">
      <selection activeCell="F19" sqref="F19"/>
    </sheetView>
  </sheetViews>
  <sheetFormatPr defaultColWidth="9.140625" defaultRowHeight="15.75" x14ac:dyDescent="0.25"/>
  <cols>
    <col min="1" max="1" width="7.85546875" style="48" customWidth="1"/>
    <col min="2" max="2" width="56.140625" style="49" customWidth="1"/>
    <col min="3" max="3" width="6.42578125" style="50" customWidth="1"/>
    <col min="4" max="4" width="9.7109375" style="69" customWidth="1"/>
    <col min="5" max="5" width="14.7109375" style="69" customWidth="1"/>
    <col min="6" max="6" width="15.7109375" style="69" customWidth="1"/>
    <col min="7" max="7" width="13" style="59" customWidth="1"/>
    <col min="8" max="8" width="21.28515625" style="14" customWidth="1"/>
    <col min="9" max="9" width="11" style="14" bestFit="1" customWidth="1"/>
    <col min="10" max="16384" width="9.140625" style="14"/>
  </cols>
  <sheetData>
    <row r="1" spans="1:7" s="3" customFormat="1" ht="22.5" customHeight="1" x14ac:dyDescent="0.25">
      <c r="A1" s="1" t="s">
        <v>0</v>
      </c>
      <c r="B1" s="1" t="s">
        <v>1</v>
      </c>
      <c r="C1" s="1" t="s">
        <v>2</v>
      </c>
      <c r="D1" s="64" t="s">
        <v>3</v>
      </c>
      <c r="E1" s="70" t="s">
        <v>4</v>
      </c>
      <c r="F1" s="64" t="s">
        <v>5</v>
      </c>
      <c r="G1" s="58"/>
    </row>
    <row r="2" spans="1:7" s="3" customFormat="1" ht="22.5" customHeight="1" x14ac:dyDescent="0.25">
      <c r="A2" s="5"/>
      <c r="B2" s="5"/>
      <c r="C2" s="5"/>
      <c r="D2" s="65"/>
      <c r="E2" s="71"/>
      <c r="F2" s="65"/>
      <c r="G2" s="58"/>
    </row>
    <row r="3" spans="1:7" x14ac:dyDescent="0.25">
      <c r="A3" s="53"/>
      <c r="B3" s="9" t="s">
        <v>99</v>
      </c>
      <c r="C3" s="10"/>
      <c r="D3" s="66"/>
      <c r="E3" s="66"/>
      <c r="F3" s="66"/>
    </row>
    <row r="4" spans="1:7" x14ac:dyDescent="0.25">
      <c r="A4" s="53"/>
      <c r="B4" s="15" t="s">
        <v>54</v>
      </c>
      <c r="C4" s="10"/>
      <c r="D4" s="66"/>
      <c r="E4" s="66"/>
      <c r="F4" s="66"/>
    </row>
    <row r="5" spans="1:7" x14ac:dyDescent="0.25">
      <c r="A5" s="53"/>
      <c r="B5" s="17"/>
      <c r="C5" s="10"/>
      <c r="D5" s="66"/>
      <c r="E5" s="66"/>
      <c r="F5" s="66"/>
    </row>
    <row r="6" spans="1:7" ht="25.5" customHeight="1" x14ac:dyDescent="0.25">
      <c r="A6" s="54">
        <v>2</v>
      </c>
      <c r="B6" s="19" t="s">
        <v>7</v>
      </c>
      <c r="C6" s="12"/>
      <c r="D6" s="66"/>
      <c r="E6" s="66"/>
      <c r="F6" s="66"/>
    </row>
    <row r="7" spans="1:7" ht="43.5" customHeight="1" x14ac:dyDescent="0.25">
      <c r="A7" s="54"/>
      <c r="B7" s="17" t="s">
        <v>8</v>
      </c>
      <c r="C7" s="12"/>
      <c r="D7" s="66"/>
      <c r="E7" s="66"/>
      <c r="F7" s="66"/>
    </row>
    <row r="8" spans="1:7" ht="39.75" customHeight="1" x14ac:dyDescent="0.25">
      <c r="A8" s="54"/>
      <c r="B8" s="23" t="s">
        <v>9</v>
      </c>
      <c r="C8" s="12"/>
      <c r="D8" s="66"/>
      <c r="E8" s="66"/>
      <c r="F8" s="66"/>
    </row>
    <row r="9" spans="1:7" ht="37.5" customHeight="1" x14ac:dyDescent="0.25">
      <c r="A9" s="54"/>
      <c r="B9" s="23" t="s">
        <v>10</v>
      </c>
      <c r="C9" s="12"/>
      <c r="D9" s="66"/>
      <c r="E9" s="66"/>
      <c r="F9" s="66"/>
    </row>
    <row r="10" spans="1:7" ht="53.25" customHeight="1" x14ac:dyDescent="0.25">
      <c r="A10" s="54"/>
      <c r="B10" s="17" t="s">
        <v>11</v>
      </c>
      <c r="C10" s="12"/>
      <c r="D10" s="66"/>
      <c r="E10" s="66"/>
      <c r="F10" s="66"/>
    </row>
    <row r="11" spans="1:7" ht="45.75" customHeight="1" x14ac:dyDescent="0.25">
      <c r="A11" s="54"/>
      <c r="B11" s="17" t="s">
        <v>12</v>
      </c>
      <c r="C11" s="12"/>
      <c r="D11" s="66"/>
      <c r="E11" s="66"/>
      <c r="F11" s="66"/>
    </row>
    <row r="12" spans="1:7" ht="20.100000000000001" customHeight="1" x14ac:dyDescent="0.25">
      <c r="A12" s="54"/>
      <c r="B12" s="19"/>
      <c r="C12" s="12"/>
      <c r="D12" s="66"/>
      <c r="E12" s="66"/>
      <c r="F12" s="66"/>
    </row>
    <row r="13" spans="1:7" ht="25.5" customHeight="1" x14ac:dyDescent="0.25">
      <c r="A13" s="54">
        <v>2.1</v>
      </c>
      <c r="B13" s="32" t="s">
        <v>55</v>
      </c>
      <c r="C13" s="12"/>
      <c r="D13" s="66"/>
      <c r="E13" s="66"/>
      <c r="F13" s="66"/>
    </row>
    <row r="14" spans="1:7" ht="52.5" customHeight="1" x14ac:dyDescent="0.25">
      <c r="A14" s="54"/>
      <c r="B14" s="17" t="s">
        <v>56</v>
      </c>
      <c r="C14" s="12"/>
      <c r="D14" s="66"/>
      <c r="E14" s="66"/>
      <c r="F14" s="66"/>
    </row>
    <row r="15" spans="1:7" s="57" customFormat="1" ht="20.100000000000001" customHeight="1" x14ac:dyDescent="0.25">
      <c r="A15" s="55"/>
      <c r="B15" s="56"/>
      <c r="C15" s="28"/>
      <c r="D15" s="67"/>
      <c r="E15" s="67"/>
      <c r="F15" s="67"/>
      <c r="G15" s="60"/>
    </row>
    <row r="16" spans="1:7" s="24" customFormat="1" ht="20.100000000000001" customHeight="1" x14ac:dyDescent="0.25">
      <c r="A16" s="111">
        <v>1</v>
      </c>
      <c r="B16" s="17" t="s">
        <v>91</v>
      </c>
      <c r="C16" s="10" t="s">
        <v>110</v>
      </c>
      <c r="D16" s="66">
        <v>4</v>
      </c>
      <c r="E16" s="66"/>
      <c r="F16" s="66"/>
      <c r="G16" s="101"/>
    </row>
    <row r="17" spans="1:8" s="24" customFormat="1" ht="20.100000000000001" customHeight="1" x14ac:dyDescent="0.25">
      <c r="A17" s="111">
        <v>2</v>
      </c>
      <c r="B17" s="17" t="s">
        <v>76</v>
      </c>
      <c r="C17" s="10" t="s">
        <v>110</v>
      </c>
      <c r="D17" s="66">
        <v>6</v>
      </c>
      <c r="E17" s="66"/>
      <c r="F17" s="66"/>
      <c r="G17" s="101"/>
    </row>
    <row r="18" spans="1:8" s="24" customFormat="1" ht="20.100000000000001" customHeight="1" x14ac:dyDescent="0.25">
      <c r="A18" s="111">
        <v>3</v>
      </c>
      <c r="B18" s="17" t="s">
        <v>77</v>
      </c>
      <c r="C18" s="10" t="s">
        <v>110</v>
      </c>
      <c r="D18" s="66">
        <v>1</v>
      </c>
      <c r="E18" s="66"/>
      <c r="F18" s="66"/>
      <c r="G18" s="101"/>
    </row>
    <row r="19" spans="1:8" s="24" customFormat="1" ht="20.100000000000001" customHeight="1" x14ac:dyDescent="0.25">
      <c r="A19" s="111">
        <v>4</v>
      </c>
      <c r="B19" s="17" t="s">
        <v>78</v>
      </c>
      <c r="C19" s="10" t="s">
        <v>110</v>
      </c>
      <c r="D19" s="66">
        <v>2</v>
      </c>
      <c r="E19" s="66"/>
      <c r="F19" s="66"/>
      <c r="G19" s="101"/>
    </row>
    <row r="20" spans="1:8" s="24" customFormat="1" ht="20.100000000000001" customHeight="1" x14ac:dyDescent="0.25">
      <c r="A20" s="111">
        <v>5</v>
      </c>
      <c r="B20" s="17" t="s">
        <v>79</v>
      </c>
      <c r="C20" s="10" t="s">
        <v>110</v>
      </c>
      <c r="D20" s="66">
        <v>1</v>
      </c>
      <c r="E20" s="66"/>
      <c r="F20" s="66"/>
      <c r="G20" s="101"/>
    </row>
    <row r="21" spans="1:8" s="24" customFormat="1" ht="20.100000000000001" customHeight="1" x14ac:dyDescent="0.25">
      <c r="A21" s="111">
        <v>6</v>
      </c>
      <c r="B21" s="17" t="s">
        <v>92</v>
      </c>
      <c r="C21" s="10" t="s">
        <v>110</v>
      </c>
      <c r="D21" s="66">
        <v>4</v>
      </c>
      <c r="E21" s="66"/>
      <c r="F21" s="66"/>
      <c r="G21" s="101"/>
    </row>
    <row r="22" spans="1:8" s="24" customFormat="1" ht="20.100000000000001" customHeight="1" x14ac:dyDescent="0.25">
      <c r="A22" s="111">
        <v>7</v>
      </c>
      <c r="B22" s="17" t="s">
        <v>80</v>
      </c>
      <c r="C22" s="10" t="s">
        <v>110</v>
      </c>
      <c r="D22" s="66">
        <v>4</v>
      </c>
      <c r="E22" s="66"/>
      <c r="F22" s="66"/>
      <c r="G22" s="101"/>
    </row>
    <row r="23" spans="1:8" s="24" customFormat="1" ht="20.100000000000001" customHeight="1" x14ac:dyDescent="0.25">
      <c r="A23" s="111">
        <v>8</v>
      </c>
      <c r="B23" s="17" t="s">
        <v>83</v>
      </c>
      <c r="C23" s="10" t="s">
        <v>110</v>
      </c>
      <c r="D23" s="66">
        <v>2</v>
      </c>
      <c r="E23" s="66"/>
      <c r="F23" s="66"/>
      <c r="G23" s="101"/>
    </row>
    <row r="24" spans="1:8" s="24" customFormat="1" ht="20.100000000000001" customHeight="1" x14ac:dyDescent="0.25">
      <c r="A24" s="111">
        <v>9</v>
      </c>
      <c r="B24" s="17" t="s">
        <v>84</v>
      </c>
      <c r="C24" s="10" t="s">
        <v>110</v>
      </c>
      <c r="D24" s="66">
        <v>1</v>
      </c>
      <c r="E24" s="66"/>
      <c r="F24" s="66"/>
      <c r="G24" s="101"/>
    </row>
    <row r="25" spans="1:8" s="24" customFormat="1" ht="20.100000000000001" customHeight="1" x14ac:dyDescent="0.25">
      <c r="A25" s="111">
        <v>10</v>
      </c>
      <c r="B25" s="17" t="s">
        <v>86</v>
      </c>
      <c r="C25" s="10" t="s">
        <v>110</v>
      </c>
      <c r="D25" s="66">
        <v>1</v>
      </c>
      <c r="E25" s="66"/>
      <c r="F25" s="66"/>
      <c r="G25" s="101"/>
    </row>
    <row r="26" spans="1:8" s="24" customFormat="1" ht="20.100000000000001" customHeight="1" x14ac:dyDescent="0.25">
      <c r="A26" s="111">
        <v>11</v>
      </c>
      <c r="B26" s="17" t="s">
        <v>87</v>
      </c>
      <c r="C26" s="10" t="s">
        <v>110</v>
      </c>
      <c r="D26" s="66">
        <v>5</v>
      </c>
      <c r="E26" s="66"/>
      <c r="F26" s="66"/>
      <c r="G26" s="101"/>
    </row>
    <row r="27" spans="1:8" s="24" customFormat="1" ht="20.100000000000001" customHeight="1" x14ac:dyDescent="0.25">
      <c r="A27" s="111">
        <v>12</v>
      </c>
      <c r="B27" s="17" t="s">
        <v>72</v>
      </c>
      <c r="C27" s="10" t="s">
        <v>110</v>
      </c>
      <c r="D27" s="66">
        <v>4</v>
      </c>
      <c r="E27" s="66"/>
      <c r="F27" s="66"/>
      <c r="G27" s="101"/>
    </row>
    <row r="28" spans="1:8" s="24" customFormat="1" ht="20.100000000000001" customHeight="1" x14ac:dyDescent="0.25">
      <c r="A28" s="111">
        <v>13</v>
      </c>
      <c r="B28" s="17" t="s">
        <v>69</v>
      </c>
      <c r="C28" s="10" t="s">
        <v>110</v>
      </c>
      <c r="D28" s="66">
        <v>4</v>
      </c>
      <c r="E28" s="66"/>
      <c r="F28" s="66"/>
      <c r="G28" s="101"/>
    </row>
    <row r="29" spans="1:8" s="24" customFormat="1" ht="20.100000000000001" customHeight="1" x14ac:dyDescent="0.25">
      <c r="A29" s="111">
        <v>14</v>
      </c>
      <c r="B29" s="17" t="s">
        <v>70</v>
      </c>
      <c r="C29" s="10" t="s">
        <v>110</v>
      </c>
      <c r="D29" s="66">
        <v>4</v>
      </c>
      <c r="E29" s="66"/>
      <c r="F29" s="66"/>
      <c r="G29" s="101"/>
    </row>
    <row r="30" spans="1:8" s="24" customFormat="1" ht="20.100000000000001" customHeight="1" x14ac:dyDescent="0.25">
      <c r="A30" s="111">
        <v>15</v>
      </c>
      <c r="B30" s="17" t="s">
        <v>71</v>
      </c>
      <c r="C30" s="10" t="s">
        <v>110</v>
      </c>
      <c r="D30" s="66">
        <v>3</v>
      </c>
      <c r="E30" s="66"/>
      <c r="F30" s="66"/>
      <c r="G30" s="101"/>
    </row>
    <row r="31" spans="1:8" s="24" customFormat="1" x14ac:dyDescent="0.25">
      <c r="A31" s="111">
        <v>16</v>
      </c>
      <c r="B31" s="17" t="s">
        <v>89</v>
      </c>
      <c r="C31" s="10" t="s">
        <v>110</v>
      </c>
      <c r="D31" s="66">
        <v>4</v>
      </c>
      <c r="E31" s="66"/>
      <c r="F31" s="66"/>
      <c r="G31" s="101"/>
    </row>
    <row r="32" spans="1:8" s="24" customFormat="1" x14ac:dyDescent="0.25">
      <c r="A32" s="111">
        <v>17</v>
      </c>
      <c r="B32" s="17" t="s">
        <v>57</v>
      </c>
      <c r="C32" s="10" t="s">
        <v>110</v>
      </c>
      <c r="D32" s="66">
        <v>1</v>
      </c>
      <c r="E32" s="66"/>
      <c r="F32" s="66"/>
      <c r="G32" s="101"/>
      <c r="H32" s="104"/>
    </row>
    <row r="33" spans="1:8" s="24" customFormat="1" x14ac:dyDescent="0.25">
      <c r="A33" s="111">
        <v>18</v>
      </c>
      <c r="B33" s="17" t="s">
        <v>58</v>
      </c>
      <c r="C33" s="10" t="s">
        <v>110</v>
      </c>
      <c r="D33" s="66">
        <v>7</v>
      </c>
      <c r="E33" s="66"/>
      <c r="F33" s="66"/>
      <c r="G33" s="101"/>
      <c r="H33" s="104"/>
    </row>
    <row r="34" spans="1:8" s="24" customFormat="1" x14ac:dyDescent="0.25">
      <c r="A34" s="111">
        <v>19</v>
      </c>
      <c r="B34" s="17" t="s">
        <v>135</v>
      </c>
      <c r="C34" s="10" t="s">
        <v>110</v>
      </c>
      <c r="D34" s="66">
        <v>1</v>
      </c>
      <c r="E34" s="66"/>
      <c r="F34" s="66"/>
      <c r="G34" s="101"/>
      <c r="H34" s="104"/>
    </row>
    <row r="35" spans="1:8" s="24" customFormat="1" x14ac:dyDescent="0.25">
      <c r="A35" s="111">
        <v>20</v>
      </c>
      <c r="B35" s="17" t="s">
        <v>134</v>
      </c>
      <c r="C35" s="10" t="s">
        <v>110</v>
      </c>
      <c r="D35" s="66">
        <v>1</v>
      </c>
      <c r="E35" s="66"/>
      <c r="F35" s="66"/>
      <c r="G35" s="101"/>
      <c r="H35" s="104"/>
    </row>
    <row r="36" spans="1:8" s="24" customFormat="1" x14ac:dyDescent="0.25">
      <c r="A36" s="111">
        <v>21</v>
      </c>
      <c r="B36" s="17" t="s">
        <v>88</v>
      </c>
      <c r="C36" s="10" t="s">
        <v>110</v>
      </c>
      <c r="D36" s="66">
        <v>1</v>
      </c>
      <c r="E36" s="66"/>
      <c r="F36" s="66"/>
      <c r="G36" s="101"/>
    </row>
    <row r="37" spans="1:8" s="102" customFormat="1" x14ac:dyDescent="0.25">
      <c r="A37" s="111">
        <v>22</v>
      </c>
      <c r="B37" s="17" t="s">
        <v>59</v>
      </c>
      <c r="C37" s="10" t="s">
        <v>110</v>
      </c>
      <c r="D37" s="66">
        <v>2</v>
      </c>
      <c r="E37" s="66"/>
      <c r="F37" s="66"/>
      <c r="G37" s="101"/>
    </row>
    <row r="38" spans="1:8" s="102" customFormat="1" x14ac:dyDescent="0.25">
      <c r="A38" s="111">
        <v>23</v>
      </c>
      <c r="B38" s="17" t="s">
        <v>60</v>
      </c>
      <c r="C38" s="10" t="s">
        <v>110</v>
      </c>
      <c r="D38" s="66">
        <v>5</v>
      </c>
      <c r="E38" s="66"/>
      <c r="F38" s="66"/>
      <c r="G38" s="101"/>
    </row>
    <row r="39" spans="1:8" s="102" customFormat="1" x14ac:dyDescent="0.25">
      <c r="A39" s="111">
        <v>24</v>
      </c>
      <c r="B39" s="17" t="s">
        <v>191</v>
      </c>
      <c r="C39" s="10" t="s">
        <v>110</v>
      </c>
      <c r="D39" s="66">
        <v>6</v>
      </c>
      <c r="E39" s="66"/>
      <c r="F39" s="66"/>
      <c r="G39" s="101"/>
    </row>
    <row r="40" spans="1:8" s="102" customFormat="1" x14ac:dyDescent="0.25">
      <c r="A40" s="111">
        <v>25</v>
      </c>
      <c r="B40" s="17" t="s">
        <v>61</v>
      </c>
      <c r="C40" s="10" t="s">
        <v>110</v>
      </c>
      <c r="D40" s="66">
        <v>1</v>
      </c>
      <c r="E40" s="66"/>
      <c r="F40" s="66"/>
      <c r="G40" s="101"/>
    </row>
    <row r="41" spans="1:8" s="102" customFormat="1" x14ac:dyDescent="0.25">
      <c r="A41" s="111">
        <v>26</v>
      </c>
      <c r="B41" s="17" t="s">
        <v>62</v>
      </c>
      <c r="C41" s="10" t="s">
        <v>110</v>
      </c>
      <c r="D41" s="66">
        <v>5</v>
      </c>
      <c r="E41" s="66"/>
      <c r="F41" s="66"/>
      <c r="G41" s="101"/>
    </row>
    <row r="42" spans="1:8" s="102" customFormat="1" x14ac:dyDescent="0.25">
      <c r="A42" s="111">
        <v>27</v>
      </c>
      <c r="B42" s="17" t="s">
        <v>63</v>
      </c>
      <c r="C42" s="10" t="s">
        <v>110</v>
      </c>
      <c r="D42" s="66">
        <v>6</v>
      </c>
      <c r="E42" s="66"/>
      <c r="F42" s="66"/>
      <c r="G42" s="101"/>
    </row>
    <row r="43" spans="1:8" s="102" customFormat="1" x14ac:dyDescent="0.25">
      <c r="A43" s="111">
        <v>28</v>
      </c>
      <c r="B43" s="17" t="s">
        <v>64</v>
      </c>
      <c r="C43" s="10" t="s">
        <v>110</v>
      </c>
      <c r="D43" s="66">
        <v>3</v>
      </c>
      <c r="E43" s="66"/>
      <c r="F43" s="66"/>
      <c r="G43" s="101"/>
    </row>
    <row r="44" spans="1:8" s="102" customFormat="1" x14ac:dyDescent="0.25">
      <c r="A44" s="111">
        <v>29</v>
      </c>
      <c r="B44" s="17" t="s">
        <v>65</v>
      </c>
      <c r="C44" s="10" t="s">
        <v>110</v>
      </c>
      <c r="D44" s="66">
        <v>1</v>
      </c>
      <c r="E44" s="66"/>
      <c r="F44" s="66"/>
      <c r="G44" s="101"/>
    </row>
    <row r="45" spans="1:8" s="102" customFormat="1" x14ac:dyDescent="0.25">
      <c r="A45" s="111">
        <v>30</v>
      </c>
      <c r="B45" s="17" t="s">
        <v>66</v>
      </c>
      <c r="C45" s="10" t="s">
        <v>110</v>
      </c>
      <c r="D45" s="66">
        <v>2</v>
      </c>
      <c r="E45" s="66"/>
      <c r="F45" s="66"/>
      <c r="G45" s="101"/>
    </row>
    <row r="46" spans="1:8" s="102" customFormat="1" x14ac:dyDescent="0.25">
      <c r="A46" s="111">
        <v>31</v>
      </c>
      <c r="B46" s="17" t="s">
        <v>67</v>
      </c>
      <c r="C46" s="10" t="s">
        <v>110</v>
      </c>
      <c r="D46" s="66">
        <v>1</v>
      </c>
      <c r="E46" s="66"/>
      <c r="F46" s="66"/>
      <c r="G46" s="101"/>
    </row>
    <row r="47" spans="1:8" s="102" customFormat="1" x14ac:dyDescent="0.25">
      <c r="A47" s="111">
        <v>32</v>
      </c>
      <c r="B47" s="17" t="s">
        <v>68</v>
      </c>
      <c r="C47" s="10" t="s">
        <v>110</v>
      </c>
      <c r="D47" s="66">
        <v>1</v>
      </c>
      <c r="E47" s="66"/>
      <c r="F47" s="66"/>
      <c r="G47" s="101"/>
    </row>
    <row r="48" spans="1:8" s="102" customFormat="1" ht="31.5" x14ac:dyDescent="0.25">
      <c r="A48" s="111">
        <v>33</v>
      </c>
      <c r="B48" s="17" t="s">
        <v>90</v>
      </c>
      <c r="C48" s="10" t="s">
        <v>110</v>
      </c>
      <c r="D48" s="66">
        <v>4</v>
      </c>
      <c r="E48" s="66"/>
      <c r="F48" s="66"/>
      <c r="G48" s="101"/>
    </row>
    <row r="49" spans="1:7" s="102" customFormat="1" x14ac:dyDescent="0.25">
      <c r="A49" s="111">
        <v>34</v>
      </c>
      <c r="B49" s="17" t="s">
        <v>73</v>
      </c>
      <c r="C49" s="10" t="s">
        <v>110</v>
      </c>
      <c r="D49" s="66">
        <v>2</v>
      </c>
      <c r="E49" s="66"/>
      <c r="F49" s="66"/>
      <c r="G49" s="101"/>
    </row>
    <row r="50" spans="1:7" s="102" customFormat="1" x14ac:dyDescent="0.25">
      <c r="A50" s="111">
        <v>35</v>
      </c>
      <c r="B50" s="17" t="s">
        <v>74</v>
      </c>
      <c r="C50" s="10" t="s">
        <v>110</v>
      </c>
      <c r="D50" s="66">
        <v>1</v>
      </c>
      <c r="E50" s="66"/>
      <c r="F50" s="66"/>
      <c r="G50" s="101"/>
    </row>
    <row r="51" spans="1:7" s="102" customFormat="1" x14ac:dyDescent="0.25">
      <c r="A51" s="111">
        <v>36</v>
      </c>
      <c r="B51" s="17" t="s">
        <v>75</v>
      </c>
      <c r="C51" s="10" t="s">
        <v>110</v>
      </c>
      <c r="D51" s="66">
        <v>1</v>
      </c>
      <c r="E51" s="66"/>
      <c r="F51" s="66"/>
      <c r="G51" s="101"/>
    </row>
    <row r="52" spans="1:7" s="102" customFormat="1" x14ac:dyDescent="0.25">
      <c r="A52" s="111">
        <v>37</v>
      </c>
      <c r="B52" s="17" t="s">
        <v>93</v>
      </c>
      <c r="C52" s="10" t="s">
        <v>110</v>
      </c>
      <c r="D52" s="66">
        <v>4</v>
      </c>
      <c r="E52" s="66"/>
      <c r="F52" s="66"/>
      <c r="G52" s="101"/>
    </row>
    <row r="53" spans="1:7" s="102" customFormat="1" x14ac:dyDescent="0.25">
      <c r="A53" s="111">
        <v>38</v>
      </c>
      <c r="B53" s="17" t="s">
        <v>81</v>
      </c>
      <c r="C53" s="10" t="s">
        <v>110</v>
      </c>
      <c r="D53" s="66">
        <v>1</v>
      </c>
      <c r="E53" s="66"/>
      <c r="F53" s="66"/>
      <c r="G53" s="101"/>
    </row>
    <row r="54" spans="1:7" s="102" customFormat="1" x14ac:dyDescent="0.25">
      <c r="A54" s="111">
        <v>39</v>
      </c>
      <c r="B54" s="17" t="s">
        <v>82</v>
      </c>
      <c r="C54" s="10" t="s">
        <v>110</v>
      </c>
      <c r="D54" s="66">
        <v>1</v>
      </c>
      <c r="E54" s="66"/>
      <c r="F54" s="66"/>
      <c r="G54" s="101"/>
    </row>
    <row r="55" spans="1:7" s="102" customFormat="1" x14ac:dyDescent="0.25">
      <c r="A55" s="111">
        <v>40</v>
      </c>
      <c r="B55" s="17" t="s">
        <v>85</v>
      </c>
      <c r="C55" s="10" t="s">
        <v>110</v>
      </c>
      <c r="D55" s="66">
        <v>2</v>
      </c>
      <c r="E55" s="66"/>
      <c r="F55" s="66"/>
      <c r="G55" s="101"/>
    </row>
    <row r="56" spans="1:7" s="102" customFormat="1" x14ac:dyDescent="0.25">
      <c r="A56" s="111">
        <v>41</v>
      </c>
      <c r="B56" s="17" t="s">
        <v>94</v>
      </c>
      <c r="C56" s="10" t="s">
        <v>110</v>
      </c>
      <c r="D56" s="66">
        <v>6</v>
      </c>
      <c r="E56" s="66"/>
      <c r="F56" s="66"/>
      <c r="G56" s="101"/>
    </row>
    <row r="57" spans="1:7" s="102" customFormat="1" x14ac:dyDescent="0.25">
      <c r="A57" s="111">
        <v>42</v>
      </c>
      <c r="B57" s="17" t="s">
        <v>95</v>
      </c>
      <c r="C57" s="10" t="s">
        <v>110</v>
      </c>
      <c r="D57" s="66">
        <v>4</v>
      </c>
      <c r="E57" s="66"/>
      <c r="F57" s="66"/>
      <c r="G57" s="101"/>
    </row>
    <row r="58" spans="1:7" s="102" customFormat="1" x14ac:dyDescent="0.25">
      <c r="A58" s="111">
        <v>43</v>
      </c>
      <c r="B58" s="17" t="s">
        <v>96</v>
      </c>
      <c r="C58" s="10" t="s">
        <v>110</v>
      </c>
      <c r="D58" s="66">
        <v>4</v>
      </c>
      <c r="E58" s="66"/>
      <c r="F58" s="66"/>
      <c r="G58" s="101"/>
    </row>
    <row r="59" spans="1:7" s="102" customFormat="1" x14ac:dyDescent="0.25">
      <c r="A59" s="111">
        <v>44</v>
      </c>
      <c r="B59" s="17" t="s">
        <v>97</v>
      </c>
      <c r="C59" s="10" t="s">
        <v>110</v>
      </c>
      <c r="D59" s="66">
        <v>4</v>
      </c>
      <c r="E59" s="66"/>
      <c r="F59" s="66"/>
      <c r="G59" s="101"/>
    </row>
    <row r="60" spans="1:7" s="102" customFormat="1" x14ac:dyDescent="0.25">
      <c r="A60" s="111">
        <v>45</v>
      </c>
      <c r="B60" s="17" t="s">
        <v>201</v>
      </c>
      <c r="C60" s="10" t="s">
        <v>110</v>
      </c>
      <c r="D60" s="66">
        <v>4</v>
      </c>
      <c r="E60" s="66"/>
      <c r="F60" s="66"/>
      <c r="G60" s="101"/>
    </row>
    <row r="61" spans="1:7" s="102" customFormat="1" x14ac:dyDescent="0.25">
      <c r="A61" s="111">
        <v>46</v>
      </c>
      <c r="B61" s="17" t="s">
        <v>98</v>
      </c>
      <c r="C61" s="10" t="s">
        <v>110</v>
      </c>
      <c r="D61" s="66">
        <v>8</v>
      </c>
      <c r="E61" s="66"/>
      <c r="F61" s="66"/>
      <c r="G61" s="101"/>
    </row>
    <row r="62" spans="1:7" s="102" customFormat="1" x14ac:dyDescent="0.25">
      <c r="A62" s="111">
        <v>47</v>
      </c>
      <c r="B62" s="17" t="s">
        <v>111</v>
      </c>
      <c r="C62" s="10" t="s">
        <v>110</v>
      </c>
      <c r="D62" s="66">
        <v>1</v>
      </c>
      <c r="E62" s="66"/>
      <c r="F62" s="66"/>
      <c r="G62" s="101"/>
    </row>
    <row r="63" spans="1:7" s="102" customFormat="1" x14ac:dyDescent="0.25">
      <c r="A63" s="111">
        <v>48</v>
      </c>
      <c r="B63" s="17" t="s">
        <v>112</v>
      </c>
      <c r="C63" s="10" t="s">
        <v>110</v>
      </c>
      <c r="D63" s="66">
        <v>5</v>
      </c>
      <c r="E63" s="66"/>
      <c r="F63" s="66"/>
      <c r="G63" s="101"/>
    </row>
    <row r="64" spans="1:7" s="102" customFormat="1" x14ac:dyDescent="0.25">
      <c r="A64" s="111">
        <v>49</v>
      </c>
      <c r="B64" s="17" t="s">
        <v>113</v>
      </c>
      <c r="C64" s="10" t="s">
        <v>110</v>
      </c>
      <c r="D64" s="66">
        <v>1</v>
      </c>
      <c r="E64" s="66"/>
      <c r="F64" s="66"/>
      <c r="G64" s="101"/>
    </row>
    <row r="65" spans="1:7" s="102" customFormat="1" x14ac:dyDescent="0.25">
      <c r="A65" s="111">
        <v>50</v>
      </c>
      <c r="B65" s="17" t="s">
        <v>114</v>
      </c>
      <c r="C65" s="10" t="s">
        <v>110</v>
      </c>
      <c r="D65" s="66">
        <v>4</v>
      </c>
      <c r="E65" s="66"/>
      <c r="F65" s="66"/>
      <c r="G65" s="101"/>
    </row>
    <row r="66" spans="1:7" s="102" customFormat="1" x14ac:dyDescent="0.25">
      <c r="A66" s="111">
        <v>51</v>
      </c>
      <c r="B66" s="17" t="s">
        <v>115</v>
      </c>
      <c r="C66" s="10" t="s">
        <v>110</v>
      </c>
      <c r="D66" s="66">
        <v>1</v>
      </c>
      <c r="E66" s="66"/>
      <c r="F66" s="66"/>
      <c r="G66" s="101"/>
    </row>
    <row r="67" spans="1:7" s="102" customFormat="1" x14ac:dyDescent="0.25">
      <c r="A67" s="111">
        <v>52</v>
      </c>
      <c r="B67" s="17" t="s">
        <v>116</v>
      </c>
      <c r="C67" s="10" t="s">
        <v>110</v>
      </c>
      <c r="D67" s="66">
        <v>2</v>
      </c>
      <c r="E67" s="66"/>
      <c r="F67" s="66"/>
      <c r="G67" s="101"/>
    </row>
    <row r="68" spans="1:7" s="102" customFormat="1" x14ac:dyDescent="0.25">
      <c r="A68" s="111">
        <v>53</v>
      </c>
      <c r="B68" s="17" t="s">
        <v>117</v>
      </c>
      <c r="C68" s="10" t="s">
        <v>110</v>
      </c>
      <c r="D68" s="66">
        <v>2</v>
      </c>
      <c r="E68" s="66"/>
      <c r="F68" s="66"/>
      <c r="G68" s="101"/>
    </row>
    <row r="69" spans="1:7" s="102" customFormat="1" x14ac:dyDescent="0.25">
      <c r="A69" s="111">
        <v>54</v>
      </c>
      <c r="B69" s="17" t="s">
        <v>118</v>
      </c>
      <c r="C69" s="10" t="s">
        <v>110</v>
      </c>
      <c r="D69" s="66">
        <v>1</v>
      </c>
      <c r="E69" s="66"/>
      <c r="F69" s="66"/>
      <c r="G69" s="101"/>
    </row>
    <row r="70" spans="1:7" s="102" customFormat="1" x14ac:dyDescent="0.25">
      <c r="A70" s="111">
        <v>55</v>
      </c>
      <c r="B70" s="17" t="s">
        <v>119</v>
      </c>
      <c r="C70" s="10" t="s">
        <v>110</v>
      </c>
      <c r="D70" s="66">
        <v>1</v>
      </c>
      <c r="E70" s="66"/>
      <c r="F70" s="66"/>
      <c r="G70" s="101"/>
    </row>
    <row r="71" spans="1:7" s="102" customFormat="1" x14ac:dyDescent="0.25">
      <c r="A71" s="111">
        <v>56</v>
      </c>
      <c r="B71" s="17" t="s">
        <v>120</v>
      </c>
      <c r="C71" s="10" t="s">
        <v>110</v>
      </c>
      <c r="D71" s="66">
        <v>1</v>
      </c>
      <c r="E71" s="66"/>
      <c r="F71" s="66"/>
      <c r="G71" s="101"/>
    </row>
    <row r="72" spans="1:7" s="102" customFormat="1" x14ac:dyDescent="0.25">
      <c r="A72" s="111">
        <v>57</v>
      </c>
      <c r="B72" s="17" t="s">
        <v>121</v>
      </c>
      <c r="C72" s="10" t="s">
        <v>110</v>
      </c>
      <c r="D72" s="66">
        <v>1</v>
      </c>
      <c r="E72" s="66"/>
      <c r="F72" s="66"/>
      <c r="G72" s="101"/>
    </row>
    <row r="73" spans="1:7" s="102" customFormat="1" x14ac:dyDescent="0.25">
      <c r="A73" s="111">
        <v>58</v>
      </c>
      <c r="B73" s="17" t="s">
        <v>122</v>
      </c>
      <c r="C73" s="10" t="s">
        <v>110</v>
      </c>
      <c r="D73" s="66">
        <v>2</v>
      </c>
      <c r="E73" s="66"/>
      <c r="F73" s="66"/>
      <c r="G73" s="101"/>
    </row>
    <row r="74" spans="1:7" s="102" customFormat="1" x14ac:dyDescent="0.25">
      <c r="A74" s="111">
        <v>59</v>
      </c>
      <c r="B74" s="17" t="s">
        <v>123</v>
      </c>
      <c r="C74" s="10" t="s">
        <v>110</v>
      </c>
      <c r="D74" s="66">
        <v>1</v>
      </c>
      <c r="E74" s="66"/>
      <c r="F74" s="66"/>
      <c r="G74" s="101"/>
    </row>
    <row r="75" spans="1:7" s="102" customFormat="1" x14ac:dyDescent="0.25">
      <c r="A75" s="111">
        <v>60</v>
      </c>
      <c r="B75" s="17" t="s">
        <v>124</v>
      </c>
      <c r="C75" s="10" t="s">
        <v>110</v>
      </c>
      <c r="D75" s="66">
        <v>5</v>
      </c>
      <c r="E75" s="66"/>
      <c r="F75" s="66"/>
      <c r="G75" s="101"/>
    </row>
    <row r="76" spans="1:7" s="102" customFormat="1" x14ac:dyDescent="0.25">
      <c r="A76" s="111">
        <v>61</v>
      </c>
      <c r="B76" s="17" t="s">
        <v>125</v>
      </c>
      <c r="C76" s="10" t="s">
        <v>110</v>
      </c>
      <c r="D76" s="66">
        <v>1</v>
      </c>
      <c r="E76" s="66"/>
      <c r="F76" s="66"/>
      <c r="G76" s="101"/>
    </row>
    <row r="77" spans="1:7" s="102" customFormat="1" x14ac:dyDescent="0.25">
      <c r="A77" s="111">
        <v>62</v>
      </c>
      <c r="B77" s="17" t="s">
        <v>126</v>
      </c>
      <c r="C77" s="10" t="s">
        <v>110</v>
      </c>
      <c r="D77" s="66">
        <v>6</v>
      </c>
      <c r="E77" s="66"/>
      <c r="F77" s="66"/>
      <c r="G77" s="101"/>
    </row>
    <row r="78" spans="1:7" s="102" customFormat="1" ht="31.5" x14ac:dyDescent="0.25">
      <c r="A78" s="111">
        <v>63</v>
      </c>
      <c r="B78" s="17" t="s">
        <v>127</v>
      </c>
      <c r="C78" s="10" t="s">
        <v>110</v>
      </c>
      <c r="D78" s="66">
        <v>1</v>
      </c>
      <c r="E78" s="66"/>
      <c r="F78" s="66"/>
      <c r="G78" s="101"/>
    </row>
    <row r="79" spans="1:7" s="102" customFormat="1" x14ac:dyDescent="0.25">
      <c r="A79" s="111">
        <v>64</v>
      </c>
      <c r="B79" s="17" t="s">
        <v>128</v>
      </c>
      <c r="C79" s="10" t="s">
        <v>110</v>
      </c>
      <c r="D79" s="66">
        <v>1</v>
      </c>
      <c r="E79" s="66"/>
      <c r="F79" s="66"/>
      <c r="G79" s="101"/>
    </row>
    <row r="80" spans="1:7" s="102" customFormat="1" x14ac:dyDescent="0.25">
      <c r="A80" s="111">
        <v>65</v>
      </c>
      <c r="B80" s="17" t="s">
        <v>129</v>
      </c>
      <c r="C80" s="10" t="s">
        <v>110</v>
      </c>
      <c r="D80" s="66">
        <v>1</v>
      </c>
      <c r="E80" s="66"/>
      <c r="F80" s="66"/>
      <c r="G80" s="101"/>
    </row>
    <row r="81" spans="1:8" s="102" customFormat="1" x14ac:dyDescent="0.25">
      <c r="A81" s="111">
        <v>66</v>
      </c>
      <c r="B81" s="17" t="s">
        <v>130</v>
      </c>
      <c r="C81" s="10" t="s">
        <v>110</v>
      </c>
      <c r="D81" s="66">
        <v>1</v>
      </c>
      <c r="E81" s="66"/>
      <c r="F81" s="66"/>
      <c r="G81" s="101"/>
    </row>
    <row r="82" spans="1:8" s="102" customFormat="1" x14ac:dyDescent="0.25">
      <c r="A82" s="111">
        <v>67</v>
      </c>
      <c r="B82" s="17" t="s">
        <v>131</v>
      </c>
      <c r="C82" s="10" t="s">
        <v>110</v>
      </c>
      <c r="D82" s="66">
        <v>1</v>
      </c>
      <c r="E82" s="66"/>
      <c r="F82" s="66"/>
      <c r="G82" s="101"/>
    </row>
    <row r="83" spans="1:8" s="102" customFormat="1" x14ac:dyDescent="0.25">
      <c r="A83" s="111">
        <v>68</v>
      </c>
      <c r="B83" s="17" t="s">
        <v>132</v>
      </c>
      <c r="C83" s="10" t="s">
        <v>110</v>
      </c>
      <c r="D83" s="66">
        <v>1</v>
      </c>
      <c r="E83" s="66"/>
      <c r="F83" s="66"/>
      <c r="G83" s="101"/>
    </row>
    <row r="84" spans="1:8" s="102" customFormat="1" x14ac:dyDescent="0.25">
      <c r="A84" s="111">
        <v>69</v>
      </c>
      <c r="B84" s="17" t="s">
        <v>133</v>
      </c>
      <c r="C84" s="10" t="s">
        <v>110</v>
      </c>
      <c r="D84" s="66">
        <v>1</v>
      </c>
      <c r="E84" s="66"/>
      <c r="F84" s="66"/>
      <c r="G84" s="101"/>
    </row>
    <row r="85" spans="1:8" s="102" customFormat="1" x14ac:dyDescent="0.25">
      <c r="A85" s="111">
        <v>70</v>
      </c>
      <c r="B85" s="17" t="s">
        <v>136</v>
      </c>
      <c r="C85" s="10" t="s">
        <v>110</v>
      </c>
      <c r="D85" s="66">
        <v>2</v>
      </c>
      <c r="E85" s="66"/>
      <c r="F85" s="66"/>
      <c r="G85" s="59"/>
    </row>
    <row r="86" spans="1:8" s="24" customFormat="1" x14ac:dyDescent="0.25">
      <c r="A86" s="111">
        <v>71</v>
      </c>
      <c r="B86" s="17" t="s">
        <v>137</v>
      </c>
      <c r="C86" s="10" t="s">
        <v>110</v>
      </c>
      <c r="D86" s="66">
        <v>1</v>
      </c>
      <c r="E86" s="66"/>
      <c r="F86" s="66"/>
      <c r="G86" s="59"/>
      <c r="H86" s="104"/>
    </row>
    <row r="87" spans="1:8" s="24" customFormat="1" x14ac:dyDescent="0.25">
      <c r="A87" s="111">
        <v>72</v>
      </c>
      <c r="B87" s="105" t="s">
        <v>138</v>
      </c>
      <c r="C87" s="106" t="s">
        <v>139</v>
      </c>
      <c r="D87" s="107">
        <v>1</v>
      </c>
      <c r="E87" s="66"/>
      <c r="F87" s="66"/>
      <c r="G87" s="59"/>
    </row>
    <row r="88" spans="1:8" s="24" customFormat="1" x14ac:dyDescent="0.25">
      <c r="A88" s="111">
        <v>73</v>
      </c>
      <c r="B88" s="105" t="s">
        <v>140</v>
      </c>
      <c r="C88" s="106" t="s">
        <v>139</v>
      </c>
      <c r="D88" s="107">
        <v>2</v>
      </c>
      <c r="E88" s="66"/>
      <c r="F88" s="66"/>
      <c r="G88" s="59"/>
    </row>
    <row r="89" spans="1:8" s="24" customFormat="1" x14ac:dyDescent="0.25">
      <c r="A89" s="111">
        <v>74</v>
      </c>
      <c r="B89" s="105" t="s">
        <v>141</v>
      </c>
      <c r="C89" s="106" t="s">
        <v>139</v>
      </c>
      <c r="D89" s="107">
        <v>1</v>
      </c>
      <c r="E89" s="66"/>
      <c r="F89" s="66"/>
      <c r="G89" s="59"/>
    </row>
    <row r="90" spans="1:8" s="24" customFormat="1" x14ac:dyDescent="0.25">
      <c r="A90" s="111">
        <v>75</v>
      </c>
      <c r="B90" s="105" t="s">
        <v>142</v>
      </c>
      <c r="C90" s="106" t="s">
        <v>139</v>
      </c>
      <c r="D90" s="107">
        <v>2</v>
      </c>
      <c r="E90" s="66"/>
      <c r="F90" s="66"/>
      <c r="G90" s="59"/>
    </row>
    <row r="91" spans="1:8" s="24" customFormat="1" x14ac:dyDescent="0.25">
      <c r="A91" s="111">
        <v>76</v>
      </c>
      <c r="B91" s="105" t="s">
        <v>143</v>
      </c>
      <c r="C91" s="106" t="s">
        <v>139</v>
      </c>
      <c r="D91" s="107">
        <v>1</v>
      </c>
      <c r="E91" s="66"/>
      <c r="F91" s="66"/>
      <c r="G91" s="59"/>
    </row>
    <row r="92" spans="1:8" s="24" customFormat="1" x14ac:dyDescent="0.25">
      <c r="A92" s="111">
        <v>77</v>
      </c>
      <c r="B92" s="105" t="s">
        <v>144</v>
      </c>
      <c r="C92" s="106" t="s">
        <v>139</v>
      </c>
      <c r="D92" s="107">
        <v>1</v>
      </c>
      <c r="E92" s="66"/>
      <c r="F92" s="66"/>
      <c r="G92" s="59"/>
    </row>
    <row r="93" spans="1:8" s="24" customFormat="1" x14ac:dyDescent="0.25">
      <c r="A93" s="111">
        <v>78</v>
      </c>
      <c r="B93" s="105" t="s">
        <v>145</v>
      </c>
      <c r="C93" s="106" t="s">
        <v>139</v>
      </c>
      <c r="D93" s="107">
        <v>1</v>
      </c>
      <c r="E93" s="66"/>
      <c r="F93" s="66"/>
      <c r="G93" s="59"/>
    </row>
    <row r="94" spans="1:8" s="24" customFormat="1" ht="30" x14ac:dyDescent="0.25">
      <c r="A94" s="111">
        <v>79</v>
      </c>
      <c r="B94" s="105" t="s">
        <v>146</v>
      </c>
      <c r="C94" s="106" t="s">
        <v>139</v>
      </c>
      <c r="D94" s="107">
        <v>6</v>
      </c>
      <c r="E94" s="66"/>
      <c r="F94" s="66"/>
      <c r="G94" s="59"/>
    </row>
    <row r="95" spans="1:8" s="24" customFormat="1" x14ac:dyDescent="0.25">
      <c r="A95" s="111">
        <v>80</v>
      </c>
      <c r="B95" s="105" t="s">
        <v>147</v>
      </c>
      <c r="C95" s="106" t="s">
        <v>139</v>
      </c>
      <c r="D95" s="107">
        <v>2</v>
      </c>
      <c r="E95" s="66"/>
      <c r="F95" s="66"/>
      <c r="G95" s="59"/>
    </row>
    <row r="96" spans="1:8" s="24" customFormat="1" x14ac:dyDescent="0.25">
      <c r="A96" s="111">
        <v>81</v>
      </c>
      <c r="B96" s="105" t="s">
        <v>148</v>
      </c>
      <c r="C96" s="106" t="s">
        <v>139</v>
      </c>
      <c r="D96" s="107">
        <v>4</v>
      </c>
      <c r="E96" s="66"/>
      <c r="F96" s="66"/>
      <c r="G96" s="59"/>
    </row>
    <row r="97" spans="1:7" s="24" customFormat="1" x14ac:dyDescent="0.25">
      <c r="A97" s="111">
        <v>82</v>
      </c>
      <c r="B97" s="105" t="s">
        <v>149</v>
      </c>
      <c r="C97" s="106" t="s">
        <v>139</v>
      </c>
      <c r="D97" s="107">
        <v>12</v>
      </c>
      <c r="E97" s="66"/>
      <c r="F97" s="66"/>
      <c r="G97" s="59"/>
    </row>
    <row r="98" spans="1:7" s="24" customFormat="1" x14ac:dyDescent="0.25">
      <c r="A98" s="111">
        <v>83</v>
      </c>
      <c r="B98" s="105" t="s">
        <v>150</v>
      </c>
      <c r="C98" s="106" t="s">
        <v>139</v>
      </c>
      <c r="D98" s="107">
        <v>10</v>
      </c>
      <c r="E98" s="66"/>
      <c r="F98" s="66"/>
      <c r="G98" s="59"/>
    </row>
    <row r="99" spans="1:7" s="24" customFormat="1" x14ac:dyDescent="0.25">
      <c r="A99" s="111">
        <v>84</v>
      </c>
      <c r="B99" s="105" t="s">
        <v>151</v>
      </c>
      <c r="C99" s="106" t="s">
        <v>139</v>
      </c>
      <c r="D99" s="107">
        <v>1</v>
      </c>
      <c r="E99" s="66"/>
      <c r="F99" s="66"/>
      <c r="G99" s="59"/>
    </row>
    <row r="100" spans="1:7" s="24" customFormat="1" x14ac:dyDescent="0.25">
      <c r="A100" s="111">
        <v>85</v>
      </c>
      <c r="B100" s="105" t="s">
        <v>152</v>
      </c>
      <c r="C100" s="106" t="s">
        <v>139</v>
      </c>
      <c r="D100" s="107">
        <v>5</v>
      </c>
      <c r="E100" s="66"/>
      <c r="F100" s="66"/>
      <c r="G100" s="59"/>
    </row>
    <row r="101" spans="1:7" s="24" customFormat="1" x14ac:dyDescent="0.25">
      <c r="A101" s="111">
        <v>86</v>
      </c>
      <c r="B101" s="105" t="s">
        <v>153</v>
      </c>
      <c r="C101" s="106" t="s">
        <v>139</v>
      </c>
      <c r="D101" s="107">
        <v>2</v>
      </c>
      <c r="E101" s="66"/>
      <c r="F101" s="66"/>
      <c r="G101" s="59"/>
    </row>
    <row r="102" spans="1:7" s="24" customFormat="1" x14ac:dyDescent="0.25">
      <c r="A102" s="111">
        <v>87</v>
      </c>
      <c r="B102" s="105" t="s">
        <v>154</v>
      </c>
      <c r="C102" s="106" t="s">
        <v>139</v>
      </c>
      <c r="D102" s="107">
        <v>10</v>
      </c>
      <c r="E102" s="66"/>
      <c r="F102" s="66"/>
      <c r="G102" s="59"/>
    </row>
    <row r="103" spans="1:7" s="24" customFormat="1" x14ac:dyDescent="0.25">
      <c r="A103" s="111">
        <v>88</v>
      </c>
      <c r="B103" s="105" t="s">
        <v>155</v>
      </c>
      <c r="C103" s="106" t="s">
        <v>139</v>
      </c>
      <c r="D103" s="107">
        <v>6</v>
      </c>
      <c r="E103" s="66"/>
      <c r="F103" s="66"/>
      <c r="G103" s="59"/>
    </row>
    <row r="104" spans="1:7" s="24" customFormat="1" x14ac:dyDescent="0.25">
      <c r="A104" s="111">
        <v>89</v>
      </c>
      <c r="B104" s="105" t="s">
        <v>156</v>
      </c>
      <c r="C104" s="106" t="s">
        <v>139</v>
      </c>
      <c r="D104" s="107">
        <v>2</v>
      </c>
      <c r="E104" s="66"/>
      <c r="F104" s="66"/>
      <c r="G104" s="59"/>
    </row>
    <row r="105" spans="1:7" s="24" customFormat="1" x14ac:dyDescent="0.25">
      <c r="A105" s="111">
        <v>90</v>
      </c>
      <c r="B105" s="105" t="s">
        <v>157</v>
      </c>
      <c r="C105" s="106" t="s">
        <v>139</v>
      </c>
      <c r="D105" s="107">
        <v>6</v>
      </c>
      <c r="E105" s="66"/>
      <c r="F105" s="66"/>
      <c r="G105" s="59"/>
    </row>
    <row r="106" spans="1:7" s="24" customFormat="1" x14ac:dyDescent="0.25">
      <c r="A106" s="111">
        <v>91</v>
      </c>
      <c r="B106" s="105" t="s">
        <v>158</v>
      </c>
      <c r="C106" s="106" t="s">
        <v>139</v>
      </c>
      <c r="D106" s="107">
        <v>3</v>
      </c>
      <c r="E106" s="66"/>
      <c r="F106" s="66"/>
      <c r="G106" s="59"/>
    </row>
    <row r="107" spans="1:7" s="24" customFormat="1" x14ac:dyDescent="0.25">
      <c r="A107" s="111">
        <v>92</v>
      </c>
      <c r="B107" s="105" t="s">
        <v>159</v>
      </c>
      <c r="C107" s="106" t="s">
        <v>139</v>
      </c>
      <c r="D107" s="107">
        <v>3</v>
      </c>
      <c r="E107" s="66"/>
      <c r="F107" s="66"/>
      <c r="G107" s="59"/>
    </row>
    <row r="108" spans="1:7" s="24" customFormat="1" x14ac:dyDescent="0.25">
      <c r="A108" s="111">
        <v>93</v>
      </c>
      <c r="B108" s="105" t="s">
        <v>160</v>
      </c>
      <c r="C108" s="106" t="s">
        <v>139</v>
      </c>
      <c r="D108" s="107">
        <v>4</v>
      </c>
      <c r="E108" s="66"/>
      <c r="F108" s="66"/>
      <c r="G108" s="59"/>
    </row>
    <row r="109" spans="1:7" s="24" customFormat="1" x14ac:dyDescent="0.25">
      <c r="A109" s="111">
        <v>94</v>
      </c>
      <c r="B109" s="105" t="s">
        <v>161</v>
      </c>
      <c r="C109" s="106" t="s">
        <v>139</v>
      </c>
      <c r="D109" s="107">
        <v>6</v>
      </c>
      <c r="E109" s="66"/>
      <c r="F109" s="66"/>
      <c r="G109" s="59"/>
    </row>
    <row r="110" spans="1:7" s="24" customFormat="1" x14ac:dyDescent="0.25">
      <c r="A110" s="111">
        <v>95</v>
      </c>
      <c r="B110" s="105" t="s">
        <v>162</v>
      </c>
      <c r="C110" s="106" t="s">
        <v>139</v>
      </c>
      <c r="D110" s="107">
        <v>1</v>
      </c>
      <c r="E110" s="66"/>
      <c r="F110" s="66"/>
      <c r="G110" s="59"/>
    </row>
    <row r="111" spans="1:7" s="24" customFormat="1" x14ac:dyDescent="0.25">
      <c r="A111" s="111">
        <v>96</v>
      </c>
      <c r="B111" s="105" t="s">
        <v>163</v>
      </c>
      <c r="C111" s="106" t="s">
        <v>139</v>
      </c>
      <c r="D111" s="107">
        <v>8</v>
      </c>
      <c r="E111" s="66"/>
      <c r="F111" s="66"/>
      <c r="G111" s="59"/>
    </row>
    <row r="112" spans="1:7" s="24" customFormat="1" x14ac:dyDescent="0.25">
      <c r="A112" s="111">
        <v>97</v>
      </c>
      <c r="B112" s="105" t="s">
        <v>164</v>
      </c>
      <c r="C112" s="106" t="s">
        <v>139</v>
      </c>
      <c r="D112" s="107">
        <v>8</v>
      </c>
      <c r="E112" s="66"/>
      <c r="F112" s="66"/>
      <c r="G112" s="59"/>
    </row>
    <row r="113" spans="1:7" s="47" customFormat="1" x14ac:dyDescent="0.25">
      <c r="A113" s="111">
        <v>98</v>
      </c>
      <c r="B113" s="105" t="s">
        <v>165</v>
      </c>
      <c r="C113" s="106" t="s">
        <v>139</v>
      </c>
      <c r="D113" s="107">
        <v>8</v>
      </c>
      <c r="E113" s="100"/>
      <c r="F113" s="66"/>
      <c r="G113" s="58"/>
    </row>
    <row r="114" spans="1:7" x14ac:dyDescent="0.25">
      <c r="A114" s="111">
        <v>99</v>
      </c>
      <c r="B114" s="105" t="s">
        <v>166</v>
      </c>
      <c r="C114" s="106" t="s">
        <v>139</v>
      </c>
      <c r="D114" s="107">
        <v>8</v>
      </c>
      <c r="E114" s="66"/>
      <c r="F114" s="66"/>
    </row>
    <row r="115" spans="1:7" x14ac:dyDescent="0.25">
      <c r="A115" s="111">
        <v>100</v>
      </c>
      <c r="B115" s="105" t="s">
        <v>167</v>
      </c>
      <c r="C115" s="106" t="s">
        <v>139</v>
      </c>
      <c r="D115" s="107">
        <v>4</v>
      </c>
      <c r="E115" s="66"/>
      <c r="F115" s="66"/>
    </row>
    <row r="116" spans="1:7" x14ac:dyDescent="0.25">
      <c r="A116" s="111">
        <v>101</v>
      </c>
      <c r="B116" s="105" t="s">
        <v>168</v>
      </c>
      <c r="C116" s="106" t="s">
        <v>139</v>
      </c>
      <c r="D116" s="107">
        <v>10</v>
      </c>
      <c r="E116" s="66"/>
      <c r="F116" s="66"/>
    </row>
    <row r="117" spans="1:7" x14ac:dyDescent="0.25">
      <c r="A117" s="111">
        <v>102</v>
      </c>
      <c r="B117" s="105" t="s">
        <v>169</v>
      </c>
      <c r="C117" s="106" t="s">
        <v>139</v>
      </c>
      <c r="D117" s="107">
        <v>4</v>
      </c>
      <c r="E117" s="66"/>
      <c r="F117" s="66"/>
    </row>
    <row r="118" spans="1:7" x14ac:dyDescent="0.25">
      <c r="A118" s="111">
        <v>103</v>
      </c>
      <c r="B118" s="105" t="s">
        <v>170</v>
      </c>
      <c r="C118" s="106" t="s">
        <v>139</v>
      </c>
      <c r="D118" s="107">
        <v>2</v>
      </c>
      <c r="E118" s="66"/>
      <c r="F118" s="66"/>
    </row>
    <row r="119" spans="1:7" x14ac:dyDescent="0.25">
      <c r="A119" s="111">
        <v>104</v>
      </c>
      <c r="B119" s="105" t="s">
        <v>171</v>
      </c>
      <c r="C119" s="106" t="s">
        <v>139</v>
      </c>
      <c r="D119" s="107">
        <v>5</v>
      </c>
      <c r="E119" s="66"/>
      <c r="F119" s="66"/>
    </row>
    <row r="120" spans="1:7" x14ac:dyDescent="0.25">
      <c r="A120" s="111">
        <v>105</v>
      </c>
      <c r="B120" s="105" t="s">
        <v>172</v>
      </c>
      <c r="C120" s="106" t="s">
        <v>139</v>
      </c>
      <c r="D120" s="107">
        <v>2</v>
      </c>
      <c r="E120" s="66"/>
      <c r="F120" s="66"/>
    </row>
    <row r="121" spans="1:7" x14ac:dyDescent="0.25">
      <c r="A121" s="111">
        <v>106</v>
      </c>
      <c r="B121" s="105" t="s">
        <v>173</v>
      </c>
      <c r="C121" s="106" t="s">
        <v>139</v>
      </c>
      <c r="D121" s="107">
        <v>10</v>
      </c>
      <c r="E121" s="66"/>
      <c r="F121" s="66"/>
    </row>
    <row r="122" spans="1:7" x14ac:dyDescent="0.25">
      <c r="A122" s="111">
        <v>107</v>
      </c>
      <c r="B122" s="105" t="s">
        <v>174</v>
      </c>
      <c r="C122" s="106" t="s">
        <v>139</v>
      </c>
      <c r="D122" s="107">
        <v>4</v>
      </c>
      <c r="E122" s="66"/>
      <c r="F122" s="66"/>
    </row>
    <row r="123" spans="1:7" x14ac:dyDescent="0.25">
      <c r="A123" s="111">
        <v>108</v>
      </c>
      <c r="B123" s="105" t="s">
        <v>175</v>
      </c>
      <c r="C123" s="106" t="s">
        <v>139</v>
      </c>
      <c r="D123" s="107">
        <v>4</v>
      </c>
      <c r="E123" s="66"/>
      <c r="F123" s="66"/>
    </row>
    <row r="124" spans="1:7" x14ac:dyDescent="0.25">
      <c r="A124" s="111">
        <v>109</v>
      </c>
      <c r="B124" s="105" t="s">
        <v>176</v>
      </c>
      <c r="C124" s="106" t="s">
        <v>139</v>
      </c>
      <c r="D124" s="107">
        <v>6</v>
      </c>
      <c r="E124" s="66"/>
      <c r="F124" s="66"/>
    </row>
    <row r="125" spans="1:7" x14ac:dyDescent="0.25">
      <c r="A125" s="111">
        <v>110</v>
      </c>
      <c r="B125" s="105" t="s">
        <v>177</v>
      </c>
      <c r="C125" s="106" t="s">
        <v>139</v>
      </c>
      <c r="D125" s="107">
        <v>8</v>
      </c>
      <c r="E125" s="66"/>
      <c r="F125" s="66"/>
    </row>
    <row r="126" spans="1:7" x14ac:dyDescent="0.25">
      <c r="A126" s="111">
        <v>111</v>
      </c>
      <c r="B126" s="105" t="s">
        <v>178</v>
      </c>
      <c r="C126" s="106" t="s">
        <v>139</v>
      </c>
      <c r="D126" s="107">
        <v>4</v>
      </c>
      <c r="E126" s="66"/>
      <c r="F126" s="66"/>
    </row>
    <row r="127" spans="1:7" x14ac:dyDescent="0.25">
      <c r="A127" s="111">
        <v>112</v>
      </c>
      <c r="B127" s="105" t="s">
        <v>179</v>
      </c>
      <c r="C127" s="106" t="s">
        <v>139</v>
      </c>
      <c r="D127" s="107">
        <v>10</v>
      </c>
      <c r="E127" s="66"/>
      <c r="F127" s="66"/>
    </row>
    <row r="128" spans="1:7" x14ac:dyDescent="0.25">
      <c r="A128" s="111">
        <v>113</v>
      </c>
      <c r="B128" s="105" t="s">
        <v>180</v>
      </c>
      <c r="C128" s="106" t="s">
        <v>139</v>
      </c>
      <c r="D128" s="107">
        <v>1</v>
      </c>
      <c r="E128" s="66"/>
      <c r="F128" s="66"/>
    </row>
    <row r="129" spans="1:6" x14ac:dyDescent="0.25">
      <c r="A129" s="111">
        <v>114</v>
      </c>
      <c r="B129" s="105" t="s">
        <v>181</v>
      </c>
      <c r="C129" s="106" t="s">
        <v>139</v>
      </c>
      <c r="D129" s="107">
        <v>1</v>
      </c>
      <c r="E129" s="66"/>
      <c r="F129" s="66"/>
    </row>
    <row r="130" spans="1:6" x14ac:dyDescent="0.25">
      <c r="A130" s="111">
        <v>115</v>
      </c>
      <c r="B130" s="105" t="s">
        <v>182</v>
      </c>
      <c r="C130" s="106" t="s">
        <v>139</v>
      </c>
      <c r="D130" s="107">
        <v>10</v>
      </c>
      <c r="E130" s="66"/>
      <c r="F130" s="66"/>
    </row>
    <row r="131" spans="1:6" x14ac:dyDescent="0.25">
      <c r="A131" s="111">
        <v>116</v>
      </c>
      <c r="B131" s="105" t="s">
        <v>183</v>
      </c>
      <c r="C131" s="106" t="s">
        <v>139</v>
      </c>
      <c r="D131" s="107">
        <v>6</v>
      </c>
      <c r="E131" s="66"/>
      <c r="F131" s="66"/>
    </row>
    <row r="132" spans="1:6" x14ac:dyDescent="0.25">
      <c r="A132" s="111">
        <v>117</v>
      </c>
      <c r="B132" s="105" t="s">
        <v>184</v>
      </c>
      <c r="C132" s="106" t="s">
        <v>139</v>
      </c>
      <c r="D132" s="107">
        <v>2</v>
      </c>
      <c r="E132" s="66"/>
      <c r="F132" s="66"/>
    </row>
    <row r="133" spans="1:6" x14ac:dyDescent="0.25">
      <c r="A133" s="111">
        <v>118</v>
      </c>
      <c r="B133" s="105" t="s">
        <v>185</v>
      </c>
      <c r="C133" s="106" t="s">
        <v>139</v>
      </c>
      <c r="D133" s="107">
        <v>1</v>
      </c>
      <c r="E133" s="66"/>
      <c r="F133" s="66"/>
    </row>
    <row r="134" spans="1:6" x14ac:dyDescent="0.25">
      <c r="A134" s="111">
        <v>119</v>
      </c>
      <c r="B134" s="105" t="s">
        <v>186</v>
      </c>
      <c r="C134" s="106" t="s">
        <v>139</v>
      </c>
      <c r="D134" s="107">
        <v>2</v>
      </c>
      <c r="E134" s="66"/>
      <c r="F134" s="66"/>
    </row>
    <row r="135" spans="1:6" x14ac:dyDescent="0.25">
      <c r="A135" s="111">
        <v>120</v>
      </c>
      <c r="B135" s="105" t="s">
        <v>187</v>
      </c>
      <c r="C135" s="106" t="s">
        <v>139</v>
      </c>
      <c r="D135" s="107">
        <v>10</v>
      </c>
      <c r="E135" s="66"/>
      <c r="F135" s="66"/>
    </row>
    <row r="136" spans="1:6" x14ac:dyDescent="0.25">
      <c r="A136" s="111">
        <v>121</v>
      </c>
      <c r="B136" s="105" t="s">
        <v>188</v>
      </c>
      <c r="C136" s="106" t="s">
        <v>139</v>
      </c>
      <c r="D136" s="107">
        <v>1</v>
      </c>
      <c r="E136" s="66"/>
      <c r="F136" s="66"/>
    </row>
    <row r="137" spans="1:6" x14ac:dyDescent="0.25">
      <c r="A137" s="111">
        <v>122</v>
      </c>
      <c r="B137" s="105" t="s">
        <v>188</v>
      </c>
      <c r="C137" s="106" t="s">
        <v>139</v>
      </c>
      <c r="D137" s="107">
        <v>15</v>
      </c>
      <c r="E137" s="66"/>
      <c r="F137" s="66"/>
    </row>
    <row r="138" spans="1:6" ht="30" x14ac:dyDescent="0.25">
      <c r="A138" s="111">
        <v>123</v>
      </c>
      <c r="B138" s="105" t="s">
        <v>189</v>
      </c>
      <c r="C138" s="106" t="s">
        <v>139</v>
      </c>
      <c r="D138" s="107">
        <v>15</v>
      </c>
      <c r="E138" s="100"/>
      <c r="F138" s="100"/>
    </row>
    <row r="139" spans="1:6" x14ac:dyDescent="0.25">
      <c r="A139" s="111">
        <v>124</v>
      </c>
      <c r="B139" s="105" t="s">
        <v>190</v>
      </c>
      <c r="C139" s="106" t="s">
        <v>139</v>
      </c>
      <c r="D139" s="107">
        <v>10</v>
      </c>
      <c r="E139" s="66"/>
      <c r="F139" s="66"/>
    </row>
    <row r="140" spans="1:6" x14ac:dyDescent="0.25">
      <c r="A140" s="111">
        <v>125</v>
      </c>
      <c r="B140" s="105" t="s">
        <v>192</v>
      </c>
      <c r="C140" s="106" t="s">
        <v>139</v>
      </c>
      <c r="D140" s="107">
        <v>1</v>
      </c>
      <c r="E140" s="66"/>
      <c r="F140" s="66"/>
    </row>
    <row r="141" spans="1:6" x14ac:dyDescent="0.25">
      <c r="A141" s="53"/>
      <c r="B141" s="105"/>
      <c r="C141" s="106"/>
      <c r="D141" s="107"/>
      <c r="E141" s="66"/>
      <c r="F141" s="66"/>
    </row>
    <row r="142" spans="1:6" x14ac:dyDescent="0.25">
      <c r="A142" s="103"/>
      <c r="B142" s="108"/>
      <c r="C142" s="109"/>
      <c r="D142" s="110"/>
      <c r="E142" s="66"/>
      <c r="F142" s="66"/>
    </row>
    <row r="143" spans="1:6" x14ac:dyDescent="0.25">
      <c r="A143" s="61"/>
      <c r="B143" s="62"/>
      <c r="C143" s="63"/>
      <c r="D143" s="68"/>
      <c r="E143" s="64"/>
      <c r="F143" s="64"/>
    </row>
  </sheetData>
  <sortState ref="A16:I65">
    <sortCondition ref="G16:G65"/>
  </sortState>
  <pageMargins left="0.7" right="0.7" top="0.75" bottom="0.75" header="0.3" footer="0.3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58"/>
  <sheetViews>
    <sheetView tabSelected="1" zoomScale="115" zoomScaleNormal="115" workbookViewId="0">
      <selection activeCell="F64" sqref="F64"/>
    </sheetView>
  </sheetViews>
  <sheetFormatPr defaultColWidth="9.140625" defaultRowHeight="15.75" x14ac:dyDescent="0.25"/>
  <cols>
    <col min="1" max="1" width="7.85546875" style="48" customWidth="1"/>
    <col min="2" max="2" width="56.140625" style="49" customWidth="1"/>
    <col min="3" max="3" width="7.28515625" style="50" customWidth="1"/>
    <col min="4" max="4" width="9.7109375" style="51" customWidth="1"/>
    <col min="5" max="5" width="11.5703125" style="14" bestFit="1" customWidth="1"/>
    <col min="6" max="6" width="14.5703125" style="14" bestFit="1" customWidth="1"/>
    <col min="7" max="7" width="26.5703125" style="14" customWidth="1"/>
    <col min="8" max="8" width="21.28515625" style="14" customWidth="1"/>
    <col min="9" max="16384" width="9.140625" style="14"/>
  </cols>
  <sheetData>
    <row r="1" spans="1:6" s="3" customFormat="1" ht="22.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</row>
    <row r="2" spans="1:6" s="3" customFormat="1" ht="22.5" customHeight="1" x14ac:dyDescent="0.25">
      <c r="A2" s="4"/>
      <c r="B2" s="5"/>
      <c r="C2" s="5"/>
      <c r="D2" s="5"/>
      <c r="E2" s="6"/>
      <c r="F2" s="7"/>
    </row>
    <row r="3" spans="1:6" x14ac:dyDescent="0.25">
      <c r="A3" s="8"/>
      <c r="B3" s="9" t="s">
        <v>100</v>
      </c>
      <c r="C3" s="10"/>
      <c r="D3" s="11"/>
      <c r="E3" s="12"/>
      <c r="F3" s="13"/>
    </row>
    <row r="4" spans="1:6" x14ac:dyDescent="0.25">
      <c r="A4" s="8"/>
      <c r="B4" s="15" t="s">
        <v>6</v>
      </c>
      <c r="C4" s="10"/>
      <c r="D4" s="11"/>
      <c r="E4" s="12"/>
      <c r="F4" s="13"/>
    </row>
    <row r="5" spans="1:6" x14ac:dyDescent="0.25">
      <c r="A5" s="16"/>
      <c r="B5" s="17"/>
      <c r="C5" s="10"/>
      <c r="D5" s="11"/>
      <c r="E5" s="12"/>
      <c r="F5" s="13"/>
    </row>
    <row r="6" spans="1:6" ht="19.5" customHeight="1" x14ac:dyDescent="0.25">
      <c r="A6" s="18">
        <v>1</v>
      </c>
      <c r="B6" s="19" t="s">
        <v>7</v>
      </c>
      <c r="C6" s="12"/>
      <c r="D6" s="12"/>
      <c r="E6" s="20"/>
      <c r="F6" s="13"/>
    </row>
    <row r="7" spans="1:6" ht="37.5" customHeight="1" x14ac:dyDescent="0.25">
      <c r="A7" s="21"/>
      <c r="B7" s="17" t="s">
        <v>8</v>
      </c>
      <c r="C7" s="12"/>
      <c r="D7" s="12"/>
      <c r="E7" s="12"/>
      <c r="F7" s="13"/>
    </row>
    <row r="8" spans="1:6" s="24" customFormat="1" ht="36.75" customHeight="1" x14ac:dyDescent="0.25">
      <c r="A8" s="22"/>
      <c r="B8" s="23" t="s">
        <v>9</v>
      </c>
      <c r="C8" s="10"/>
      <c r="D8" s="11"/>
      <c r="E8" s="12"/>
      <c r="F8" s="13"/>
    </row>
    <row r="9" spans="1:6" s="30" customFormat="1" ht="51.75" customHeight="1" x14ac:dyDescent="0.25">
      <c r="A9" s="25"/>
      <c r="B9" s="23" t="s">
        <v>10</v>
      </c>
      <c r="C9" s="26"/>
      <c r="D9" s="27"/>
      <c r="E9" s="28"/>
      <c r="F9" s="29"/>
    </row>
    <row r="10" spans="1:6" s="24" customFormat="1" ht="53.25" customHeight="1" x14ac:dyDescent="0.25">
      <c r="A10" s="31"/>
      <c r="B10" s="17" t="s">
        <v>11</v>
      </c>
      <c r="C10" s="12"/>
      <c r="D10" s="11"/>
      <c r="E10" s="12"/>
      <c r="F10" s="13"/>
    </row>
    <row r="11" spans="1:6" s="24" customFormat="1" ht="41.25" customHeight="1" x14ac:dyDescent="0.25">
      <c r="A11" s="31"/>
      <c r="B11" s="17" t="s">
        <v>12</v>
      </c>
      <c r="C11" s="12"/>
      <c r="D11" s="11"/>
      <c r="E11" s="12"/>
      <c r="F11" s="13"/>
    </row>
    <row r="12" spans="1:6" s="24" customFormat="1" ht="6.75" customHeight="1" x14ac:dyDescent="0.25">
      <c r="A12" s="31"/>
      <c r="B12" s="17"/>
      <c r="C12" s="10"/>
      <c r="D12" s="11"/>
      <c r="E12" s="12"/>
      <c r="F12" s="13"/>
    </row>
    <row r="13" spans="1:6" ht="19.5" customHeight="1" x14ac:dyDescent="0.25">
      <c r="A13" s="18">
        <v>1.1000000000000001</v>
      </c>
      <c r="B13" s="32" t="s">
        <v>6</v>
      </c>
      <c r="C13" s="12"/>
      <c r="D13" s="12"/>
      <c r="E13" s="20"/>
      <c r="F13" s="13"/>
    </row>
    <row r="14" spans="1:6" s="24" customFormat="1" ht="34.5" customHeight="1" x14ac:dyDescent="0.25">
      <c r="A14" s="31"/>
      <c r="B14" s="17" t="s">
        <v>13</v>
      </c>
      <c r="C14" s="10"/>
      <c r="D14" s="11"/>
      <c r="E14" s="12"/>
      <c r="F14" s="13"/>
    </row>
    <row r="15" spans="1:6" s="24" customFormat="1" ht="10.5" customHeight="1" x14ac:dyDescent="0.25">
      <c r="A15" s="31"/>
      <c r="B15" s="17"/>
      <c r="C15" s="10"/>
      <c r="D15" s="11"/>
      <c r="E15" s="12"/>
      <c r="F15" s="13"/>
    </row>
    <row r="16" spans="1:6" s="24" customFormat="1" ht="20.100000000000001" customHeight="1" x14ac:dyDescent="0.25">
      <c r="A16" s="33">
        <v>1</v>
      </c>
      <c r="B16" s="17" t="s">
        <v>14</v>
      </c>
      <c r="C16" s="10" t="s">
        <v>15</v>
      </c>
      <c r="D16" s="11">
        <v>1</v>
      </c>
      <c r="E16" s="12"/>
      <c r="F16" s="13"/>
    </row>
    <row r="17" spans="1:6" s="24" customFormat="1" ht="20.100000000000001" customHeight="1" x14ac:dyDescent="0.25">
      <c r="A17" s="33">
        <v>2</v>
      </c>
      <c r="B17" s="17" t="s">
        <v>16</v>
      </c>
      <c r="C17" s="10" t="s">
        <v>15</v>
      </c>
      <c r="D17" s="11">
        <v>2</v>
      </c>
      <c r="E17" s="12"/>
      <c r="F17" s="13"/>
    </row>
    <row r="18" spans="1:6" s="24" customFormat="1" ht="20.100000000000001" customHeight="1" x14ac:dyDescent="0.25">
      <c r="A18" s="33">
        <v>3</v>
      </c>
      <c r="B18" s="17" t="s">
        <v>17</v>
      </c>
      <c r="C18" s="10" t="s">
        <v>15</v>
      </c>
      <c r="D18" s="11">
        <v>8</v>
      </c>
      <c r="E18" s="12"/>
      <c r="F18" s="13"/>
    </row>
    <row r="19" spans="1:6" s="24" customFormat="1" ht="20.100000000000001" customHeight="1" x14ac:dyDescent="0.25">
      <c r="A19" s="33">
        <v>4</v>
      </c>
      <c r="B19" s="17" t="s">
        <v>18</v>
      </c>
      <c r="C19" s="10" t="s">
        <v>15</v>
      </c>
      <c r="D19" s="11">
        <v>1</v>
      </c>
      <c r="E19" s="12"/>
      <c r="F19" s="13"/>
    </row>
    <row r="20" spans="1:6" s="24" customFormat="1" ht="20.100000000000001" customHeight="1" x14ac:dyDescent="0.25">
      <c r="A20" s="33">
        <v>5</v>
      </c>
      <c r="B20" s="17" t="s">
        <v>19</v>
      </c>
      <c r="C20" s="10" t="s">
        <v>15</v>
      </c>
      <c r="D20" s="11">
        <v>3</v>
      </c>
      <c r="E20" s="12"/>
      <c r="F20" s="13"/>
    </row>
    <row r="21" spans="1:6" s="24" customFormat="1" ht="20.100000000000001" customHeight="1" x14ac:dyDescent="0.25">
      <c r="A21" s="33">
        <v>6</v>
      </c>
      <c r="B21" s="17" t="s">
        <v>20</v>
      </c>
      <c r="C21" s="10" t="s">
        <v>15</v>
      </c>
      <c r="D21" s="11">
        <v>2</v>
      </c>
      <c r="E21" s="12"/>
      <c r="F21" s="13"/>
    </row>
    <row r="22" spans="1:6" s="24" customFormat="1" ht="20.100000000000001" customHeight="1" x14ac:dyDescent="0.25">
      <c r="A22" s="33">
        <v>7</v>
      </c>
      <c r="B22" s="17" t="s">
        <v>21</v>
      </c>
      <c r="C22" s="10" t="s">
        <v>15</v>
      </c>
      <c r="D22" s="11">
        <v>2</v>
      </c>
      <c r="E22" s="12"/>
      <c r="F22" s="13"/>
    </row>
    <row r="23" spans="1:6" s="24" customFormat="1" ht="20.100000000000001" customHeight="1" x14ac:dyDescent="0.25">
      <c r="A23" s="33">
        <v>8</v>
      </c>
      <c r="B23" s="17" t="s">
        <v>22</v>
      </c>
      <c r="C23" s="10" t="s">
        <v>15</v>
      </c>
      <c r="D23" s="11">
        <v>1</v>
      </c>
      <c r="E23" s="12"/>
      <c r="F23" s="13"/>
    </row>
    <row r="24" spans="1:6" s="24" customFormat="1" ht="20.100000000000001" customHeight="1" x14ac:dyDescent="0.25">
      <c r="A24" s="33">
        <v>9</v>
      </c>
      <c r="B24" s="17" t="s">
        <v>23</v>
      </c>
      <c r="C24" s="10" t="s">
        <v>15</v>
      </c>
      <c r="D24" s="11">
        <v>5</v>
      </c>
      <c r="E24" s="12"/>
      <c r="F24" s="13"/>
    </row>
    <row r="25" spans="1:6" s="24" customFormat="1" ht="20.100000000000001" customHeight="1" x14ac:dyDescent="0.25">
      <c r="A25" s="33">
        <v>10</v>
      </c>
      <c r="B25" s="17" t="s">
        <v>24</v>
      </c>
      <c r="C25" s="10" t="s">
        <v>15</v>
      </c>
      <c r="D25" s="11">
        <v>1</v>
      </c>
      <c r="E25" s="12"/>
      <c r="F25" s="13"/>
    </row>
    <row r="26" spans="1:6" s="24" customFormat="1" ht="20.100000000000001" customHeight="1" x14ac:dyDescent="0.25">
      <c r="A26" s="33">
        <v>11</v>
      </c>
      <c r="B26" s="17" t="s">
        <v>25</v>
      </c>
      <c r="C26" s="10" t="s">
        <v>15</v>
      </c>
      <c r="D26" s="11">
        <v>3</v>
      </c>
      <c r="E26" s="12"/>
      <c r="F26" s="13"/>
    </row>
    <row r="27" spans="1:6" s="24" customFormat="1" ht="20.100000000000001" customHeight="1" x14ac:dyDescent="0.25">
      <c r="A27" s="33">
        <v>12</v>
      </c>
      <c r="B27" s="17" t="s">
        <v>26</v>
      </c>
      <c r="C27" s="10" t="s">
        <v>15</v>
      </c>
      <c r="D27" s="11">
        <v>1</v>
      </c>
      <c r="E27" s="12"/>
      <c r="F27" s="13"/>
    </row>
    <row r="28" spans="1:6" s="24" customFormat="1" ht="20.100000000000001" customHeight="1" x14ac:dyDescent="0.25">
      <c r="A28" s="33">
        <v>13</v>
      </c>
      <c r="B28" s="17" t="s">
        <v>27</v>
      </c>
      <c r="C28" s="10" t="s">
        <v>15</v>
      </c>
      <c r="D28" s="11">
        <v>1</v>
      </c>
      <c r="E28" s="12"/>
      <c r="F28" s="13"/>
    </row>
    <row r="29" spans="1:6" s="24" customFormat="1" ht="20.100000000000001" customHeight="1" x14ac:dyDescent="0.25">
      <c r="A29" s="33">
        <v>14</v>
      </c>
      <c r="B29" s="17" t="s">
        <v>28</v>
      </c>
      <c r="C29" s="10" t="s">
        <v>15</v>
      </c>
      <c r="D29" s="11">
        <v>1</v>
      </c>
      <c r="E29" s="12"/>
      <c r="F29" s="13"/>
    </row>
    <row r="30" spans="1:6" s="24" customFormat="1" ht="20.100000000000001" customHeight="1" x14ac:dyDescent="0.25">
      <c r="A30" s="33">
        <v>15</v>
      </c>
      <c r="B30" s="17" t="s">
        <v>29</v>
      </c>
      <c r="C30" s="10" t="s">
        <v>15</v>
      </c>
      <c r="D30" s="11">
        <v>3</v>
      </c>
      <c r="E30" s="12"/>
      <c r="F30" s="13"/>
    </row>
    <row r="31" spans="1:6" s="24" customFormat="1" ht="20.100000000000001" customHeight="1" x14ac:dyDescent="0.25">
      <c r="A31" s="33">
        <v>16</v>
      </c>
      <c r="B31" s="17" t="s">
        <v>30</v>
      </c>
      <c r="C31" s="10" t="s">
        <v>15</v>
      </c>
      <c r="D31" s="11">
        <v>1</v>
      </c>
      <c r="E31" s="12"/>
      <c r="F31" s="13"/>
    </row>
    <row r="32" spans="1:6" s="24" customFormat="1" ht="20.100000000000001" customHeight="1" x14ac:dyDescent="0.25">
      <c r="A32" s="33">
        <v>17</v>
      </c>
      <c r="B32" s="17" t="s">
        <v>31</v>
      </c>
      <c r="C32" s="10" t="s">
        <v>15</v>
      </c>
      <c r="D32" s="11">
        <v>1</v>
      </c>
      <c r="E32" s="12"/>
      <c r="F32" s="13"/>
    </row>
    <row r="33" spans="1:6" s="24" customFormat="1" ht="20.100000000000001" customHeight="1" x14ac:dyDescent="0.25">
      <c r="A33" s="33"/>
      <c r="B33" s="34"/>
      <c r="C33" s="35"/>
      <c r="D33" s="36"/>
      <c r="E33" s="37"/>
      <c r="F33" s="38"/>
    </row>
    <row r="34" spans="1:6" s="24" customFormat="1" ht="20.100000000000001" customHeight="1" x14ac:dyDescent="0.25">
      <c r="A34" s="33"/>
      <c r="B34" s="17"/>
      <c r="C34" s="10"/>
      <c r="D34" s="11"/>
      <c r="E34" s="12"/>
      <c r="F34" s="13"/>
    </row>
    <row r="35" spans="1:6" s="24" customFormat="1" ht="20.100000000000001" customHeight="1" x14ac:dyDescent="0.25">
      <c r="A35" s="33">
        <v>18</v>
      </c>
      <c r="B35" s="17" t="s">
        <v>32</v>
      </c>
      <c r="C35" s="10" t="s">
        <v>15</v>
      </c>
      <c r="D35" s="11">
        <v>6</v>
      </c>
      <c r="E35" s="12"/>
      <c r="F35" s="13"/>
    </row>
    <row r="36" spans="1:6" s="24" customFormat="1" ht="20.100000000000001" customHeight="1" x14ac:dyDescent="0.25">
      <c r="A36" s="33">
        <v>19</v>
      </c>
      <c r="B36" s="17" t="s">
        <v>33</v>
      </c>
      <c r="C36" s="10" t="s">
        <v>15</v>
      </c>
      <c r="D36" s="11">
        <v>1</v>
      </c>
      <c r="E36" s="12"/>
      <c r="F36" s="13"/>
    </row>
    <row r="37" spans="1:6" s="24" customFormat="1" ht="20.100000000000001" customHeight="1" x14ac:dyDescent="0.25">
      <c r="A37" s="33">
        <v>20</v>
      </c>
      <c r="B37" s="17" t="s">
        <v>34</v>
      </c>
      <c r="C37" s="10" t="s">
        <v>15</v>
      </c>
      <c r="D37" s="11">
        <v>25</v>
      </c>
      <c r="E37" s="12"/>
      <c r="F37" s="13"/>
    </row>
    <row r="38" spans="1:6" s="24" customFormat="1" ht="20.100000000000001" customHeight="1" x14ac:dyDescent="0.25">
      <c r="A38" s="33">
        <v>21</v>
      </c>
      <c r="B38" s="17" t="s">
        <v>35</v>
      </c>
      <c r="C38" s="10" t="s">
        <v>15</v>
      </c>
      <c r="D38" s="11">
        <v>30</v>
      </c>
      <c r="E38" s="12"/>
      <c r="F38" s="13"/>
    </row>
    <row r="39" spans="1:6" s="24" customFormat="1" ht="20.100000000000001" customHeight="1" x14ac:dyDescent="0.25">
      <c r="A39" s="33">
        <v>22</v>
      </c>
      <c r="B39" s="17" t="s">
        <v>36</v>
      </c>
      <c r="C39" s="10" t="s">
        <v>15</v>
      </c>
      <c r="D39" s="11">
        <v>1</v>
      </c>
      <c r="E39" s="12"/>
      <c r="F39" s="13"/>
    </row>
    <row r="40" spans="1:6" s="24" customFormat="1" ht="20.100000000000001" customHeight="1" x14ac:dyDescent="0.25">
      <c r="A40" s="33">
        <v>23</v>
      </c>
      <c r="B40" s="17" t="s">
        <v>37</v>
      </c>
      <c r="C40" s="10" t="s">
        <v>15</v>
      </c>
      <c r="D40" s="11">
        <v>1</v>
      </c>
      <c r="E40" s="12"/>
      <c r="F40" s="13"/>
    </row>
    <row r="41" spans="1:6" s="24" customFormat="1" ht="20.100000000000001" customHeight="1" x14ac:dyDescent="0.25">
      <c r="A41" s="33">
        <v>24</v>
      </c>
      <c r="B41" s="17" t="s">
        <v>38</v>
      </c>
      <c r="C41" s="10" t="s">
        <v>15</v>
      </c>
      <c r="D41" s="11">
        <v>1</v>
      </c>
      <c r="E41" s="12"/>
      <c r="F41" s="13"/>
    </row>
    <row r="42" spans="1:6" s="24" customFormat="1" ht="20.100000000000001" customHeight="1" x14ac:dyDescent="0.25">
      <c r="A42" s="33">
        <v>25</v>
      </c>
      <c r="B42" s="17" t="s">
        <v>39</v>
      </c>
      <c r="C42" s="10" t="s">
        <v>15</v>
      </c>
      <c r="D42" s="11">
        <v>1</v>
      </c>
      <c r="E42" s="12"/>
      <c r="F42" s="13"/>
    </row>
    <row r="43" spans="1:6" s="24" customFormat="1" ht="20.100000000000001" customHeight="1" x14ac:dyDescent="0.25">
      <c r="A43" s="33">
        <v>26</v>
      </c>
      <c r="B43" s="17" t="s">
        <v>40</v>
      </c>
      <c r="C43" s="10" t="s">
        <v>15</v>
      </c>
      <c r="D43" s="11">
        <v>1</v>
      </c>
      <c r="E43" s="12"/>
      <c r="F43" s="13"/>
    </row>
    <row r="44" spans="1:6" s="24" customFormat="1" ht="20.100000000000001" customHeight="1" x14ac:dyDescent="0.25">
      <c r="A44" s="33">
        <v>27</v>
      </c>
      <c r="B44" s="17" t="s">
        <v>41</v>
      </c>
      <c r="C44" s="10" t="s">
        <v>15</v>
      </c>
      <c r="D44" s="11">
        <v>1</v>
      </c>
      <c r="E44" s="12"/>
      <c r="F44" s="13"/>
    </row>
    <row r="45" spans="1:6" s="24" customFormat="1" ht="20.100000000000001" customHeight="1" x14ac:dyDescent="0.25">
      <c r="A45" s="33">
        <v>28</v>
      </c>
      <c r="B45" s="17" t="s">
        <v>42</v>
      </c>
      <c r="C45" s="10" t="s">
        <v>15</v>
      </c>
      <c r="D45" s="11">
        <v>1</v>
      </c>
      <c r="E45" s="12"/>
      <c r="F45" s="13"/>
    </row>
    <row r="46" spans="1:6" s="24" customFormat="1" ht="20.100000000000001" customHeight="1" x14ac:dyDescent="0.25">
      <c r="A46" s="33">
        <v>29</v>
      </c>
      <c r="B46" s="17" t="s">
        <v>43</v>
      </c>
      <c r="C46" s="10" t="s">
        <v>15</v>
      </c>
      <c r="D46" s="11">
        <v>1</v>
      </c>
      <c r="E46" s="12"/>
      <c r="F46" s="13"/>
    </row>
    <row r="47" spans="1:6" s="24" customFormat="1" ht="20.100000000000001" customHeight="1" x14ac:dyDescent="0.25">
      <c r="A47" s="33">
        <v>30</v>
      </c>
      <c r="B47" s="17" t="s">
        <v>44</v>
      </c>
      <c r="C47" s="10" t="s">
        <v>15</v>
      </c>
      <c r="D47" s="11">
        <v>1</v>
      </c>
      <c r="E47" s="12"/>
      <c r="F47" s="13"/>
    </row>
    <row r="48" spans="1:6" s="24" customFormat="1" ht="20.100000000000001" customHeight="1" x14ac:dyDescent="0.25">
      <c r="A48" s="33">
        <v>31</v>
      </c>
      <c r="B48" s="17" t="s">
        <v>45</v>
      </c>
      <c r="C48" s="10" t="s">
        <v>46</v>
      </c>
      <c r="D48" s="11">
        <v>25</v>
      </c>
      <c r="E48" s="12"/>
      <c r="F48" s="13"/>
    </row>
    <row r="49" spans="1:6" s="24" customFormat="1" ht="20.100000000000001" customHeight="1" x14ac:dyDescent="0.25">
      <c r="A49" s="33">
        <v>32</v>
      </c>
      <c r="B49" s="17" t="s">
        <v>47</v>
      </c>
      <c r="C49" s="10" t="s">
        <v>15</v>
      </c>
      <c r="D49" s="11">
        <v>1</v>
      </c>
      <c r="E49" s="12"/>
      <c r="F49" s="13"/>
    </row>
    <row r="50" spans="1:6" s="24" customFormat="1" ht="20.100000000000001" customHeight="1" x14ac:dyDescent="0.25">
      <c r="A50" s="33">
        <v>33</v>
      </c>
      <c r="B50" s="17" t="s">
        <v>48</v>
      </c>
      <c r="C50" s="10" t="s">
        <v>46</v>
      </c>
      <c r="D50" s="11">
        <v>25</v>
      </c>
      <c r="E50" s="12"/>
      <c r="F50" s="13"/>
    </row>
    <row r="51" spans="1:6" s="24" customFormat="1" ht="20.100000000000001" customHeight="1" x14ac:dyDescent="0.25">
      <c r="A51" s="33">
        <v>34</v>
      </c>
      <c r="B51" s="17" t="s">
        <v>49</v>
      </c>
      <c r="C51" s="10" t="s">
        <v>15</v>
      </c>
      <c r="D51" s="11">
        <v>1</v>
      </c>
      <c r="E51" s="12"/>
      <c r="F51" s="13"/>
    </row>
    <row r="52" spans="1:6" s="24" customFormat="1" ht="20.100000000000001" customHeight="1" x14ac:dyDescent="0.25">
      <c r="A52" s="33">
        <v>35</v>
      </c>
      <c r="B52" s="17" t="s">
        <v>50</v>
      </c>
      <c r="C52" s="10" t="s">
        <v>15</v>
      </c>
      <c r="D52" s="11">
        <v>3</v>
      </c>
      <c r="E52" s="12"/>
      <c r="F52" s="13"/>
    </row>
    <row r="53" spans="1:6" s="24" customFormat="1" ht="20.100000000000001" customHeight="1" x14ac:dyDescent="0.25">
      <c r="A53" s="33">
        <v>36</v>
      </c>
      <c r="B53" s="17" t="s">
        <v>51</v>
      </c>
      <c r="C53" s="10" t="s">
        <v>15</v>
      </c>
      <c r="D53" s="11">
        <v>1</v>
      </c>
      <c r="E53" s="12"/>
      <c r="F53" s="13"/>
    </row>
    <row r="54" spans="1:6" s="24" customFormat="1" ht="20.100000000000001" customHeight="1" x14ac:dyDescent="0.25">
      <c r="A54" s="33">
        <v>37</v>
      </c>
      <c r="B54" s="17" t="s">
        <v>52</v>
      </c>
      <c r="C54" s="10" t="s">
        <v>15</v>
      </c>
      <c r="D54" s="11">
        <v>2</v>
      </c>
      <c r="E54" s="12"/>
      <c r="F54" s="13"/>
    </row>
    <row r="55" spans="1:6" s="24" customFormat="1" ht="20.100000000000001" customHeight="1" x14ac:dyDescent="0.25">
      <c r="A55" s="33">
        <v>38</v>
      </c>
      <c r="B55" s="17" t="s">
        <v>53</v>
      </c>
      <c r="C55" s="10" t="s">
        <v>15</v>
      </c>
      <c r="D55" s="11">
        <v>3</v>
      </c>
      <c r="E55" s="12"/>
      <c r="F55" s="13"/>
    </row>
    <row r="56" spans="1:6" s="24" customFormat="1" ht="20.100000000000001" customHeight="1" x14ac:dyDescent="0.25">
      <c r="A56" s="39"/>
      <c r="B56" s="17"/>
      <c r="C56" s="10"/>
      <c r="D56" s="11"/>
      <c r="E56" s="12"/>
      <c r="F56" s="13"/>
    </row>
    <row r="57" spans="1:6" s="24" customFormat="1" x14ac:dyDescent="0.25">
      <c r="A57" s="40"/>
      <c r="B57" s="41"/>
      <c r="C57" s="35"/>
      <c r="D57" s="36"/>
      <c r="E57" s="37"/>
      <c r="F57" s="13"/>
    </row>
    <row r="58" spans="1:6" s="47" customFormat="1" ht="24" customHeight="1" x14ac:dyDescent="0.25">
      <c r="A58" s="42"/>
      <c r="B58" s="43" t="s">
        <v>101</v>
      </c>
      <c r="C58" s="44"/>
      <c r="D58" s="45"/>
      <c r="E58" s="46"/>
      <c r="F58" s="46"/>
    </row>
  </sheetData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Cover</vt:lpstr>
      <vt:lpstr>Summary</vt:lpstr>
      <vt:lpstr>EQUIPMENT </vt:lpstr>
      <vt:lpstr>FURNITURE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Hussain Shifaz</dc:creator>
  <cp:lastModifiedBy>Ahmed Ikram</cp:lastModifiedBy>
  <cp:lastPrinted>2021-12-16T09:57:53Z</cp:lastPrinted>
  <dcterms:created xsi:type="dcterms:W3CDTF">2021-12-02T08:24:03Z</dcterms:created>
  <dcterms:modified xsi:type="dcterms:W3CDTF">2022-01-03T06:35:51Z</dcterms:modified>
</cp:coreProperties>
</file>