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oftstorage\Data\Tender\Projects\International\2017\3. Non-Consulting Services\Labour Contractors for Construction of Sewerage Systems in 04 Islands\Bidding Document\Madaveli\"/>
    </mc:Choice>
  </mc:AlternateContent>
  <bookViews>
    <workbookView xWindow="0" yWindow="0" windowWidth="28800" windowHeight="12435" tabRatio="928" activeTab="1"/>
  </bookViews>
  <sheets>
    <sheet name="Project CoverSheet " sheetId="17" r:id="rId1"/>
    <sheet name="main summary" sheetId="11" r:id="rId2"/>
    <sheet name="Preamble" sheetId="16" r:id="rId3"/>
    <sheet name="01 general BoQ" sheetId="9" r:id="rId4"/>
    <sheet name="02  sewarage system" sheetId="7" r:id="rId5"/>
  </sheets>
  <definedNames>
    <definedName name="_xlnm.Print_Area" localSheetId="3">'01 general BoQ'!$A$1:$H$260</definedName>
    <definedName name="_xlnm.Print_Area" localSheetId="4">'02  sewarage system'!$A$1:$H$256</definedName>
    <definedName name="_xlnm.Print_Area" localSheetId="1">'main summary'!$A$1:$D$22</definedName>
    <definedName name="_xlnm.Print_Titles" localSheetId="3">'01 general BoQ'!$7:$7</definedName>
    <definedName name="_xlnm.Print_Titles" localSheetId="4">'02  sewarage system'!$7:$7</definedName>
  </definedNames>
  <calcPr calcId="152511"/>
</workbook>
</file>

<file path=xl/calcChain.xml><?xml version="1.0" encoding="utf-8"?>
<calcChain xmlns="http://schemas.openxmlformats.org/spreadsheetml/2006/main">
  <c r="H51" i="7" l="1"/>
  <c r="H50" i="7"/>
  <c r="H49" i="7"/>
  <c r="H197" i="7" l="1"/>
  <c r="H196" i="7"/>
  <c r="H195" i="7"/>
  <c r="H194" i="7"/>
  <c r="H193" i="7"/>
  <c r="H192" i="7"/>
  <c r="H191" i="7"/>
  <c r="H190" i="7"/>
  <c r="H189" i="7"/>
  <c r="H188" i="7"/>
  <c r="H187" i="7"/>
  <c r="H186" i="7"/>
  <c r="H185" i="7"/>
  <c r="H184" i="7"/>
  <c r="H183" i="7"/>
  <c r="H182" i="7"/>
  <c r="H181" i="7"/>
  <c r="H180" i="7"/>
  <c r="H179" i="7"/>
  <c r="H53" i="7"/>
  <c r="H85" i="7"/>
  <c r="H91" i="7"/>
  <c r="H48" i="7"/>
  <c r="H47" i="7"/>
  <c r="H26" i="7"/>
  <c r="H25" i="7"/>
  <c r="H24" i="7"/>
  <c r="H22" i="7"/>
  <c r="H200" i="7" l="1"/>
  <c r="H249" i="7" s="1"/>
  <c r="G181" i="9"/>
  <c r="G118" i="9"/>
  <c r="G67" i="9"/>
  <c r="G65" i="9"/>
  <c r="G64" i="9"/>
  <c r="G63" i="9"/>
  <c r="G59" i="9"/>
  <c r="G38" i="9"/>
  <c r="G35" i="9"/>
  <c r="G31" i="9"/>
  <c r="G29" i="9"/>
  <c r="G27" i="9"/>
  <c r="G25" i="9"/>
  <c r="G23" i="9"/>
  <c r="G21" i="9"/>
  <c r="G19" i="9"/>
  <c r="G17" i="9"/>
  <c r="G14" i="9"/>
  <c r="G11" i="9"/>
  <c r="H233" i="7"/>
  <c r="H231" i="7"/>
  <c r="H229" i="7"/>
  <c r="H227" i="7"/>
  <c r="H217" i="7"/>
  <c r="H214" i="7"/>
  <c r="H213" i="7"/>
  <c r="H212" i="7"/>
  <c r="H211" i="7"/>
  <c r="H210" i="7"/>
  <c r="H172" i="7"/>
  <c r="H176" i="7" s="1"/>
  <c r="H248" i="7" s="1"/>
  <c r="H162" i="7"/>
  <c r="H160" i="7"/>
  <c r="H158" i="7"/>
  <c r="H157" i="7"/>
  <c r="H156" i="7"/>
  <c r="H130" i="7"/>
  <c r="H126" i="7"/>
  <c r="H123" i="7"/>
  <c r="H118" i="7"/>
  <c r="H97" i="7"/>
  <c r="H95" i="7"/>
  <c r="H89" i="7"/>
  <c r="H83" i="7"/>
  <c r="H67" i="7"/>
  <c r="H66" i="7"/>
  <c r="H62" i="7"/>
  <c r="H58" i="7"/>
  <c r="H45" i="7"/>
  <c r="H43" i="7"/>
  <c r="H31" i="7"/>
  <c r="H243" i="7" s="1"/>
  <c r="H237" i="7" l="1"/>
  <c r="H251" i="7" s="1"/>
  <c r="H102" i="7"/>
  <c r="H245" i="7" s="1"/>
  <c r="H221" i="7"/>
  <c r="H250" i="7" s="1"/>
  <c r="H165" i="7"/>
  <c r="H247" i="7" s="1"/>
  <c r="H72" i="7"/>
  <c r="H244" i="7" s="1"/>
  <c r="H132" i="7"/>
  <c r="H246" i="7" s="1"/>
  <c r="C243" i="7"/>
  <c r="H256" i="7" l="1"/>
  <c r="C250" i="7"/>
  <c r="C248" i="7"/>
  <c r="C247" i="7"/>
  <c r="C246" i="7"/>
  <c r="C245" i="7"/>
  <c r="C244" i="7"/>
  <c r="G247" i="9"/>
  <c r="G254" i="9" s="1"/>
  <c r="G178" i="9"/>
  <c r="G253" i="9" s="1"/>
  <c r="G115" i="9"/>
  <c r="G252" i="9" s="1"/>
  <c r="G55" i="9"/>
  <c r="G251" i="9" s="1"/>
  <c r="B254" i="9"/>
  <c r="B253" i="9"/>
  <c r="B252" i="9"/>
  <c r="B251" i="9"/>
  <c r="G259" i="9" l="1"/>
  <c r="D20" i="11"/>
</calcChain>
</file>

<file path=xl/sharedStrings.xml><?xml version="1.0" encoding="utf-8"?>
<sst xmlns="http://schemas.openxmlformats.org/spreadsheetml/2006/main" count="402" uniqueCount="296">
  <si>
    <t>Contractual Requirements</t>
  </si>
  <si>
    <t>Specified Requirements</t>
  </si>
  <si>
    <t xml:space="preserve">Provision and Erection of Notice Boards 3m x 4m size as per drawing and specification, including complete cost and conveyanceof materials, labour charges, &amp; etc. </t>
  </si>
  <si>
    <t>Provision of videograph of the progress of works, one video tape not more than 30 minutes duration showing the progress during evey month.</t>
  </si>
  <si>
    <t>Temporary Works</t>
  </si>
  <si>
    <t>Girth size up to 300mm</t>
  </si>
  <si>
    <t>Girth size from 300mm to 600mm</t>
  </si>
  <si>
    <t>Testing and Commissioning of the complete electrical system.</t>
  </si>
  <si>
    <t>Safety Tools</t>
  </si>
  <si>
    <t>Supply and Delivery of the following safety equipments and tools:</t>
  </si>
  <si>
    <t>Wooden First Aid Box</t>
  </si>
  <si>
    <t>Fire Bucket sand with 3 nos. of round bottom buckets.</t>
  </si>
  <si>
    <t>Rubber mat of 1.1kV grade of size 6mm thick.</t>
  </si>
  <si>
    <t>Fire Safety Rules chart.</t>
  </si>
  <si>
    <t>Shock Treatment Chart</t>
  </si>
  <si>
    <t>Maintenance Tools</t>
  </si>
  <si>
    <t>Item</t>
  </si>
  <si>
    <t>m</t>
  </si>
  <si>
    <t>Nr.</t>
  </si>
  <si>
    <t>Provide &amp; Maintain all necessary Insurances, Guarantees and Securities.</t>
  </si>
  <si>
    <t>Provision of photographs of important activities of the work during the progress of work as directed by the Engineer.</t>
  </si>
  <si>
    <t>DESCRIPTION</t>
  </si>
  <si>
    <t>UNIT</t>
  </si>
  <si>
    <t>QTY</t>
  </si>
  <si>
    <t>item</t>
  </si>
  <si>
    <t>SUMMARY OF BILLS OF QUANTITIES</t>
  </si>
  <si>
    <t>AMOUNT (MRF)</t>
  </si>
  <si>
    <r>
      <rPr>
        <b/>
        <sz val="11"/>
        <color indexed="8"/>
        <rFont val="Calibri"/>
        <family val="2"/>
      </rPr>
      <t>TOTAL</t>
    </r>
    <r>
      <rPr>
        <b/>
        <sz val="11"/>
        <color indexed="8"/>
        <rFont val="Calibri"/>
        <family val="2"/>
      </rPr>
      <t xml:space="preserve">  AMOUNT</t>
    </r>
  </si>
  <si>
    <t>BILL OF QUANTITIES</t>
  </si>
  <si>
    <t>ITEM</t>
  </si>
  <si>
    <t>AMOUNT</t>
  </si>
  <si>
    <t>TOTAL OF BILL №: 01 - Carried Over To Summary</t>
  </si>
  <si>
    <t>1.4.00</t>
  </si>
  <si>
    <t>CLIENT : MINISTRY OF ENVIRONMENT AND ENERGY</t>
  </si>
  <si>
    <t>TOTAL OF BILL №: 02 - Carried Over To Summary</t>
  </si>
  <si>
    <t>TOTAL OF BILL №: 03 - Carried Over To Summary</t>
  </si>
  <si>
    <t>TOTAL OF BILL №: 04 - Carried Over To Summary</t>
  </si>
  <si>
    <t>TOTAL OF BILL №: 05 - Carried Over To Summary</t>
  </si>
  <si>
    <t>TOTAL OF BILL №: 07 - Carried Over To Summary</t>
  </si>
  <si>
    <t>5.1.00</t>
  </si>
  <si>
    <t>5.1.01</t>
  </si>
  <si>
    <t>5.1.02</t>
  </si>
  <si>
    <t>5.1.03</t>
  </si>
  <si>
    <t>8.1.00</t>
  </si>
  <si>
    <t>8.2.00</t>
  </si>
  <si>
    <t>1.1.00</t>
  </si>
  <si>
    <t>1.2.00</t>
  </si>
  <si>
    <t>Cutting of trees, including trunks, branching and removal of stumps, roots, stacking of serviceable materials with all lifts and up to all lead within project area and earthfilling in the depression/pit, including excavation &amp; backfilling</t>
  </si>
  <si>
    <t>Clearing grass, bushes, shrubs, saplings, uprooting rank vegetation all along the pipeline route and removal &amp; disposal of rubbish to approved tips anywhere in the island as directed by the Engineer-in-charge</t>
  </si>
  <si>
    <t>General Notes</t>
  </si>
  <si>
    <t>(b) All concrete below ground in contact with ground water shall be done using SRC with waterproofing admixture</t>
  </si>
  <si>
    <t>(c) Bituminous coating shall be provided to all exposed concrete surfaces</t>
  </si>
  <si>
    <t>2.2.01</t>
  </si>
  <si>
    <t>2.3.01</t>
  </si>
  <si>
    <t>2.5.0</t>
  </si>
  <si>
    <t>160mm dia, uPVC gravity sewer main (SN4, SDR41)</t>
  </si>
  <si>
    <t>nos.</t>
  </si>
  <si>
    <t>Pipe laying</t>
  </si>
  <si>
    <t>160mm dia. uPVC clean out</t>
  </si>
  <si>
    <t>(b) Rates shall include for all internal piping and connections as per detail</t>
  </si>
  <si>
    <t>BILL NO. 01 - GENERAL AND PRELIMINARIES</t>
  </si>
  <si>
    <t>1.2.01</t>
  </si>
  <si>
    <t>1.3.01</t>
  </si>
  <si>
    <t>1.1.01</t>
  </si>
  <si>
    <t>BILL NO. 02 - SITE PREPARATION</t>
  </si>
  <si>
    <t>2.2.02</t>
  </si>
  <si>
    <t>3.2.00</t>
  </si>
  <si>
    <t>3.1.00</t>
  </si>
  <si>
    <t>3.3.00</t>
  </si>
  <si>
    <t>01 GENERAL WORKS</t>
  </si>
  <si>
    <t>1.3.00</t>
  </si>
  <si>
    <t>1.3.02</t>
  </si>
  <si>
    <t>1.3.03</t>
  </si>
  <si>
    <t>1.3.04</t>
  </si>
  <si>
    <t>1.3.05</t>
  </si>
  <si>
    <t>1.3.06</t>
  </si>
  <si>
    <t>1.3.07</t>
  </si>
  <si>
    <t>1.4.01</t>
  </si>
  <si>
    <t>1.5.00</t>
  </si>
  <si>
    <t>1.5.01</t>
  </si>
  <si>
    <t>2.1.00</t>
  </si>
  <si>
    <t>2.2.00</t>
  </si>
  <si>
    <t>2.3.00</t>
  </si>
  <si>
    <t>2.4.00</t>
  </si>
  <si>
    <t>2.5.00</t>
  </si>
  <si>
    <t>4.1.00</t>
  </si>
  <si>
    <t>3.4.00</t>
  </si>
  <si>
    <t>3.5.00</t>
  </si>
  <si>
    <t>4.2.00</t>
  </si>
  <si>
    <t>5.2.00</t>
  </si>
  <si>
    <t>6.1.00</t>
  </si>
  <si>
    <t>9.1.00</t>
  </si>
  <si>
    <t>9.2.00</t>
  </si>
  <si>
    <t>All plumbing and drainage works associated with the building as per drawings and technical specification</t>
  </si>
  <si>
    <t>All plumbing and drainage fittings and fixtures associated with the building as per drawings and technical specification</t>
  </si>
  <si>
    <t>(a) Lean concrete shall be GRADE C15 and all structural concrete shall be GRADE C30</t>
  </si>
  <si>
    <t>(a) Cement for all structural works shall be Sulphate resistant portland cement to BS4027:1996 unless specified otherwise</t>
  </si>
  <si>
    <t>(a) Rates shall include for all connections, concrete protections and necessary ancillary items, as per drawing and technical specifications</t>
  </si>
  <si>
    <t>600mm dia. PE/PP Maintenance shaft with concrete protection</t>
  </si>
  <si>
    <t>Maintenance shaft</t>
  </si>
  <si>
    <t>House Connection</t>
  </si>
  <si>
    <t>Clean out</t>
  </si>
  <si>
    <t>Fire detection and protection</t>
  </si>
  <si>
    <t>Provision of fire detection and protection as per drawings</t>
  </si>
  <si>
    <t>Installation of fire blanket</t>
  </si>
  <si>
    <t>5kg capacity dry chemical powder type Fire Extinguisher</t>
  </si>
  <si>
    <t>Installation of outfall pipeline with concrete ballast block, anchoring and necessary concrete protection as per drawing</t>
  </si>
  <si>
    <t>2kg capacity CO2 Fire Extinguisher</t>
  </si>
  <si>
    <t>Dewatering</t>
  </si>
  <si>
    <t>Dewatering as required as per EPA regulation 2013/R-1697</t>
  </si>
  <si>
    <t>BILL NO. 03 - DECOMISSIONING</t>
  </si>
  <si>
    <t>4.3.00</t>
  </si>
  <si>
    <t>Preparation of electrical drawings and obtaining approval from MEA</t>
  </si>
  <si>
    <t>Testing and comissioning of system</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</si>
  <si>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</si>
  <si>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</si>
  <si>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</si>
  <si>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(f) All gravity sewer pipes shall be jointed using rubber ring push fit jointing method &amp; rubber rings comply with BS 2494 (type2).</t>
  </si>
  <si>
    <t>2.2.03</t>
  </si>
  <si>
    <t>(b) The rate shall include for making good any areas affected by below works</t>
  </si>
  <si>
    <t>4.4.00</t>
  </si>
  <si>
    <t>4.5.00</t>
  </si>
  <si>
    <r>
      <t xml:space="preserve">Provision and maintaining of adequately equipped Laboratory services as required for site control on the quality of materials and the works </t>
    </r>
    <r>
      <rPr>
        <sz val="10"/>
        <rFont val="Calibri"/>
        <family val="2"/>
      </rPr>
      <t>as required by the engineer;</t>
    </r>
  </si>
  <si>
    <t>Project Management cost</t>
  </si>
  <si>
    <t>Girth size from 600mm to above</t>
  </si>
  <si>
    <t>months</t>
  </si>
  <si>
    <t>(a) The rate for pipe laying shall comprise excavation of trenches, backfilling after laying and testing, jointing pipes, installing house connection wyes on the main line, dewatering if absolutely necessarry, providing granular bedding for pipe laying, including dismantling of road layers and reinstatement after works</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</si>
  <si>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</si>
  <si>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All pipes are measured in linear meters on plan veiw. Contractor shall adjust for slopes</t>
  </si>
  <si>
    <t>Preparation ofall  O&amp;M manuals, training documents and as-built drawings</t>
  </si>
  <si>
    <t>BILL NO. 04 - OPERATIONAL COST</t>
  </si>
  <si>
    <t>Training of employeer's nominnes in operation and maintainance as per employer's requirement</t>
  </si>
  <si>
    <t>5.1.04</t>
  </si>
  <si>
    <t>Allow for all on and off site management cost including costs of foreman and assistants, temporary services, telephone, fax, hoardings &amp; similar.</t>
  </si>
  <si>
    <t>7.1.01</t>
  </si>
  <si>
    <t>(b) All structural reinforcement steel shall be epoxy coated reinforcement to ASTM A775 / A775M andTwo coats of Bitumastic paint shall be applied on the external surfaces of all structures below ground level.</t>
  </si>
  <si>
    <t>b) rates shall include costs for Power cable, duckfoot bend, dischage connection, guide bars and 6m of stainless steel lifting chain, level control switches as per drawing and specifications.</t>
  </si>
  <si>
    <t>Supply and installation of vent structure as per the drawing</t>
  </si>
  <si>
    <t>Vent structures</t>
  </si>
  <si>
    <t xml:space="preserve">Monitoring system for Pump stations  including all necessary cabling and wiring or GSM modules. </t>
  </si>
  <si>
    <t>BILL NO. 03 - MECHANICAL AND ELECTRICAL WORKS</t>
  </si>
  <si>
    <t>Supply and Delivery of standard maintenance tools / equipments including manuals and catalogues to Engineer's approval.</t>
  </si>
  <si>
    <t>Survey of the area of sea outfall</t>
  </si>
  <si>
    <t>1.3.08</t>
  </si>
  <si>
    <t>Preperation of the electrical drawings and obtaining approval from MEA</t>
  </si>
  <si>
    <t>Submission of shop drawings for approval by the Engineer prior to commencement of work</t>
  </si>
  <si>
    <t>BILL NO. 04 - GRAVITY SEWER MAINS</t>
  </si>
  <si>
    <t>4.2.01</t>
  </si>
  <si>
    <t>4.3.01</t>
  </si>
  <si>
    <t>4.4.01</t>
  </si>
  <si>
    <t>4.5.01</t>
  </si>
  <si>
    <t>BILL NO. 05 - ADMIN BUILDING</t>
  </si>
  <si>
    <t xml:space="preserve"> </t>
  </si>
  <si>
    <t>160mm dia, HDPE sea outfall pipe (PE 100, PN16, SDR11). The maximum depth of diffuser head from MSL is 15m</t>
  </si>
  <si>
    <t>(h) All sewer pipes shall be buried under earth cover of minimum 0.6 meters.</t>
  </si>
  <si>
    <t>Parking Shed (6m x 3.5m)</t>
  </si>
  <si>
    <t>Bill №: 02 - SEWERAGE SYSTEM</t>
  </si>
  <si>
    <t>Operational cost for a period of one year for Sewerage systems</t>
  </si>
  <si>
    <t>02  SEWERAGE SYSTEM</t>
  </si>
  <si>
    <t xml:space="preserve"> RATE</t>
  </si>
  <si>
    <t xml:space="preserve">Pumping main 160mm dia. HDPE PE100 SDR11 PN16 pipe </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</si>
  <si>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STP/Location specified by Engineer. Once all the content has been thoroughly removed the septic tanks should be backfilled with adequate material and compacted</t>
    </r>
  </si>
  <si>
    <t xml:space="preserve">Preamble Notes </t>
  </si>
  <si>
    <t>The Bill of Quantities shall be read in conjunction with the Instruction to Bidders, General Conditions of Contract, Appendix to bid, Technical Specification and Tender Drawings.</t>
  </si>
  <si>
    <t>The bidders shall provide the quanitites and price/rates for the materials listed in 03-Material list based on the BOQ and Drawings. Employer will provide the materials based on these quantites and bidder shall be responsible for any shortage of materials.</t>
  </si>
  <si>
    <t>The rates and prices shall be quoted entirely in Maldivian Rufiyaa.</t>
  </si>
  <si>
    <t>A rate or price shall be entered against each item in the Bill of Quantities, whether quantities are stated or not. The cost of items against which the Contractor has failed to enter a rate or price shall be deemed to be covered by other rates and prices entered in the Bill of Quantities and no separate payment shall be made for such un-priced items.</t>
  </si>
  <si>
    <t xml:space="preserve">The whole cost of complying with the provisions of the Contract shall be included in the items provided in the priced Bill of Quantities, and where no items are provided but required for completion of contract works, the cost shall be deemed to be distributed among the rates and prices entered for the related item of work. </t>
  </si>
  <si>
    <t xml:space="preserve">General directions and descriptions of work and materials are not necessarily repeated or summarized in the Bill of Quantities. The Bidder shall refer to relevant sections of the Contract Document to fully understand the item requirements before entering rates or prices against each item in the Bill of Quantities. </t>
  </si>
  <si>
    <t xml:space="preserve"> BILL OF QUANTITIES</t>
  </si>
  <si>
    <t>BILL NO. 02 -  INSTALLATION OF PUMPS</t>
  </si>
  <si>
    <t>(a) Rates shall include for  installation as per approved drawings</t>
  </si>
  <si>
    <t>(e) All gravity sewer mains shall have minimum 0.4% slope unless specified</t>
  </si>
  <si>
    <t>All meachanical and electrical works associated with the building as per drawings and technical specification</t>
  </si>
  <si>
    <t>BILL NO. 06- SEA OUTFALL</t>
  </si>
  <si>
    <t>6.1.01</t>
  </si>
  <si>
    <t>TOTAL OF BILL №: 06 - Carried Over To Summary</t>
  </si>
  <si>
    <t>7.1.02</t>
  </si>
  <si>
    <t>7.1.03</t>
  </si>
  <si>
    <t>7.1.04</t>
  </si>
  <si>
    <t>7.1.05</t>
  </si>
  <si>
    <t>Provision of two year warranty of system including all required maintenance and provision of spare parts during this period</t>
  </si>
  <si>
    <t>nos</t>
  </si>
  <si>
    <t>2.5.01</t>
  </si>
  <si>
    <t>2.5.02</t>
  </si>
  <si>
    <t xml:space="preserve">The rates and prices tendered in the priced Bill of Quantities shall, except in so far as it is otherwise provided under the Contract, include all constructional plant, labour, supervision, materials, transportation, installation/erection, profit, together with all general risks, liabilities and obligations set out or implied in the bidding document. </t>
  </si>
  <si>
    <t xml:space="preserve">Detailed survey of each plot and prepare site layout and identify household catchpit and obtain Homeowner &amp; Contractor agreement for each house </t>
  </si>
  <si>
    <t xml:space="preserve">Provision of Temporary storage facilites for plant, Equipment and materials </t>
  </si>
  <si>
    <t>Dismantling of existig structures like pillars, walls, slabs and any other structure constructed of Brick or coral stone masonry, cement concrete, sorting the dismantled material, disposal of unserviceable material and stacking the serviceable material</t>
  </si>
  <si>
    <t>(d) All internal concrete surfaces shall be protected with epoxy coating of thickness 500 microns</t>
  </si>
  <si>
    <t>(c)  rates shall include the pump sump, valve chamber, control panel cabinet and valves, fittings inside the valve chamber and vent structures</t>
  </si>
  <si>
    <t>(e) Bituminous coating shall be provided to all external surfaces of concrete works below ground</t>
  </si>
  <si>
    <t xml:space="preserve">Installation of Pumps  </t>
  </si>
  <si>
    <t>laying and Installation of Pumping Main</t>
  </si>
  <si>
    <t>3.2.01</t>
  </si>
  <si>
    <t>25 mm2 4-Core armoured cable (feeder to PS)</t>
  </si>
  <si>
    <t>(a) Rates shall include for installation of all connections, concrete protections and necessary ancillary items, as per drawing and technical specifications</t>
  </si>
  <si>
    <t>Laying of Lateral house connection to main network, not exceeding maximum distance of 6m, including provision and installation of 315mm dia. uPVC House inspection chamber as per detail drawing</t>
  </si>
  <si>
    <t>(d) Rates shall include for excavation in all types of hard &amp; soft soils and removing, transporting &amp; stacking the excavated material anywhere in the island and as directed by the Engineer, backfilling with excavated materials from stacks, watering consolidation</t>
  </si>
  <si>
    <t xml:space="preserve">Boundary Wall and gate </t>
  </si>
  <si>
    <t>(f) Rates shall include for formwork, cleaning, fabrication, placing, the provision for all necessary temporary fixings and supports including tie wires and chair supports, laps, distribution bars and wastage.</t>
  </si>
  <si>
    <t>m2</t>
  </si>
  <si>
    <t>RATE</t>
  </si>
  <si>
    <t xml:space="preserve">List of Materials to be supplied by employer is stated in 03-Material list. Only these materials will be supplied by employer and bidders should provide any other materials required in Addissions and omissions bill of Material list. Rates for any other materials required ( which are not specified in addisions or omissions) should be included in the labor rates. </t>
  </si>
  <si>
    <t>1.2.03</t>
  </si>
  <si>
    <t>1.2.04</t>
  </si>
  <si>
    <t>2.2.04</t>
  </si>
  <si>
    <t>3.2.02</t>
  </si>
  <si>
    <t>MT</t>
  </si>
  <si>
    <t>BILL NO. 07- STP.</t>
  </si>
  <si>
    <t>BILL NO. 08- SUPPLY OF O&amp;M EQUIPMENT AND SPARES</t>
  </si>
  <si>
    <t>8.1.01</t>
  </si>
  <si>
    <t>8.1.02</t>
  </si>
  <si>
    <t>8.1.03</t>
  </si>
  <si>
    <t>8.1.04</t>
  </si>
  <si>
    <t>8.1.05</t>
  </si>
  <si>
    <t>Excavations for foundations</t>
  </si>
  <si>
    <t>7.1.06</t>
  </si>
  <si>
    <t>7.1.07</t>
  </si>
  <si>
    <t>7.1.08</t>
  </si>
  <si>
    <t>7.1.09</t>
  </si>
  <si>
    <t>7.1.10</t>
  </si>
  <si>
    <t>7.1.11</t>
  </si>
  <si>
    <t>Steel reinforcement work for the structures</t>
  </si>
  <si>
    <t>Water proofing of the tanks</t>
  </si>
  <si>
    <t>Hydraulic testing of tanks for leakages</t>
  </si>
  <si>
    <t>Pninting the internal walls with a epoxy paint resistant to sewer contamination</t>
  </si>
  <si>
    <t>All internal plumbing work as per the detailed drawing.</t>
  </si>
  <si>
    <t>Supply and installation of Air blowers , 2.53m3/min</t>
  </si>
  <si>
    <t>Supply and installation of pumps- EQT -AT (0.2m3/min)</t>
  </si>
  <si>
    <t>Supply and installation of pumps- CWT - SOF (0.2m3/min)</t>
  </si>
  <si>
    <t>Supply and installation of pumps- SHT - SDB (0.1m3/min)</t>
  </si>
  <si>
    <t>Supply and installation of pumps- SDB - AT (0.1m3/min)</t>
  </si>
  <si>
    <t>Supply and installation of a electrical control panel as per the detailed drawing</t>
  </si>
  <si>
    <t>Supply and Installation of all level sensors for the pumps as detailed in the drawing</t>
  </si>
  <si>
    <t>Supply and installation of water flow meters (Digital) 0.2m3/min) at the EQT/AT pipe line</t>
  </si>
  <si>
    <t>Fine bubble areators (EPDM) (200 mm dia), including piping from air blowers to areators</t>
  </si>
  <si>
    <t>7.1.12</t>
  </si>
  <si>
    <t>7.1.13</t>
  </si>
  <si>
    <t>7.1.14</t>
  </si>
  <si>
    <t>7.1.15</t>
  </si>
  <si>
    <t>7.1.16</t>
  </si>
  <si>
    <t>7.1.17</t>
  </si>
  <si>
    <t>7.1.18</t>
  </si>
  <si>
    <t>BILL NO. 01 - CIVIL WORK FOR PUMP STATIONS (4 nos.)</t>
  </si>
  <si>
    <t>Constructioin of concrete foundation for the vent pipe as per the detaioled drawing.</t>
  </si>
  <si>
    <t>Painting the external walls with a weather shield paint, 2 coats.</t>
  </si>
  <si>
    <t>BILL NO. 07  - STP</t>
  </si>
  <si>
    <t>BILL NO. 09- TESTING AND COMMISSIONING</t>
  </si>
  <si>
    <t>Excavation and sinking of concrete caissions of 1400 mm dia x 3000 mm at at the PS locations, as detailed in the drawing, sealing the bottom and ballasting against the buoyancy</t>
  </si>
  <si>
    <t>Supply and installation of the GRP wet wells for the pump stations and filling the gap with Gr15 concrete as detailed in the drawing.</t>
  </si>
  <si>
    <t>Construction of the concrete cover slab with DI MH covers for pump access into the well.</t>
  </si>
  <si>
    <t>Control Panel with necessary cabling and control wiring as per approved details  (4 Pump staions , STP and admin building)</t>
  </si>
  <si>
    <t>Control panel board for the pump station, complete with the float swich pump control, overload relay, EFR, Warning beacon,General indicators such as Amp, Voltage, Phase indicators etc.</t>
  </si>
  <si>
    <t>Main feeder cable from island grid to control panels (4 pump stations and admin building/STP) including , materials and accessories required for complete works</t>
  </si>
  <si>
    <t>70 mm2 4-Core armoured cable (Gen room to Control room and to PS Feeder)</t>
  </si>
  <si>
    <t>set</t>
  </si>
  <si>
    <t>TOTAL OF BILL №: 08 - Carried Over To Summary</t>
  </si>
  <si>
    <t>BILL NO. 09 - TESTING AND COMMISSIONING</t>
  </si>
  <si>
    <t>9.3.00</t>
  </si>
  <si>
    <t>9.4.00</t>
  </si>
  <si>
    <t>TOTAL OF BILL №: 9 - Carried Over To Summary</t>
  </si>
  <si>
    <t xml:space="preserve"> SUMMARY OF BOQ</t>
  </si>
  <si>
    <t>Bill №: 01 - GENERAL BOQ</t>
  </si>
  <si>
    <t>2.2.05</t>
  </si>
  <si>
    <t>BILL NO. 05 - SUMMARY ,GENERAL BOQ</t>
  </si>
  <si>
    <t>M3</t>
  </si>
  <si>
    <t>Grade 30 concrete in foundations, tank bases and walls on G1000 polythene membrane</t>
  </si>
  <si>
    <t>Form work for the foundations, tank bases and walls (Approx)</t>
  </si>
  <si>
    <t>7.1.19</t>
  </si>
  <si>
    <t>Construction of Sludge drying bed , 8.4 m Long x 4.2 m wide x 2.5 m ht ( As per the drawing)</t>
  </si>
  <si>
    <t>Admin / Control building as per the drawing and the specifications.</t>
  </si>
  <si>
    <t>Following works to be incorporated:</t>
  </si>
  <si>
    <t xml:space="preserve"> Eaxacations for foundations, back filling under floors, concrete works, cement block masonary,</t>
  </si>
  <si>
    <t>Zn Alum roof on GI steel truss as shown in the drawing, Aluminium doors and windows</t>
  </si>
  <si>
    <t>5.3.0</t>
  </si>
  <si>
    <t>5.3.01</t>
  </si>
  <si>
    <t>5.3.02</t>
  </si>
  <si>
    <t>5.3.03</t>
  </si>
  <si>
    <t>TOTAL AREA UNDER ROOF =  6.0 M SPAN X 18.85 M LONG (  113.10 SQM)</t>
  </si>
  <si>
    <t>TOTAL SUMMARY OF BOQ, SEWERAGE SYSTEM</t>
  </si>
  <si>
    <t xml:space="preserve">Pumping main 90 mm dia. HDPE PE100 SDR11 PN16 pipe </t>
  </si>
  <si>
    <t>Submersible  Pumps 1.4 kW (Pump Station 01) - Pump Capacity,  2.0 l/s, Head=6 m each</t>
  </si>
  <si>
    <t>Submersible  Pumps  1.4 kW (Pump Station 02) - Pump Capacity,  2.0 l/s, Head=6 m each</t>
  </si>
  <si>
    <t>Submersible  Pumps 1.4 kW (Pump Station 03) - Pump Capacity, 2.0 l/s, Head=6 m each</t>
  </si>
  <si>
    <t>Submersible  Pumps 1.4 kW (Pump Station 04) - Pump Capacity,  2.0 l/s, Head=6 m each</t>
  </si>
  <si>
    <t>MADAVELI SEWERAGE SYSTEM</t>
  </si>
  <si>
    <t>Submersible  Pumps 1.4 kW (Pump Station 05) - Pump Capacity,  2.0 l/s, Head=6 m each</t>
  </si>
  <si>
    <t>2.2.06</t>
  </si>
  <si>
    <t>Submersible  Pumps 1.4 kW (Pump Station 06) - Pump Capacity,  2.0 l/s, Head=6 m each</t>
  </si>
  <si>
    <t>2.2.07</t>
  </si>
  <si>
    <t>Submersible  Pumps 1.4 kW (Pump Station 07) - Pump Capacity,  2.0 l/s, Head=6 m each</t>
  </si>
  <si>
    <t>2.2.08</t>
  </si>
  <si>
    <t xml:space="preserve"> Q = 11.0  l/s, H = 15.0 M or Equvialent</t>
  </si>
  <si>
    <t>Submersible  Pumps 4.9kW (Sea Outfall) - Pump Capacity</t>
  </si>
  <si>
    <t xml:space="preserve"> SEWERAGE SYSTEM IN GDH.MADAVELI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</si>
</sst>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22" x14ac:knownFonts="1">
    <font>
      <sz val="10"/>
      <name val="Arial"/>
    </font>
    <font>
      <sz val="11"/>
      <color theme="1"/>
      <name val="Calibri"/>
      <family val="2"/>
      <scheme val="minor"/>
    </font>
    <font>
      <sz val="8"/>
      <name val="Arial"/>
      <family val="2"/>
    </font>
    <font>
      <sz val="10"/>
      <name val="Arial"/>
      <family val="2"/>
    </font>
    <font>
      <b/>
      <sz val="11"/>
      <color indexed="8"/>
      <name val="Calibri"/>
      <family val="2"/>
    </font>
    <font>
      <sz val="10"/>
      <name val="Arial"/>
      <family val="2"/>
    </font>
    <font>
      <sz val="10"/>
      <name val="Calibri"/>
      <family val="2"/>
    </font>
    <font>
      <b/>
      <sz val="10"/>
      <name val="Arial"/>
      <family val="2"/>
    </font>
    <font>
      <sz val="11"/>
      <color theme="1"/>
      <name val="Calibri"/>
      <family val="2"/>
      <scheme val="minor"/>
    </font>
    <font>
      <b/>
      <sz val="11"/>
      <color theme="1"/>
      <name val="Calibri"/>
      <family val="2"/>
      <scheme val="minor"/>
    </font>
    <font>
      <sz val="10"/>
      <name val="Calibri"/>
      <family val="2"/>
      <scheme val="minor"/>
    </font>
    <font>
      <b/>
      <sz val="11"/>
      <name val="Calibri"/>
      <family val="2"/>
      <scheme val="minor"/>
    </font>
    <font>
      <b/>
      <sz val="12"/>
      <name val="Calibri"/>
      <family val="2"/>
      <scheme val="minor"/>
    </font>
    <font>
      <b/>
      <sz val="10"/>
      <name val="Calibri"/>
      <family val="2"/>
      <scheme val="minor"/>
    </font>
    <font>
      <sz val="10"/>
      <color rgb="FFFF0000"/>
      <name val="Calibri"/>
      <family val="2"/>
      <scheme val="minor"/>
    </font>
    <font>
      <sz val="10"/>
      <color rgb="FFFF0000"/>
      <name val="Arial"/>
      <family val="2"/>
    </font>
    <font>
      <sz val="20"/>
      <color theme="1"/>
      <name val="Calibri"/>
      <family val="2"/>
      <scheme val="minor"/>
    </font>
    <font>
      <b/>
      <sz val="20"/>
      <color theme="1"/>
      <name val="Calibri"/>
      <family val="2"/>
      <scheme val="minor"/>
    </font>
    <font>
      <b/>
      <i/>
      <sz val="14"/>
      <color theme="1"/>
      <name val="Calibri"/>
      <family val="2"/>
      <scheme val="minor"/>
    </font>
    <font>
      <b/>
      <sz val="14"/>
      <color theme="1"/>
      <name val="Calibri"/>
      <family val="2"/>
      <scheme val="minor"/>
    </font>
    <font>
      <sz val="11"/>
      <name val="Calibri"/>
      <family val="2"/>
    </font>
    <font>
      <b/>
      <sz val="8"/>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theme="9" tint="0.59999389629810485"/>
        <bgColor indexed="64"/>
      </patternFill>
    </fill>
  </fills>
  <borders count="35">
    <border>
      <left/>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style="thin">
        <color indexed="64"/>
      </left>
      <right style="thin">
        <color theme="0"/>
      </right>
      <top style="thin">
        <color indexed="64"/>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theme="0"/>
      </right>
      <top style="hair">
        <color indexed="64"/>
      </top>
      <bottom style="thin">
        <color indexed="64"/>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0"/>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right style="thin">
        <color theme="1"/>
      </right>
      <top/>
      <bottom/>
      <diagonal/>
    </border>
    <border>
      <left style="thin">
        <color theme="1"/>
      </left>
      <right style="thin">
        <color theme="1"/>
      </right>
      <top/>
      <bottom/>
      <diagonal/>
    </border>
    <border>
      <left style="thin">
        <color theme="1"/>
      </left>
      <right/>
      <top/>
      <bottom/>
      <diagonal/>
    </border>
    <border>
      <left style="thin">
        <color theme="1"/>
      </left>
      <right style="thin">
        <color theme="1"/>
      </right>
      <top/>
      <bottom style="thin">
        <color theme="1"/>
      </bottom>
      <diagonal/>
    </border>
    <border>
      <left style="thin">
        <color theme="1"/>
      </left>
      <right/>
      <top style="thin">
        <color theme="1"/>
      </top>
      <bottom/>
      <diagonal/>
    </border>
    <border>
      <left/>
      <right style="thin">
        <color theme="1"/>
      </right>
      <top style="thin">
        <color theme="1"/>
      </top>
      <bottom/>
      <diagonal/>
    </border>
    <border>
      <left style="hair">
        <color auto="1"/>
      </left>
      <right style="hair">
        <color auto="1"/>
      </right>
      <top style="hair">
        <color auto="1"/>
      </top>
      <bottom style="hair">
        <color auto="1"/>
      </bottom>
      <diagonal/>
    </border>
    <border>
      <left/>
      <right style="thin">
        <color theme="0"/>
      </right>
      <top/>
      <bottom style="thin">
        <color theme="0"/>
      </bottom>
      <diagonal/>
    </border>
  </borders>
  <cellStyleXfs count="22">
    <xf numFmtId="0" fontId="0" fillId="0" borderId="0"/>
    <xf numFmtId="43" fontId="5" fillId="0" borderId="0" applyFont="0" applyFill="0" applyBorder="0" applyAlignment="0" applyProtection="0"/>
    <xf numFmtId="43" fontId="3" fillId="0" borderId="0" applyFont="0" applyFill="0" applyBorder="0" applyAlignment="0" applyProtection="0"/>
    <xf numFmtId="0" fontId="5" fillId="0" borderId="0"/>
    <xf numFmtId="0" fontId="3" fillId="0" borderId="0"/>
    <xf numFmtId="0" fontId="3" fillId="0" borderId="0"/>
    <xf numFmtId="0" fontId="8"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3" fillId="0" borderId="0"/>
    <xf numFmtId="9" fontId="3" fillId="0" borderId="0" applyFont="0" applyFill="0" applyBorder="0" applyAlignment="0" applyProtection="0"/>
    <xf numFmtId="0" fontId="1" fillId="0" borderId="0"/>
    <xf numFmtId="0" fontId="3" fillId="0" borderId="0"/>
    <xf numFmtId="0" fontId="3" fillId="0" borderId="0"/>
    <xf numFmtId="0" fontId="3" fillId="0" borderId="0"/>
    <xf numFmtId="0" fontId="3" fillId="0" borderId="0"/>
    <xf numFmtId="0" fontId="3" fillId="0" borderId="0"/>
  </cellStyleXfs>
  <cellXfs count="210">
    <xf numFmtId="0" fontId="0" fillId="0" borderId="0" xfId="0"/>
    <xf numFmtId="0" fontId="10" fillId="0" borderId="0" xfId="0" applyFont="1" applyFill="1"/>
    <xf numFmtId="4" fontId="10" fillId="0" borderId="0" xfId="0" applyNumberFormat="1" applyFont="1" applyFill="1"/>
    <xf numFmtId="4" fontId="10" fillId="0" borderId="0" xfId="0" applyNumberFormat="1" applyFont="1" applyFill="1" applyAlignment="1">
      <alignment horizontal="right"/>
    </xf>
    <xf numFmtId="0" fontId="0" fillId="0" borderId="10" xfId="0" applyBorder="1"/>
    <xf numFmtId="0" fontId="10" fillId="0" borderId="11" xfId="3" applyFont="1" applyBorder="1" applyAlignment="1">
      <alignment vertical="center"/>
    </xf>
    <xf numFmtId="0" fontId="10" fillId="0" borderId="1" xfId="3" applyFont="1" applyBorder="1" applyAlignment="1">
      <alignment vertical="center"/>
    </xf>
    <xf numFmtId="43" fontId="11" fillId="0" borderId="2" xfId="1" applyFont="1" applyBorder="1" applyAlignment="1">
      <alignment vertical="center"/>
    </xf>
    <xf numFmtId="0" fontId="10" fillId="0" borderId="12" xfId="3" applyFont="1" applyBorder="1" applyAlignment="1">
      <alignment vertical="center"/>
    </xf>
    <xf numFmtId="0" fontId="10" fillId="0" borderId="13" xfId="3" applyFont="1" applyBorder="1" applyAlignment="1">
      <alignment vertical="center"/>
    </xf>
    <xf numFmtId="43" fontId="11" fillId="0" borderId="3" xfId="1" applyFont="1" applyBorder="1" applyAlignment="1">
      <alignment vertical="center"/>
    </xf>
    <xf numFmtId="43" fontId="0" fillId="0" borderId="10" xfId="0" applyNumberFormat="1" applyBorder="1"/>
    <xf numFmtId="0" fontId="10" fillId="0" borderId="4" xfId="3" applyFont="1" applyBorder="1" applyAlignment="1">
      <alignment vertical="center"/>
    </xf>
    <xf numFmtId="43" fontId="12" fillId="0" borderId="5" xfId="3" applyNumberFormat="1" applyFont="1" applyBorder="1" applyAlignment="1">
      <alignment vertical="center"/>
    </xf>
    <xf numFmtId="0" fontId="13" fillId="0" borderId="10" xfId="3" applyFont="1" applyFill="1" applyBorder="1" applyAlignment="1"/>
    <xf numFmtId="0" fontId="10" fillId="0" borderId="10" xfId="3" applyFont="1" applyFill="1" applyBorder="1" applyAlignment="1"/>
    <xf numFmtId="0" fontId="10" fillId="0" borderId="10" xfId="0" applyFont="1" applyFill="1" applyBorder="1"/>
    <xf numFmtId="0" fontId="13" fillId="0" borderId="10" xfId="0" applyFont="1" applyFill="1" applyBorder="1" applyAlignment="1">
      <alignment horizontal="center"/>
    </xf>
    <xf numFmtId="4" fontId="10" fillId="0" borderId="10" xfId="0" applyNumberFormat="1" applyFont="1" applyFill="1" applyBorder="1" applyAlignment="1">
      <alignment horizontal="right"/>
    </xf>
    <xf numFmtId="4" fontId="10" fillId="0" borderId="10" xfId="0" applyNumberFormat="1" applyFont="1" applyFill="1" applyBorder="1"/>
    <xf numFmtId="0" fontId="10" fillId="0" borderId="15" xfId="0" applyFont="1" applyFill="1" applyBorder="1"/>
    <xf numFmtId="0" fontId="0" fillId="0" borderId="15" xfId="0" applyBorder="1"/>
    <xf numFmtId="0" fontId="13" fillId="0" borderId="16" xfId="3" applyFont="1" applyFill="1" applyBorder="1" applyAlignment="1"/>
    <xf numFmtId="0" fontId="0" fillId="0" borderId="16" xfId="0" applyBorder="1"/>
    <xf numFmtId="4" fontId="10" fillId="0" borderId="17" xfId="0" applyNumberFormat="1" applyFont="1" applyFill="1" applyBorder="1" applyAlignment="1">
      <alignment horizontal="center"/>
    </xf>
    <xf numFmtId="4" fontId="10" fillId="0" borderId="17" xfId="0" applyNumberFormat="1" applyFont="1" applyFill="1" applyBorder="1" applyAlignment="1">
      <alignment horizontal="right"/>
    </xf>
    <xf numFmtId="4" fontId="10" fillId="0" borderId="17" xfId="0" applyNumberFormat="1" applyFont="1" applyFill="1" applyBorder="1"/>
    <xf numFmtId="0" fontId="13" fillId="0" borderId="18" xfId="0" applyFont="1" applyFill="1" applyBorder="1" applyAlignment="1">
      <alignment horizontal="center"/>
    </xf>
    <xf numFmtId="0" fontId="13" fillId="0" borderId="18" xfId="0" applyFont="1" applyFill="1" applyBorder="1" applyAlignment="1"/>
    <xf numFmtId="0" fontId="13" fillId="0" borderId="19" xfId="0" applyFont="1" applyFill="1" applyBorder="1" applyAlignment="1"/>
    <xf numFmtId="0" fontId="10" fillId="0" borderId="18" xfId="0" applyFont="1" applyFill="1" applyBorder="1" applyAlignment="1">
      <alignment vertical="distributed"/>
    </xf>
    <xf numFmtId="0" fontId="10" fillId="0" borderId="19" xfId="0" applyFont="1" applyFill="1" applyBorder="1" applyAlignment="1">
      <alignment vertical="distributed"/>
    </xf>
    <xf numFmtId="0" fontId="13" fillId="0" borderId="18" xfId="0" applyFont="1" applyFill="1" applyBorder="1" applyAlignment="1">
      <alignment horizontal="left"/>
    </xf>
    <xf numFmtId="0" fontId="10" fillId="0" borderId="19" xfId="0" applyFont="1" applyFill="1" applyBorder="1" applyAlignment="1">
      <alignment horizontal="left"/>
    </xf>
    <xf numFmtId="0" fontId="10" fillId="0" borderId="18" xfId="0" applyFont="1" applyFill="1" applyBorder="1" applyAlignment="1"/>
    <xf numFmtId="0" fontId="10" fillId="0" borderId="19" xfId="0" applyFont="1" applyFill="1" applyBorder="1" applyAlignment="1"/>
    <xf numFmtId="0" fontId="13" fillId="0" borderId="20" xfId="0" applyFont="1" applyFill="1" applyBorder="1" applyAlignment="1">
      <alignment horizontal="center"/>
    </xf>
    <xf numFmtId="0" fontId="13" fillId="0" borderId="20" xfId="0" applyFont="1" applyFill="1" applyBorder="1" applyAlignment="1"/>
    <xf numFmtId="0" fontId="13" fillId="0" borderId="21" xfId="0" applyFont="1" applyFill="1" applyBorder="1" applyAlignment="1"/>
    <xf numFmtId="4" fontId="10" fillId="0" borderId="22" xfId="0" applyNumberFormat="1" applyFont="1" applyFill="1" applyBorder="1" applyAlignment="1">
      <alignment horizontal="center"/>
    </xf>
    <xf numFmtId="4" fontId="10" fillId="0" borderId="22" xfId="0" applyNumberFormat="1" applyFont="1" applyFill="1" applyBorder="1" applyAlignment="1">
      <alignment horizontal="right"/>
    </xf>
    <xf numFmtId="4" fontId="10" fillId="0" borderId="22" xfId="0" applyNumberFormat="1" applyFont="1" applyFill="1" applyBorder="1"/>
    <xf numFmtId="0" fontId="13" fillId="0" borderId="23" xfId="3" applyFont="1" applyFill="1" applyBorder="1" applyAlignment="1">
      <alignment horizontal="center" vertical="center"/>
    </xf>
    <xf numFmtId="43" fontId="13" fillId="0" borderId="23" xfId="1" applyFont="1" applyFill="1" applyBorder="1" applyAlignment="1">
      <alignment horizontal="center" vertical="center"/>
    </xf>
    <xf numFmtId="0" fontId="13" fillId="2" borderId="24" xfId="3" applyFont="1" applyFill="1" applyBorder="1" applyAlignment="1">
      <alignment horizontal="center" vertical="top"/>
    </xf>
    <xf numFmtId="0" fontId="13" fillId="2" borderId="25" xfId="3" applyFont="1" applyFill="1" applyBorder="1" applyAlignment="1">
      <alignment vertical="center"/>
    </xf>
    <xf numFmtId="43" fontId="10" fillId="2" borderId="26" xfId="1" applyFont="1" applyFill="1" applyBorder="1" applyAlignment="1">
      <alignment vertical="top"/>
    </xf>
    <xf numFmtId="0" fontId="13" fillId="2" borderId="26" xfId="3" applyFont="1" applyFill="1" applyBorder="1" applyAlignment="1">
      <alignment vertical="top"/>
    </xf>
    <xf numFmtId="0" fontId="13" fillId="2" borderId="26" xfId="3" applyFont="1" applyFill="1" applyBorder="1" applyAlignment="1">
      <alignment horizontal="center" vertical="top"/>
    </xf>
    <xf numFmtId="0" fontId="13" fillId="0" borderId="18" xfId="0" applyFont="1" applyFill="1" applyBorder="1" applyAlignment="1">
      <alignment vertical="distributed"/>
    </xf>
    <xf numFmtId="0" fontId="10" fillId="0" borderId="20" xfId="0" applyFont="1" applyFill="1" applyBorder="1" applyAlignment="1">
      <alignment horizontal="center"/>
    </xf>
    <xf numFmtId="0" fontId="13" fillId="0" borderId="27" xfId="0" applyFont="1" applyFill="1" applyBorder="1" applyAlignment="1"/>
    <xf numFmtId="4" fontId="10" fillId="0" borderId="28" xfId="0" applyNumberFormat="1" applyFont="1" applyFill="1" applyBorder="1" applyAlignment="1">
      <alignment horizontal="right"/>
    </xf>
    <xf numFmtId="4" fontId="10" fillId="0" borderId="28" xfId="0" applyNumberFormat="1" applyFont="1" applyFill="1" applyBorder="1"/>
    <xf numFmtId="0" fontId="10" fillId="0" borderId="20" xfId="0" applyFont="1" applyFill="1" applyBorder="1" applyAlignment="1">
      <alignment horizontal="right" vertical="top"/>
    </xf>
    <xf numFmtId="0" fontId="13" fillId="0" borderId="20" xfId="0" applyFont="1" applyFill="1" applyBorder="1" applyAlignment="1">
      <alignment horizontal="center" vertical="top"/>
    </xf>
    <xf numFmtId="0" fontId="10" fillId="0" borderId="18" xfId="0" applyFont="1" applyFill="1" applyBorder="1" applyAlignment="1">
      <alignment horizontal="justify" vertical="distributed"/>
    </xf>
    <xf numFmtId="0" fontId="15" fillId="0" borderId="10" xfId="0" applyFont="1" applyBorder="1" applyAlignment="1">
      <alignment horizontal="right"/>
    </xf>
    <xf numFmtId="0" fontId="15" fillId="0" borderId="16" xfId="0" applyFont="1" applyBorder="1" applyAlignment="1">
      <alignment horizontal="right"/>
    </xf>
    <xf numFmtId="43" fontId="14" fillId="2" borderId="26" xfId="1" applyFont="1" applyFill="1" applyBorder="1" applyAlignment="1">
      <alignment horizontal="right" vertical="center"/>
    </xf>
    <xf numFmtId="4" fontId="14" fillId="0" borderId="22" xfId="0" applyNumberFormat="1" applyFont="1" applyFill="1" applyBorder="1" applyAlignment="1">
      <alignment horizontal="right"/>
    </xf>
    <xf numFmtId="4" fontId="14" fillId="0" borderId="0" xfId="0" applyNumberFormat="1" applyFont="1" applyFill="1" applyAlignment="1">
      <alignment horizontal="right"/>
    </xf>
    <xf numFmtId="0" fontId="0" fillId="0" borderId="10" xfId="0" applyBorder="1" applyAlignment="1">
      <alignment horizontal="left"/>
    </xf>
    <xf numFmtId="0" fontId="0" fillId="0" borderId="16" xfId="0" applyBorder="1" applyAlignment="1">
      <alignment horizontal="left"/>
    </xf>
    <xf numFmtId="0" fontId="10" fillId="2" borderId="26" xfId="3" applyFont="1" applyFill="1" applyBorder="1" applyAlignment="1">
      <alignment horizontal="left" vertical="center"/>
    </xf>
    <xf numFmtId="0" fontId="10" fillId="0" borderId="22" xfId="0" applyFont="1" applyFill="1" applyBorder="1" applyAlignment="1">
      <alignment horizontal="left"/>
    </xf>
    <xf numFmtId="0" fontId="10" fillId="0" borderId="0" xfId="0" applyFont="1" applyFill="1" applyAlignment="1">
      <alignment horizontal="left"/>
    </xf>
    <xf numFmtId="0" fontId="10" fillId="0" borderId="28" xfId="0" applyFont="1" applyFill="1" applyBorder="1" applyAlignment="1">
      <alignment horizontal="left"/>
    </xf>
    <xf numFmtId="0" fontId="10" fillId="0" borderId="18" xfId="0" applyFont="1" applyFill="1" applyBorder="1" applyAlignment="1">
      <alignment horizontal="center" vertical="top"/>
    </xf>
    <xf numFmtId="43" fontId="10" fillId="2" borderId="26" xfId="1" applyFont="1" applyFill="1" applyBorder="1" applyAlignment="1">
      <alignment horizontal="left" vertical="center"/>
    </xf>
    <xf numFmtId="4" fontId="10" fillId="0" borderId="22" xfId="0" applyNumberFormat="1" applyFont="1" applyFill="1" applyBorder="1" applyAlignment="1">
      <alignment horizontal="left"/>
    </xf>
    <xf numFmtId="0" fontId="10" fillId="0" borderId="17" xfId="0" applyFont="1" applyFill="1" applyBorder="1" applyAlignment="1">
      <alignment horizontal="left"/>
    </xf>
    <xf numFmtId="4" fontId="10" fillId="0" borderId="17" xfId="0" applyNumberFormat="1" applyFont="1" applyFill="1" applyBorder="1" applyAlignment="1">
      <alignment horizontal="left"/>
    </xf>
    <xf numFmtId="4" fontId="10" fillId="0" borderId="10" xfId="0" applyNumberFormat="1" applyFont="1" applyFill="1" applyBorder="1" applyAlignment="1">
      <alignment horizontal="left"/>
    </xf>
    <xf numFmtId="0" fontId="0" fillId="0" borderId="10" xfId="0" applyBorder="1" applyAlignment="1">
      <alignment horizontal="right"/>
    </xf>
    <xf numFmtId="0" fontId="0" fillId="0" borderId="16" xfId="0" applyBorder="1" applyAlignment="1">
      <alignment horizontal="right"/>
    </xf>
    <xf numFmtId="0" fontId="10" fillId="2" borderId="26" xfId="3" applyFont="1" applyFill="1" applyBorder="1" applyAlignment="1">
      <alignment horizontal="right" vertical="center"/>
    </xf>
    <xf numFmtId="0" fontId="10" fillId="0" borderId="22" xfId="0" applyFont="1" applyFill="1" applyBorder="1" applyAlignment="1">
      <alignment horizontal="right"/>
    </xf>
    <xf numFmtId="0" fontId="10" fillId="0" borderId="17" xfId="0" applyFont="1" applyFill="1" applyBorder="1" applyAlignment="1">
      <alignment horizontal="right"/>
    </xf>
    <xf numFmtId="0" fontId="10" fillId="0" borderId="10" xfId="0" applyFont="1" applyFill="1" applyBorder="1" applyAlignment="1">
      <alignment horizontal="right"/>
    </xf>
    <xf numFmtId="0" fontId="4" fillId="0" borderId="14" xfId="3" applyFont="1" applyBorder="1" applyAlignment="1">
      <alignment horizontal="center" vertical="center" wrapText="1"/>
    </xf>
    <xf numFmtId="0" fontId="10" fillId="0" borderId="18" xfId="0" applyFont="1" applyFill="1" applyBorder="1" applyAlignment="1">
      <alignment horizontal="justify" vertical="distributed" wrapText="1"/>
    </xf>
    <xf numFmtId="0" fontId="13" fillId="0" borderId="20" xfId="0" applyFont="1" applyFill="1" applyBorder="1" applyAlignment="1">
      <alignment horizontal="right" vertical="top"/>
    </xf>
    <xf numFmtId="0" fontId="0" fillId="0" borderId="10" xfId="0" applyBorder="1" applyAlignment="1">
      <alignment horizontal="right" vertical="top"/>
    </xf>
    <xf numFmtId="0" fontId="10" fillId="0" borderId="18" xfId="0" applyFont="1" applyFill="1" applyBorder="1" applyAlignment="1">
      <alignment horizontal="right" vertical="top"/>
    </xf>
    <xf numFmtId="0" fontId="13" fillId="0" borderId="0" xfId="0" applyFont="1" applyFill="1" applyAlignment="1">
      <alignment horizontal="right" vertical="top"/>
    </xf>
    <xf numFmtId="4" fontId="14" fillId="0" borderId="28" xfId="0" applyNumberFormat="1" applyFont="1" applyFill="1" applyBorder="1" applyAlignment="1">
      <alignment horizontal="right"/>
    </xf>
    <xf numFmtId="0" fontId="13" fillId="0" borderId="29" xfId="0" applyFont="1" applyFill="1" applyBorder="1" applyAlignment="1">
      <alignment horizontal="right" vertical="top"/>
    </xf>
    <xf numFmtId="0" fontId="13" fillId="0" borderId="29" xfId="0" applyFont="1" applyFill="1" applyBorder="1" applyAlignment="1">
      <alignment vertical="distributed"/>
    </xf>
    <xf numFmtId="4" fontId="10" fillId="0" borderId="22" xfId="0" applyNumberFormat="1" applyFont="1" applyFill="1" applyBorder="1" applyAlignment="1">
      <alignment horizontal="right" vertical="center"/>
    </xf>
    <xf numFmtId="0" fontId="10" fillId="0" borderId="22" xfId="0" applyFont="1" applyFill="1" applyBorder="1" applyAlignment="1">
      <alignment horizontal="left" vertical="center"/>
    </xf>
    <xf numFmtId="4" fontId="13" fillId="2" borderId="26" xfId="3" applyNumberFormat="1" applyFont="1" applyFill="1" applyBorder="1" applyAlignment="1">
      <alignment vertical="top"/>
    </xf>
    <xf numFmtId="4" fontId="13" fillId="2" borderId="30" xfId="3" applyNumberFormat="1" applyFont="1" applyFill="1" applyBorder="1" applyAlignment="1">
      <alignment vertical="top"/>
    </xf>
    <xf numFmtId="4" fontId="10" fillId="0" borderId="22" xfId="0" applyNumberFormat="1" applyFont="1" applyFill="1" applyBorder="1" applyAlignment="1">
      <alignment horizontal="center" vertical="center"/>
    </xf>
    <xf numFmtId="0" fontId="10" fillId="0" borderId="17" xfId="0" applyFont="1" applyFill="1" applyBorder="1" applyAlignment="1">
      <alignment horizontal="right" vertical="center"/>
    </xf>
    <xf numFmtId="0" fontId="10" fillId="0" borderId="17" xfId="0" applyFont="1" applyFill="1" applyBorder="1" applyAlignment="1">
      <alignment horizontal="left" vertical="center"/>
    </xf>
    <xf numFmtId="4" fontId="10" fillId="0" borderId="17" xfId="0" applyNumberFormat="1" applyFont="1" applyFill="1" applyBorder="1" applyAlignment="1">
      <alignment horizontal="center" vertical="center"/>
    </xf>
    <xf numFmtId="0" fontId="13" fillId="0" borderId="10" xfId="4" applyFont="1" applyFill="1" applyBorder="1" applyAlignment="1">
      <alignment horizontal="left" vertical="top"/>
    </xf>
    <xf numFmtId="0" fontId="10" fillId="0" borderId="10" xfId="4" applyFont="1" applyFill="1" applyBorder="1" applyAlignment="1">
      <alignment horizontal="left" vertical="top"/>
    </xf>
    <xf numFmtId="0" fontId="13" fillId="0" borderId="16" xfId="4" applyFont="1" applyFill="1" applyBorder="1" applyAlignment="1">
      <alignment horizontal="left" vertical="top"/>
    </xf>
    <xf numFmtId="0" fontId="13" fillId="2" borderId="26" xfId="4" applyFont="1" applyFill="1" applyBorder="1" applyAlignment="1">
      <alignment horizontal="right" vertical="top"/>
    </xf>
    <xf numFmtId="0" fontId="13" fillId="2" borderId="25" xfId="4" applyFont="1" applyFill="1" applyBorder="1" applyAlignment="1">
      <alignment vertical="center"/>
    </xf>
    <xf numFmtId="43" fontId="14" fillId="2" borderId="26" xfId="2" applyFont="1" applyFill="1" applyBorder="1" applyAlignment="1">
      <alignment horizontal="right" vertical="center"/>
    </xf>
    <xf numFmtId="0" fontId="10" fillId="2" borderId="26" xfId="4" applyFont="1" applyFill="1" applyBorder="1" applyAlignment="1">
      <alignment horizontal="left" vertical="center"/>
    </xf>
    <xf numFmtId="43" fontId="10" fillId="2" borderId="26" xfId="2" applyFont="1" applyFill="1" applyBorder="1" applyAlignment="1">
      <alignment vertical="top"/>
    </xf>
    <xf numFmtId="0" fontId="13" fillId="2" borderId="24" xfId="4" applyFont="1" applyFill="1" applyBorder="1" applyAlignment="1">
      <alignment horizontal="center" vertical="top"/>
    </xf>
    <xf numFmtId="0" fontId="13" fillId="0" borderId="6" xfId="0" applyFont="1" applyBorder="1" applyAlignment="1">
      <alignment vertical="top"/>
    </xf>
    <xf numFmtId="0" fontId="10" fillId="0" borderId="6" xfId="0" applyFont="1" applyBorder="1" applyAlignment="1">
      <alignment vertical="center"/>
    </xf>
    <xf numFmtId="0" fontId="13" fillId="2" borderId="29" xfId="4" applyFont="1" applyFill="1" applyBorder="1" applyAlignment="1">
      <alignment horizontal="right" vertical="top"/>
    </xf>
    <xf numFmtId="0" fontId="13" fillId="2" borderId="29" xfId="4" applyFont="1" applyFill="1" applyBorder="1" applyAlignment="1">
      <alignment horizontal="center" vertical="top"/>
    </xf>
    <xf numFmtId="0" fontId="13" fillId="2" borderId="27" xfId="4" applyFont="1" applyFill="1" applyBorder="1" applyAlignment="1">
      <alignment vertical="center"/>
    </xf>
    <xf numFmtId="43" fontId="14" fillId="2" borderId="28" xfId="2" applyFont="1" applyFill="1" applyBorder="1" applyAlignment="1">
      <alignment horizontal="right" vertical="center"/>
    </xf>
    <xf numFmtId="0" fontId="10" fillId="2" borderId="28" xfId="4" applyFont="1" applyFill="1" applyBorder="1" applyAlignment="1">
      <alignment horizontal="left" vertical="center"/>
    </xf>
    <xf numFmtId="43" fontId="10" fillId="2" borderId="28" xfId="2" applyFont="1" applyFill="1" applyBorder="1" applyAlignment="1">
      <alignment vertical="top"/>
    </xf>
    <xf numFmtId="0" fontId="13" fillId="2" borderId="28" xfId="4" applyFont="1" applyFill="1" applyBorder="1" applyAlignment="1">
      <alignment vertical="top"/>
    </xf>
    <xf numFmtId="0" fontId="13" fillId="0" borderId="31" xfId="3" applyFont="1" applyFill="1" applyBorder="1" applyAlignment="1">
      <alignment horizontal="center" vertical="center"/>
    </xf>
    <xf numFmtId="0" fontId="13" fillId="0" borderId="32" xfId="3" applyFont="1" applyFill="1" applyBorder="1" applyAlignment="1">
      <alignment horizontal="center" vertical="center"/>
    </xf>
    <xf numFmtId="43" fontId="13" fillId="0" borderId="23" xfId="2" applyFont="1" applyFill="1" applyBorder="1" applyAlignment="1">
      <alignment horizontal="center" vertical="center" wrapText="1"/>
    </xf>
    <xf numFmtId="0" fontId="13" fillId="0" borderId="23" xfId="4" applyFont="1" applyFill="1" applyBorder="1" applyAlignment="1">
      <alignment horizontal="center" vertical="center"/>
    </xf>
    <xf numFmtId="0" fontId="13" fillId="0" borderId="31" xfId="4" applyFont="1" applyFill="1" applyBorder="1" applyAlignment="1">
      <alignment horizontal="center" vertical="center"/>
    </xf>
    <xf numFmtId="0" fontId="13" fillId="0" borderId="32" xfId="4" applyFont="1" applyFill="1" applyBorder="1" applyAlignment="1">
      <alignment horizontal="center" vertical="center"/>
    </xf>
    <xf numFmtId="43" fontId="13" fillId="0" borderId="23" xfId="2" applyFont="1" applyFill="1" applyBorder="1" applyAlignment="1">
      <alignment horizontal="center" vertical="center"/>
    </xf>
    <xf numFmtId="0" fontId="3" fillId="0" borderId="0" xfId="4"/>
    <xf numFmtId="4" fontId="13" fillId="2" borderId="26" xfId="4" applyNumberFormat="1" applyFont="1" applyFill="1" applyBorder="1" applyAlignment="1">
      <alignment vertical="top"/>
    </xf>
    <xf numFmtId="0" fontId="13" fillId="3" borderId="18" xfId="0" applyFont="1" applyFill="1" applyBorder="1" applyAlignment="1">
      <alignment vertical="distributed"/>
    </xf>
    <xf numFmtId="0" fontId="10" fillId="3" borderId="18" xfId="0" applyFont="1" applyFill="1" applyBorder="1" applyAlignment="1">
      <alignment horizontal="left" vertical="distributed" wrapText="1"/>
    </xf>
    <xf numFmtId="0" fontId="10" fillId="3" borderId="22" xfId="0" applyFont="1" applyFill="1" applyBorder="1" applyAlignment="1">
      <alignment horizontal="left"/>
    </xf>
    <xf numFmtId="0" fontId="13" fillId="3" borderId="21" xfId="0" applyFont="1" applyFill="1" applyBorder="1" applyAlignment="1"/>
    <xf numFmtId="4" fontId="14" fillId="3" borderId="22" xfId="0" applyNumberFormat="1" applyFont="1" applyFill="1" applyBorder="1" applyAlignment="1">
      <alignment horizontal="right"/>
    </xf>
    <xf numFmtId="4" fontId="10" fillId="3" borderId="22" xfId="0" applyNumberFormat="1" applyFont="1" applyFill="1" applyBorder="1" applyAlignment="1">
      <alignment horizontal="right"/>
    </xf>
    <xf numFmtId="0" fontId="10" fillId="3" borderId="18" xfId="0" applyFont="1" applyFill="1" applyBorder="1" applyAlignment="1">
      <alignment horizontal="justify" vertical="distributed"/>
    </xf>
    <xf numFmtId="0" fontId="7" fillId="0" borderId="10" xfId="0" applyFont="1" applyBorder="1"/>
    <xf numFmtId="0" fontId="10" fillId="4" borderId="10" xfId="0" applyFont="1" applyFill="1" applyBorder="1"/>
    <xf numFmtId="0" fontId="10" fillId="2" borderId="26" xfId="4" applyFont="1" applyFill="1" applyBorder="1" applyAlignment="1">
      <alignment horizontal="right" vertical="top"/>
    </xf>
    <xf numFmtId="0" fontId="13" fillId="2" borderId="24" xfId="4" applyFont="1" applyFill="1" applyBorder="1" applyAlignment="1">
      <alignment horizontal="left" vertical="center"/>
    </xf>
    <xf numFmtId="43" fontId="10" fillId="2" borderId="26" xfId="2" applyFont="1" applyFill="1" applyBorder="1" applyAlignment="1">
      <alignment horizontal="right" vertical="center"/>
    </xf>
    <xf numFmtId="0" fontId="0" fillId="4" borderId="10" xfId="0" applyFill="1" applyBorder="1"/>
    <xf numFmtId="0" fontId="10" fillId="0" borderId="16" xfId="0" applyFont="1" applyFill="1" applyBorder="1"/>
    <xf numFmtId="0" fontId="10" fillId="0" borderId="0" xfId="0" applyFont="1" applyFill="1" applyBorder="1"/>
    <xf numFmtId="0" fontId="0" fillId="0" borderId="0" xfId="0" applyBorder="1"/>
    <xf numFmtId="0" fontId="10" fillId="0" borderId="34" xfId="0" applyFont="1" applyFill="1" applyBorder="1"/>
    <xf numFmtId="0" fontId="10" fillId="3" borderId="20" xfId="0" applyFont="1" applyFill="1" applyBorder="1" applyAlignment="1">
      <alignment horizontal="right" vertical="top"/>
    </xf>
    <xf numFmtId="4" fontId="10" fillId="3" borderId="22" xfId="0" applyNumberFormat="1" applyFont="1" applyFill="1" applyBorder="1"/>
    <xf numFmtId="0" fontId="10" fillId="3" borderId="18" xfId="0" applyFont="1" applyFill="1" applyBorder="1" applyAlignment="1">
      <alignment vertical="distributed"/>
    </xf>
    <xf numFmtId="0" fontId="13" fillId="3" borderId="20" xfId="0" applyFont="1" applyFill="1" applyBorder="1" applyAlignment="1">
      <alignment horizontal="right" vertical="top"/>
    </xf>
    <xf numFmtId="4" fontId="10" fillId="3" borderId="22" xfId="0" applyNumberFormat="1" applyFont="1" applyFill="1" applyBorder="1" applyAlignment="1">
      <alignment horizontal="right" vertical="top"/>
    </xf>
    <xf numFmtId="0" fontId="10" fillId="3" borderId="22" xfId="0" applyFont="1" applyFill="1" applyBorder="1" applyAlignment="1">
      <alignment horizontal="left" vertical="top"/>
    </xf>
    <xf numFmtId="0" fontId="13" fillId="3" borderId="26" xfId="4" applyFont="1" applyFill="1" applyBorder="1" applyAlignment="1">
      <alignment horizontal="right" vertical="top"/>
    </xf>
    <xf numFmtId="0" fontId="13" fillId="3" borderId="24" xfId="4" applyFont="1" applyFill="1" applyBorder="1" applyAlignment="1">
      <alignment horizontal="center" vertical="top"/>
    </xf>
    <xf numFmtId="0" fontId="13" fillId="3" borderId="25" xfId="4" applyFont="1" applyFill="1" applyBorder="1" applyAlignment="1">
      <alignment vertical="center"/>
    </xf>
    <xf numFmtId="43" fontId="14" fillId="3" borderId="26" xfId="2" applyFont="1" applyFill="1" applyBorder="1" applyAlignment="1">
      <alignment horizontal="right" vertical="center"/>
    </xf>
    <xf numFmtId="0" fontId="10" fillId="3" borderId="26" xfId="4" applyFont="1" applyFill="1" applyBorder="1" applyAlignment="1">
      <alignment horizontal="left" vertical="center"/>
    </xf>
    <xf numFmtId="43" fontId="10" fillId="3" borderId="26" xfId="2" applyFont="1" applyFill="1" applyBorder="1" applyAlignment="1">
      <alignment vertical="top"/>
    </xf>
    <xf numFmtId="4" fontId="13" fillId="3" borderId="26" xfId="4" applyNumberFormat="1" applyFont="1" applyFill="1" applyBorder="1" applyAlignment="1">
      <alignment vertical="top"/>
    </xf>
    <xf numFmtId="0" fontId="13" fillId="5" borderId="23" xfId="4" applyFont="1" applyFill="1" applyBorder="1" applyAlignment="1">
      <alignment horizontal="center" vertical="center"/>
    </xf>
    <xf numFmtId="0" fontId="13" fillId="5" borderId="31" xfId="4" applyFont="1" applyFill="1" applyBorder="1" applyAlignment="1">
      <alignment horizontal="center" vertical="center"/>
    </xf>
    <xf numFmtId="0" fontId="13" fillId="5" borderId="32" xfId="4" applyFont="1" applyFill="1" applyBorder="1" applyAlignment="1">
      <alignment horizontal="center" vertical="center"/>
    </xf>
    <xf numFmtId="43" fontId="13" fillId="5" borderId="23" xfId="2" applyFont="1" applyFill="1" applyBorder="1" applyAlignment="1">
      <alignment horizontal="center" vertical="center"/>
    </xf>
    <xf numFmtId="43" fontId="13" fillId="5" borderId="23" xfId="2" applyFont="1" applyFill="1" applyBorder="1" applyAlignment="1">
      <alignment horizontal="center" vertical="center" wrapText="1"/>
    </xf>
    <xf numFmtId="0" fontId="13" fillId="5" borderId="26" xfId="4" applyFont="1" applyFill="1" applyBorder="1" applyAlignment="1">
      <alignment horizontal="right" vertical="top"/>
    </xf>
    <xf numFmtId="0" fontId="13" fillId="5" borderId="24" xfId="4" applyFont="1" applyFill="1" applyBorder="1" applyAlignment="1">
      <alignment horizontal="center" vertical="top" wrapText="1"/>
    </xf>
    <xf numFmtId="0" fontId="13" fillId="5" borderId="25" xfId="4" applyFont="1" applyFill="1" applyBorder="1" applyAlignment="1">
      <alignment vertical="center"/>
    </xf>
    <xf numFmtId="43" fontId="14" fillId="5" borderId="26" xfId="2" applyFont="1" applyFill="1" applyBorder="1" applyAlignment="1">
      <alignment horizontal="right" vertical="center"/>
    </xf>
    <xf numFmtId="0" fontId="10" fillId="5" borderId="26" xfId="4" applyFont="1" applyFill="1" applyBorder="1" applyAlignment="1">
      <alignment horizontal="left" vertical="center"/>
    </xf>
    <xf numFmtId="43" fontId="10" fillId="5" borderId="26" xfId="2" applyFont="1" applyFill="1" applyBorder="1" applyAlignment="1">
      <alignment vertical="top"/>
    </xf>
    <xf numFmtId="0" fontId="13" fillId="5" borderId="26" xfId="4" applyFont="1" applyFill="1" applyBorder="1" applyAlignment="1">
      <alignment vertical="top"/>
    </xf>
    <xf numFmtId="0" fontId="13" fillId="5" borderId="24" xfId="4" applyFont="1" applyFill="1" applyBorder="1" applyAlignment="1">
      <alignment horizontal="center" vertical="top"/>
    </xf>
    <xf numFmtId="4" fontId="13" fillId="5" borderId="26" xfId="4" applyNumberFormat="1" applyFont="1" applyFill="1" applyBorder="1" applyAlignment="1">
      <alignment vertical="top"/>
    </xf>
    <xf numFmtId="0" fontId="13" fillId="6" borderId="26" xfId="4" applyFont="1" applyFill="1" applyBorder="1" applyAlignment="1">
      <alignment horizontal="right" vertical="top"/>
    </xf>
    <xf numFmtId="0" fontId="13" fillId="6" borderId="24" xfId="4" applyFont="1" applyFill="1" applyBorder="1" applyAlignment="1">
      <alignment horizontal="center" vertical="top"/>
    </xf>
    <xf numFmtId="0" fontId="13" fillId="6" borderId="25" xfId="4" applyFont="1" applyFill="1" applyBorder="1" applyAlignment="1">
      <alignment vertical="center"/>
    </xf>
    <xf numFmtId="43" fontId="14" fillId="6" borderId="26" xfId="2" applyFont="1" applyFill="1" applyBorder="1" applyAlignment="1">
      <alignment horizontal="right" vertical="center"/>
    </xf>
    <xf numFmtId="0" fontId="10" fillId="6" borderId="26" xfId="4" applyFont="1" applyFill="1" applyBorder="1" applyAlignment="1">
      <alignment horizontal="left" vertical="center"/>
    </xf>
    <xf numFmtId="43" fontId="10" fillId="6" borderId="26" xfId="2" applyFont="1" applyFill="1" applyBorder="1" applyAlignment="1">
      <alignment vertical="top"/>
    </xf>
    <xf numFmtId="4" fontId="13" fillId="6" borderId="26" xfId="4" applyNumberFormat="1" applyFont="1" applyFill="1" applyBorder="1" applyAlignment="1">
      <alignment vertical="top"/>
    </xf>
    <xf numFmtId="0" fontId="20" fillId="0" borderId="0" xfId="0" applyFont="1" applyAlignment="1">
      <alignment wrapText="1"/>
    </xf>
    <xf numFmtId="43" fontId="10" fillId="3" borderId="26" xfId="2" applyFont="1" applyFill="1" applyBorder="1" applyAlignment="1">
      <alignment horizontal="right" vertical="center"/>
    </xf>
    <xf numFmtId="0" fontId="14" fillId="3" borderId="18" xfId="0" applyFont="1" applyFill="1" applyBorder="1" applyAlignment="1">
      <alignment vertical="distributed"/>
    </xf>
    <xf numFmtId="0" fontId="10" fillId="3" borderId="10" xfId="0" applyFont="1" applyFill="1" applyBorder="1"/>
    <xf numFmtId="0" fontId="13" fillId="3" borderId="18" xfId="0" applyFont="1" applyFill="1" applyBorder="1" applyAlignment="1">
      <alignment horizontal="justify" vertical="distributed"/>
    </xf>
    <xf numFmtId="4" fontId="10" fillId="3" borderId="22" xfId="0" applyNumberFormat="1" applyFont="1" applyFill="1" applyBorder="1" applyAlignment="1">
      <alignment horizontal="center" vertical="center"/>
    </xf>
    <xf numFmtId="4" fontId="10" fillId="3" borderId="22" xfId="0" applyNumberFormat="1" applyFont="1" applyFill="1" applyBorder="1" applyAlignment="1">
      <alignment horizontal="center"/>
    </xf>
    <xf numFmtId="4" fontId="10" fillId="3" borderId="17" xfId="0" applyNumberFormat="1" applyFont="1" applyFill="1" applyBorder="1"/>
    <xf numFmtId="4" fontId="10" fillId="3" borderId="22" xfId="0" applyNumberFormat="1" applyFont="1" applyFill="1" applyBorder="1"/>
    <xf numFmtId="4" fontId="13" fillId="3" borderId="26" xfId="4" applyNumberFormat="1" applyFont="1" applyFill="1" applyBorder="1" applyAlignment="1">
      <alignment vertical="top"/>
    </xf>
    <xf numFmtId="0" fontId="21" fillId="0" borderId="0" xfId="0" applyFont="1"/>
    <xf numFmtId="0" fontId="10" fillId="3" borderId="26" xfId="4" applyFont="1" applyFill="1" applyBorder="1" applyAlignment="1">
      <alignment horizontal="right" vertical="top"/>
    </xf>
    <xf numFmtId="0" fontId="10" fillId="3" borderId="24" xfId="4" applyFont="1" applyFill="1" applyBorder="1" applyAlignment="1">
      <alignment horizontal="left" vertical="center"/>
    </xf>
    <xf numFmtId="0" fontId="3" fillId="3" borderId="33" xfId="0" applyFont="1" applyFill="1" applyBorder="1" applyAlignment="1">
      <alignment horizontal="left" vertical="center"/>
    </xf>
    <xf numFmtId="0" fontId="10" fillId="3" borderId="25" xfId="4" applyFont="1" applyFill="1" applyBorder="1" applyAlignment="1">
      <alignment vertical="center"/>
    </xf>
    <xf numFmtId="4" fontId="10" fillId="3" borderId="26" xfId="4" applyNumberFormat="1" applyFont="1" applyFill="1" applyBorder="1" applyAlignment="1">
      <alignment vertical="top"/>
    </xf>
    <xf numFmtId="4" fontId="10" fillId="0" borderId="22" xfId="0" applyNumberFormat="1" applyFont="1" applyFill="1" applyBorder="1" applyAlignment="1">
      <alignment horizontal="right" vertical="top"/>
    </xf>
    <xf numFmtId="0" fontId="10" fillId="0" borderId="22" xfId="0" applyFont="1" applyFill="1" applyBorder="1" applyAlignment="1">
      <alignment horizontal="left" vertical="top"/>
    </xf>
    <xf numFmtId="0" fontId="16" fillId="0" borderId="0" xfId="14" applyFont="1" applyAlignment="1">
      <alignment horizontal="center" vertical="center"/>
    </xf>
    <xf numFmtId="0" fontId="17" fillId="0" borderId="0" xfId="14" applyFont="1" applyAlignment="1">
      <alignment horizontal="center" vertical="center" wrapText="1"/>
    </xf>
    <xf numFmtId="0" fontId="11" fillId="0" borderId="0" xfId="14" applyFont="1" applyAlignment="1">
      <alignment horizontal="center"/>
    </xf>
    <xf numFmtId="0" fontId="19" fillId="0" borderId="10" xfId="5" applyFont="1" applyBorder="1" applyAlignment="1">
      <alignment horizontal="center" vertical="center"/>
    </xf>
    <xf numFmtId="0" fontId="18" fillId="0" borderId="10" xfId="5" applyFont="1" applyBorder="1" applyAlignment="1">
      <alignment horizontal="center" vertical="center"/>
    </xf>
    <xf numFmtId="0" fontId="9" fillId="0" borderId="7" xfId="3" applyFont="1" applyBorder="1" applyAlignment="1">
      <alignment horizontal="center" vertical="center"/>
    </xf>
    <xf numFmtId="0" fontId="9" fillId="0" borderId="8" xfId="3" applyFont="1" applyBorder="1" applyAlignment="1">
      <alignment horizontal="center" vertical="center"/>
    </xf>
    <xf numFmtId="0" fontId="9" fillId="0" borderId="9" xfId="3" applyFont="1" applyBorder="1" applyAlignment="1">
      <alignment horizontal="center" vertical="center"/>
    </xf>
    <xf numFmtId="0" fontId="9" fillId="0" borderId="1" xfId="3" applyFont="1" applyBorder="1" applyAlignment="1">
      <alignment horizontal="center" vertical="center"/>
    </xf>
    <xf numFmtId="0" fontId="9" fillId="0" borderId="9" xfId="3" applyFont="1" applyBorder="1" applyAlignment="1">
      <alignment horizontal="center" vertical="center" wrapText="1"/>
    </xf>
    <xf numFmtId="0" fontId="9" fillId="0" borderId="4" xfId="3" applyFont="1" applyBorder="1" applyAlignment="1">
      <alignment horizontal="center" vertical="center" wrapText="1"/>
    </xf>
    <xf numFmtId="0" fontId="10" fillId="0" borderId="6" xfId="0" applyFont="1" applyFill="1" applyBorder="1" applyAlignment="1">
      <alignment horizontal="left" vertical="center" wrapText="1"/>
    </xf>
    <xf numFmtId="0" fontId="7" fillId="0" borderId="0" xfId="0" applyFont="1" applyAlignment="1">
      <alignment horizontal="center"/>
    </xf>
    <xf numFmtId="0" fontId="13" fillId="0" borderId="0" xfId="0" applyFont="1" applyAlignment="1">
      <alignment horizontal="center"/>
    </xf>
    <xf numFmtId="0" fontId="13" fillId="0" borderId="6" xfId="0" applyFont="1" applyBorder="1" applyAlignment="1">
      <alignment horizontal="left"/>
    </xf>
    <xf numFmtId="0" fontId="10" fillId="0" borderId="18" xfId="0" applyFont="1" applyFill="1" applyBorder="1" applyAlignment="1">
      <alignment horizontal="left"/>
    </xf>
    <xf numFmtId="0" fontId="10" fillId="0" borderId="19" xfId="0" applyFont="1" applyFill="1" applyBorder="1" applyAlignment="1">
      <alignment horizontal="left"/>
    </xf>
  </cellXfs>
  <cellStyles count="22">
    <cellStyle name="Comma 2 2 2" xfId="1"/>
    <cellStyle name="Comma 2 2 2 2" xfId="2"/>
    <cellStyle name="Normal" xfId="0" builtinId="0"/>
    <cellStyle name="Normal 10" xfId="3"/>
    <cellStyle name="Normal 10 2" xfId="4"/>
    <cellStyle name="Normal 14" xfId="5"/>
    <cellStyle name="Normal 2" xfId="6"/>
    <cellStyle name="Normal 2 2" xfId="16"/>
    <cellStyle name="Normal 2 6" xfId="7"/>
    <cellStyle name="Normal 2 6 2" xfId="17"/>
    <cellStyle name="Normal 2 7" xfId="8"/>
    <cellStyle name="Normal 2 7 2" xfId="18"/>
    <cellStyle name="Normal 3" xfId="9"/>
    <cellStyle name="Normal 3 2" xfId="19"/>
    <cellStyle name="Normal 4" xfId="10"/>
    <cellStyle name="Normal 4 2" xfId="14"/>
    <cellStyle name="Normal 6" xfId="11"/>
    <cellStyle name="Normal 6 2" xfId="20"/>
    <cellStyle name="Normal 9" xfId="12"/>
    <cellStyle name="Normal 9 2" xfId="21"/>
    <cellStyle name="Percent 2" xfId="13"/>
    <cellStyle name="Percent 2 2" xf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6:I19"/>
  <sheetViews>
    <sheetView view="pageBreakPreview" zoomScaleNormal="100" zoomScaleSheetLayoutView="100" workbookViewId="0">
      <selection activeCell="O15" sqref="O15"/>
    </sheetView>
  </sheetViews>
  <sheetFormatPr defaultColWidth="9.140625" defaultRowHeight="12.75" x14ac:dyDescent="0.2"/>
  <cols>
    <col min="1" max="16384" width="9.140625" style="122"/>
  </cols>
  <sheetData>
    <row r="16" spans="1:9" ht="26.25" x14ac:dyDescent="0.2">
      <c r="A16" s="193" t="s">
        <v>169</v>
      </c>
      <c r="B16" s="193"/>
      <c r="C16" s="193"/>
      <c r="D16" s="193"/>
      <c r="E16" s="193"/>
      <c r="F16" s="193"/>
      <c r="G16" s="193"/>
      <c r="H16" s="193"/>
      <c r="I16" s="193"/>
    </row>
    <row r="17" spans="1:9" ht="54" customHeight="1" x14ac:dyDescent="0.2">
      <c r="A17" s="194" t="s">
        <v>295</v>
      </c>
      <c r="B17" s="194"/>
      <c r="C17" s="194"/>
      <c r="D17" s="194"/>
      <c r="E17" s="194"/>
      <c r="F17" s="194"/>
      <c r="G17" s="194"/>
      <c r="H17" s="194"/>
      <c r="I17" s="194"/>
    </row>
    <row r="19" spans="1:9" ht="15" x14ac:dyDescent="0.25">
      <c r="A19" s="195" t="s">
        <v>33</v>
      </c>
      <c r="B19" s="195"/>
      <c r="C19" s="195"/>
      <c r="D19" s="195"/>
      <c r="E19" s="195"/>
      <c r="F19" s="195"/>
      <c r="G19" s="195"/>
      <c r="H19" s="195"/>
      <c r="I19" s="195"/>
    </row>
  </sheetData>
  <mergeCells count="3">
    <mergeCell ref="A16:I16"/>
    <mergeCell ref="A17:I17"/>
    <mergeCell ref="A19:I19"/>
  </mergeCells>
  <pageMargins left="1.0899999999999999" right="0.7" top="0.75" bottom="0.75" header="0.3" footer="0.3"/>
  <pageSetup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2"/>
  <sheetViews>
    <sheetView tabSelected="1" view="pageBreakPreview" zoomScaleNormal="100" zoomScaleSheetLayoutView="100" workbookViewId="0">
      <selection activeCell="R14" sqref="R14"/>
    </sheetView>
  </sheetViews>
  <sheetFormatPr defaultColWidth="9.140625" defaultRowHeight="12.75" x14ac:dyDescent="0.2"/>
  <cols>
    <col min="1" max="1" width="9.140625" style="4"/>
    <col min="2" max="2" width="48.5703125" style="4" bestFit="1" customWidth="1"/>
    <col min="3" max="3" width="1.140625" style="4" customWidth="1"/>
    <col min="4" max="4" width="17" style="4" bestFit="1" customWidth="1"/>
    <col min="5" max="5" width="9.140625" style="4"/>
    <col min="6" max="6" width="13.85546875" style="4" bestFit="1" customWidth="1"/>
    <col min="7" max="16384" width="9.140625" style="4"/>
  </cols>
  <sheetData>
    <row r="2" spans="1:6" ht="18.75" x14ac:dyDescent="0.2">
      <c r="A2" s="196" t="s">
        <v>25</v>
      </c>
      <c r="B2" s="196"/>
      <c r="C2" s="196"/>
      <c r="D2" s="196"/>
      <c r="E2" s="196"/>
    </row>
    <row r="3" spans="1:6" ht="18.75" x14ac:dyDescent="0.2">
      <c r="A3" s="197"/>
      <c r="B3" s="197"/>
      <c r="C3" s="197"/>
      <c r="D3" s="197"/>
      <c r="E3" s="197"/>
    </row>
    <row r="4" spans="1:6" x14ac:dyDescent="0.2">
      <c r="B4" s="131" t="s">
        <v>286</v>
      </c>
    </row>
    <row r="5" spans="1:6" ht="15" customHeight="1" x14ac:dyDescent="0.2">
      <c r="B5" s="198" t="s">
        <v>21</v>
      </c>
      <c r="C5" s="200"/>
      <c r="D5" s="202" t="s">
        <v>26</v>
      </c>
    </row>
    <row r="6" spans="1:6" ht="12.75" customHeight="1" x14ac:dyDescent="0.2">
      <c r="B6" s="199"/>
      <c r="C6" s="201"/>
      <c r="D6" s="203"/>
    </row>
    <row r="7" spans="1:6" ht="15" x14ac:dyDescent="0.2">
      <c r="B7" s="5"/>
      <c r="C7" s="6"/>
      <c r="D7" s="7"/>
    </row>
    <row r="8" spans="1:6" ht="30" customHeight="1" x14ac:dyDescent="0.2">
      <c r="B8" s="8" t="s">
        <v>263</v>
      </c>
      <c r="C8" s="6"/>
      <c r="D8" s="7">
        <v>0</v>
      </c>
    </row>
    <row r="9" spans="1:6" ht="30" customHeight="1" x14ac:dyDescent="0.2">
      <c r="B9" s="9" t="s">
        <v>156</v>
      </c>
      <c r="C9" s="6"/>
      <c r="D9" s="10">
        <v>0</v>
      </c>
      <c r="E9" s="11"/>
      <c r="F9" s="11"/>
    </row>
    <row r="10" spans="1:6" ht="30" customHeight="1" x14ac:dyDescent="0.2">
      <c r="B10" s="9"/>
      <c r="C10" s="6"/>
      <c r="D10" s="10"/>
      <c r="E10" s="11"/>
      <c r="F10" s="11"/>
    </row>
    <row r="11" spans="1:6" ht="30" customHeight="1" x14ac:dyDescent="0.2">
      <c r="B11" s="9"/>
      <c r="C11" s="6"/>
      <c r="D11" s="10"/>
      <c r="E11" s="11"/>
      <c r="F11" s="11"/>
    </row>
    <row r="12" spans="1:6" ht="30" customHeight="1" x14ac:dyDescent="0.2">
      <c r="B12" s="9"/>
      <c r="C12" s="6"/>
      <c r="D12" s="10"/>
      <c r="E12" s="11"/>
      <c r="F12" s="11"/>
    </row>
    <row r="13" spans="1:6" ht="30" customHeight="1" x14ac:dyDescent="0.2">
      <c r="B13" s="9"/>
      <c r="C13" s="6"/>
      <c r="D13" s="10"/>
      <c r="E13" s="11"/>
      <c r="F13" s="11"/>
    </row>
    <row r="14" spans="1:6" ht="30" customHeight="1" x14ac:dyDescent="0.2">
      <c r="B14" s="9"/>
      <c r="C14" s="6"/>
      <c r="D14" s="10"/>
      <c r="E14" s="11"/>
      <c r="F14" s="11"/>
    </row>
    <row r="15" spans="1:6" ht="30" customHeight="1" x14ac:dyDescent="0.2">
      <c r="B15" s="9"/>
      <c r="C15" s="6"/>
      <c r="D15" s="10"/>
      <c r="E15" s="11"/>
      <c r="F15" s="11"/>
    </row>
    <row r="16" spans="1:6" ht="30" customHeight="1" x14ac:dyDescent="0.2">
      <c r="B16" s="9"/>
      <c r="C16" s="6"/>
      <c r="D16" s="10"/>
      <c r="E16" s="11"/>
      <c r="F16" s="11"/>
    </row>
    <row r="17" spans="2:6" ht="30" customHeight="1" x14ac:dyDescent="0.2">
      <c r="B17" s="9"/>
      <c r="C17" s="6"/>
      <c r="D17" s="10"/>
      <c r="E17" s="11"/>
      <c r="F17" s="11"/>
    </row>
    <row r="18" spans="2:6" ht="30" customHeight="1" x14ac:dyDescent="0.2">
      <c r="B18" s="9"/>
      <c r="C18" s="6"/>
      <c r="D18" s="10"/>
      <c r="E18" s="11"/>
      <c r="F18" s="11"/>
    </row>
    <row r="19" spans="2:6" ht="30" customHeight="1" x14ac:dyDescent="0.2">
      <c r="B19" s="9"/>
      <c r="C19" s="6"/>
      <c r="D19" s="10"/>
    </row>
    <row r="20" spans="2:6" ht="27.75" customHeight="1" x14ac:dyDescent="0.2">
      <c r="B20" s="80" t="s">
        <v>27</v>
      </c>
      <c r="C20" s="12"/>
      <c r="D20" s="13">
        <f>SUM(D8:D19)</f>
        <v>0</v>
      </c>
    </row>
    <row r="22" spans="2:6" x14ac:dyDescent="0.2">
      <c r="D22" s="11"/>
    </row>
  </sheetData>
  <mergeCells count="5">
    <mergeCell ref="A2:E2"/>
    <mergeCell ref="A3:E3"/>
    <mergeCell ref="B5:B6"/>
    <mergeCell ref="C5:C6"/>
    <mergeCell ref="D5:D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4"/>
  <sheetViews>
    <sheetView view="pageBreakPreview" zoomScale="130" zoomScaleNormal="115" zoomScaleSheetLayoutView="130" workbookViewId="0">
      <selection activeCell="B3" sqref="B3"/>
    </sheetView>
  </sheetViews>
  <sheetFormatPr defaultRowHeight="12.75" x14ac:dyDescent="0.2"/>
  <cols>
    <col min="1" max="1" width="4" bestFit="1" customWidth="1"/>
    <col min="2" max="2" width="12.85546875" bestFit="1" customWidth="1"/>
    <col min="7" max="7" width="22.28515625" customWidth="1"/>
  </cols>
  <sheetData>
    <row r="2" spans="1:7" x14ac:dyDescent="0.2">
      <c r="A2" s="205"/>
      <c r="B2" s="205"/>
      <c r="C2" s="205"/>
      <c r="D2" s="205"/>
      <c r="E2" s="205"/>
      <c r="F2" s="205"/>
      <c r="G2" s="205"/>
    </row>
    <row r="3" spans="1:7" x14ac:dyDescent="0.2">
      <c r="B3" s="185" t="s">
        <v>286</v>
      </c>
      <c r="C3" s="185"/>
      <c r="D3" s="185"/>
    </row>
    <row r="4" spans="1:7" x14ac:dyDescent="0.2">
      <c r="B4" s="206" t="s">
        <v>162</v>
      </c>
      <c r="C4" s="206"/>
      <c r="D4" s="206"/>
      <c r="E4" s="206"/>
      <c r="F4" s="206"/>
      <c r="G4" s="206"/>
    </row>
    <row r="6" spans="1:7" x14ac:dyDescent="0.2">
      <c r="A6" s="106">
        <v>1</v>
      </c>
      <c r="B6" s="207" t="s">
        <v>49</v>
      </c>
      <c r="C6" s="207"/>
      <c r="D6" s="207"/>
      <c r="E6" s="207"/>
      <c r="F6" s="207"/>
      <c r="G6" s="207"/>
    </row>
    <row r="7" spans="1:7" ht="38.25" customHeight="1" x14ac:dyDescent="0.2">
      <c r="A7" s="107">
        <v>1.1000000000000001</v>
      </c>
      <c r="B7" s="204" t="s">
        <v>163</v>
      </c>
      <c r="C7" s="204"/>
      <c r="D7" s="204"/>
      <c r="E7" s="204"/>
      <c r="F7" s="204"/>
      <c r="G7" s="204"/>
    </row>
    <row r="8" spans="1:7" ht="70.5" customHeight="1" x14ac:dyDescent="0.2">
      <c r="A8" s="107">
        <v>1.2</v>
      </c>
      <c r="B8" s="204" t="s">
        <v>203</v>
      </c>
      <c r="C8" s="204"/>
      <c r="D8" s="204"/>
      <c r="E8" s="204"/>
      <c r="F8" s="204"/>
      <c r="G8" s="204"/>
    </row>
    <row r="9" spans="1:7" ht="48.75" customHeight="1" x14ac:dyDescent="0.2">
      <c r="A9" s="107">
        <v>1.3</v>
      </c>
      <c r="B9" s="204" t="s">
        <v>164</v>
      </c>
      <c r="C9" s="204"/>
      <c r="D9" s="204"/>
      <c r="E9" s="204"/>
      <c r="F9" s="204"/>
      <c r="G9" s="204"/>
    </row>
    <row r="10" spans="1:7" ht="60" customHeight="1" x14ac:dyDescent="0.2">
      <c r="A10" s="107">
        <v>1.4</v>
      </c>
      <c r="B10" s="204" t="s">
        <v>185</v>
      </c>
      <c r="C10" s="204"/>
      <c r="D10" s="204"/>
      <c r="E10" s="204"/>
      <c r="F10" s="204"/>
      <c r="G10" s="204"/>
    </row>
    <row r="11" spans="1:7" ht="23.25" customHeight="1" x14ac:dyDescent="0.2">
      <c r="A11" s="107">
        <v>1.5</v>
      </c>
      <c r="B11" s="204" t="s">
        <v>165</v>
      </c>
      <c r="C11" s="204"/>
      <c r="D11" s="204"/>
      <c r="E11" s="204"/>
      <c r="F11" s="204"/>
      <c r="G11" s="204"/>
    </row>
    <row r="12" spans="1:7" ht="55.5" customHeight="1" x14ac:dyDescent="0.2">
      <c r="A12" s="107">
        <v>1.6</v>
      </c>
      <c r="B12" s="204" t="s">
        <v>166</v>
      </c>
      <c r="C12" s="204"/>
      <c r="D12" s="204"/>
      <c r="E12" s="204"/>
      <c r="F12" s="204"/>
      <c r="G12" s="204"/>
    </row>
    <row r="13" spans="1:7" ht="56.25" customHeight="1" x14ac:dyDescent="0.2">
      <c r="A13" s="107">
        <v>1.7</v>
      </c>
      <c r="B13" s="204" t="s">
        <v>167</v>
      </c>
      <c r="C13" s="204"/>
      <c r="D13" s="204"/>
      <c r="E13" s="204"/>
      <c r="F13" s="204"/>
      <c r="G13" s="204"/>
    </row>
    <row r="14" spans="1:7" ht="58.5" customHeight="1" x14ac:dyDescent="0.2">
      <c r="A14" s="107">
        <v>1.8</v>
      </c>
      <c r="B14" s="204" t="s">
        <v>168</v>
      </c>
      <c r="C14" s="204"/>
      <c r="D14" s="204"/>
      <c r="E14" s="204"/>
      <c r="F14" s="204"/>
      <c r="G14" s="204"/>
    </row>
  </sheetData>
  <mergeCells count="11">
    <mergeCell ref="B9:G9"/>
    <mergeCell ref="A2:G2"/>
    <mergeCell ref="B4:G4"/>
    <mergeCell ref="B6:G6"/>
    <mergeCell ref="B7:G7"/>
    <mergeCell ref="B8:G8"/>
    <mergeCell ref="B10:G10"/>
    <mergeCell ref="B11:G11"/>
    <mergeCell ref="B12:G12"/>
    <mergeCell ref="B13:G13"/>
    <mergeCell ref="B14:G1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9"/>
  <sheetViews>
    <sheetView view="pageBreakPreview" topLeftCell="A250" zoomScale="90" zoomScaleNormal="100" zoomScaleSheetLayoutView="90" workbookViewId="0">
      <selection activeCell="F9" sqref="F9:F259"/>
    </sheetView>
  </sheetViews>
  <sheetFormatPr defaultColWidth="9.140625" defaultRowHeight="12.75" x14ac:dyDescent="0.2"/>
  <cols>
    <col min="1" max="1" width="6.7109375" style="17" customWidth="1"/>
    <col min="2" max="2" width="51.5703125" style="16" customWidth="1"/>
    <col min="3" max="3" width="1.5703125" style="16" customWidth="1"/>
    <col min="4" max="4" width="8.85546875" style="79" bestFit="1" customWidth="1"/>
    <col min="5" max="5" width="6.85546875" style="73" bestFit="1" customWidth="1"/>
    <col min="6" max="6" width="12" style="18" customWidth="1"/>
    <col min="7" max="7" width="13.140625" style="16" customWidth="1"/>
    <col min="8" max="8" width="1.42578125" style="16" bestFit="1" customWidth="1"/>
    <col min="9" max="12" width="10.140625" style="16" bestFit="1" customWidth="1"/>
    <col min="13" max="13" width="11.7109375" style="16" bestFit="1" customWidth="1"/>
    <col min="14" max="16384" width="9.140625" style="16"/>
  </cols>
  <sheetData>
    <row r="1" spans="1:8" s="4" customFormat="1" x14ac:dyDescent="0.2">
      <c r="D1" s="74"/>
      <c r="E1" s="62"/>
    </row>
    <row r="2" spans="1:8" s="4" customFormat="1" x14ac:dyDescent="0.2">
      <c r="A2" s="14"/>
      <c r="B2" s="131" t="s">
        <v>286</v>
      </c>
      <c r="D2" s="74"/>
      <c r="E2" s="62"/>
    </row>
    <row r="3" spans="1:8" s="4" customFormat="1" x14ac:dyDescent="0.2">
      <c r="A3" s="14" t="s">
        <v>69</v>
      </c>
      <c r="D3" s="74"/>
      <c r="E3" s="62"/>
    </row>
    <row r="4" spans="1:8" s="4" customFormat="1" x14ac:dyDescent="0.2">
      <c r="A4" s="15"/>
      <c r="D4" s="74"/>
      <c r="E4" s="62"/>
    </row>
    <row r="5" spans="1:8" s="4" customFormat="1" x14ac:dyDescent="0.2">
      <c r="D5" s="74"/>
      <c r="E5" s="62"/>
    </row>
    <row r="6" spans="1:8" x14ac:dyDescent="0.2">
      <c r="A6" s="22" t="s">
        <v>28</v>
      </c>
      <c r="B6" s="23"/>
      <c r="C6" s="23"/>
      <c r="D6" s="75"/>
      <c r="E6" s="63"/>
      <c r="F6" s="23"/>
      <c r="G6" s="23"/>
    </row>
    <row r="7" spans="1:8" x14ac:dyDescent="0.2">
      <c r="A7" s="42" t="s">
        <v>29</v>
      </c>
      <c r="B7" s="115" t="s">
        <v>21</v>
      </c>
      <c r="C7" s="116"/>
      <c r="D7" s="42" t="s">
        <v>22</v>
      </c>
      <c r="E7" s="43" t="s">
        <v>23</v>
      </c>
      <c r="F7" s="43" t="s">
        <v>159</v>
      </c>
      <c r="G7" s="42" t="s">
        <v>30</v>
      </c>
      <c r="H7" s="20"/>
    </row>
    <row r="8" spans="1:8" s="4" customFormat="1" x14ac:dyDescent="0.2">
      <c r="A8" s="48"/>
      <c r="B8" s="44" t="s">
        <v>60</v>
      </c>
      <c r="C8" s="45"/>
      <c r="D8" s="76"/>
      <c r="E8" s="69"/>
      <c r="F8" s="46"/>
      <c r="G8" s="47"/>
      <c r="H8" s="21"/>
    </row>
    <row r="9" spans="1:8" ht="23.25" customHeight="1" x14ac:dyDescent="0.2">
      <c r="A9" s="36"/>
      <c r="B9" s="37"/>
      <c r="C9" s="38"/>
      <c r="D9" s="77"/>
      <c r="E9" s="70"/>
      <c r="F9" s="39"/>
      <c r="G9" s="41"/>
      <c r="H9" s="20"/>
    </row>
    <row r="10" spans="1:8" x14ac:dyDescent="0.2">
      <c r="A10" s="36" t="s">
        <v>45</v>
      </c>
      <c r="B10" s="37" t="s">
        <v>123</v>
      </c>
      <c r="C10" s="38"/>
      <c r="D10" s="77"/>
      <c r="E10" s="70"/>
      <c r="F10" s="39"/>
      <c r="G10" s="41"/>
      <c r="H10" s="20"/>
    </row>
    <row r="11" spans="1:8" ht="38.25" x14ac:dyDescent="0.2">
      <c r="A11" s="68" t="s">
        <v>63</v>
      </c>
      <c r="B11" s="30" t="s">
        <v>133</v>
      </c>
      <c r="C11" s="31"/>
      <c r="D11" s="78">
        <v>1</v>
      </c>
      <c r="E11" s="71" t="s">
        <v>16</v>
      </c>
      <c r="F11" s="24"/>
      <c r="G11" s="26">
        <f>D11*F11</f>
        <v>0</v>
      </c>
      <c r="H11" s="20"/>
    </row>
    <row r="12" spans="1:8" x14ac:dyDescent="0.2">
      <c r="A12" s="27"/>
      <c r="B12" s="208"/>
      <c r="C12" s="209"/>
      <c r="D12" s="78"/>
      <c r="E12" s="71"/>
      <c r="F12" s="24"/>
      <c r="G12" s="26"/>
      <c r="H12" s="20"/>
    </row>
    <row r="13" spans="1:8" x14ac:dyDescent="0.2">
      <c r="A13" s="36" t="s">
        <v>46</v>
      </c>
      <c r="B13" s="37" t="s">
        <v>0</v>
      </c>
      <c r="C13" s="38"/>
      <c r="D13" s="77"/>
      <c r="E13" s="70"/>
      <c r="F13" s="39"/>
      <c r="G13" s="26"/>
      <c r="H13" s="20"/>
    </row>
    <row r="14" spans="1:8" ht="25.5" x14ac:dyDescent="0.2">
      <c r="A14" s="68" t="s">
        <v>61</v>
      </c>
      <c r="B14" s="30" t="s">
        <v>19</v>
      </c>
      <c r="C14" s="31"/>
      <c r="D14" s="78">
        <v>1</v>
      </c>
      <c r="E14" s="71" t="s">
        <v>16</v>
      </c>
      <c r="F14" s="24"/>
      <c r="G14" s="26">
        <f t="shared" ref="G14:G38" si="0">D14*F14</f>
        <v>0</v>
      </c>
      <c r="H14" s="20"/>
    </row>
    <row r="15" spans="1:8" x14ac:dyDescent="0.2">
      <c r="A15" s="27"/>
      <c r="B15" s="208"/>
      <c r="C15" s="209"/>
      <c r="D15" s="78"/>
      <c r="E15" s="71"/>
      <c r="F15" s="24"/>
      <c r="G15" s="26"/>
      <c r="H15" s="20"/>
    </row>
    <row r="16" spans="1:8" x14ac:dyDescent="0.2">
      <c r="A16" s="27" t="s">
        <v>70</v>
      </c>
      <c r="B16" s="32" t="s">
        <v>1</v>
      </c>
      <c r="C16" s="33"/>
      <c r="D16" s="78"/>
      <c r="E16" s="71"/>
      <c r="F16" s="24"/>
      <c r="G16" s="26"/>
      <c r="H16" s="20"/>
    </row>
    <row r="17" spans="1:8" ht="38.25" x14ac:dyDescent="0.2">
      <c r="A17" s="68" t="s">
        <v>62</v>
      </c>
      <c r="B17" s="30" t="s">
        <v>2</v>
      </c>
      <c r="C17" s="31"/>
      <c r="D17" s="78">
        <v>1</v>
      </c>
      <c r="E17" s="71" t="s">
        <v>16</v>
      </c>
      <c r="F17" s="24"/>
      <c r="G17" s="26">
        <f t="shared" si="0"/>
        <v>0</v>
      </c>
      <c r="H17" s="20"/>
    </row>
    <row r="18" spans="1:8" x14ac:dyDescent="0.2">
      <c r="A18" s="68"/>
      <c r="B18" s="30"/>
      <c r="C18" s="31"/>
      <c r="D18" s="78"/>
      <c r="E18" s="71"/>
      <c r="F18" s="24"/>
      <c r="G18" s="26"/>
      <c r="H18" s="20"/>
    </row>
    <row r="19" spans="1:8" ht="25.5" x14ac:dyDescent="0.2">
      <c r="A19" s="68" t="s">
        <v>71</v>
      </c>
      <c r="B19" s="30" t="s">
        <v>20</v>
      </c>
      <c r="C19" s="31"/>
      <c r="D19" s="78">
        <v>1</v>
      </c>
      <c r="E19" s="71" t="s">
        <v>16</v>
      </c>
      <c r="F19" s="24"/>
      <c r="G19" s="26">
        <f t="shared" si="0"/>
        <v>0</v>
      </c>
      <c r="H19" s="20"/>
    </row>
    <row r="20" spans="1:8" x14ac:dyDescent="0.2">
      <c r="A20" s="68"/>
      <c r="B20" s="30"/>
      <c r="C20" s="31"/>
      <c r="D20" s="78"/>
      <c r="E20" s="71"/>
      <c r="F20" s="24"/>
      <c r="G20" s="26"/>
      <c r="H20" s="20"/>
    </row>
    <row r="21" spans="1:8" ht="38.25" x14ac:dyDescent="0.2">
      <c r="A21" s="68" t="s">
        <v>72</v>
      </c>
      <c r="B21" s="30" t="s">
        <v>3</v>
      </c>
      <c r="C21" s="31"/>
      <c r="D21" s="78">
        <v>1</v>
      </c>
      <c r="E21" s="71" t="s">
        <v>16</v>
      </c>
      <c r="F21" s="24"/>
      <c r="G21" s="26">
        <f t="shared" si="0"/>
        <v>0</v>
      </c>
      <c r="H21" s="20"/>
    </row>
    <row r="22" spans="1:8" x14ac:dyDescent="0.2">
      <c r="A22" s="68"/>
      <c r="B22" s="30"/>
      <c r="C22" s="31"/>
      <c r="D22" s="78"/>
      <c r="E22" s="71"/>
      <c r="F22" s="24"/>
      <c r="G22" s="26"/>
      <c r="H22" s="20"/>
    </row>
    <row r="23" spans="1:8" ht="25.5" x14ac:dyDescent="0.2">
      <c r="A23" s="68" t="s">
        <v>73</v>
      </c>
      <c r="B23" s="30" t="s">
        <v>145</v>
      </c>
      <c r="C23" s="31"/>
      <c r="D23" s="78">
        <v>1</v>
      </c>
      <c r="E23" s="71" t="s">
        <v>16</v>
      </c>
      <c r="F23" s="24"/>
      <c r="G23" s="26">
        <f t="shared" si="0"/>
        <v>0</v>
      </c>
      <c r="H23" s="20"/>
    </row>
    <row r="24" spans="1:8" x14ac:dyDescent="0.2">
      <c r="A24" s="27"/>
      <c r="B24" s="34"/>
      <c r="C24" s="35"/>
      <c r="D24" s="78"/>
      <c r="E24" s="71"/>
      <c r="F24" s="24"/>
      <c r="G24" s="26"/>
      <c r="H24" s="20"/>
    </row>
    <row r="25" spans="1:8" ht="38.25" x14ac:dyDescent="0.2">
      <c r="A25" s="68" t="s">
        <v>74</v>
      </c>
      <c r="B25" s="30" t="s">
        <v>186</v>
      </c>
      <c r="C25" s="31"/>
      <c r="D25" s="78">
        <v>1</v>
      </c>
      <c r="E25" s="71" t="s">
        <v>16</v>
      </c>
      <c r="F25" s="24"/>
      <c r="G25" s="26">
        <f t="shared" si="0"/>
        <v>0</v>
      </c>
      <c r="H25" s="20"/>
    </row>
    <row r="26" spans="1:8" x14ac:dyDescent="0.2">
      <c r="A26" s="27"/>
      <c r="B26" s="34"/>
      <c r="C26" s="35"/>
      <c r="D26" s="78"/>
      <c r="E26" s="71"/>
      <c r="F26" s="24"/>
      <c r="G26" s="26"/>
      <c r="H26" s="20"/>
    </row>
    <row r="27" spans="1:8" ht="38.25" x14ac:dyDescent="0.2">
      <c r="A27" s="68" t="s">
        <v>75</v>
      </c>
      <c r="B27" s="30" t="s">
        <v>122</v>
      </c>
      <c r="C27" s="31"/>
      <c r="D27" s="94">
        <v>1</v>
      </c>
      <c r="E27" s="95" t="s">
        <v>16</v>
      </c>
      <c r="F27" s="96"/>
      <c r="G27" s="26">
        <f t="shared" si="0"/>
        <v>0</v>
      </c>
      <c r="H27" s="20"/>
    </row>
    <row r="28" spans="1:8" x14ac:dyDescent="0.2">
      <c r="A28" s="68"/>
      <c r="B28" s="30"/>
      <c r="C28" s="31"/>
      <c r="D28" s="78"/>
      <c r="E28" s="71"/>
      <c r="F28" s="24"/>
      <c r="G28" s="26"/>
      <c r="H28" s="20"/>
    </row>
    <row r="29" spans="1:8" x14ac:dyDescent="0.2">
      <c r="A29" s="68" t="s">
        <v>76</v>
      </c>
      <c r="B29" s="30" t="s">
        <v>142</v>
      </c>
      <c r="C29" s="31"/>
      <c r="D29" s="78">
        <v>1</v>
      </c>
      <c r="E29" s="71" t="s">
        <v>16</v>
      </c>
      <c r="F29" s="24"/>
      <c r="G29" s="26">
        <f t="shared" si="0"/>
        <v>0</v>
      </c>
      <c r="H29" s="20"/>
    </row>
    <row r="30" spans="1:8" x14ac:dyDescent="0.2">
      <c r="A30" s="68"/>
      <c r="B30" s="30"/>
      <c r="C30" s="31"/>
      <c r="D30" s="78"/>
      <c r="E30" s="71"/>
      <c r="F30" s="24"/>
      <c r="G30" s="26"/>
      <c r="H30" s="20"/>
    </row>
    <row r="31" spans="1:8" ht="25.5" x14ac:dyDescent="0.2">
      <c r="A31" s="68" t="s">
        <v>143</v>
      </c>
      <c r="B31" s="30" t="s">
        <v>144</v>
      </c>
      <c r="C31" s="31"/>
      <c r="D31" s="78">
        <v>1</v>
      </c>
      <c r="E31" s="71" t="s">
        <v>16</v>
      </c>
      <c r="F31" s="24"/>
      <c r="G31" s="26">
        <f t="shared" si="0"/>
        <v>0</v>
      </c>
      <c r="H31" s="20"/>
    </row>
    <row r="32" spans="1:8" x14ac:dyDescent="0.2">
      <c r="A32" s="27"/>
      <c r="B32" s="208"/>
      <c r="C32" s="209"/>
      <c r="D32" s="78"/>
      <c r="E32" s="71"/>
      <c r="F32" s="24"/>
      <c r="G32" s="26"/>
      <c r="H32" s="20"/>
    </row>
    <row r="33" spans="1:8" x14ac:dyDescent="0.2">
      <c r="A33" s="27"/>
      <c r="B33" s="34"/>
      <c r="C33" s="35"/>
      <c r="D33" s="78"/>
      <c r="E33" s="71"/>
      <c r="F33" s="24"/>
      <c r="G33" s="26"/>
      <c r="H33" s="20"/>
    </row>
    <row r="34" spans="1:8" x14ac:dyDescent="0.2">
      <c r="A34" s="27" t="s">
        <v>32</v>
      </c>
      <c r="B34" s="28" t="s">
        <v>4</v>
      </c>
      <c r="C34" s="29"/>
      <c r="D34" s="78"/>
      <c r="E34" s="71"/>
      <c r="F34" s="24"/>
      <c r="G34" s="26"/>
      <c r="H34" s="20"/>
    </row>
    <row r="35" spans="1:8" ht="25.5" x14ac:dyDescent="0.2">
      <c r="A35" s="68" t="s">
        <v>77</v>
      </c>
      <c r="B35" s="30" t="s">
        <v>187</v>
      </c>
      <c r="C35" s="31"/>
      <c r="D35" s="78">
        <v>1</v>
      </c>
      <c r="E35" s="71" t="s">
        <v>16</v>
      </c>
      <c r="F35" s="24"/>
      <c r="G35" s="26">
        <f t="shared" si="0"/>
        <v>0</v>
      </c>
      <c r="H35" s="20"/>
    </row>
    <row r="36" spans="1:8" x14ac:dyDescent="0.2">
      <c r="A36" s="27"/>
      <c r="B36" s="30"/>
      <c r="C36" s="31"/>
      <c r="D36" s="78"/>
      <c r="E36" s="72"/>
      <c r="F36" s="24"/>
      <c r="G36" s="26"/>
      <c r="H36" s="20"/>
    </row>
    <row r="37" spans="1:8" x14ac:dyDescent="0.2">
      <c r="A37" s="27" t="s">
        <v>78</v>
      </c>
      <c r="B37" s="28" t="s">
        <v>108</v>
      </c>
      <c r="C37" s="29"/>
      <c r="D37" s="78"/>
      <c r="E37" s="71"/>
      <c r="F37" s="24"/>
      <c r="G37" s="26"/>
      <c r="H37" s="20"/>
    </row>
    <row r="38" spans="1:8" x14ac:dyDescent="0.2">
      <c r="A38" s="68" t="s">
        <v>79</v>
      </c>
      <c r="B38" s="30" t="s">
        <v>109</v>
      </c>
      <c r="C38" s="31"/>
      <c r="D38" s="78">
        <v>1</v>
      </c>
      <c r="E38" s="71" t="s">
        <v>16</v>
      </c>
      <c r="F38" s="24"/>
      <c r="G38" s="26">
        <f t="shared" si="0"/>
        <v>0</v>
      </c>
      <c r="H38" s="20"/>
    </row>
    <row r="39" spans="1:8" x14ac:dyDescent="0.2">
      <c r="A39" s="27"/>
      <c r="B39" s="30"/>
      <c r="C39" s="31"/>
      <c r="D39" s="78"/>
      <c r="E39" s="72"/>
      <c r="F39" s="24"/>
      <c r="G39" s="26"/>
      <c r="H39" s="20"/>
    </row>
    <row r="40" spans="1:8" x14ac:dyDescent="0.2">
      <c r="A40" s="27"/>
      <c r="B40" s="30"/>
      <c r="C40" s="31"/>
      <c r="D40" s="78"/>
      <c r="E40" s="72"/>
      <c r="F40" s="24"/>
      <c r="G40" s="26"/>
      <c r="H40" s="20"/>
    </row>
    <row r="41" spans="1:8" x14ac:dyDescent="0.2">
      <c r="A41" s="27"/>
      <c r="B41" s="30"/>
      <c r="C41" s="31"/>
      <c r="D41" s="78"/>
      <c r="E41" s="72"/>
      <c r="F41" s="24"/>
      <c r="G41" s="26"/>
      <c r="H41" s="20"/>
    </row>
    <row r="42" spans="1:8" x14ac:dyDescent="0.2">
      <c r="A42" s="27"/>
      <c r="B42" s="30"/>
      <c r="C42" s="31"/>
      <c r="D42" s="78"/>
      <c r="E42" s="72"/>
      <c r="F42" s="24"/>
      <c r="G42" s="26"/>
      <c r="H42" s="20"/>
    </row>
    <row r="43" spans="1:8" x14ac:dyDescent="0.2">
      <c r="A43" s="27"/>
      <c r="B43" s="30"/>
      <c r="C43" s="31"/>
      <c r="D43" s="78"/>
      <c r="E43" s="72"/>
      <c r="F43" s="24"/>
      <c r="G43" s="26"/>
      <c r="H43" s="20"/>
    </row>
    <row r="44" spans="1:8" x14ac:dyDescent="0.2">
      <c r="A44" s="27"/>
      <c r="B44" s="30"/>
      <c r="C44" s="31"/>
      <c r="D44" s="78"/>
      <c r="E44" s="72"/>
      <c r="F44" s="24"/>
      <c r="G44" s="26"/>
      <c r="H44" s="20"/>
    </row>
    <row r="45" spans="1:8" x14ac:dyDescent="0.2">
      <c r="A45" s="27"/>
      <c r="B45" s="30"/>
      <c r="C45" s="31"/>
      <c r="D45" s="78"/>
      <c r="E45" s="72"/>
      <c r="F45" s="24"/>
      <c r="G45" s="26"/>
      <c r="H45" s="20"/>
    </row>
    <row r="46" spans="1:8" x14ac:dyDescent="0.2">
      <c r="A46" s="27"/>
      <c r="B46" s="30"/>
      <c r="C46" s="31"/>
      <c r="D46" s="78"/>
      <c r="E46" s="72"/>
      <c r="F46" s="24"/>
      <c r="G46" s="26"/>
      <c r="H46" s="20"/>
    </row>
    <row r="47" spans="1:8" x14ac:dyDescent="0.2">
      <c r="A47" s="27"/>
      <c r="B47" s="30"/>
      <c r="C47" s="31"/>
      <c r="D47" s="78"/>
      <c r="E47" s="72"/>
      <c r="F47" s="24"/>
      <c r="G47" s="26"/>
      <c r="H47" s="20"/>
    </row>
    <row r="48" spans="1:8" x14ac:dyDescent="0.2">
      <c r="A48" s="27"/>
      <c r="B48" s="30"/>
      <c r="C48" s="31"/>
      <c r="D48" s="78"/>
      <c r="E48" s="72"/>
      <c r="F48" s="24"/>
      <c r="G48" s="26"/>
      <c r="H48" s="20"/>
    </row>
    <row r="49" spans="1:10" x14ac:dyDescent="0.2">
      <c r="A49" s="27"/>
      <c r="B49" s="30"/>
      <c r="C49" s="31"/>
      <c r="D49" s="78"/>
      <c r="E49" s="72"/>
      <c r="F49" s="24"/>
      <c r="G49" s="26"/>
      <c r="H49" s="20"/>
    </row>
    <row r="50" spans="1:10" x14ac:dyDescent="0.2">
      <c r="A50" s="27"/>
      <c r="B50" s="30"/>
      <c r="C50" s="31"/>
      <c r="D50" s="78"/>
      <c r="E50" s="72"/>
      <c r="F50" s="24"/>
      <c r="G50" s="26"/>
      <c r="H50" s="20"/>
    </row>
    <row r="51" spans="1:10" x14ac:dyDescent="0.2">
      <c r="A51" s="27"/>
      <c r="B51" s="30"/>
      <c r="C51" s="31"/>
      <c r="D51" s="78"/>
      <c r="E51" s="72"/>
      <c r="F51" s="24"/>
      <c r="G51" s="26"/>
      <c r="H51" s="20"/>
    </row>
    <row r="52" spans="1:10" x14ac:dyDescent="0.2">
      <c r="A52" s="27"/>
      <c r="B52" s="30"/>
      <c r="C52" s="31"/>
      <c r="D52" s="78"/>
      <c r="E52" s="72"/>
      <c r="F52" s="24"/>
      <c r="G52" s="26"/>
      <c r="H52" s="20"/>
    </row>
    <row r="53" spans="1:10" x14ac:dyDescent="0.2">
      <c r="A53" s="27"/>
      <c r="B53" s="30"/>
      <c r="C53" s="31"/>
      <c r="D53" s="78"/>
      <c r="E53" s="72"/>
      <c r="F53" s="24"/>
      <c r="G53" s="26"/>
      <c r="H53" s="20"/>
      <c r="J53" s="19"/>
    </row>
    <row r="54" spans="1:10" x14ac:dyDescent="0.2">
      <c r="A54" s="27"/>
      <c r="B54" s="208"/>
      <c r="C54" s="209"/>
      <c r="D54" s="78"/>
      <c r="E54" s="72"/>
      <c r="F54" s="24"/>
      <c r="G54" s="26"/>
      <c r="H54" s="20"/>
      <c r="J54" s="19"/>
    </row>
    <row r="55" spans="1:10" s="4" customFormat="1" x14ac:dyDescent="0.2">
      <c r="A55" s="48" t="s">
        <v>32</v>
      </c>
      <c r="B55" s="44" t="s">
        <v>31</v>
      </c>
      <c r="C55" s="45"/>
      <c r="D55" s="76"/>
      <c r="E55" s="69"/>
      <c r="F55" s="46"/>
      <c r="G55" s="91">
        <f>SUM(G11:G54)</f>
        <v>0</v>
      </c>
      <c r="H55" s="21"/>
    </row>
    <row r="56" spans="1:10" s="4" customFormat="1" x14ac:dyDescent="0.2">
      <c r="A56" s="48"/>
      <c r="B56" s="44" t="s">
        <v>64</v>
      </c>
      <c r="C56" s="45"/>
      <c r="D56" s="59"/>
      <c r="E56" s="64"/>
      <c r="F56" s="46"/>
      <c r="G56" s="47"/>
      <c r="H56" s="21"/>
    </row>
    <row r="57" spans="1:10" x14ac:dyDescent="0.2">
      <c r="A57" s="55"/>
      <c r="B57" s="30"/>
      <c r="C57" s="38"/>
      <c r="D57" s="40"/>
      <c r="E57" s="71"/>
      <c r="F57" s="39"/>
      <c r="G57" s="26"/>
      <c r="H57" s="20"/>
    </row>
    <row r="58" spans="1:10" x14ac:dyDescent="0.2">
      <c r="A58" s="36"/>
      <c r="B58" s="37"/>
      <c r="C58" s="38"/>
      <c r="D58" s="60"/>
      <c r="E58" s="65"/>
      <c r="F58" s="39"/>
      <c r="G58" s="41"/>
      <c r="H58" s="20"/>
    </row>
    <row r="59" spans="1:10" ht="53.25" customHeight="1" x14ac:dyDescent="0.2">
      <c r="A59" s="55" t="s">
        <v>80</v>
      </c>
      <c r="B59" s="30" t="s">
        <v>48</v>
      </c>
      <c r="C59" s="38"/>
      <c r="D59" s="89">
        <v>1</v>
      </c>
      <c r="E59" s="95" t="s">
        <v>16</v>
      </c>
      <c r="F59" s="93"/>
      <c r="G59" s="26">
        <f t="shared" ref="G59" si="1">D59*F59</f>
        <v>0</v>
      </c>
      <c r="H59" s="20"/>
    </row>
    <row r="60" spans="1:10" x14ac:dyDescent="0.2">
      <c r="A60" s="55"/>
      <c r="B60" s="30"/>
      <c r="C60" s="38"/>
      <c r="D60" s="40"/>
      <c r="E60" s="65"/>
      <c r="F60" s="39"/>
      <c r="G60" s="41"/>
      <c r="H60" s="20"/>
    </row>
    <row r="61" spans="1:10" x14ac:dyDescent="0.2">
      <c r="A61" s="36"/>
      <c r="B61" s="30"/>
      <c r="C61" s="38"/>
      <c r="D61" s="40"/>
      <c r="E61" s="65"/>
      <c r="F61" s="39"/>
      <c r="G61" s="41"/>
      <c r="H61" s="20"/>
    </row>
    <row r="62" spans="1:10" ht="51" x14ac:dyDescent="0.2">
      <c r="A62" s="55" t="s">
        <v>81</v>
      </c>
      <c r="B62" s="30" t="s">
        <v>47</v>
      </c>
      <c r="C62" s="38"/>
      <c r="D62" s="40"/>
      <c r="E62" s="65"/>
      <c r="F62" s="39"/>
      <c r="G62" s="41"/>
      <c r="H62" s="20"/>
    </row>
    <row r="63" spans="1:10" x14ac:dyDescent="0.2">
      <c r="A63" s="68" t="s">
        <v>52</v>
      </c>
      <c r="B63" s="56" t="s">
        <v>5</v>
      </c>
      <c r="C63" s="38"/>
      <c r="D63" s="40">
        <v>1</v>
      </c>
      <c r="E63" s="65" t="s">
        <v>24</v>
      </c>
      <c r="F63" s="39"/>
      <c r="G63" s="26">
        <f t="shared" ref="G63:G67" si="2">D63*F63</f>
        <v>0</v>
      </c>
      <c r="H63" s="20"/>
    </row>
    <row r="64" spans="1:10" x14ac:dyDescent="0.2">
      <c r="A64" s="68" t="s">
        <v>65</v>
      </c>
      <c r="B64" s="56" t="s">
        <v>6</v>
      </c>
      <c r="C64" s="38"/>
      <c r="D64" s="40">
        <v>1</v>
      </c>
      <c r="E64" s="65" t="s">
        <v>24</v>
      </c>
      <c r="F64" s="39"/>
      <c r="G64" s="26">
        <f t="shared" si="2"/>
        <v>0</v>
      </c>
      <c r="H64" s="20"/>
    </row>
    <row r="65" spans="1:8" x14ac:dyDescent="0.2">
      <c r="A65" s="68" t="s">
        <v>118</v>
      </c>
      <c r="B65" s="56" t="s">
        <v>124</v>
      </c>
      <c r="C65" s="38"/>
      <c r="D65" s="40">
        <v>1</v>
      </c>
      <c r="E65" s="65" t="s">
        <v>24</v>
      </c>
      <c r="F65" s="39"/>
      <c r="G65" s="26">
        <f t="shared" si="2"/>
        <v>0</v>
      </c>
      <c r="H65" s="20"/>
    </row>
    <row r="66" spans="1:8" x14ac:dyDescent="0.2">
      <c r="A66" s="36"/>
      <c r="B66" s="30"/>
      <c r="C66" s="38"/>
      <c r="D66" s="40"/>
      <c r="E66" s="65"/>
      <c r="F66" s="39"/>
      <c r="G66" s="26"/>
      <c r="H66" s="20"/>
    </row>
    <row r="67" spans="1:8" ht="63.75" x14ac:dyDescent="0.2">
      <c r="A67" s="55" t="s">
        <v>82</v>
      </c>
      <c r="B67" s="30" t="s">
        <v>188</v>
      </c>
      <c r="C67" s="38"/>
      <c r="D67" s="89">
        <v>1</v>
      </c>
      <c r="E67" s="90" t="s">
        <v>24</v>
      </c>
      <c r="F67" s="93"/>
      <c r="G67" s="26">
        <f t="shared" si="2"/>
        <v>0</v>
      </c>
      <c r="H67" s="20"/>
    </row>
    <row r="68" spans="1:8" x14ac:dyDescent="0.2">
      <c r="A68" s="36"/>
      <c r="B68" s="30"/>
      <c r="C68" s="38"/>
      <c r="D68" s="40"/>
      <c r="E68" s="65"/>
      <c r="F68" s="39"/>
      <c r="G68" s="41"/>
      <c r="H68" s="20"/>
    </row>
    <row r="69" spans="1:8" x14ac:dyDescent="0.2">
      <c r="A69" s="36"/>
      <c r="B69" s="30"/>
      <c r="C69" s="38"/>
      <c r="D69" s="40"/>
      <c r="E69" s="65"/>
      <c r="F69" s="39"/>
      <c r="G69" s="41"/>
      <c r="H69" s="20"/>
    </row>
    <row r="70" spans="1:8" x14ac:dyDescent="0.2">
      <c r="A70" s="36"/>
      <c r="B70" s="30"/>
      <c r="C70" s="38"/>
      <c r="D70" s="40"/>
      <c r="E70" s="65"/>
      <c r="F70" s="39"/>
      <c r="G70" s="41"/>
      <c r="H70" s="20"/>
    </row>
    <row r="71" spans="1:8" x14ac:dyDescent="0.2">
      <c r="A71" s="36"/>
      <c r="B71" s="30"/>
      <c r="C71" s="38"/>
      <c r="D71" s="40"/>
      <c r="E71" s="65"/>
      <c r="F71" s="39"/>
      <c r="G71" s="41"/>
      <c r="H71" s="20"/>
    </row>
    <row r="72" spans="1:8" x14ac:dyDescent="0.2">
      <c r="A72" s="36"/>
      <c r="B72" s="30"/>
      <c r="C72" s="38"/>
      <c r="D72" s="40"/>
      <c r="E72" s="65"/>
      <c r="F72" s="39"/>
      <c r="G72" s="41"/>
      <c r="H72" s="20"/>
    </row>
    <row r="73" spans="1:8" x14ac:dyDescent="0.2">
      <c r="A73" s="36"/>
      <c r="B73" s="30"/>
      <c r="C73" s="38"/>
      <c r="D73" s="40"/>
      <c r="E73" s="65"/>
      <c r="F73" s="39"/>
      <c r="G73" s="41"/>
      <c r="H73" s="20"/>
    </row>
    <row r="74" spans="1:8" x14ac:dyDescent="0.2">
      <c r="A74" s="36"/>
      <c r="B74" s="30"/>
      <c r="C74" s="38"/>
      <c r="D74" s="40"/>
      <c r="E74" s="65"/>
      <c r="F74" s="39"/>
      <c r="G74" s="41"/>
      <c r="H74" s="20"/>
    </row>
    <row r="75" spans="1:8" x14ac:dyDescent="0.2">
      <c r="A75" s="36"/>
      <c r="B75" s="30"/>
      <c r="C75" s="38"/>
      <c r="D75" s="40"/>
      <c r="E75" s="65"/>
      <c r="F75" s="39"/>
      <c r="G75" s="41"/>
      <c r="H75" s="20"/>
    </row>
    <row r="76" spans="1:8" x14ac:dyDescent="0.2">
      <c r="A76" s="36"/>
      <c r="B76" s="30"/>
      <c r="C76" s="38"/>
      <c r="D76" s="40"/>
      <c r="E76" s="65"/>
      <c r="F76" s="39"/>
      <c r="G76" s="41"/>
      <c r="H76" s="20"/>
    </row>
    <row r="77" spans="1:8" x14ac:dyDescent="0.2">
      <c r="A77" s="36"/>
      <c r="B77" s="30"/>
      <c r="C77" s="38"/>
      <c r="D77" s="40"/>
      <c r="E77" s="65"/>
      <c r="F77" s="39"/>
      <c r="G77" s="41"/>
      <c r="H77" s="20"/>
    </row>
    <row r="78" spans="1:8" x14ac:dyDescent="0.2">
      <c r="A78" s="36"/>
      <c r="B78" s="30"/>
      <c r="C78" s="38"/>
      <c r="D78" s="40"/>
      <c r="E78" s="65"/>
      <c r="F78" s="39"/>
      <c r="G78" s="41"/>
      <c r="H78" s="20"/>
    </row>
    <row r="79" spans="1:8" x14ac:dyDescent="0.2">
      <c r="A79" s="36"/>
      <c r="B79" s="30"/>
      <c r="C79" s="38"/>
      <c r="D79" s="40"/>
      <c r="E79" s="65"/>
      <c r="F79" s="39"/>
      <c r="G79" s="41"/>
      <c r="H79" s="20"/>
    </row>
    <row r="80" spans="1:8" x14ac:dyDescent="0.2">
      <c r="A80" s="36"/>
      <c r="B80" s="30"/>
      <c r="C80" s="38"/>
      <c r="D80" s="40"/>
      <c r="E80" s="65"/>
      <c r="F80" s="39"/>
      <c r="G80" s="41"/>
      <c r="H80" s="20"/>
    </row>
    <row r="81" spans="1:8" x14ac:dyDescent="0.2">
      <c r="A81" s="36"/>
      <c r="B81" s="30"/>
      <c r="C81" s="38"/>
      <c r="D81" s="40"/>
      <c r="E81" s="65"/>
      <c r="F81" s="39"/>
      <c r="G81" s="41"/>
      <c r="H81" s="20"/>
    </row>
    <row r="82" spans="1:8" x14ac:dyDescent="0.2">
      <c r="A82" s="36"/>
      <c r="B82" s="30"/>
      <c r="C82" s="38"/>
      <c r="D82" s="40"/>
      <c r="E82" s="65"/>
      <c r="F82" s="39"/>
      <c r="G82" s="41"/>
      <c r="H82" s="20"/>
    </row>
    <row r="83" spans="1:8" x14ac:dyDescent="0.2">
      <c r="A83" s="36"/>
      <c r="B83" s="30"/>
      <c r="C83" s="38"/>
      <c r="D83" s="40"/>
      <c r="E83" s="65"/>
      <c r="F83" s="39"/>
      <c r="G83" s="41"/>
      <c r="H83" s="20"/>
    </row>
    <row r="84" spans="1:8" x14ac:dyDescent="0.2">
      <c r="A84" s="36"/>
      <c r="B84" s="30"/>
      <c r="C84" s="38"/>
      <c r="D84" s="40"/>
      <c r="E84" s="65"/>
      <c r="F84" s="39"/>
      <c r="G84" s="41"/>
      <c r="H84" s="20"/>
    </row>
    <row r="85" spans="1:8" x14ac:dyDescent="0.2">
      <c r="A85" s="36"/>
      <c r="B85" s="30"/>
      <c r="C85" s="38"/>
      <c r="D85" s="40"/>
      <c r="E85" s="65"/>
      <c r="F85" s="39"/>
      <c r="G85" s="41"/>
      <c r="H85" s="20"/>
    </row>
    <row r="86" spans="1:8" x14ac:dyDescent="0.2">
      <c r="A86" s="36"/>
      <c r="B86" s="30"/>
      <c r="C86" s="38"/>
      <c r="D86" s="40"/>
      <c r="E86" s="65"/>
      <c r="F86" s="39"/>
      <c r="G86" s="41"/>
      <c r="H86" s="20"/>
    </row>
    <row r="87" spans="1:8" x14ac:dyDescent="0.2">
      <c r="A87" s="36"/>
      <c r="B87" s="30"/>
      <c r="C87" s="38"/>
      <c r="D87" s="40"/>
      <c r="E87" s="65"/>
      <c r="F87" s="39"/>
      <c r="G87" s="41"/>
      <c r="H87" s="20"/>
    </row>
    <row r="88" spans="1:8" x14ac:dyDescent="0.2">
      <c r="A88" s="36"/>
      <c r="B88" s="30"/>
      <c r="C88" s="38"/>
      <c r="D88" s="40"/>
      <c r="E88" s="65"/>
      <c r="F88" s="39"/>
      <c r="G88" s="41"/>
      <c r="H88" s="20"/>
    </row>
    <row r="89" spans="1:8" x14ac:dyDescent="0.2">
      <c r="A89" s="36"/>
      <c r="B89" s="30"/>
      <c r="C89" s="38"/>
      <c r="D89" s="40"/>
      <c r="E89" s="65"/>
      <c r="F89" s="39"/>
      <c r="G89" s="41"/>
      <c r="H89" s="20"/>
    </row>
    <row r="90" spans="1:8" x14ac:dyDescent="0.2">
      <c r="A90" s="36"/>
      <c r="B90" s="30"/>
      <c r="C90" s="38"/>
      <c r="D90" s="40"/>
      <c r="E90" s="65"/>
      <c r="F90" s="39"/>
      <c r="G90" s="41"/>
      <c r="H90" s="20"/>
    </row>
    <row r="91" spans="1:8" x14ac:dyDescent="0.2">
      <c r="A91" s="36"/>
      <c r="B91" s="30"/>
      <c r="C91" s="38"/>
      <c r="D91" s="40"/>
      <c r="E91" s="65"/>
      <c r="F91" s="39"/>
      <c r="G91" s="41"/>
      <c r="H91" s="20"/>
    </row>
    <row r="92" spans="1:8" x14ac:dyDescent="0.2">
      <c r="A92" s="36"/>
      <c r="B92" s="30"/>
      <c r="C92" s="38"/>
      <c r="D92" s="40"/>
      <c r="E92" s="65"/>
      <c r="F92" s="39"/>
      <c r="G92" s="41"/>
      <c r="H92" s="20"/>
    </row>
    <row r="93" spans="1:8" x14ac:dyDescent="0.2">
      <c r="A93" s="36"/>
      <c r="B93" s="30"/>
      <c r="C93" s="38"/>
      <c r="D93" s="40"/>
      <c r="E93" s="65"/>
      <c r="F93" s="39"/>
      <c r="G93" s="41"/>
      <c r="H93" s="20"/>
    </row>
    <row r="94" spans="1:8" x14ac:dyDescent="0.2">
      <c r="A94" s="36"/>
      <c r="B94" s="30"/>
      <c r="C94" s="38"/>
      <c r="D94" s="40"/>
      <c r="E94" s="65"/>
      <c r="F94" s="39"/>
      <c r="G94" s="41"/>
      <c r="H94" s="20"/>
    </row>
    <row r="95" spans="1:8" x14ac:dyDescent="0.2">
      <c r="A95" s="36"/>
      <c r="B95" s="30"/>
      <c r="C95" s="38"/>
      <c r="D95" s="40"/>
      <c r="E95" s="65"/>
      <c r="F95" s="39"/>
      <c r="G95" s="41"/>
      <c r="H95" s="20"/>
    </row>
    <row r="96" spans="1:8" x14ac:dyDescent="0.2">
      <c r="A96" s="36"/>
      <c r="B96" s="30"/>
      <c r="C96" s="38"/>
      <c r="D96" s="40"/>
      <c r="E96" s="65"/>
      <c r="F96" s="39"/>
      <c r="G96" s="41"/>
      <c r="H96" s="20"/>
    </row>
    <row r="97" spans="1:8" x14ac:dyDescent="0.2">
      <c r="A97" s="36"/>
      <c r="B97" s="30"/>
      <c r="C97" s="38"/>
      <c r="D97" s="40"/>
      <c r="E97" s="65"/>
      <c r="F97" s="39"/>
      <c r="G97" s="41"/>
      <c r="H97" s="20"/>
    </row>
    <row r="98" spans="1:8" x14ac:dyDescent="0.2">
      <c r="A98" s="36"/>
      <c r="B98" s="30"/>
      <c r="C98" s="38"/>
      <c r="D98" s="40"/>
      <c r="E98" s="65"/>
      <c r="F98" s="39"/>
      <c r="G98" s="41"/>
      <c r="H98" s="20"/>
    </row>
    <row r="99" spans="1:8" x14ac:dyDescent="0.2">
      <c r="A99" s="36"/>
      <c r="B99" s="30"/>
      <c r="C99" s="38"/>
      <c r="D99" s="40"/>
      <c r="E99" s="65"/>
      <c r="F99" s="39"/>
      <c r="G99" s="41"/>
      <c r="H99" s="20"/>
    </row>
    <row r="100" spans="1:8" x14ac:dyDescent="0.2">
      <c r="A100" s="36"/>
      <c r="B100" s="30"/>
      <c r="C100" s="38"/>
      <c r="D100" s="40"/>
      <c r="E100" s="65"/>
      <c r="F100" s="39"/>
      <c r="G100" s="41"/>
      <c r="H100" s="20"/>
    </row>
    <row r="101" spans="1:8" x14ac:dyDescent="0.2">
      <c r="A101" s="36"/>
      <c r="B101" s="30"/>
      <c r="C101" s="38"/>
      <c r="D101" s="40"/>
      <c r="E101" s="65"/>
      <c r="F101" s="39"/>
      <c r="G101" s="41"/>
      <c r="H101" s="20"/>
    </row>
    <row r="102" spans="1:8" x14ac:dyDescent="0.2">
      <c r="A102" s="36"/>
      <c r="B102" s="30"/>
      <c r="C102" s="38"/>
      <c r="D102" s="40"/>
      <c r="E102" s="65"/>
      <c r="F102" s="39"/>
      <c r="G102" s="41"/>
      <c r="H102" s="20"/>
    </row>
    <row r="103" spans="1:8" x14ac:dyDescent="0.2">
      <c r="A103" s="36"/>
      <c r="B103" s="30"/>
      <c r="C103" s="38"/>
      <c r="D103" s="40"/>
      <c r="E103" s="65"/>
      <c r="F103" s="39"/>
      <c r="G103" s="41"/>
      <c r="H103" s="20"/>
    </row>
    <row r="104" spans="1:8" x14ac:dyDescent="0.2">
      <c r="A104" s="36"/>
      <c r="B104" s="30"/>
      <c r="C104" s="38"/>
      <c r="D104" s="40"/>
      <c r="E104" s="65"/>
      <c r="F104" s="39"/>
      <c r="G104" s="41"/>
      <c r="H104" s="20"/>
    </row>
    <row r="105" spans="1:8" x14ac:dyDescent="0.2">
      <c r="A105" s="36"/>
      <c r="B105" s="30"/>
      <c r="C105" s="38"/>
      <c r="D105" s="40"/>
      <c r="E105" s="65"/>
      <c r="F105" s="39"/>
      <c r="G105" s="41"/>
      <c r="H105" s="20"/>
    </row>
    <row r="106" spans="1:8" x14ac:dyDescent="0.2">
      <c r="A106" s="36"/>
      <c r="B106" s="30"/>
      <c r="C106" s="38"/>
      <c r="D106" s="40"/>
      <c r="E106" s="65"/>
      <c r="F106" s="39"/>
      <c r="G106" s="41"/>
      <c r="H106" s="20"/>
    </row>
    <row r="107" spans="1:8" x14ac:dyDescent="0.2">
      <c r="A107" s="36"/>
      <c r="B107" s="30"/>
      <c r="C107" s="38"/>
      <c r="D107" s="40"/>
      <c r="E107" s="65"/>
      <c r="F107" s="39"/>
      <c r="G107" s="41"/>
      <c r="H107" s="20"/>
    </row>
    <row r="108" spans="1:8" x14ac:dyDescent="0.2">
      <c r="A108" s="36"/>
      <c r="B108" s="30"/>
      <c r="C108" s="38"/>
      <c r="D108" s="40"/>
      <c r="E108" s="65"/>
      <c r="F108" s="39"/>
      <c r="G108" s="41"/>
      <c r="H108" s="20"/>
    </row>
    <row r="109" spans="1:8" x14ac:dyDescent="0.2">
      <c r="A109" s="36"/>
      <c r="B109" s="30"/>
      <c r="C109" s="38"/>
      <c r="D109" s="40"/>
      <c r="E109" s="65"/>
      <c r="F109" s="39"/>
      <c r="G109" s="41"/>
      <c r="H109" s="20"/>
    </row>
    <row r="110" spans="1:8" x14ac:dyDescent="0.2">
      <c r="A110" s="36"/>
      <c r="B110" s="30"/>
      <c r="C110" s="38"/>
      <c r="D110" s="40"/>
      <c r="E110" s="65"/>
      <c r="F110" s="39"/>
      <c r="G110" s="41"/>
      <c r="H110" s="20"/>
    </row>
    <row r="111" spans="1:8" x14ac:dyDescent="0.2">
      <c r="A111" s="55"/>
      <c r="B111" s="56"/>
      <c r="C111" s="38"/>
      <c r="D111" s="40"/>
      <c r="E111" s="65"/>
      <c r="F111" s="39"/>
      <c r="G111" s="26"/>
      <c r="H111" s="20"/>
    </row>
    <row r="112" spans="1:8" x14ac:dyDescent="0.2">
      <c r="A112" s="36"/>
      <c r="B112" s="30"/>
      <c r="C112" s="38"/>
      <c r="D112" s="60"/>
      <c r="E112" s="65"/>
      <c r="F112" s="39"/>
      <c r="G112" s="41"/>
      <c r="H112" s="20"/>
    </row>
    <row r="113" spans="1:8" x14ac:dyDescent="0.2">
      <c r="A113" s="36"/>
      <c r="B113" s="30"/>
      <c r="C113" s="38"/>
      <c r="D113" s="60"/>
      <c r="E113" s="65"/>
      <c r="F113" s="39"/>
      <c r="G113" s="53"/>
      <c r="H113" s="20"/>
    </row>
    <row r="114" spans="1:8" x14ac:dyDescent="0.2">
      <c r="A114" s="36"/>
      <c r="B114" s="37"/>
      <c r="C114" s="38"/>
      <c r="D114" s="60"/>
      <c r="E114" s="65"/>
      <c r="F114" s="39"/>
      <c r="G114" s="92"/>
      <c r="H114" s="20"/>
    </row>
    <row r="115" spans="1:8" s="4" customFormat="1" x14ac:dyDescent="0.2">
      <c r="A115" s="48" t="s">
        <v>54</v>
      </c>
      <c r="B115" s="44" t="s">
        <v>34</v>
      </c>
      <c r="C115" s="45"/>
      <c r="D115" s="59"/>
      <c r="E115" s="64"/>
      <c r="F115" s="46"/>
      <c r="G115" s="91">
        <f>SUM(G59:G113)</f>
        <v>0</v>
      </c>
      <c r="H115" s="21"/>
    </row>
    <row r="116" spans="1:8" s="4" customFormat="1" x14ac:dyDescent="0.2">
      <c r="A116" s="48"/>
      <c r="B116" s="44" t="s">
        <v>110</v>
      </c>
      <c r="C116" s="45"/>
      <c r="D116" s="59"/>
      <c r="E116" s="64"/>
      <c r="F116" s="46"/>
      <c r="G116" s="47"/>
      <c r="H116" s="21"/>
    </row>
    <row r="117" spans="1:8" x14ac:dyDescent="0.2">
      <c r="A117" s="36"/>
      <c r="B117" s="37"/>
      <c r="C117" s="38"/>
      <c r="D117" s="60"/>
      <c r="E117" s="65"/>
      <c r="F117" s="39"/>
      <c r="G117" s="41"/>
      <c r="H117" s="20"/>
    </row>
    <row r="118" spans="1:8" ht="102" x14ac:dyDescent="0.2">
      <c r="A118" s="55" t="s">
        <v>67</v>
      </c>
      <c r="B118" s="56" t="s">
        <v>161</v>
      </c>
      <c r="C118" s="38"/>
      <c r="D118" s="89">
        <v>1</v>
      </c>
      <c r="E118" s="90" t="s">
        <v>24</v>
      </c>
      <c r="F118" s="180"/>
      <c r="G118" s="182">
        <f t="shared" ref="G118" si="3">D118*F118</f>
        <v>0</v>
      </c>
      <c r="H118" s="20"/>
    </row>
    <row r="119" spans="1:8" x14ac:dyDescent="0.2">
      <c r="A119" s="36"/>
      <c r="B119" s="30"/>
      <c r="C119" s="38"/>
      <c r="D119" s="40"/>
      <c r="E119" s="65"/>
      <c r="F119" s="181"/>
      <c r="G119" s="183"/>
      <c r="H119" s="20"/>
    </row>
    <row r="120" spans="1:8" x14ac:dyDescent="0.2">
      <c r="A120" s="36"/>
      <c r="B120" s="30"/>
      <c r="C120" s="38"/>
      <c r="D120" s="40"/>
      <c r="E120" s="65"/>
      <c r="F120" s="181"/>
      <c r="G120" s="183"/>
      <c r="H120" s="20"/>
    </row>
    <row r="121" spans="1:8" x14ac:dyDescent="0.2">
      <c r="A121" s="36"/>
      <c r="B121" s="30"/>
      <c r="C121" s="38"/>
      <c r="D121" s="40"/>
      <c r="E121" s="65"/>
      <c r="F121" s="39"/>
      <c r="G121" s="41"/>
      <c r="H121" s="20"/>
    </row>
    <row r="122" spans="1:8" x14ac:dyDescent="0.2">
      <c r="A122" s="36"/>
      <c r="B122" s="30"/>
      <c r="C122" s="38"/>
      <c r="D122" s="40"/>
      <c r="E122" s="65"/>
      <c r="F122" s="39"/>
      <c r="G122" s="41"/>
      <c r="H122" s="20"/>
    </row>
    <row r="123" spans="1:8" x14ac:dyDescent="0.2">
      <c r="A123" s="36"/>
      <c r="B123" s="30"/>
      <c r="C123" s="38"/>
      <c r="D123" s="40"/>
      <c r="E123" s="65"/>
      <c r="F123" s="39"/>
      <c r="G123" s="41"/>
      <c r="H123" s="20"/>
    </row>
    <row r="124" spans="1:8" x14ac:dyDescent="0.2">
      <c r="A124" s="36"/>
      <c r="B124" s="30"/>
      <c r="C124" s="38"/>
      <c r="D124" s="40"/>
      <c r="E124" s="65"/>
      <c r="F124" s="39"/>
      <c r="G124" s="41"/>
      <c r="H124" s="20"/>
    </row>
    <row r="125" spans="1:8" x14ac:dyDescent="0.2">
      <c r="A125" s="36"/>
      <c r="B125" s="30"/>
      <c r="C125" s="38"/>
      <c r="D125" s="40"/>
      <c r="E125" s="65"/>
      <c r="F125" s="39"/>
      <c r="G125" s="41"/>
      <c r="H125" s="20"/>
    </row>
    <row r="126" spans="1:8" x14ac:dyDescent="0.2">
      <c r="A126" s="36"/>
      <c r="B126" s="30"/>
      <c r="C126" s="38"/>
      <c r="D126" s="40"/>
      <c r="E126" s="65"/>
      <c r="F126" s="39"/>
      <c r="G126" s="41"/>
      <c r="H126" s="20"/>
    </row>
    <row r="127" spans="1:8" x14ac:dyDescent="0.2">
      <c r="A127" s="36"/>
      <c r="B127" s="30"/>
      <c r="C127" s="38"/>
      <c r="D127" s="40"/>
      <c r="E127" s="65"/>
      <c r="F127" s="39"/>
      <c r="G127" s="41"/>
      <c r="H127" s="20"/>
    </row>
    <row r="128" spans="1:8" x14ac:dyDescent="0.2">
      <c r="A128" s="36"/>
      <c r="B128" s="30"/>
      <c r="C128" s="38"/>
      <c r="D128" s="40"/>
      <c r="E128" s="65"/>
      <c r="F128" s="39"/>
      <c r="G128" s="41"/>
      <c r="H128" s="20"/>
    </row>
    <row r="129" spans="1:8" x14ac:dyDescent="0.2">
      <c r="A129" s="36"/>
      <c r="B129" s="30"/>
      <c r="C129" s="38"/>
      <c r="D129" s="40"/>
      <c r="E129" s="65"/>
      <c r="F129" s="39"/>
      <c r="G129" s="41"/>
      <c r="H129" s="20"/>
    </row>
    <row r="130" spans="1:8" x14ac:dyDescent="0.2">
      <c r="A130" s="36"/>
      <c r="B130" s="30"/>
      <c r="C130" s="38"/>
      <c r="D130" s="40"/>
      <c r="E130" s="65"/>
      <c r="F130" s="39"/>
      <c r="G130" s="41"/>
      <c r="H130" s="20"/>
    </row>
    <row r="131" spans="1:8" x14ac:dyDescent="0.2">
      <c r="A131" s="36"/>
      <c r="B131" s="30"/>
      <c r="C131" s="38"/>
      <c r="D131" s="40"/>
      <c r="E131" s="65"/>
      <c r="F131" s="39"/>
      <c r="G131" s="41"/>
      <c r="H131" s="20"/>
    </row>
    <row r="132" spans="1:8" x14ac:dyDescent="0.2">
      <c r="A132" s="36"/>
      <c r="B132" s="30"/>
      <c r="C132" s="38"/>
      <c r="D132" s="40"/>
      <c r="E132" s="65"/>
      <c r="F132" s="39"/>
      <c r="G132" s="41"/>
      <c r="H132" s="20"/>
    </row>
    <row r="133" spans="1:8" x14ac:dyDescent="0.2">
      <c r="A133" s="36"/>
      <c r="B133" s="30"/>
      <c r="C133" s="38"/>
      <c r="D133" s="40"/>
      <c r="E133" s="65"/>
      <c r="F133" s="39"/>
      <c r="G133" s="41"/>
      <c r="H133" s="20"/>
    </row>
    <row r="134" spans="1:8" x14ac:dyDescent="0.2">
      <c r="A134" s="36"/>
      <c r="B134" s="30"/>
      <c r="C134" s="38"/>
      <c r="D134" s="40"/>
      <c r="E134" s="65"/>
      <c r="F134" s="39"/>
      <c r="G134" s="41"/>
      <c r="H134" s="20"/>
    </row>
    <row r="135" spans="1:8" x14ac:dyDescent="0.2">
      <c r="A135" s="36"/>
      <c r="B135" s="30"/>
      <c r="C135" s="38"/>
      <c r="D135" s="40"/>
      <c r="E135" s="65"/>
      <c r="F135" s="39"/>
      <c r="G135" s="41"/>
      <c r="H135" s="20"/>
    </row>
    <row r="136" spans="1:8" x14ac:dyDescent="0.2">
      <c r="A136" s="36"/>
      <c r="B136" s="30"/>
      <c r="C136" s="38"/>
      <c r="D136" s="40"/>
      <c r="E136" s="65"/>
      <c r="F136" s="39"/>
      <c r="G136" s="41"/>
      <c r="H136" s="20"/>
    </row>
    <row r="137" spans="1:8" x14ac:dyDescent="0.2">
      <c r="A137" s="36"/>
      <c r="B137" s="30"/>
      <c r="C137" s="38"/>
      <c r="D137" s="40"/>
      <c r="E137" s="65"/>
      <c r="F137" s="39"/>
      <c r="G137" s="41"/>
      <c r="H137" s="20"/>
    </row>
    <row r="138" spans="1:8" x14ac:dyDescent="0.2">
      <c r="A138" s="36"/>
      <c r="B138" s="30"/>
      <c r="C138" s="38"/>
      <c r="D138" s="40"/>
      <c r="E138" s="65"/>
      <c r="F138" s="39"/>
      <c r="G138" s="41"/>
      <c r="H138" s="20"/>
    </row>
    <row r="139" spans="1:8" x14ac:dyDescent="0.2">
      <c r="A139" s="36"/>
      <c r="B139" s="30"/>
      <c r="C139" s="38"/>
      <c r="D139" s="40"/>
      <c r="E139" s="65"/>
      <c r="F139" s="39"/>
      <c r="G139" s="41"/>
      <c r="H139" s="20"/>
    </row>
    <row r="140" spans="1:8" x14ac:dyDescent="0.2">
      <c r="A140" s="36"/>
      <c r="B140" s="30"/>
      <c r="C140" s="38"/>
      <c r="D140" s="40"/>
      <c r="E140" s="65"/>
      <c r="F140" s="39"/>
      <c r="G140" s="41"/>
      <c r="H140" s="20"/>
    </row>
    <row r="141" spans="1:8" x14ac:dyDescent="0.2">
      <c r="A141" s="36"/>
      <c r="B141" s="30"/>
      <c r="C141" s="38"/>
      <c r="D141" s="40"/>
      <c r="E141" s="65"/>
      <c r="F141" s="39"/>
      <c r="G141" s="41"/>
      <c r="H141" s="20"/>
    </row>
    <row r="142" spans="1:8" x14ac:dyDescent="0.2">
      <c r="A142" s="36"/>
      <c r="B142" s="30"/>
      <c r="C142" s="38"/>
      <c r="D142" s="40"/>
      <c r="E142" s="65"/>
      <c r="F142" s="39"/>
      <c r="G142" s="41"/>
      <c r="H142" s="20"/>
    </row>
    <row r="143" spans="1:8" x14ac:dyDescent="0.2">
      <c r="A143" s="36"/>
      <c r="B143" s="30"/>
      <c r="C143" s="38"/>
      <c r="D143" s="40"/>
      <c r="E143" s="65"/>
      <c r="F143" s="39"/>
      <c r="G143" s="41"/>
      <c r="H143" s="20"/>
    </row>
    <row r="144" spans="1:8" x14ac:dyDescent="0.2">
      <c r="A144" s="36"/>
      <c r="B144" s="30"/>
      <c r="C144" s="38"/>
      <c r="D144" s="40"/>
      <c r="E144" s="65"/>
      <c r="F144" s="39"/>
      <c r="G144" s="41"/>
      <c r="H144" s="20"/>
    </row>
    <row r="145" spans="1:8" x14ac:dyDescent="0.2">
      <c r="A145" s="36"/>
      <c r="B145" s="30"/>
      <c r="C145" s="38"/>
      <c r="D145" s="40"/>
      <c r="E145" s="65"/>
      <c r="F145" s="39"/>
      <c r="G145" s="41"/>
      <c r="H145" s="20"/>
    </row>
    <row r="146" spans="1:8" x14ac:dyDescent="0.2">
      <c r="A146" s="36"/>
      <c r="B146" s="30"/>
      <c r="C146" s="38"/>
      <c r="D146" s="40"/>
      <c r="E146" s="65"/>
      <c r="F146" s="39"/>
      <c r="G146" s="41"/>
      <c r="H146" s="20"/>
    </row>
    <row r="147" spans="1:8" x14ac:dyDescent="0.2">
      <c r="A147" s="36"/>
      <c r="B147" s="30"/>
      <c r="C147" s="38"/>
      <c r="D147" s="40"/>
      <c r="E147" s="65"/>
      <c r="F147" s="39"/>
      <c r="G147" s="41"/>
      <c r="H147" s="20"/>
    </row>
    <row r="148" spans="1:8" x14ac:dyDescent="0.2">
      <c r="A148" s="36"/>
      <c r="B148" s="30"/>
      <c r="C148" s="38"/>
      <c r="D148" s="40"/>
      <c r="E148" s="65"/>
      <c r="F148" s="39"/>
      <c r="G148" s="41"/>
      <c r="H148" s="20"/>
    </row>
    <row r="149" spans="1:8" x14ac:dyDescent="0.2">
      <c r="A149" s="36"/>
      <c r="B149" s="30"/>
      <c r="C149" s="38"/>
      <c r="D149" s="40"/>
      <c r="E149" s="65"/>
      <c r="F149" s="39"/>
      <c r="G149" s="41"/>
      <c r="H149" s="20"/>
    </row>
    <row r="150" spans="1:8" x14ac:dyDescent="0.2">
      <c r="A150" s="36"/>
      <c r="B150" s="30"/>
      <c r="C150" s="38"/>
      <c r="D150" s="40"/>
      <c r="E150" s="65"/>
      <c r="F150" s="39"/>
      <c r="G150" s="41"/>
      <c r="H150" s="20"/>
    </row>
    <row r="151" spans="1:8" x14ac:dyDescent="0.2">
      <c r="A151" s="36"/>
      <c r="B151" s="30"/>
      <c r="C151" s="38"/>
      <c r="D151" s="40"/>
      <c r="E151" s="65"/>
      <c r="F151" s="39"/>
      <c r="G151" s="41"/>
      <c r="H151" s="20"/>
    </row>
    <row r="152" spans="1:8" x14ac:dyDescent="0.2">
      <c r="A152" s="36"/>
      <c r="B152" s="30"/>
      <c r="C152" s="38"/>
      <c r="D152" s="40"/>
      <c r="E152" s="65"/>
      <c r="F152" s="39"/>
      <c r="G152" s="41"/>
      <c r="H152" s="20"/>
    </row>
    <row r="153" spans="1:8" x14ac:dyDescent="0.2">
      <c r="A153" s="36"/>
      <c r="B153" s="30"/>
      <c r="C153" s="38"/>
      <c r="D153" s="40"/>
      <c r="E153" s="65"/>
      <c r="F153" s="39"/>
      <c r="G153" s="41"/>
      <c r="H153" s="20"/>
    </row>
    <row r="154" spans="1:8" x14ac:dyDescent="0.2">
      <c r="A154" s="36"/>
      <c r="B154" s="30"/>
      <c r="C154" s="38"/>
      <c r="D154" s="40"/>
      <c r="E154" s="65"/>
      <c r="F154" s="39"/>
      <c r="G154" s="41"/>
      <c r="H154" s="20"/>
    </row>
    <row r="155" spans="1:8" x14ac:dyDescent="0.2">
      <c r="A155" s="36"/>
      <c r="B155" s="30"/>
      <c r="C155" s="38"/>
      <c r="D155" s="40"/>
      <c r="E155" s="65"/>
      <c r="F155" s="39"/>
      <c r="G155" s="41"/>
      <c r="H155" s="20"/>
    </row>
    <row r="156" spans="1:8" x14ac:dyDescent="0.2">
      <c r="A156" s="36"/>
      <c r="B156" s="30"/>
      <c r="C156" s="38"/>
      <c r="D156" s="40"/>
      <c r="E156" s="65"/>
      <c r="F156" s="39"/>
      <c r="G156" s="41"/>
      <c r="H156" s="20"/>
    </row>
    <row r="157" spans="1:8" x14ac:dyDescent="0.2">
      <c r="A157" s="36"/>
      <c r="B157" s="30"/>
      <c r="C157" s="38"/>
      <c r="D157" s="40"/>
      <c r="E157" s="65"/>
      <c r="F157" s="39"/>
      <c r="G157" s="41"/>
      <c r="H157" s="20"/>
    </row>
    <row r="158" spans="1:8" x14ac:dyDescent="0.2">
      <c r="A158" s="36"/>
      <c r="B158" s="30"/>
      <c r="C158" s="38"/>
      <c r="D158" s="40"/>
      <c r="E158" s="65"/>
      <c r="F158" s="39"/>
      <c r="G158" s="41"/>
      <c r="H158" s="20"/>
    </row>
    <row r="159" spans="1:8" x14ac:dyDescent="0.2">
      <c r="A159" s="36"/>
      <c r="B159" s="30"/>
      <c r="C159" s="38"/>
      <c r="D159" s="40"/>
      <c r="E159" s="65"/>
      <c r="F159" s="39"/>
      <c r="G159" s="41"/>
      <c r="H159" s="20"/>
    </row>
    <row r="160" spans="1:8" x14ac:dyDescent="0.2">
      <c r="A160" s="36"/>
      <c r="B160" s="30"/>
      <c r="C160" s="38"/>
      <c r="D160" s="40"/>
      <c r="E160" s="65"/>
      <c r="F160" s="39"/>
      <c r="G160" s="41"/>
      <c r="H160" s="20"/>
    </row>
    <row r="161" spans="1:8" x14ac:dyDescent="0.2">
      <c r="A161" s="36"/>
      <c r="B161" s="30"/>
      <c r="C161" s="38"/>
      <c r="D161" s="40"/>
      <c r="E161" s="65"/>
      <c r="F161" s="39"/>
      <c r="G161" s="41"/>
      <c r="H161" s="20"/>
    </row>
    <row r="162" spans="1:8" x14ac:dyDescent="0.2">
      <c r="A162" s="36"/>
      <c r="B162" s="30"/>
      <c r="C162" s="38"/>
      <c r="D162" s="40"/>
      <c r="E162" s="65"/>
      <c r="F162" s="39"/>
      <c r="G162" s="41"/>
      <c r="H162" s="20"/>
    </row>
    <row r="163" spans="1:8" x14ac:dyDescent="0.2">
      <c r="A163" s="36"/>
      <c r="B163" s="30"/>
      <c r="C163" s="38"/>
      <c r="D163" s="40"/>
      <c r="E163" s="65"/>
      <c r="F163" s="39"/>
      <c r="G163" s="41"/>
      <c r="H163" s="20"/>
    </row>
    <row r="164" spans="1:8" x14ac:dyDescent="0.2">
      <c r="A164" s="36"/>
      <c r="B164" s="30"/>
      <c r="C164" s="38"/>
      <c r="D164" s="40"/>
      <c r="E164" s="65"/>
      <c r="F164" s="39"/>
      <c r="G164" s="41"/>
      <c r="H164" s="20"/>
    </row>
    <row r="165" spans="1:8" x14ac:dyDescent="0.2">
      <c r="A165" s="36"/>
      <c r="B165" s="30"/>
      <c r="C165" s="38"/>
      <c r="D165" s="40"/>
      <c r="E165" s="65"/>
      <c r="F165" s="39"/>
      <c r="G165" s="41"/>
      <c r="H165" s="20"/>
    </row>
    <row r="166" spans="1:8" x14ac:dyDescent="0.2">
      <c r="A166" s="55"/>
      <c r="B166" s="30"/>
      <c r="C166" s="38"/>
      <c r="D166" s="40"/>
      <c r="E166" s="65"/>
      <c r="F166" s="39"/>
      <c r="G166" s="41"/>
      <c r="H166" s="20"/>
    </row>
    <row r="167" spans="1:8" x14ac:dyDescent="0.2">
      <c r="A167" s="55"/>
      <c r="B167" s="30"/>
      <c r="C167" s="38"/>
      <c r="D167" s="40"/>
      <c r="E167" s="65"/>
      <c r="F167" s="39"/>
      <c r="G167" s="41"/>
      <c r="H167" s="20"/>
    </row>
    <row r="168" spans="1:8" x14ac:dyDescent="0.2">
      <c r="A168" s="55"/>
      <c r="B168" s="30"/>
      <c r="C168" s="38"/>
      <c r="D168" s="40"/>
      <c r="E168" s="65"/>
      <c r="F168" s="39"/>
      <c r="G168" s="41"/>
      <c r="H168" s="20"/>
    </row>
    <row r="169" spans="1:8" x14ac:dyDescent="0.2">
      <c r="A169" s="55"/>
      <c r="B169" s="30"/>
      <c r="C169" s="38"/>
      <c r="D169" s="40"/>
      <c r="E169" s="65"/>
      <c r="F169" s="39"/>
      <c r="G169" s="41"/>
      <c r="H169" s="20" t="s">
        <v>152</v>
      </c>
    </row>
    <row r="170" spans="1:8" x14ac:dyDescent="0.2">
      <c r="A170" s="55"/>
      <c r="B170" s="30"/>
      <c r="C170" s="38"/>
      <c r="D170" s="40"/>
      <c r="E170" s="65"/>
      <c r="F170" s="39"/>
      <c r="G170" s="41"/>
      <c r="H170" s="20"/>
    </row>
    <row r="171" spans="1:8" x14ac:dyDescent="0.2">
      <c r="A171" s="55"/>
      <c r="B171" s="30"/>
      <c r="C171" s="38"/>
      <c r="D171" s="40"/>
      <c r="E171" s="65"/>
      <c r="F171" s="39"/>
      <c r="G171" s="41"/>
      <c r="H171" s="20"/>
    </row>
    <row r="172" spans="1:8" x14ac:dyDescent="0.2">
      <c r="A172" s="55"/>
      <c r="B172" s="30"/>
      <c r="C172" s="38"/>
      <c r="D172" s="40"/>
      <c r="E172" s="65"/>
      <c r="F172" s="39"/>
      <c r="G172" s="41"/>
      <c r="H172" s="20"/>
    </row>
    <row r="173" spans="1:8" x14ac:dyDescent="0.2">
      <c r="A173" s="55"/>
      <c r="B173" s="30"/>
      <c r="C173" s="38"/>
      <c r="D173" s="40"/>
      <c r="E173" s="65"/>
      <c r="F173" s="39"/>
      <c r="G173" s="41"/>
      <c r="H173" s="20"/>
    </row>
    <row r="174" spans="1:8" x14ac:dyDescent="0.2">
      <c r="A174" s="55"/>
      <c r="B174" s="56"/>
      <c r="C174" s="38"/>
      <c r="D174" s="40"/>
      <c r="E174" s="65"/>
      <c r="F174" s="39"/>
      <c r="G174" s="26"/>
      <c r="H174" s="20"/>
    </row>
    <row r="175" spans="1:8" x14ac:dyDescent="0.2">
      <c r="A175" s="36"/>
      <c r="B175" s="30"/>
      <c r="C175" s="38"/>
      <c r="D175" s="60"/>
      <c r="E175" s="65"/>
      <c r="F175" s="39"/>
      <c r="G175" s="41"/>
      <c r="H175" s="20"/>
    </row>
    <row r="176" spans="1:8" x14ac:dyDescent="0.2">
      <c r="A176" s="36"/>
      <c r="B176" s="30"/>
      <c r="C176" s="38"/>
      <c r="D176" s="60"/>
      <c r="E176" s="65"/>
      <c r="F176" s="39"/>
      <c r="G176" s="41"/>
      <c r="H176" s="20"/>
    </row>
    <row r="177" spans="1:8" x14ac:dyDescent="0.2">
      <c r="A177" s="36"/>
      <c r="B177" s="37"/>
      <c r="C177" s="38"/>
      <c r="D177" s="60"/>
      <c r="E177" s="65"/>
      <c r="F177" s="39"/>
      <c r="G177" s="41"/>
      <c r="H177" s="20"/>
    </row>
    <row r="178" spans="1:8" s="4" customFormat="1" x14ac:dyDescent="0.2">
      <c r="A178" s="48" t="s">
        <v>66</v>
      </c>
      <c r="B178" s="44" t="s">
        <v>35</v>
      </c>
      <c r="C178" s="45"/>
      <c r="D178" s="59"/>
      <c r="E178" s="64"/>
      <c r="F178" s="46"/>
      <c r="G178" s="91">
        <f>G118</f>
        <v>0</v>
      </c>
      <c r="H178" s="21"/>
    </row>
    <row r="179" spans="1:8" s="4" customFormat="1" x14ac:dyDescent="0.2">
      <c r="A179" s="48"/>
      <c r="B179" s="44" t="s">
        <v>130</v>
      </c>
      <c r="C179" s="45"/>
      <c r="D179" s="59"/>
      <c r="E179" s="64"/>
      <c r="F179" s="46"/>
      <c r="G179" s="47"/>
      <c r="H179" s="21"/>
    </row>
    <row r="180" spans="1:8" x14ac:dyDescent="0.2">
      <c r="A180" s="36"/>
      <c r="B180" s="37"/>
      <c r="C180" s="38"/>
      <c r="D180" s="60"/>
      <c r="E180" s="65"/>
      <c r="F180" s="39"/>
      <c r="G180" s="41"/>
      <c r="H180" s="20"/>
    </row>
    <row r="181" spans="1:8" ht="25.5" x14ac:dyDescent="0.2">
      <c r="A181" s="55" t="s">
        <v>85</v>
      </c>
      <c r="B181" s="56" t="s">
        <v>157</v>
      </c>
      <c r="C181" s="38"/>
      <c r="D181" s="40">
        <v>12</v>
      </c>
      <c r="E181" s="65" t="s">
        <v>125</v>
      </c>
      <c r="F181" s="39"/>
      <c r="G181" s="26">
        <f t="shared" ref="G181" si="4">D181*F181</f>
        <v>0</v>
      </c>
      <c r="H181" s="20"/>
    </row>
    <row r="182" spans="1:8" x14ac:dyDescent="0.2">
      <c r="A182" s="36"/>
      <c r="B182" s="30"/>
      <c r="C182" s="38"/>
      <c r="D182" s="40"/>
      <c r="E182" s="65"/>
      <c r="F182" s="39"/>
      <c r="G182" s="41"/>
      <c r="H182" s="20"/>
    </row>
    <row r="183" spans="1:8" x14ac:dyDescent="0.2">
      <c r="A183" s="55"/>
      <c r="B183" s="30"/>
      <c r="C183" s="38"/>
      <c r="D183" s="40"/>
      <c r="E183" s="65"/>
      <c r="F183" s="39"/>
      <c r="G183" s="41"/>
      <c r="H183" s="20"/>
    </row>
    <row r="184" spans="1:8" x14ac:dyDescent="0.2">
      <c r="A184" s="55"/>
      <c r="B184" s="30"/>
      <c r="C184" s="38"/>
      <c r="D184" s="40"/>
      <c r="E184" s="65"/>
      <c r="F184" s="39"/>
      <c r="G184" s="41"/>
      <c r="H184" s="20"/>
    </row>
    <row r="185" spans="1:8" x14ac:dyDescent="0.2">
      <c r="A185" s="55"/>
      <c r="B185" s="30"/>
      <c r="C185" s="38"/>
      <c r="D185" s="40"/>
      <c r="E185" s="65"/>
      <c r="F185" s="39"/>
      <c r="G185" s="41"/>
      <c r="H185" s="20"/>
    </row>
    <row r="186" spans="1:8" x14ac:dyDescent="0.2">
      <c r="A186" s="55"/>
      <c r="B186" s="30"/>
      <c r="C186" s="38"/>
      <c r="D186" s="40"/>
      <c r="E186" s="65"/>
      <c r="F186" s="39"/>
      <c r="G186" s="41"/>
      <c r="H186" s="20"/>
    </row>
    <row r="187" spans="1:8" x14ac:dyDescent="0.2">
      <c r="A187" s="55"/>
      <c r="B187" s="30"/>
      <c r="C187" s="38"/>
      <c r="D187" s="40"/>
      <c r="E187" s="65"/>
      <c r="F187" s="39"/>
      <c r="G187" s="41"/>
      <c r="H187" s="20"/>
    </row>
    <row r="188" spans="1:8" x14ac:dyDescent="0.2">
      <c r="A188" s="55"/>
      <c r="B188" s="30"/>
      <c r="C188" s="38"/>
      <c r="D188" s="40"/>
      <c r="E188" s="65"/>
      <c r="F188" s="39"/>
      <c r="G188" s="41"/>
      <c r="H188" s="20"/>
    </row>
    <row r="189" spans="1:8" x14ac:dyDescent="0.2">
      <c r="A189" s="55"/>
      <c r="B189" s="30"/>
      <c r="C189" s="38"/>
      <c r="D189" s="40"/>
      <c r="E189" s="65"/>
      <c r="F189" s="39"/>
      <c r="G189" s="41"/>
      <c r="H189" s="20"/>
    </row>
    <row r="190" spans="1:8" x14ac:dyDescent="0.2">
      <c r="A190" s="55"/>
      <c r="B190" s="30"/>
      <c r="C190" s="38"/>
      <c r="D190" s="40"/>
      <c r="E190" s="65"/>
      <c r="F190" s="39"/>
      <c r="G190" s="41"/>
      <c r="H190" s="20"/>
    </row>
    <row r="191" spans="1:8" x14ac:dyDescent="0.2">
      <c r="A191" s="55"/>
      <c r="B191" s="30"/>
      <c r="C191" s="38"/>
      <c r="D191" s="40"/>
      <c r="E191" s="65"/>
      <c r="F191" s="39"/>
      <c r="G191" s="41"/>
      <c r="H191" s="20"/>
    </row>
    <row r="192" spans="1:8" x14ac:dyDescent="0.2">
      <c r="A192" s="55"/>
      <c r="B192" s="30"/>
      <c r="C192" s="38"/>
      <c r="D192" s="40"/>
      <c r="E192" s="65"/>
      <c r="F192" s="39"/>
      <c r="G192" s="41"/>
      <c r="H192" s="20"/>
    </row>
    <row r="193" spans="1:8" x14ac:dyDescent="0.2">
      <c r="A193" s="55"/>
      <c r="B193" s="30"/>
      <c r="C193" s="38"/>
      <c r="D193" s="40"/>
      <c r="E193" s="65"/>
      <c r="F193" s="39"/>
      <c r="G193" s="41"/>
      <c r="H193" s="20"/>
    </row>
    <row r="194" spans="1:8" x14ac:dyDescent="0.2">
      <c r="A194" s="55"/>
      <c r="B194" s="30"/>
      <c r="C194" s="38"/>
      <c r="D194" s="40"/>
      <c r="E194" s="65"/>
      <c r="F194" s="39"/>
      <c r="G194" s="41"/>
      <c r="H194" s="20"/>
    </row>
    <row r="195" spans="1:8" x14ac:dyDescent="0.2">
      <c r="A195" s="55"/>
      <c r="B195" s="30"/>
      <c r="C195" s="38"/>
      <c r="D195" s="40"/>
      <c r="E195" s="65"/>
      <c r="F195" s="39"/>
      <c r="G195" s="41"/>
      <c r="H195" s="20"/>
    </row>
    <row r="196" spans="1:8" x14ac:dyDescent="0.2">
      <c r="A196" s="55"/>
      <c r="B196" s="30"/>
      <c r="C196" s="38"/>
      <c r="D196" s="40"/>
      <c r="E196" s="65"/>
      <c r="F196" s="39"/>
      <c r="G196" s="41"/>
      <c r="H196" s="20"/>
    </row>
    <row r="197" spans="1:8" x14ac:dyDescent="0.2">
      <c r="A197" s="55"/>
      <c r="B197" s="30"/>
      <c r="C197" s="38"/>
      <c r="D197" s="40"/>
      <c r="E197" s="65"/>
      <c r="F197" s="39"/>
      <c r="G197" s="41"/>
      <c r="H197" s="20"/>
    </row>
    <row r="198" spans="1:8" x14ac:dyDescent="0.2">
      <c r="A198" s="55"/>
      <c r="B198" s="30"/>
      <c r="C198" s="38"/>
      <c r="D198" s="40"/>
      <c r="E198" s="65"/>
      <c r="F198" s="39"/>
      <c r="G198" s="41"/>
      <c r="H198" s="20"/>
    </row>
    <row r="199" spans="1:8" x14ac:dyDescent="0.2">
      <c r="A199" s="55"/>
      <c r="B199" s="30"/>
      <c r="C199" s="38"/>
      <c r="D199" s="40"/>
      <c r="E199" s="65"/>
      <c r="F199" s="39"/>
      <c r="G199" s="41"/>
      <c r="H199" s="20"/>
    </row>
    <row r="200" spans="1:8" x14ac:dyDescent="0.2">
      <c r="A200" s="55"/>
      <c r="B200" s="30"/>
      <c r="C200" s="38"/>
      <c r="D200" s="40"/>
      <c r="E200" s="65"/>
      <c r="F200" s="39"/>
      <c r="G200" s="41"/>
      <c r="H200" s="20"/>
    </row>
    <row r="201" spans="1:8" x14ac:dyDescent="0.2">
      <c r="A201" s="55"/>
      <c r="B201" s="30"/>
      <c r="C201" s="38"/>
      <c r="D201" s="40"/>
      <c r="E201" s="65"/>
      <c r="F201" s="39"/>
      <c r="G201" s="41"/>
      <c r="H201" s="20"/>
    </row>
    <row r="202" spans="1:8" x14ac:dyDescent="0.2">
      <c r="A202" s="55"/>
      <c r="B202" s="30"/>
      <c r="C202" s="38"/>
      <c r="D202" s="40"/>
      <c r="E202" s="65"/>
      <c r="F202" s="39"/>
      <c r="G202" s="41"/>
      <c r="H202" s="20"/>
    </row>
    <row r="203" spans="1:8" x14ac:dyDescent="0.2">
      <c r="A203" s="55"/>
      <c r="B203" s="30"/>
      <c r="C203" s="38"/>
      <c r="D203" s="40"/>
      <c r="E203" s="65"/>
      <c r="F203" s="39"/>
      <c r="G203" s="41"/>
      <c r="H203" s="20"/>
    </row>
    <row r="204" spans="1:8" x14ac:dyDescent="0.2">
      <c r="A204" s="55"/>
      <c r="B204" s="30"/>
      <c r="C204" s="38"/>
      <c r="D204" s="40"/>
      <c r="E204" s="65"/>
      <c r="F204" s="39"/>
      <c r="G204" s="41"/>
      <c r="H204" s="20"/>
    </row>
    <row r="205" spans="1:8" x14ac:dyDescent="0.2">
      <c r="A205" s="55"/>
      <c r="B205" s="30"/>
      <c r="C205" s="38"/>
      <c r="D205" s="40"/>
      <c r="E205" s="65"/>
      <c r="F205" s="39"/>
      <c r="G205" s="41"/>
      <c r="H205" s="20"/>
    </row>
    <row r="206" spans="1:8" x14ac:dyDescent="0.2">
      <c r="A206" s="55"/>
      <c r="B206" s="30"/>
      <c r="C206" s="38"/>
      <c r="D206" s="40"/>
      <c r="E206" s="65"/>
      <c r="F206" s="39"/>
      <c r="G206" s="41"/>
      <c r="H206" s="20"/>
    </row>
    <row r="207" spans="1:8" x14ac:dyDescent="0.2">
      <c r="A207" s="55"/>
      <c r="B207" s="30"/>
      <c r="C207" s="38"/>
      <c r="D207" s="40"/>
      <c r="E207" s="65"/>
      <c r="F207" s="39"/>
      <c r="G207" s="41"/>
      <c r="H207" s="20"/>
    </row>
    <row r="208" spans="1:8" x14ac:dyDescent="0.2">
      <c r="A208" s="55"/>
      <c r="B208" s="30"/>
      <c r="C208" s="38"/>
      <c r="D208" s="40"/>
      <c r="E208" s="65"/>
      <c r="F208" s="39"/>
      <c r="G208" s="41"/>
      <c r="H208" s="20"/>
    </row>
    <row r="209" spans="1:8" x14ac:dyDescent="0.2">
      <c r="A209" s="55"/>
      <c r="B209" s="30"/>
      <c r="C209" s="38"/>
      <c r="D209" s="40"/>
      <c r="E209" s="65"/>
      <c r="F209" s="39"/>
      <c r="G209" s="41"/>
      <c r="H209" s="20"/>
    </row>
    <row r="210" spans="1:8" x14ac:dyDescent="0.2">
      <c r="A210" s="55"/>
      <c r="B210" s="30"/>
      <c r="C210" s="38"/>
      <c r="D210" s="40"/>
      <c r="E210" s="65"/>
      <c r="F210" s="39"/>
      <c r="G210" s="41"/>
      <c r="H210" s="20"/>
    </row>
    <row r="211" spans="1:8" x14ac:dyDescent="0.2">
      <c r="A211" s="55"/>
      <c r="B211" s="30"/>
      <c r="C211" s="38"/>
      <c r="D211" s="40"/>
      <c r="E211" s="65"/>
      <c r="F211" s="39"/>
      <c r="G211" s="41"/>
      <c r="H211" s="20"/>
    </row>
    <row r="212" spans="1:8" x14ac:dyDescent="0.2">
      <c r="A212" s="55"/>
      <c r="B212" s="30"/>
      <c r="C212" s="38"/>
      <c r="D212" s="40"/>
      <c r="E212" s="65"/>
      <c r="F212" s="39"/>
      <c r="G212" s="41"/>
      <c r="H212" s="20"/>
    </row>
    <row r="213" spans="1:8" x14ac:dyDescent="0.2">
      <c r="A213" s="55"/>
      <c r="B213" s="30"/>
      <c r="C213" s="38"/>
      <c r="D213" s="40"/>
      <c r="E213" s="65"/>
      <c r="F213" s="39"/>
      <c r="G213" s="41"/>
      <c r="H213" s="20"/>
    </row>
    <row r="214" spans="1:8" x14ac:dyDescent="0.2">
      <c r="A214" s="55"/>
      <c r="B214" s="30"/>
      <c r="C214" s="38"/>
      <c r="D214" s="40"/>
      <c r="E214" s="65"/>
      <c r="F214" s="39"/>
      <c r="G214" s="41"/>
      <c r="H214" s="20"/>
    </row>
    <row r="215" spans="1:8" x14ac:dyDescent="0.2">
      <c r="A215" s="55"/>
      <c r="B215" s="30"/>
      <c r="C215" s="38"/>
      <c r="D215" s="40"/>
      <c r="E215" s="65"/>
      <c r="F215" s="39"/>
      <c r="G215" s="41"/>
      <c r="H215" s="20"/>
    </row>
    <row r="216" spans="1:8" x14ac:dyDescent="0.2">
      <c r="A216" s="55"/>
      <c r="B216" s="30"/>
      <c r="C216" s="38"/>
      <c r="D216" s="40"/>
      <c r="E216" s="65"/>
      <c r="F216" s="39"/>
      <c r="G216" s="41"/>
      <c r="H216" s="20"/>
    </row>
    <row r="217" spans="1:8" x14ac:dyDescent="0.2">
      <c r="A217" s="55"/>
      <c r="B217" s="30"/>
      <c r="C217" s="38"/>
      <c r="D217" s="40"/>
      <c r="E217" s="65"/>
      <c r="F217" s="39"/>
      <c r="G217" s="41"/>
      <c r="H217" s="20"/>
    </row>
    <row r="218" spans="1:8" x14ac:dyDescent="0.2">
      <c r="A218" s="55"/>
      <c r="B218" s="30"/>
      <c r="C218" s="38"/>
      <c r="D218" s="40"/>
      <c r="E218" s="65"/>
      <c r="F218" s="39"/>
      <c r="G218" s="41"/>
      <c r="H218" s="20"/>
    </row>
    <row r="219" spans="1:8" x14ac:dyDescent="0.2">
      <c r="A219" s="55"/>
      <c r="B219" s="30"/>
      <c r="C219" s="38"/>
      <c r="D219" s="40"/>
      <c r="E219" s="65"/>
      <c r="F219" s="39"/>
      <c r="G219" s="41"/>
      <c r="H219" s="20"/>
    </row>
    <row r="220" spans="1:8" x14ac:dyDescent="0.2">
      <c r="A220" s="55"/>
      <c r="B220" s="30"/>
      <c r="C220" s="38"/>
      <c r="D220" s="40"/>
      <c r="E220" s="65"/>
      <c r="F220" s="39"/>
      <c r="G220" s="41"/>
      <c r="H220" s="20"/>
    </row>
    <row r="221" spans="1:8" x14ac:dyDescent="0.2">
      <c r="A221" s="55"/>
      <c r="B221" s="30"/>
      <c r="C221" s="38"/>
      <c r="D221" s="40"/>
      <c r="E221" s="65"/>
      <c r="F221" s="39"/>
      <c r="G221" s="41"/>
      <c r="H221" s="20"/>
    </row>
    <row r="222" spans="1:8" x14ac:dyDescent="0.2">
      <c r="A222" s="55"/>
      <c r="B222" s="30"/>
      <c r="C222" s="38"/>
      <c r="D222" s="40"/>
      <c r="E222" s="65"/>
      <c r="F222" s="39"/>
      <c r="G222" s="41"/>
      <c r="H222" s="20"/>
    </row>
    <row r="223" spans="1:8" x14ac:dyDescent="0.2">
      <c r="A223" s="55"/>
      <c r="B223" s="30"/>
      <c r="C223" s="38"/>
      <c r="D223" s="40"/>
      <c r="E223" s="65"/>
      <c r="F223" s="39"/>
      <c r="G223" s="41"/>
      <c r="H223" s="20"/>
    </row>
    <row r="224" spans="1:8" x14ac:dyDescent="0.2">
      <c r="A224" s="55"/>
      <c r="B224" s="30"/>
      <c r="C224" s="38"/>
      <c r="D224" s="40"/>
      <c r="E224" s="65"/>
      <c r="F224" s="39"/>
      <c r="G224" s="41"/>
      <c r="H224" s="20"/>
    </row>
    <row r="225" spans="1:8" x14ac:dyDescent="0.2">
      <c r="A225" s="55"/>
      <c r="B225" s="30"/>
      <c r="C225" s="38"/>
      <c r="D225" s="40"/>
      <c r="E225" s="65"/>
      <c r="F225" s="39"/>
      <c r="G225" s="41"/>
      <c r="H225" s="20"/>
    </row>
    <row r="226" spans="1:8" x14ac:dyDescent="0.2">
      <c r="A226" s="55"/>
      <c r="B226" s="30"/>
      <c r="C226" s="38"/>
      <c r="D226" s="40"/>
      <c r="E226" s="65"/>
      <c r="F226" s="39"/>
      <c r="G226" s="41"/>
      <c r="H226" s="20"/>
    </row>
    <row r="227" spans="1:8" x14ac:dyDescent="0.2">
      <c r="A227" s="55"/>
      <c r="B227" s="30"/>
      <c r="C227" s="38"/>
      <c r="D227" s="40"/>
      <c r="E227" s="65"/>
      <c r="F227" s="39"/>
      <c r="G227" s="41"/>
      <c r="H227" s="20"/>
    </row>
    <row r="228" spans="1:8" x14ac:dyDescent="0.2">
      <c r="A228" s="55"/>
      <c r="B228" s="30"/>
      <c r="C228" s="38"/>
      <c r="D228" s="40"/>
      <c r="E228" s="65"/>
      <c r="F228" s="39"/>
      <c r="G228" s="41"/>
      <c r="H228" s="20"/>
    </row>
    <row r="229" spans="1:8" x14ac:dyDescent="0.2">
      <c r="A229" s="55"/>
      <c r="B229" s="30"/>
      <c r="C229" s="38"/>
      <c r="D229" s="40"/>
      <c r="E229" s="65"/>
      <c r="F229" s="39"/>
      <c r="G229" s="41"/>
      <c r="H229" s="20"/>
    </row>
    <row r="230" spans="1:8" x14ac:dyDescent="0.2">
      <c r="A230" s="55"/>
      <c r="B230" s="30"/>
      <c r="C230" s="38"/>
      <c r="D230" s="40"/>
      <c r="E230" s="65"/>
      <c r="F230" s="39"/>
      <c r="G230" s="41"/>
      <c r="H230" s="20"/>
    </row>
    <row r="231" spans="1:8" x14ac:dyDescent="0.2">
      <c r="A231" s="55"/>
      <c r="B231" s="30"/>
      <c r="C231" s="38"/>
      <c r="D231" s="40"/>
      <c r="E231" s="65"/>
      <c r="F231" s="39"/>
      <c r="G231" s="41"/>
      <c r="H231" s="20"/>
    </row>
    <row r="232" spans="1:8" x14ac:dyDescent="0.2">
      <c r="A232" s="55"/>
      <c r="B232" s="30"/>
      <c r="C232" s="38"/>
      <c r="D232" s="40"/>
      <c r="E232" s="65"/>
      <c r="F232" s="39"/>
      <c r="G232" s="41"/>
      <c r="H232" s="20"/>
    </row>
    <row r="233" spans="1:8" x14ac:dyDescent="0.2">
      <c r="A233" s="55"/>
      <c r="B233" s="30"/>
      <c r="C233" s="38"/>
      <c r="D233" s="40"/>
      <c r="E233" s="65"/>
      <c r="F233" s="39"/>
      <c r="G233" s="41"/>
      <c r="H233" s="20"/>
    </row>
    <row r="234" spans="1:8" x14ac:dyDescent="0.2">
      <c r="A234" s="55"/>
      <c r="B234" s="30"/>
      <c r="C234" s="38"/>
      <c r="D234" s="40"/>
      <c r="E234" s="65"/>
      <c r="F234" s="39"/>
      <c r="G234" s="41"/>
      <c r="H234" s="20"/>
    </row>
    <row r="235" spans="1:8" x14ac:dyDescent="0.2">
      <c r="A235" s="55"/>
      <c r="B235" s="30"/>
      <c r="C235" s="38"/>
      <c r="D235" s="40"/>
      <c r="E235" s="65"/>
      <c r="F235" s="39"/>
      <c r="G235" s="41"/>
      <c r="H235" s="20"/>
    </row>
    <row r="236" spans="1:8" x14ac:dyDescent="0.2">
      <c r="A236" s="55"/>
      <c r="B236" s="30"/>
      <c r="C236" s="38"/>
      <c r="D236" s="40"/>
      <c r="E236" s="65"/>
      <c r="F236" s="39"/>
      <c r="G236" s="41"/>
      <c r="H236" s="20"/>
    </row>
    <row r="237" spans="1:8" x14ac:dyDescent="0.2">
      <c r="A237" s="55"/>
      <c r="B237" s="30"/>
      <c r="C237" s="38"/>
      <c r="D237" s="40"/>
      <c r="E237" s="65"/>
      <c r="F237" s="39"/>
      <c r="G237" s="41"/>
      <c r="H237" s="20"/>
    </row>
    <row r="238" spans="1:8" x14ac:dyDescent="0.2">
      <c r="A238" s="55"/>
      <c r="B238" s="30"/>
      <c r="C238" s="38"/>
      <c r="D238" s="40"/>
      <c r="E238" s="65"/>
      <c r="F238" s="39"/>
      <c r="G238" s="41"/>
      <c r="H238" s="20"/>
    </row>
    <row r="239" spans="1:8" x14ac:dyDescent="0.2">
      <c r="A239" s="55"/>
      <c r="B239" s="30"/>
      <c r="C239" s="38"/>
      <c r="D239" s="40"/>
      <c r="E239" s="65"/>
      <c r="F239" s="39"/>
      <c r="G239" s="41"/>
      <c r="H239" s="20"/>
    </row>
    <row r="240" spans="1:8" x14ac:dyDescent="0.2">
      <c r="A240" s="55"/>
      <c r="B240" s="30"/>
      <c r="C240" s="38"/>
      <c r="D240" s="40"/>
      <c r="E240" s="65"/>
      <c r="F240" s="39"/>
      <c r="G240" s="41"/>
      <c r="H240" s="20"/>
    </row>
    <row r="241" spans="1:8" x14ac:dyDescent="0.2">
      <c r="A241" s="55"/>
      <c r="B241" s="30"/>
      <c r="C241" s="38"/>
      <c r="D241" s="40"/>
      <c r="E241" s="65"/>
      <c r="F241" s="39"/>
      <c r="G241" s="41"/>
      <c r="H241" s="20"/>
    </row>
    <row r="242" spans="1:8" x14ac:dyDescent="0.2">
      <c r="A242" s="55"/>
      <c r="B242" s="30"/>
      <c r="C242" s="38"/>
      <c r="D242" s="40"/>
      <c r="E242" s="65"/>
      <c r="F242" s="39"/>
      <c r="G242" s="41"/>
      <c r="H242" s="20"/>
    </row>
    <row r="243" spans="1:8" x14ac:dyDescent="0.2">
      <c r="A243" s="55"/>
      <c r="B243" s="30"/>
      <c r="C243" s="38"/>
      <c r="D243" s="40"/>
      <c r="E243" s="65"/>
      <c r="F243" s="39"/>
      <c r="G243" s="41"/>
      <c r="H243" s="20"/>
    </row>
    <row r="244" spans="1:8" x14ac:dyDescent="0.2">
      <c r="A244" s="55"/>
      <c r="B244" s="30"/>
      <c r="C244" s="38"/>
      <c r="D244" s="40"/>
      <c r="E244" s="65"/>
      <c r="F244" s="39"/>
      <c r="G244" s="41"/>
      <c r="H244" s="20"/>
    </row>
    <row r="245" spans="1:8" x14ac:dyDescent="0.2">
      <c r="A245" s="55"/>
      <c r="B245" s="30"/>
      <c r="C245" s="38"/>
      <c r="D245" s="40"/>
      <c r="E245" s="65"/>
      <c r="F245" s="39"/>
      <c r="G245" s="41"/>
      <c r="H245" s="20"/>
    </row>
    <row r="246" spans="1:8" x14ac:dyDescent="0.2">
      <c r="A246" s="55"/>
      <c r="B246" s="30"/>
      <c r="C246" s="38"/>
      <c r="D246" s="40"/>
      <c r="E246" s="65"/>
      <c r="F246" s="39"/>
      <c r="G246" s="41"/>
      <c r="H246" s="20"/>
    </row>
    <row r="247" spans="1:8" s="4" customFormat="1" x14ac:dyDescent="0.2">
      <c r="A247" s="48" t="s">
        <v>88</v>
      </c>
      <c r="B247" s="44" t="s">
        <v>36</v>
      </c>
      <c r="C247" s="45"/>
      <c r="D247" s="59"/>
      <c r="E247" s="64"/>
      <c r="F247" s="46"/>
      <c r="G247" s="91">
        <f>SUM(G181:G245)</f>
        <v>0</v>
      </c>
      <c r="H247" s="21"/>
    </row>
    <row r="248" spans="1:8" s="4" customFormat="1" x14ac:dyDescent="0.2">
      <c r="A248" s="48"/>
      <c r="B248" s="44" t="s">
        <v>265</v>
      </c>
      <c r="C248" s="45"/>
      <c r="D248" s="59"/>
      <c r="E248" s="64"/>
      <c r="F248" s="46"/>
      <c r="G248" s="47"/>
      <c r="H248" s="21"/>
    </row>
    <row r="249" spans="1:8" x14ac:dyDescent="0.2">
      <c r="A249" s="36"/>
      <c r="B249" s="37"/>
      <c r="C249" s="38"/>
      <c r="D249" s="60"/>
      <c r="E249" s="65"/>
      <c r="F249" s="39"/>
      <c r="G249" s="41"/>
      <c r="H249" s="20"/>
    </row>
    <row r="250" spans="1:8" x14ac:dyDescent="0.2">
      <c r="A250" s="55"/>
      <c r="B250" s="49"/>
      <c r="C250" s="38"/>
      <c r="D250" s="40"/>
      <c r="E250" s="65"/>
      <c r="F250" s="39"/>
      <c r="G250" s="26"/>
      <c r="H250" s="20"/>
    </row>
    <row r="251" spans="1:8" x14ac:dyDescent="0.2">
      <c r="A251" s="50" t="s">
        <v>40</v>
      </c>
      <c r="B251" s="30" t="str">
        <f>B8</f>
        <v>BILL NO. 01 - GENERAL AND PRELIMINARIES</v>
      </c>
      <c r="C251" s="38"/>
      <c r="D251" s="40"/>
      <c r="E251" s="65"/>
      <c r="F251" s="39"/>
      <c r="G251" s="41">
        <f>$G$55</f>
        <v>0</v>
      </c>
      <c r="H251" s="20"/>
    </row>
    <row r="252" spans="1:8" x14ac:dyDescent="0.2">
      <c r="A252" s="50" t="s">
        <v>41</v>
      </c>
      <c r="B252" s="30" t="str">
        <f>B56</f>
        <v>BILL NO. 02 - SITE PREPARATION</v>
      </c>
      <c r="C252" s="38"/>
      <c r="D252" s="40"/>
      <c r="E252" s="65"/>
      <c r="F252" s="39"/>
      <c r="G252" s="41">
        <f>$G$115</f>
        <v>0</v>
      </c>
      <c r="H252" s="20"/>
    </row>
    <row r="253" spans="1:8" x14ac:dyDescent="0.2">
      <c r="A253" s="50" t="s">
        <v>42</v>
      </c>
      <c r="B253" s="30" t="str">
        <f>B116</f>
        <v>BILL NO. 03 - DECOMISSIONING</v>
      </c>
      <c r="C253" s="38"/>
      <c r="D253" s="40"/>
      <c r="E253" s="65"/>
      <c r="F253" s="39"/>
      <c r="G253" s="41">
        <f>$G$178</f>
        <v>0</v>
      </c>
      <c r="H253" s="20"/>
    </row>
    <row r="254" spans="1:8" x14ac:dyDescent="0.2">
      <c r="A254" s="50" t="s">
        <v>132</v>
      </c>
      <c r="B254" s="56" t="str">
        <f>B179</f>
        <v>BILL NO. 04 - OPERATIONAL COST</v>
      </c>
      <c r="C254" s="38"/>
      <c r="D254" s="40"/>
      <c r="E254" s="65"/>
      <c r="F254" s="39"/>
      <c r="G254" s="26">
        <f>$G$247</f>
        <v>0</v>
      </c>
      <c r="H254" s="20"/>
    </row>
    <row r="255" spans="1:8" x14ac:dyDescent="0.2">
      <c r="A255" s="50"/>
      <c r="B255" s="56"/>
      <c r="C255" s="38"/>
      <c r="D255" s="40"/>
      <c r="E255" s="65"/>
      <c r="F255" s="39"/>
      <c r="G255" s="26"/>
      <c r="H255" s="20"/>
    </row>
    <row r="256" spans="1:8" x14ac:dyDescent="0.2">
      <c r="A256" s="50"/>
      <c r="B256" s="56"/>
      <c r="C256" s="38"/>
      <c r="D256" s="40"/>
      <c r="E256" s="65"/>
      <c r="F256" s="39"/>
      <c r="G256" s="26"/>
      <c r="H256" s="20"/>
    </row>
    <row r="257" spans="1:8" x14ac:dyDescent="0.2">
      <c r="A257" s="50"/>
      <c r="B257" s="56"/>
      <c r="C257" s="38"/>
      <c r="D257" s="40"/>
      <c r="E257" s="65"/>
      <c r="F257" s="39"/>
      <c r="G257" s="26"/>
      <c r="H257" s="20"/>
    </row>
    <row r="258" spans="1:8" x14ac:dyDescent="0.2">
      <c r="A258" s="36"/>
      <c r="B258" s="37"/>
      <c r="C258" s="38"/>
      <c r="D258" s="60"/>
      <c r="E258" s="65"/>
      <c r="F258" s="39"/>
      <c r="G258" s="41"/>
      <c r="H258" s="20"/>
    </row>
    <row r="259" spans="1:8" s="4" customFormat="1" x14ac:dyDescent="0.2">
      <c r="A259" s="48"/>
      <c r="B259" s="44" t="s">
        <v>37</v>
      </c>
      <c r="C259" s="45"/>
      <c r="D259" s="59"/>
      <c r="E259" s="64"/>
      <c r="F259" s="46"/>
      <c r="G259" s="91">
        <f>SUM(G250:G257)</f>
        <v>0</v>
      </c>
      <c r="H259" s="21"/>
    </row>
  </sheetData>
  <mergeCells count="4">
    <mergeCell ref="B15:C15"/>
    <mergeCell ref="B54:C54"/>
    <mergeCell ref="B12:C12"/>
    <mergeCell ref="B32:C32"/>
  </mergeCells>
  <pageMargins left="0.25" right="0.25" top="0.75" bottom="0.75" header="0.3" footer="0.3"/>
  <pageSetup paperSize="9" scale="73" fitToHeight="0" orientation="portrait" r:id="rId1"/>
  <headerFooter alignWithMargins="0">
    <oddHeader>&amp;CSewerage System in GDh.Madaveli</oddHeader>
    <oddFooter>&amp;C&amp;P</oddFooter>
  </headerFooter>
  <rowBreaks count="4" manualBreakCount="4">
    <brk id="55" max="8" man="1"/>
    <brk id="115" max="8" man="1"/>
    <brk id="178" max="8" man="1"/>
    <brk id="247"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6"/>
  <sheetViews>
    <sheetView view="pageBreakPreview" zoomScale="78" zoomScaleNormal="90" zoomScaleSheetLayoutView="78" zoomScalePageLayoutView="70" workbookViewId="0">
      <selection activeCell="Q15" sqref="Q15"/>
    </sheetView>
  </sheetViews>
  <sheetFormatPr defaultColWidth="9.140625" defaultRowHeight="12.75" x14ac:dyDescent="0.2"/>
  <cols>
    <col min="1" max="1" width="9.140625" style="1"/>
    <col min="2" max="2" width="6.7109375" style="85" customWidth="1"/>
    <col min="3" max="3" width="69" style="1" customWidth="1"/>
    <col min="4" max="4" width="1.85546875" style="1" customWidth="1"/>
    <col min="5" max="5" width="8.140625" style="61" bestFit="1" customWidth="1"/>
    <col min="6" max="6" width="5.7109375" style="66" customWidth="1"/>
    <col min="7" max="7" width="12.42578125" style="3" customWidth="1"/>
    <col min="8" max="8" width="13" style="2" customWidth="1"/>
    <col min="9" max="9" width="2.5703125" style="1" customWidth="1"/>
    <col min="10" max="16384" width="9.140625" style="1"/>
  </cols>
  <sheetData>
    <row r="1" spans="1:8" s="4" customFormat="1" x14ac:dyDescent="0.2">
      <c r="B1" s="83"/>
      <c r="E1" s="57"/>
      <c r="F1" s="62"/>
    </row>
    <row r="2" spans="1:8" s="4" customFormat="1" x14ac:dyDescent="0.2">
      <c r="B2" s="131" t="s">
        <v>286</v>
      </c>
      <c r="E2" s="57"/>
      <c r="F2" s="62"/>
    </row>
    <row r="3" spans="1:8" s="4" customFormat="1" x14ac:dyDescent="0.2">
      <c r="B3" s="97" t="s">
        <v>158</v>
      </c>
      <c r="E3" s="57"/>
      <c r="F3" s="62"/>
    </row>
    <row r="4" spans="1:8" s="4" customFormat="1" x14ac:dyDescent="0.2">
      <c r="B4" s="98"/>
      <c r="E4" s="57"/>
      <c r="F4" s="62"/>
    </row>
    <row r="5" spans="1:8" s="4" customFormat="1" x14ac:dyDescent="0.2">
      <c r="B5" s="83"/>
      <c r="E5" s="57"/>
      <c r="F5" s="62"/>
    </row>
    <row r="6" spans="1:8" s="16" customFormat="1" x14ac:dyDescent="0.2">
      <c r="A6" s="137"/>
      <c r="B6" s="99" t="s">
        <v>28</v>
      </c>
      <c r="C6" s="23"/>
      <c r="D6" s="23"/>
      <c r="E6" s="58"/>
      <c r="F6" s="63"/>
      <c r="G6" s="23"/>
      <c r="H6" s="23"/>
    </row>
    <row r="7" spans="1:8" s="16" customFormat="1" x14ac:dyDescent="0.2">
      <c r="A7" s="138"/>
      <c r="B7" s="154" t="s">
        <v>29</v>
      </c>
      <c r="C7" s="155" t="s">
        <v>21</v>
      </c>
      <c r="D7" s="156"/>
      <c r="E7" s="157" t="s">
        <v>23</v>
      </c>
      <c r="F7" s="154" t="s">
        <v>22</v>
      </c>
      <c r="G7" s="158" t="s">
        <v>202</v>
      </c>
      <c r="H7" s="154" t="s">
        <v>30</v>
      </c>
    </row>
    <row r="8" spans="1:8" s="16" customFormat="1" x14ac:dyDescent="0.2">
      <c r="A8" s="138"/>
      <c r="B8" s="118"/>
      <c r="C8" s="119"/>
      <c r="D8" s="120"/>
      <c r="E8" s="121"/>
      <c r="F8" s="118"/>
      <c r="G8" s="117"/>
      <c r="H8" s="118"/>
    </row>
    <row r="9" spans="1:8" s="16" customFormat="1" x14ac:dyDescent="0.2">
      <c r="A9" s="138"/>
      <c r="B9" s="118"/>
      <c r="C9" s="119"/>
      <c r="D9" s="120"/>
      <c r="E9" s="121"/>
      <c r="F9" s="118"/>
      <c r="G9" s="117"/>
      <c r="H9" s="118"/>
    </row>
    <row r="10" spans="1:8" s="4" customFormat="1" x14ac:dyDescent="0.2">
      <c r="A10" s="139"/>
      <c r="B10" s="159"/>
      <c r="C10" s="160" t="s">
        <v>244</v>
      </c>
      <c r="D10" s="161"/>
      <c r="E10" s="162"/>
      <c r="F10" s="163"/>
      <c r="G10" s="164"/>
      <c r="H10" s="165"/>
    </row>
    <row r="11" spans="1:8" s="16" customFormat="1" x14ac:dyDescent="0.2">
      <c r="A11" s="140"/>
      <c r="B11" s="82"/>
      <c r="C11" s="49"/>
      <c r="D11" s="38"/>
      <c r="E11" s="60"/>
      <c r="F11" s="65"/>
      <c r="G11" s="40"/>
      <c r="H11" s="41"/>
    </row>
    <row r="12" spans="1:8" s="16" customFormat="1" x14ac:dyDescent="0.2">
      <c r="A12" s="140"/>
      <c r="B12" s="82"/>
      <c r="C12" s="49"/>
      <c r="D12" s="38"/>
      <c r="E12" s="60"/>
      <c r="F12" s="65"/>
      <c r="G12" s="40"/>
      <c r="H12" s="41"/>
    </row>
    <row r="13" spans="1:8" s="16" customFormat="1" x14ac:dyDescent="0.2">
      <c r="A13" s="140"/>
      <c r="B13" s="82" t="s">
        <v>45</v>
      </c>
      <c r="C13" s="49" t="s">
        <v>49</v>
      </c>
      <c r="D13" s="38"/>
      <c r="E13" s="60"/>
      <c r="F13" s="65"/>
      <c r="G13" s="40"/>
      <c r="H13" s="41"/>
    </row>
    <row r="14" spans="1:8" s="16" customFormat="1" ht="25.5" x14ac:dyDescent="0.2">
      <c r="A14" s="140"/>
      <c r="B14" s="82"/>
      <c r="C14" s="56" t="s">
        <v>96</v>
      </c>
      <c r="D14" s="38"/>
      <c r="E14" s="60"/>
      <c r="F14" s="65"/>
      <c r="G14" s="40"/>
      <c r="H14" s="41"/>
    </row>
    <row r="15" spans="1:8" s="16" customFormat="1" ht="38.25" x14ac:dyDescent="0.2">
      <c r="A15" s="140"/>
      <c r="B15" s="82"/>
      <c r="C15" s="56" t="s">
        <v>135</v>
      </c>
      <c r="D15" s="38"/>
      <c r="E15" s="60"/>
      <c r="F15" s="65"/>
      <c r="G15" s="40"/>
      <c r="H15" s="41"/>
    </row>
    <row r="16" spans="1:8" s="16" customFormat="1" ht="25.5" x14ac:dyDescent="0.2">
      <c r="A16" s="140"/>
      <c r="B16" s="82"/>
      <c r="C16" s="56" t="s">
        <v>190</v>
      </c>
      <c r="D16" s="38"/>
      <c r="E16" s="60"/>
      <c r="F16" s="65"/>
      <c r="G16" s="40"/>
      <c r="H16" s="41"/>
    </row>
    <row r="17" spans="1:8" s="16" customFormat="1" ht="25.5" x14ac:dyDescent="0.2">
      <c r="A17" s="140"/>
      <c r="B17" s="82"/>
      <c r="C17" s="56" t="s">
        <v>189</v>
      </c>
      <c r="D17" s="38"/>
      <c r="E17" s="60"/>
      <c r="F17" s="65"/>
      <c r="G17" s="40"/>
      <c r="H17" s="41"/>
    </row>
    <row r="18" spans="1:8" s="16" customFormat="1" ht="26.25" customHeight="1" x14ac:dyDescent="0.2">
      <c r="A18" s="140"/>
      <c r="B18" s="82"/>
      <c r="C18" s="56" t="s">
        <v>191</v>
      </c>
      <c r="D18" s="38"/>
      <c r="E18" s="60"/>
      <c r="F18" s="65"/>
      <c r="G18" s="40"/>
      <c r="H18" s="41"/>
    </row>
    <row r="19" spans="1:8" s="16" customFormat="1" ht="38.25" x14ac:dyDescent="0.2">
      <c r="A19" s="140"/>
      <c r="B19" s="82"/>
      <c r="C19" s="56" t="s">
        <v>200</v>
      </c>
      <c r="D19" s="38"/>
      <c r="E19" s="40"/>
      <c r="F19" s="65"/>
      <c r="G19" s="40"/>
      <c r="H19" s="41"/>
    </row>
    <row r="20" spans="1:8" s="16" customFormat="1" x14ac:dyDescent="0.2">
      <c r="A20" s="140"/>
      <c r="B20" s="82"/>
      <c r="C20" s="56"/>
      <c r="D20" s="38"/>
      <c r="E20" s="40"/>
      <c r="F20" s="65"/>
      <c r="G20" s="40"/>
      <c r="H20" s="41"/>
    </row>
    <row r="21" spans="1:8" s="16" customFormat="1" x14ac:dyDescent="0.2">
      <c r="A21" s="140"/>
      <c r="B21" s="82"/>
      <c r="C21" s="56"/>
      <c r="D21" s="38"/>
      <c r="E21" s="40"/>
      <c r="F21" s="65"/>
      <c r="G21" s="40"/>
      <c r="H21" s="41"/>
    </row>
    <row r="22" spans="1:8" s="16" customFormat="1" ht="38.25" x14ac:dyDescent="0.2">
      <c r="A22" s="140"/>
      <c r="B22" s="82" t="s">
        <v>61</v>
      </c>
      <c r="C22" s="56" t="s">
        <v>249</v>
      </c>
      <c r="D22" s="38"/>
      <c r="E22" s="40">
        <v>7</v>
      </c>
      <c r="F22" s="65" t="s">
        <v>182</v>
      </c>
      <c r="G22" s="40"/>
      <c r="H22" s="142">
        <f t="shared" ref="H22:H26" si="0">E22*G22</f>
        <v>0</v>
      </c>
    </row>
    <row r="23" spans="1:8" s="16" customFormat="1" x14ac:dyDescent="0.2">
      <c r="A23" s="140"/>
      <c r="B23" s="82"/>
      <c r="C23" s="56"/>
      <c r="D23" s="38"/>
      <c r="E23" s="40"/>
      <c r="F23" s="65"/>
      <c r="G23" s="40"/>
      <c r="H23" s="142"/>
    </row>
    <row r="24" spans="1:8" s="16" customFormat="1" ht="25.5" x14ac:dyDescent="0.2">
      <c r="A24" s="140"/>
      <c r="B24" s="82" t="s">
        <v>61</v>
      </c>
      <c r="C24" s="56" t="s">
        <v>250</v>
      </c>
      <c r="D24" s="38"/>
      <c r="E24" s="40">
        <v>7</v>
      </c>
      <c r="F24" s="65" t="s">
        <v>182</v>
      </c>
      <c r="G24" s="40"/>
      <c r="H24" s="142">
        <f t="shared" si="0"/>
        <v>0</v>
      </c>
    </row>
    <row r="25" spans="1:8" s="16" customFormat="1" ht="25.5" x14ac:dyDescent="0.2">
      <c r="A25" s="140"/>
      <c r="B25" s="82" t="s">
        <v>204</v>
      </c>
      <c r="C25" s="56" t="s">
        <v>251</v>
      </c>
      <c r="D25" s="38"/>
      <c r="E25" s="40">
        <v>7</v>
      </c>
      <c r="F25" s="65" t="s">
        <v>182</v>
      </c>
      <c r="G25" s="40"/>
      <c r="H25" s="142">
        <f t="shared" si="0"/>
        <v>0</v>
      </c>
    </row>
    <row r="26" spans="1:8" s="16" customFormat="1" x14ac:dyDescent="0.2">
      <c r="A26" s="140"/>
      <c r="B26" s="82" t="s">
        <v>205</v>
      </c>
      <c r="C26" s="56" t="s">
        <v>245</v>
      </c>
      <c r="D26" s="38"/>
      <c r="E26" s="40">
        <v>7</v>
      </c>
      <c r="F26" s="65" t="s">
        <v>182</v>
      </c>
      <c r="G26" s="40"/>
      <c r="H26" s="142">
        <f t="shared" si="0"/>
        <v>0</v>
      </c>
    </row>
    <row r="27" spans="1:8" s="16" customFormat="1" x14ac:dyDescent="0.2">
      <c r="A27" s="140"/>
      <c r="B27" s="82"/>
      <c r="C27" s="56"/>
      <c r="D27" s="38"/>
      <c r="E27" s="40"/>
      <c r="F27" s="65"/>
      <c r="G27" s="40"/>
      <c r="H27" s="142"/>
    </row>
    <row r="28" spans="1:8" s="16" customFormat="1" x14ac:dyDescent="0.2">
      <c r="A28" s="140"/>
      <c r="B28" s="82"/>
      <c r="C28" s="56"/>
      <c r="D28" s="38"/>
      <c r="E28" s="40"/>
      <c r="F28" s="65"/>
      <c r="G28" s="40"/>
      <c r="H28" s="142"/>
    </row>
    <row r="29" spans="1:8" s="16" customFormat="1" x14ac:dyDescent="0.2">
      <c r="A29" s="140"/>
      <c r="B29" s="82"/>
      <c r="C29" s="56"/>
      <c r="D29" s="38"/>
      <c r="E29" s="40"/>
      <c r="F29" s="65"/>
      <c r="G29" s="40"/>
      <c r="H29" s="41"/>
    </row>
    <row r="30" spans="1:8" s="16" customFormat="1" x14ac:dyDescent="0.2">
      <c r="A30" s="140"/>
      <c r="B30" s="82"/>
      <c r="C30" s="30"/>
      <c r="D30" s="38"/>
      <c r="E30" s="60"/>
      <c r="F30" s="65"/>
      <c r="G30" s="40"/>
      <c r="H30" s="41"/>
    </row>
    <row r="31" spans="1:8" s="4" customFormat="1" x14ac:dyDescent="0.2">
      <c r="A31" s="139"/>
      <c r="B31" s="168"/>
      <c r="C31" s="169" t="s">
        <v>31</v>
      </c>
      <c r="D31" s="170"/>
      <c r="E31" s="171"/>
      <c r="F31" s="172"/>
      <c r="G31" s="173"/>
      <c r="H31" s="174">
        <f>SUM(H14:H30)</f>
        <v>0</v>
      </c>
    </row>
    <row r="32" spans="1:8" s="4" customFormat="1" x14ac:dyDescent="0.2">
      <c r="A32" s="139"/>
      <c r="B32" s="100"/>
      <c r="C32" s="105"/>
      <c r="D32" s="101"/>
      <c r="E32" s="102"/>
      <c r="F32" s="103"/>
      <c r="G32" s="104"/>
      <c r="H32" s="123"/>
    </row>
    <row r="33" spans="1:8" s="4" customFormat="1" x14ac:dyDescent="0.2">
      <c r="A33" s="139"/>
      <c r="B33" s="147"/>
      <c r="C33" s="148"/>
      <c r="D33" s="149"/>
      <c r="E33" s="150"/>
      <c r="F33" s="151"/>
      <c r="G33" s="152"/>
      <c r="H33" s="153"/>
    </row>
    <row r="34" spans="1:8" s="4" customFormat="1" x14ac:dyDescent="0.2">
      <c r="A34" s="139"/>
      <c r="B34" s="147"/>
      <c r="C34" s="148"/>
      <c r="D34" s="149"/>
      <c r="E34" s="150"/>
      <c r="F34" s="151"/>
      <c r="G34" s="152"/>
      <c r="H34" s="153"/>
    </row>
    <row r="35" spans="1:8" s="4" customFormat="1" x14ac:dyDescent="0.2">
      <c r="A35" s="139"/>
      <c r="B35" s="159"/>
      <c r="C35" s="160" t="s">
        <v>170</v>
      </c>
      <c r="D35" s="161"/>
      <c r="E35" s="162"/>
      <c r="F35" s="163"/>
      <c r="G35" s="164"/>
      <c r="H35" s="165"/>
    </row>
    <row r="36" spans="1:8" s="16" customFormat="1" x14ac:dyDescent="0.2">
      <c r="A36" s="140"/>
      <c r="B36" s="82"/>
      <c r="C36" s="49"/>
      <c r="D36" s="38"/>
      <c r="E36" s="60"/>
      <c r="F36" s="65"/>
      <c r="G36" s="40"/>
      <c r="H36" s="41"/>
    </row>
    <row r="37" spans="1:8" s="16" customFormat="1" x14ac:dyDescent="0.2">
      <c r="A37" s="140"/>
      <c r="B37" s="82" t="s">
        <v>80</v>
      </c>
      <c r="C37" s="49" t="s">
        <v>49</v>
      </c>
      <c r="D37" s="38"/>
      <c r="E37" s="60"/>
      <c r="F37" s="65"/>
      <c r="G37" s="40"/>
      <c r="H37" s="41"/>
    </row>
    <row r="38" spans="1:8" s="16" customFormat="1" x14ac:dyDescent="0.2">
      <c r="A38" s="140"/>
      <c r="B38" s="82"/>
      <c r="C38" s="56" t="s">
        <v>171</v>
      </c>
      <c r="D38" s="38"/>
      <c r="E38" s="40"/>
      <c r="F38" s="65"/>
      <c r="G38" s="40"/>
      <c r="H38" s="41"/>
    </row>
    <row r="39" spans="1:8" s="16" customFormat="1" ht="38.25" x14ac:dyDescent="0.2">
      <c r="A39" s="140"/>
      <c r="B39" s="82"/>
      <c r="C39" s="56" t="s">
        <v>136</v>
      </c>
      <c r="D39" s="38"/>
      <c r="E39" s="40"/>
      <c r="F39" s="65"/>
      <c r="G39" s="40"/>
      <c r="H39" s="41"/>
    </row>
    <row r="40" spans="1:8" s="16" customFormat="1" x14ac:dyDescent="0.2">
      <c r="A40" s="140"/>
      <c r="B40" s="82"/>
      <c r="C40" s="56" t="s">
        <v>59</v>
      </c>
      <c r="D40" s="38"/>
      <c r="E40" s="60"/>
      <c r="F40" s="65"/>
      <c r="G40" s="40"/>
      <c r="H40" s="41"/>
    </row>
    <row r="41" spans="1:8" s="16" customFormat="1" x14ac:dyDescent="0.2">
      <c r="A41" s="140"/>
      <c r="B41" s="82"/>
      <c r="C41" s="56"/>
      <c r="D41" s="38"/>
      <c r="E41" s="60"/>
      <c r="F41" s="65"/>
      <c r="G41" s="40"/>
      <c r="H41" s="41"/>
    </row>
    <row r="42" spans="1:8" s="16" customFormat="1" x14ac:dyDescent="0.2">
      <c r="A42" s="140"/>
      <c r="B42" s="82" t="s">
        <v>81</v>
      </c>
      <c r="C42" s="49" t="s">
        <v>192</v>
      </c>
      <c r="D42" s="38"/>
      <c r="E42" s="60"/>
      <c r="F42" s="65"/>
      <c r="G42" s="40"/>
      <c r="H42" s="41"/>
    </row>
    <row r="43" spans="1:8" s="16" customFormat="1" ht="27" customHeight="1" x14ac:dyDescent="0.2">
      <c r="A43" s="140"/>
      <c r="B43" s="141" t="s">
        <v>52</v>
      </c>
      <c r="C43" s="125" t="s">
        <v>282</v>
      </c>
      <c r="D43" s="127"/>
      <c r="E43" s="129">
        <v>2</v>
      </c>
      <c r="F43" s="126" t="s">
        <v>182</v>
      </c>
      <c r="G43" s="129"/>
      <c r="H43" s="142">
        <f t="shared" ref="H43:H45" si="1">E43*G43</f>
        <v>0</v>
      </c>
    </row>
    <row r="44" spans="1:8" s="16" customFormat="1" x14ac:dyDescent="0.2">
      <c r="A44" s="140"/>
      <c r="B44" s="141"/>
      <c r="C44" s="143"/>
      <c r="D44" s="127"/>
      <c r="E44" s="129"/>
      <c r="F44" s="126"/>
      <c r="G44" s="129"/>
      <c r="H44" s="142"/>
    </row>
    <row r="45" spans="1:8" s="16" customFormat="1" ht="25.5" x14ac:dyDescent="0.2">
      <c r="A45" s="140"/>
      <c r="B45" s="141" t="s">
        <v>65</v>
      </c>
      <c r="C45" s="125" t="s">
        <v>283</v>
      </c>
      <c r="D45" s="127"/>
      <c r="E45" s="129">
        <v>2</v>
      </c>
      <c r="F45" s="126" t="s">
        <v>182</v>
      </c>
      <c r="G45" s="129"/>
      <c r="H45" s="142">
        <f t="shared" si="1"/>
        <v>0</v>
      </c>
    </row>
    <row r="46" spans="1:8" s="16" customFormat="1" x14ac:dyDescent="0.2">
      <c r="A46" s="140"/>
      <c r="B46" s="141"/>
      <c r="C46" s="143"/>
      <c r="D46" s="127"/>
      <c r="E46" s="129"/>
      <c r="F46" s="126"/>
      <c r="G46" s="129"/>
      <c r="H46" s="142"/>
    </row>
    <row r="47" spans="1:8" s="16" customFormat="1" ht="25.5" x14ac:dyDescent="0.2">
      <c r="A47" s="140"/>
      <c r="B47" s="141" t="s">
        <v>118</v>
      </c>
      <c r="C47" s="125" t="s">
        <v>284</v>
      </c>
      <c r="D47" s="127"/>
      <c r="E47" s="129">
        <v>2</v>
      </c>
      <c r="F47" s="126" t="s">
        <v>182</v>
      </c>
      <c r="G47" s="129"/>
      <c r="H47" s="142">
        <f t="shared" ref="H47:H48" si="2">E47*G47</f>
        <v>0</v>
      </c>
    </row>
    <row r="48" spans="1:8" s="16" customFormat="1" ht="25.5" x14ac:dyDescent="0.2">
      <c r="A48" s="140"/>
      <c r="B48" s="141" t="s">
        <v>206</v>
      </c>
      <c r="C48" s="125" t="s">
        <v>285</v>
      </c>
      <c r="D48" s="127"/>
      <c r="E48" s="129">
        <v>2</v>
      </c>
      <c r="F48" s="126" t="s">
        <v>182</v>
      </c>
      <c r="G48" s="129"/>
      <c r="H48" s="142">
        <f t="shared" si="2"/>
        <v>0</v>
      </c>
    </row>
    <row r="49" spans="1:8" s="16" customFormat="1" ht="25.5" x14ac:dyDescent="0.2">
      <c r="A49" s="140"/>
      <c r="B49" s="141" t="s">
        <v>264</v>
      </c>
      <c r="C49" s="125" t="s">
        <v>287</v>
      </c>
      <c r="D49" s="127"/>
      <c r="E49" s="129">
        <v>2</v>
      </c>
      <c r="F49" s="126" t="s">
        <v>182</v>
      </c>
      <c r="G49" s="129"/>
      <c r="H49" s="183">
        <f t="shared" ref="H49:H51" si="3">E49*G49</f>
        <v>0</v>
      </c>
    </row>
    <row r="50" spans="1:8" s="16" customFormat="1" ht="25.5" x14ac:dyDescent="0.2">
      <c r="A50" s="140"/>
      <c r="B50" s="141" t="s">
        <v>288</v>
      </c>
      <c r="C50" s="125" t="s">
        <v>289</v>
      </c>
      <c r="D50" s="127"/>
      <c r="E50" s="129">
        <v>2</v>
      </c>
      <c r="F50" s="126" t="s">
        <v>182</v>
      </c>
      <c r="G50" s="129"/>
      <c r="H50" s="183">
        <f t="shared" si="3"/>
        <v>0</v>
      </c>
    </row>
    <row r="51" spans="1:8" s="16" customFormat="1" ht="25.5" x14ac:dyDescent="0.2">
      <c r="A51" s="140"/>
      <c r="B51" s="141" t="s">
        <v>290</v>
      </c>
      <c r="C51" s="125" t="s">
        <v>291</v>
      </c>
      <c r="D51" s="127"/>
      <c r="E51" s="129">
        <v>2</v>
      </c>
      <c r="F51" s="126" t="s">
        <v>182</v>
      </c>
      <c r="G51" s="129"/>
      <c r="H51" s="183">
        <f t="shared" si="3"/>
        <v>0</v>
      </c>
    </row>
    <row r="52" spans="1:8" s="16" customFormat="1" x14ac:dyDescent="0.2">
      <c r="A52" s="140"/>
      <c r="B52" s="141"/>
      <c r="C52" s="125"/>
      <c r="D52" s="127"/>
      <c r="E52" s="129"/>
      <c r="F52" s="126"/>
      <c r="G52" s="129"/>
      <c r="H52" s="183"/>
    </row>
    <row r="53" spans="1:8" s="16" customFormat="1" x14ac:dyDescent="0.2">
      <c r="A53" s="140"/>
      <c r="B53" s="141" t="s">
        <v>292</v>
      </c>
      <c r="C53" s="125" t="s">
        <v>294</v>
      </c>
      <c r="D53" s="127"/>
      <c r="E53" s="129">
        <v>2</v>
      </c>
      <c r="F53" s="126" t="s">
        <v>182</v>
      </c>
      <c r="G53" s="129"/>
      <c r="H53" s="142">
        <f t="shared" ref="H53" si="4">E53*G53</f>
        <v>0</v>
      </c>
    </row>
    <row r="54" spans="1:8" s="16" customFormat="1" ht="15" x14ac:dyDescent="0.25">
      <c r="A54" s="140"/>
      <c r="B54" s="141"/>
      <c r="C54" s="175" t="s">
        <v>293</v>
      </c>
      <c r="D54" s="127"/>
      <c r="E54" s="129"/>
      <c r="F54" s="126"/>
      <c r="G54" s="129"/>
      <c r="H54" s="142"/>
    </row>
    <row r="55" spans="1:8" s="16" customFormat="1" ht="15" x14ac:dyDescent="0.25">
      <c r="A55" s="140"/>
      <c r="B55" s="141"/>
      <c r="C55" s="175"/>
      <c r="D55" s="127"/>
      <c r="E55" s="129"/>
      <c r="F55" s="126"/>
      <c r="G55" s="129"/>
      <c r="H55" s="142"/>
    </row>
    <row r="56" spans="1:8" s="16" customFormat="1" ht="15" x14ac:dyDescent="0.25">
      <c r="A56" s="140"/>
      <c r="B56" s="141"/>
      <c r="C56" s="175"/>
      <c r="D56" s="127"/>
      <c r="E56" s="129"/>
      <c r="F56" s="126"/>
      <c r="G56" s="129"/>
      <c r="H56" s="142"/>
    </row>
    <row r="57" spans="1:8" s="16" customFormat="1" x14ac:dyDescent="0.2">
      <c r="A57" s="140"/>
      <c r="B57" s="144" t="s">
        <v>82</v>
      </c>
      <c r="C57" s="124" t="s">
        <v>138</v>
      </c>
      <c r="D57" s="127"/>
      <c r="E57" s="128"/>
      <c r="F57" s="126"/>
      <c r="G57" s="129"/>
      <c r="H57" s="142"/>
    </row>
    <row r="58" spans="1:8" s="16" customFormat="1" x14ac:dyDescent="0.2">
      <c r="A58" s="140"/>
      <c r="B58" s="141" t="s">
        <v>53</v>
      </c>
      <c r="C58" s="125" t="s">
        <v>137</v>
      </c>
      <c r="D58" s="127"/>
      <c r="E58" s="129">
        <v>7</v>
      </c>
      <c r="F58" s="126" t="s">
        <v>56</v>
      </c>
      <c r="G58" s="129"/>
      <c r="H58" s="142">
        <f t="shared" ref="H58" si="5">E58*G58</f>
        <v>0</v>
      </c>
    </row>
    <row r="59" spans="1:8" s="16" customFormat="1" x14ac:dyDescent="0.2">
      <c r="A59" s="140"/>
      <c r="B59" s="144"/>
      <c r="C59" s="143"/>
      <c r="D59" s="127"/>
      <c r="E59" s="128"/>
      <c r="F59" s="126"/>
      <c r="G59" s="129"/>
      <c r="H59" s="142"/>
    </row>
    <row r="60" spans="1:8" s="16" customFormat="1" x14ac:dyDescent="0.2">
      <c r="A60" s="140"/>
      <c r="B60" s="144"/>
      <c r="C60" s="143"/>
      <c r="D60" s="127"/>
      <c r="E60" s="128"/>
      <c r="F60" s="126"/>
      <c r="G60" s="129"/>
      <c r="H60" s="142"/>
    </row>
    <row r="61" spans="1:8" s="16" customFormat="1" x14ac:dyDescent="0.2">
      <c r="A61" s="140"/>
      <c r="B61" s="54"/>
      <c r="C61" s="56"/>
      <c r="D61" s="38"/>
      <c r="E61" s="40"/>
      <c r="F61" s="65"/>
      <c r="G61" s="40"/>
      <c r="H61" s="41"/>
    </row>
    <row r="62" spans="1:8" s="16" customFormat="1" ht="25.5" x14ac:dyDescent="0.2">
      <c r="A62" s="140"/>
      <c r="B62" s="82" t="s">
        <v>83</v>
      </c>
      <c r="C62" s="56" t="s">
        <v>139</v>
      </c>
      <c r="D62" s="38"/>
      <c r="E62" s="40">
        <v>1</v>
      </c>
      <c r="F62" s="65" t="s">
        <v>16</v>
      </c>
      <c r="G62" s="40"/>
      <c r="H62" s="41">
        <f t="shared" ref="H62" si="6">E62*G62</f>
        <v>0</v>
      </c>
    </row>
    <row r="63" spans="1:8" s="16" customFormat="1" x14ac:dyDescent="0.2">
      <c r="A63" s="140"/>
      <c r="B63" s="82"/>
      <c r="C63" s="56"/>
      <c r="D63" s="38"/>
      <c r="E63" s="40"/>
      <c r="F63" s="65"/>
      <c r="G63" s="40"/>
      <c r="H63" s="41"/>
    </row>
    <row r="64" spans="1:8" s="16" customFormat="1" x14ac:dyDescent="0.2">
      <c r="A64" s="140"/>
      <c r="B64" s="82"/>
      <c r="C64" s="56"/>
      <c r="D64" s="38"/>
      <c r="E64" s="40"/>
      <c r="F64" s="65"/>
      <c r="G64" s="40"/>
      <c r="H64" s="41"/>
    </row>
    <row r="65" spans="1:9" s="16" customFormat="1" x14ac:dyDescent="0.2">
      <c r="A65" s="140"/>
      <c r="B65" s="82" t="s">
        <v>84</v>
      </c>
      <c r="C65" s="49" t="s">
        <v>193</v>
      </c>
      <c r="D65" s="127"/>
      <c r="E65" s="129"/>
      <c r="F65" s="126"/>
      <c r="G65" s="129"/>
      <c r="H65" s="142"/>
      <c r="I65" s="178"/>
    </row>
    <row r="66" spans="1:9" s="16" customFormat="1" x14ac:dyDescent="0.2">
      <c r="A66" s="140"/>
      <c r="B66" s="54" t="s">
        <v>183</v>
      </c>
      <c r="C66" s="56" t="s">
        <v>281</v>
      </c>
      <c r="D66" s="127"/>
      <c r="E66" s="129">
        <v>1262</v>
      </c>
      <c r="F66" s="126" t="s">
        <v>17</v>
      </c>
      <c r="G66" s="129"/>
      <c r="H66" s="142">
        <f t="shared" ref="H66:H67" si="7">E66*G66</f>
        <v>0</v>
      </c>
      <c r="I66" s="178"/>
    </row>
    <row r="67" spans="1:9" s="16" customFormat="1" x14ac:dyDescent="0.2">
      <c r="A67" s="140"/>
      <c r="B67" s="54" t="s">
        <v>184</v>
      </c>
      <c r="C67" s="56" t="s">
        <v>160</v>
      </c>
      <c r="D67" s="127"/>
      <c r="E67" s="129">
        <v>200</v>
      </c>
      <c r="F67" s="126" t="s">
        <v>17</v>
      </c>
      <c r="G67" s="129"/>
      <c r="H67" s="142">
        <f t="shared" si="7"/>
        <v>0</v>
      </c>
      <c r="I67" s="178"/>
    </row>
    <row r="68" spans="1:9" s="16" customFormat="1" x14ac:dyDescent="0.2">
      <c r="A68" s="140"/>
      <c r="B68" s="82"/>
      <c r="C68" s="56"/>
      <c r="D68" s="127"/>
      <c r="E68" s="129"/>
      <c r="F68" s="126"/>
      <c r="G68" s="129"/>
      <c r="H68" s="142"/>
      <c r="I68" s="178"/>
    </row>
    <row r="69" spans="1:9" s="16" customFormat="1" x14ac:dyDescent="0.2">
      <c r="A69" s="140"/>
      <c r="B69" s="82"/>
      <c r="C69" s="30"/>
      <c r="D69" s="127"/>
      <c r="E69" s="129"/>
      <c r="F69" s="126"/>
      <c r="G69" s="129"/>
      <c r="H69" s="142"/>
      <c r="I69" s="178"/>
    </row>
    <row r="70" spans="1:9" s="16" customFormat="1" x14ac:dyDescent="0.2">
      <c r="A70" s="140"/>
      <c r="B70" s="82"/>
      <c r="C70" s="30"/>
      <c r="D70" s="38"/>
      <c r="E70" s="60"/>
      <c r="F70" s="65"/>
      <c r="G70" s="40"/>
      <c r="H70" s="41"/>
    </row>
    <row r="71" spans="1:9" s="16" customFormat="1" x14ac:dyDescent="0.2">
      <c r="A71" s="140"/>
      <c r="B71" s="82"/>
      <c r="C71" s="30"/>
      <c r="D71" s="38"/>
      <c r="E71" s="60"/>
      <c r="F71" s="65"/>
      <c r="G71" s="40"/>
      <c r="H71" s="41"/>
    </row>
    <row r="72" spans="1:9" s="4" customFormat="1" x14ac:dyDescent="0.2">
      <c r="A72" s="139"/>
      <c r="B72" s="168"/>
      <c r="C72" s="169" t="s">
        <v>34</v>
      </c>
      <c r="D72" s="170"/>
      <c r="E72" s="171"/>
      <c r="F72" s="172"/>
      <c r="G72" s="173"/>
      <c r="H72" s="174">
        <f>SUM(H37:H71)</f>
        <v>0</v>
      </c>
    </row>
    <row r="73" spans="1:9" s="4" customFormat="1" x14ac:dyDescent="0.2">
      <c r="A73" s="139"/>
      <c r="B73" s="100"/>
      <c r="C73" s="105"/>
      <c r="D73" s="101"/>
      <c r="E73" s="102"/>
      <c r="F73" s="103"/>
      <c r="G73" s="104"/>
      <c r="H73" s="123"/>
    </row>
    <row r="74" spans="1:9" s="4" customFormat="1" x14ac:dyDescent="0.2">
      <c r="A74" s="139"/>
      <c r="B74" s="100"/>
      <c r="C74" s="105"/>
      <c r="D74" s="101"/>
      <c r="E74" s="102"/>
      <c r="F74" s="103"/>
      <c r="G74" s="104"/>
      <c r="H74" s="123"/>
    </row>
    <row r="75" spans="1:9" s="4" customFormat="1" x14ac:dyDescent="0.2">
      <c r="A75" s="139"/>
      <c r="B75" s="159"/>
      <c r="C75" s="166" t="s">
        <v>140</v>
      </c>
      <c r="D75" s="161"/>
      <c r="E75" s="162"/>
      <c r="F75" s="163"/>
      <c r="G75" s="164"/>
      <c r="H75" s="165"/>
    </row>
    <row r="76" spans="1:9" s="16" customFormat="1" x14ac:dyDescent="0.2">
      <c r="A76" s="140"/>
      <c r="B76" s="82"/>
      <c r="C76" s="49"/>
      <c r="D76" s="38"/>
      <c r="E76" s="60"/>
      <c r="F76" s="65"/>
      <c r="G76" s="40"/>
      <c r="H76" s="41"/>
    </row>
    <row r="77" spans="1:9" s="16" customFormat="1" x14ac:dyDescent="0.2">
      <c r="A77" s="140"/>
      <c r="B77" s="82" t="s">
        <v>67</v>
      </c>
      <c r="C77" s="49" t="s">
        <v>49</v>
      </c>
      <c r="D77" s="38"/>
      <c r="E77" s="60"/>
      <c r="F77" s="65"/>
      <c r="G77" s="40"/>
      <c r="H77" s="41"/>
    </row>
    <row r="78" spans="1:9" s="16" customFormat="1" ht="51" x14ac:dyDescent="0.2">
      <c r="A78" s="140"/>
      <c r="B78" s="82"/>
      <c r="C78" s="56" t="s">
        <v>127</v>
      </c>
      <c r="D78" s="38"/>
      <c r="E78" s="60"/>
      <c r="F78" s="65"/>
      <c r="G78" s="40"/>
      <c r="H78" s="41"/>
    </row>
    <row r="79" spans="1:9" s="16" customFormat="1" x14ac:dyDescent="0.2">
      <c r="A79" s="140"/>
      <c r="B79" s="82"/>
      <c r="C79" s="56" t="s">
        <v>119</v>
      </c>
      <c r="D79" s="38"/>
      <c r="E79" s="60"/>
      <c r="F79" s="65"/>
      <c r="G79" s="40"/>
      <c r="H79" s="41"/>
    </row>
    <row r="80" spans="1:9" s="16" customFormat="1" x14ac:dyDescent="0.2">
      <c r="A80" s="140"/>
      <c r="B80" s="82"/>
      <c r="C80" s="56"/>
      <c r="D80" s="38"/>
      <c r="E80" s="60"/>
      <c r="F80" s="65"/>
      <c r="G80" s="40"/>
      <c r="H80" s="41"/>
    </row>
    <row r="81" spans="1:8" s="16" customFormat="1" x14ac:dyDescent="0.2">
      <c r="A81" s="140"/>
      <c r="B81" s="82"/>
      <c r="C81" s="49"/>
      <c r="D81" s="38"/>
      <c r="E81" s="60"/>
      <c r="F81" s="65"/>
      <c r="G81" s="40"/>
      <c r="H81" s="41"/>
    </row>
    <row r="82" spans="1:8" s="16" customFormat="1" ht="25.5" x14ac:dyDescent="0.2">
      <c r="A82" s="140"/>
      <c r="B82" s="82" t="s">
        <v>66</v>
      </c>
      <c r="C82" s="56" t="s">
        <v>254</v>
      </c>
      <c r="D82" s="38"/>
      <c r="E82" s="40"/>
      <c r="F82" s="65"/>
      <c r="G82" s="40"/>
      <c r="H82" s="41"/>
    </row>
    <row r="83" spans="1:8" s="16" customFormat="1" x14ac:dyDescent="0.2">
      <c r="A83" s="140"/>
      <c r="B83" s="54" t="s">
        <v>194</v>
      </c>
      <c r="C83" s="56" t="s">
        <v>255</v>
      </c>
      <c r="D83" s="38"/>
      <c r="E83" s="191">
        <v>210</v>
      </c>
      <c r="F83" s="192" t="s">
        <v>17</v>
      </c>
      <c r="G83" s="40"/>
      <c r="H83" s="41">
        <f t="shared" ref="H83:H97" si="8">E83*G83</f>
        <v>0</v>
      </c>
    </row>
    <row r="84" spans="1:8" s="16" customFormat="1" x14ac:dyDescent="0.2">
      <c r="A84" s="140"/>
      <c r="B84" s="141"/>
      <c r="C84" s="130"/>
      <c r="D84" s="127"/>
      <c r="E84" s="145"/>
      <c r="F84" s="146"/>
      <c r="G84" s="129"/>
      <c r="H84" s="41"/>
    </row>
    <row r="85" spans="1:8" s="16" customFormat="1" x14ac:dyDescent="0.2">
      <c r="A85" s="140"/>
      <c r="B85" s="141" t="s">
        <v>207</v>
      </c>
      <c r="C85" s="130" t="s">
        <v>195</v>
      </c>
      <c r="D85" s="127"/>
      <c r="E85" s="145">
        <v>80</v>
      </c>
      <c r="F85" s="146" t="s">
        <v>17</v>
      </c>
      <c r="G85" s="129"/>
      <c r="H85" s="142">
        <f t="shared" ref="H85" si="9">E85*G85</f>
        <v>0</v>
      </c>
    </row>
    <row r="86" spans="1:8" s="16" customFormat="1" x14ac:dyDescent="0.2">
      <c r="A86" s="140"/>
      <c r="B86" s="141"/>
      <c r="C86" s="130"/>
      <c r="D86" s="127"/>
      <c r="E86" s="145"/>
      <c r="F86" s="146"/>
      <c r="G86" s="129"/>
      <c r="H86" s="142"/>
    </row>
    <row r="87" spans="1:8" s="16" customFormat="1" x14ac:dyDescent="0.2">
      <c r="A87" s="140"/>
      <c r="B87" s="141"/>
      <c r="C87" s="130"/>
      <c r="D87" s="127"/>
      <c r="E87" s="145"/>
      <c r="F87" s="146"/>
      <c r="G87" s="129"/>
      <c r="H87" s="142"/>
    </row>
    <row r="88" spans="1:8" s="16" customFormat="1" x14ac:dyDescent="0.2">
      <c r="A88" s="140"/>
      <c r="B88" s="82"/>
      <c r="C88" s="30"/>
      <c r="D88" s="38"/>
      <c r="E88" s="40"/>
      <c r="F88" s="65"/>
      <c r="G88" s="40"/>
      <c r="H88" s="41"/>
    </row>
    <row r="89" spans="1:8" s="16" customFormat="1" ht="25.5" x14ac:dyDescent="0.2">
      <c r="A89" s="140"/>
      <c r="B89" s="82" t="s">
        <v>68</v>
      </c>
      <c r="C89" s="130" t="s">
        <v>252</v>
      </c>
      <c r="D89" s="38"/>
      <c r="E89" s="40">
        <v>1</v>
      </c>
      <c r="F89" s="65" t="s">
        <v>16</v>
      </c>
      <c r="G89" s="40"/>
      <c r="H89" s="41">
        <f t="shared" si="8"/>
        <v>0</v>
      </c>
    </row>
    <row r="90" spans="1:8" s="16" customFormat="1" x14ac:dyDescent="0.2">
      <c r="A90" s="140"/>
      <c r="B90" s="82"/>
      <c r="C90" s="130"/>
      <c r="D90" s="38"/>
      <c r="E90" s="40"/>
      <c r="F90" s="65"/>
      <c r="G90" s="40"/>
      <c r="H90" s="41"/>
    </row>
    <row r="91" spans="1:8" s="16" customFormat="1" ht="38.25" x14ac:dyDescent="0.2">
      <c r="A91" s="140"/>
      <c r="B91" s="82" t="s">
        <v>86</v>
      </c>
      <c r="C91" s="130" t="s">
        <v>253</v>
      </c>
      <c r="D91" s="38"/>
      <c r="E91" s="40">
        <v>4</v>
      </c>
      <c r="F91" s="65" t="s">
        <v>182</v>
      </c>
      <c r="G91" s="40"/>
      <c r="H91" s="41">
        <f t="shared" si="8"/>
        <v>0</v>
      </c>
    </row>
    <row r="92" spans="1:8" s="16" customFormat="1" x14ac:dyDescent="0.2">
      <c r="A92" s="140"/>
      <c r="B92" s="82"/>
      <c r="C92" s="130"/>
      <c r="D92" s="38"/>
      <c r="E92" s="40"/>
      <c r="F92" s="65"/>
      <c r="G92" s="40"/>
      <c r="H92" s="41"/>
    </row>
    <row r="93" spans="1:8" s="16" customFormat="1" x14ac:dyDescent="0.2">
      <c r="A93" s="140"/>
      <c r="B93" s="82"/>
      <c r="C93" s="56" t="s">
        <v>152</v>
      </c>
      <c r="D93" s="38"/>
      <c r="E93" s="40"/>
      <c r="F93" s="65"/>
      <c r="G93" s="40"/>
      <c r="H93" s="41"/>
    </row>
    <row r="94" spans="1:8" s="16" customFormat="1" x14ac:dyDescent="0.2">
      <c r="A94" s="140"/>
      <c r="B94" s="82"/>
      <c r="C94" s="30"/>
      <c r="D94" s="38"/>
      <c r="E94" s="40"/>
      <c r="F94" s="65"/>
      <c r="G94" s="40"/>
      <c r="H94" s="41"/>
    </row>
    <row r="95" spans="1:8" s="16" customFormat="1" x14ac:dyDescent="0.2">
      <c r="A95" s="140"/>
      <c r="B95" s="82" t="s">
        <v>86</v>
      </c>
      <c r="C95" s="56" t="s">
        <v>112</v>
      </c>
      <c r="D95" s="38"/>
      <c r="E95" s="40">
        <v>1</v>
      </c>
      <c r="F95" s="65" t="s">
        <v>16</v>
      </c>
      <c r="G95" s="40"/>
      <c r="H95" s="41">
        <f t="shared" si="8"/>
        <v>0</v>
      </c>
    </row>
    <row r="96" spans="1:8" s="16" customFormat="1" x14ac:dyDescent="0.2">
      <c r="A96" s="140"/>
      <c r="B96" s="82"/>
      <c r="C96" s="30"/>
      <c r="D96" s="38"/>
      <c r="E96" s="40"/>
      <c r="F96" s="65"/>
      <c r="G96" s="40"/>
      <c r="H96" s="41"/>
    </row>
    <row r="97" spans="1:8" s="16" customFormat="1" x14ac:dyDescent="0.2">
      <c r="A97" s="140"/>
      <c r="B97" s="82" t="s">
        <v>87</v>
      </c>
      <c r="C97" s="56" t="s">
        <v>7</v>
      </c>
      <c r="D97" s="38"/>
      <c r="E97" s="40">
        <v>1</v>
      </c>
      <c r="F97" s="65" t="s">
        <v>16</v>
      </c>
      <c r="G97" s="40"/>
      <c r="H97" s="41">
        <f t="shared" si="8"/>
        <v>0</v>
      </c>
    </row>
    <row r="98" spans="1:8" s="16" customFormat="1" x14ac:dyDescent="0.2">
      <c r="A98" s="140"/>
      <c r="B98" s="82"/>
      <c r="C98" s="56"/>
      <c r="D98" s="38"/>
      <c r="E98" s="40"/>
      <c r="F98" s="65"/>
      <c r="G98" s="40"/>
      <c r="H98" s="41"/>
    </row>
    <row r="99" spans="1:8" s="16" customFormat="1" x14ac:dyDescent="0.2">
      <c r="A99" s="140"/>
      <c r="B99" s="82"/>
      <c r="C99" s="56"/>
      <c r="D99" s="38"/>
      <c r="E99" s="40"/>
      <c r="F99" s="65"/>
      <c r="G99" s="40"/>
      <c r="H99" s="41"/>
    </row>
    <row r="100" spans="1:8" s="16" customFormat="1" x14ac:dyDescent="0.2">
      <c r="A100" s="140"/>
      <c r="B100" s="82"/>
      <c r="C100" s="56"/>
      <c r="D100" s="38"/>
      <c r="E100" s="40"/>
      <c r="F100" s="65"/>
      <c r="G100" s="40"/>
      <c r="H100" s="41"/>
    </row>
    <row r="101" spans="1:8" s="16" customFormat="1" x14ac:dyDescent="0.2">
      <c r="A101" s="140"/>
      <c r="B101" s="82"/>
      <c r="C101" s="30"/>
      <c r="D101" s="38"/>
      <c r="E101" s="40"/>
      <c r="F101" s="65"/>
      <c r="G101" s="40"/>
      <c r="H101" s="41"/>
    </row>
    <row r="102" spans="1:8" s="4" customFormat="1" x14ac:dyDescent="0.2">
      <c r="A102" s="139"/>
      <c r="B102" s="168"/>
      <c r="C102" s="169" t="s">
        <v>35</v>
      </c>
      <c r="D102" s="170"/>
      <c r="E102" s="171"/>
      <c r="F102" s="172"/>
      <c r="G102" s="173"/>
      <c r="H102" s="174">
        <f>SUM(H77:H101)</f>
        <v>0</v>
      </c>
    </row>
    <row r="103" spans="1:8" s="4" customFormat="1" x14ac:dyDescent="0.2">
      <c r="A103" s="139"/>
      <c r="B103" s="100"/>
      <c r="C103" s="105"/>
      <c r="D103" s="101"/>
      <c r="E103" s="102"/>
      <c r="F103" s="103"/>
      <c r="G103" s="104"/>
      <c r="H103" s="123"/>
    </row>
    <row r="104" spans="1:8" s="4" customFormat="1" x14ac:dyDescent="0.2">
      <c r="A104" s="139"/>
      <c r="B104" s="100"/>
      <c r="C104" s="105"/>
      <c r="D104" s="101"/>
      <c r="E104" s="102"/>
      <c r="F104" s="103"/>
      <c r="G104" s="104"/>
      <c r="H104" s="123"/>
    </row>
    <row r="105" spans="1:8" s="4" customFormat="1" x14ac:dyDescent="0.2">
      <c r="A105" s="139"/>
      <c r="B105" s="159"/>
      <c r="C105" s="166" t="s">
        <v>146</v>
      </c>
      <c r="D105" s="161"/>
      <c r="E105" s="162"/>
      <c r="F105" s="163"/>
      <c r="G105" s="164"/>
      <c r="H105" s="165"/>
    </row>
    <row r="106" spans="1:8" s="16" customFormat="1" x14ac:dyDescent="0.2">
      <c r="A106" s="140"/>
      <c r="B106" s="82"/>
      <c r="C106" s="49"/>
      <c r="D106" s="38"/>
      <c r="E106" s="60"/>
      <c r="F106" s="65"/>
      <c r="G106" s="40"/>
      <c r="H106" s="41"/>
    </row>
    <row r="107" spans="1:8" s="16" customFormat="1" x14ac:dyDescent="0.2">
      <c r="A107" s="140"/>
      <c r="B107" s="82" t="s">
        <v>85</v>
      </c>
      <c r="C107" s="49" t="s">
        <v>49</v>
      </c>
      <c r="D107" s="38"/>
      <c r="E107" s="60"/>
      <c r="F107" s="65"/>
      <c r="G107" s="40"/>
      <c r="H107" s="41"/>
    </row>
    <row r="108" spans="1:8" s="16" customFormat="1" ht="51" x14ac:dyDescent="0.2">
      <c r="A108" s="140"/>
      <c r="B108" s="82"/>
      <c r="C108" s="56" t="s">
        <v>126</v>
      </c>
      <c r="D108" s="38"/>
      <c r="E108" s="60"/>
      <c r="F108" s="65"/>
      <c r="G108" s="40"/>
      <c r="H108" s="41"/>
    </row>
    <row r="109" spans="1:8" s="16" customFormat="1" x14ac:dyDescent="0.2">
      <c r="A109" s="140"/>
      <c r="B109" s="82"/>
      <c r="C109" s="81" t="s">
        <v>114</v>
      </c>
      <c r="D109" s="38"/>
      <c r="E109" s="60"/>
      <c r="F109" s="65"/>
      <c r="G109" s="40"/>
      <c r="H109" s="41"/>
    </row>
    <row r="110" spans="1:8" s="16" customFormat="1" ht="25.5" x14ac:dyDescent="0.2">
      <c r="A110" s="140"/>
      <c r="B110" s="82"/>
      <c r="C110" s="81" t="s">
        <v>115</v>
      </c>
      <c r="D110" s="38"/>
      <c r="E110" s="60"/>
      <c r="F110" s="65"/>
      <c r="G110" s="40"/>
      <c r="H110" s="41"/>
    </row>
    <row r="111" spans="1:8" s="16" customFormat="1" ht="25.5" x14ac:dyDescent="0.2">
      <c r="A111" s="140"/>
      <c r="B111" s="82"/>
      <c r="C111" s="81" t="s">
        <v>116</v>
      </c>
      <c r="D111" s="38"/>
      <c r="E111" s="60"/>
      <c r="F111" s="65"/>
      <c r="G111" s="40"/>
      <c r="H111" s="41"/>
    </row>
    <row r="112" spans="1:8" s="16" customFormat="1" x14ac:dyDescent="0.2">
      <c r="A112" s="140"/>
      <c r="B112" s="82"/>
      <c r="C112" s="81" t="s">
        <v>172</v>
      </c>
      <c r="D112" s="38"/>
      <c r="E112" s="60"/>
      <c r="F112" s="65"/>
      <c r="G112" s="40"/>
      <c r="H112" s="41"/>
    </row>
    <row r="113" spans="1:8" s="16" customFormat="1" ht="25.5" x14ac:dyDescent="0.2">
      <c r="A113" s="140"/>
      <c r="B113" s="82"/>
      <c r="C113" s="81" t="s">
        <v>117</v>
      </c>
      <c r="D113" s="38"/>
      <c r="E113" s="60"/>
      <c r="F113" s="65"/>
      <c r="G113" s="40"/>
      <c r="H113" s="41"/>
    </row>
    <row r="114" spans="1:8" s="16" customFormat="1" x14ac:dyDescent="0.2">
      <c r="A114" s="140"/>
      <c r="B114" s="82"/>
      <c r="C114" s="81" t="s">
        <v>154</v>
      </c>
      <c r="D114" s="38"/>
      <c r="E114" s="60"/>
      <c r="F114" s="65"/>
      <c r="G114" s="40"/>
      <c r="H114" s="41"/>
    </row>
    <row r="115" spans="1:8" s="16" customFormat="1" x14ac:dyDescent="0.2">
      <c r="A115" s="140"/>
      <c r="B115" s="82"/>
      <c r="C115" s="30"/>
      <c r="D115" s="38"/>
      <c r="E115" s="60"/>
      <c r="F115" s="65"/>
      <c r="G115" s="40"/>
      <c r="H115" s="41"/>
    </row>
    <row r="116" spans="1:8" s="16" customFormat="1" x14ac:dyDescent="0.2">
      <c r="A116" s="140"/>
      <c r="B116" s="82" t="s">
        <v>88</v>
      </c>
      <c r="C116" s="49" t="s">
        <v>57</v>
      </c>
      <c r="D116" s="38"/>
      <c r="E116" s="60"/>
      <c r="F116" s="65"/>
      <c r="G116" s="40"/>
      <c r="H116" s="41"/>
    </row>
    <row r="117" spans="1:8" s="16" customFormat="1" ht="16.5" customHeight="1" x14ac:dyDescent="0.2">
      <c r="A117" s="140"/>
      <c r="B117" s="82"/>
      <c r="C117" s="56" t="s">
        <v>128</v>
      </c>
      <c r="D117" s="38"/>
      <c r="E117" s="128"/>
      <c r="F117" s="65"/>
      <c r="G117" s="40"/>
      <c r="H117" s="41"/>
    </row>
    <row r="118" spans="1:8" s="16" customFormat="1" x14ac:dyDescent="0.2">
      <c r="A118" s="140"/>
      <c r="B118" s="54" t="s">
        <v>147</v>
      </c>
      <c r="C118" s="30" t="s">
        <v>55</v>
      </c>
      <c r="D118" s="38"/>
      <c r="E118" s="129">
        <v>10137</v>
      </c>
      <c r="F118" s="65" t="s">
        <v>17</v>
      </c>
      <c r="G118" s="40"/>
      <c r="H118" s="41">
        <f t="shared" ref="H118" si="10">E118*G118</f>
        <v>0</v>
      </c>
    </row>
    <row r="119" spans="1:8" s="16" customFormat="1" x14ac:dyDescent="0.2">
      <c r="A119" s="140"/>
      <c r="B119" s="54"/>
      <c r="C119" s="30"/>
      <c r="D119" s="38"/>
      <c r="E119" s="129"/>
      <c r="F119" s="65"/>
      <c r="G119" s="40"/>
      <c r="H119" s="41"/>
    </row>
    <row r="120" spans="1:8" s="16" customFormat="1" x14ac:dyDescent="0.2">
      <c r="A120" s="140"/>
      <c r="B120" s="82"/>
      <c r="C120" s="30"/>
      <c r="D120" s="38"/>
      <c r="E120" s="129"/>
      <c r="F120" s="65"/>
      <c r="G120" s="40"/>
      <c r="H120" s="41"/>
    </row>
    <row r="121" spans="1:8" s="16" customFormat="1" x14ac:dyDescent="0.2">
      <c r="A121" s="140"/>
      <c r="B121" s="82" t="s">
        <v>111</v>
      </c>
      <c r="C121" s="49" t="s">
        <v>99</v>
      </c>
      <c r="D121" s="38"/>
      <c r="E121" s="129"/>
      <c r="F121" s="65"/>
      <c r="G121" s="40"/>
      <c r="H121" s="41"/>
    </row>
    <row r="122" spans="1:8" s="16" customFormat="1" ht="30" customHeight="1" x14ac:dyDescent="0.2">
      <c r="A122" s="140"/>
      <c r="B122" s="82"/>
      <c r="C122" s="56" t="s">
        <v>196</v>
      </c>
      <c r="D122" s="38"/>
      <c r="E122" s="129"/>
      <c r="F122" s="65"/>
      <c r="G122" s="40"/>
      <c r="H122" s="41"/>
    </row>
    <row r="123" spans="1:8" s="16" customFormat="1" x14ac:dyDescent="0.2">
      <c r="A123" s="140"/>
      <c r="B123" s="54" t="s">
        <v>148</v>
      </c>
      <c r="C123" s="56" t="s">
        <v>98</v>
      </c>
      <c r="D123" s="38"/>
      <c r="E123" s="129">
        <v>97</v>
      </c>
      <c r="F123" s="65" t="s">
        <v>56</v>
      </c>
      <c r="G123" s="40"/>
      <c r="H123" s="41">
        <f t="shared" ref="H123:H130" si="11">E123*G123</f>
        <v>0</v>
      </c>
    </row>
    <row r="124" spans="1:8" s="16" customFormat="1" x14ac:dyDescent="0.2">
      <c r="A124" s="140"/>
      <c r="B124" s="54"/>
      <c r="C124" s="30"/>
      <c r="D124" s="38"/>
      <c r="E124" s="129"/>
      <c r="F124" s="65"/>
      <c r="G124" s="40"/>
      <c r="H124" s="41"/>
    </row>
    <row r="125" spans="1:8" s="16" customFormat="1" x14ac:dyDescent="0.2">
      <c r="A125" s="140"/>
      <c r="B125" s="82" t="s">
        <v>120</v>
      </c>
      <c r="C125" s="49" t="s">
        <v>100</v>
      </c>
      <c r="D125" s="38"/>
      <c r="E125" s="129"/>
      <c r="F125" s="65"/>
      <c r="G125" s="40"/>
      <c r="H125" s="41"/>
    </row>
    <row r="126" spans="1:8" s="16" customFormat="1" ht="38.25" x14ac:dyDescent="0.2">
      <c r="A126" s="140"/>
      <c r="B126" s="54" t="s">
        <v>149</v>
      </c>
      <c r="C126" s="56" t="s">
        <v>197</v>
      </c>
      <c r="D126" s="38"/>
      <c r="E126" s="129">
        <v>387</v>
      </c>
      <c r="F126" s="65" t="s">
        <v>56</v>
      </c>
      <c r="G126" s="40"/>
      <c r="H126" s="41">
        <f t="shared" si="11"/>
        <v>0</v>
      </c>
    </row>
    <row r="127" spans="1:8" s="16" customFormat="1" x14ac:dyDescent="0.2">
      <c r="A127" s="140"/>
      <c r="B127" s="54"/>
      <c r="C127" s="30"/>
      <c r="D127" s="38"/>
      <c r="E127" s="129"/>
      <c r="F127" s="65"/>
      <c r="G127" s="40"/>
      <c r="H127" s="41"/>
    </row>
    <row r="128" spans="1:8" s="16" customFormat="1" x14ac:dyDescent="0.2">
      <c r="A128" s="140"/>
      <c r="B128" s="82" t="s">
        <v>121</v>
      </c>
      <c r="C128" s="49" t="s">
        <v>101</v>
      </c>
      <c r="D128" s="38"/>
      <c r="E128" s="129"/>
      <c r="F128" s="65"/>
      <c r="G128" s="40"/>
      <c r="H128" s="41"/>
    </row>
    <row r="129" spans="1:9" s="16" customFormat="1" ht="25.5" x14ac:dyDescent="0.2">
      <c r="A129" s="140"/>
      <c r="B129" s="82"/>
      <c r="C129" s="56" t="s">
        <v>97</v>
      </c>
      <c r="D129" s="38"/>
      <c r="E129" s="129"/>
      <c r="F129" s="65"/>
      <c r="G129" s="40"/>
      <c r="H129" s="41"/>
    </row>
    <row r="130" spans="1:9" s="16" customFormat="1" x14ac:dyDescent="0.2">
      <c r="A130" s="140"/>
      <c r="B130" s="54" t="s">
        <v>150</v>
      </c>
      <c r="C130" s="30" t="s">
        <v>58</v>
      </c>
      <c r="D130" s="38"/>
      <c r="E130" s="129">
        <v>52</v>
      </c>
      <c r="F130" s="65" t="s">
        <v>56</v>
      </c>
      <c r="G130" s="40"/>
      <c r="H130" s="41">
        <f t="shared" si="11"/>
        <v>0</v>
      </c>
    </row>
    <row r="131" spans="1:9" s="16" customFormat="1" x14ac:dyDescent="0.2">
      <c r="A131" s="140"/>
      <c r="B131" s="54"/>
      <c r="C131" s="30"/>
      <c r="D131" s="38"/>
      <c r="E131" s="129"/>
      <c r="F131" s="65"/>
      <c r="G131" s="40"/>
      <c r="H131" s="41"/>
    </row>
    <row r="132" spans="1:9" s="4" customFormat="1" x14ac:dyDescent="0.2">
      <c r="A132" s="139"/>
      <c r="B132" s="168"/>
      <c r="C132" s="169" t="s">
        <v>36</v>
      </c>
      <c r="D132" s="170"/>
      <c r="E132" s="171"/>
      <c r="F132" s="172"/>
      <c r="G132" s="173"/>
      <c r="H132" s="174">
        <f>SUM(H108:H131)</f>
        <v>0</v>
      </c>
    </row>
    <row r="133" spans="1:9" s="4" customFormat="1" x14ac:dyDescent="0.2">
      <c r="A133" s="139"/>
      <c r="B133" s="100"/>
      <c r="C133" s="105"/>
      <c r="D133" s="101"/>
      <c r="E133" s="102"/>
      <c r="F133" s="103"/>
      <c r="G133" s="104"/>
      <c r="H133" s="123"/>
    </row>
    <row r="134" spans="1:9" s="4" customFormat="1" x14ac:dyDescent="0.2">
      <c r="A134" s="139"/>
      <c r="B134" s="100"/>
      <c r="C134" s="105"/>
      <c r="D134" s="101"/>
      <c r="E134" s="102"/>
      <c r="F134" s="103"/>
      <c r="G134" s="104"/>
      <c r="H134" s="123"/>
    </row>
    <row r="135" spans="1:9" s="4" customFormat="1" x14ac:dyDescent="0.2">
      <c r="A135" s="139"/>
      <c r="B135" s="159"/>
      <c r="C135" s="166" t="s">
        <v>151</v>
      </c>
      <c r="D135" s="161"/>
      <c r="E135" s="162"/>
      <c r="F135" s="163"/>
      <c r="G135" s="164"/>
      <c r="H135" s="165"/>
    </row>
    <row r="136" spans="1:9" s="16" customFormat="1" x14ac:dyDescent="0.2">
      <c r="A136" s="138"/>
      <c r="B136" s="87"/>
      <c r="C136" s="88"/>
      <c r="D136" s="51"/>
      <c r="E136" s="86"/>
      <c r="F136" s="67"/>
      <c r="G136" s="52"/>
      <c r="H136" s="53"/>
    </row>
    <row r="137" spans="1:9" s="16" customFormat="1" x14ac:dyDescent="0.2">
      <c r="A137" s="140"/>
      <c r="B137" s="82"/>
      <c r="C137" s="49"/>
      <c r="D137" s="38"/>
      <c r="E137" s="60"/>
      <c r="F137" s="65"/>
      <c r="G137" s="40"/>
      <c r="H137" s="41"/>
    </row>
    <row r="138" spans="1:9" s="16" customFormat="1" x14ac:dyDescent="0.2">
      <c r="A138" s="140"/>
      <c r="B138" s="82" t="s">
        <v>39</v>
      </c>
      <c r="C138" s="49" t="s">
        <v>49</v>
      </c>
      <c r="D138" s="38"/>
      <c r="E138" s="60"/>
      <c r="F138" s="65"/>
      <c r="G138" s="40"/>
      <c r="H138" s="41"/>
    </row>
    <row r="139" spans="1:9" s="16" customFormat="1" ht="25.5" x14ac:dyDescent="0.2">
      <c r="A139" s="140"/>
      <c r="B139" s="82"/>
      <c r="C139" s="56" t="s">
        <v>95</v>
      </c>
      <c r="D139" s="38"/>
      <c r="E139" s="60"/>
      <c r="F139" s="65"/>
      <c r="G139" s="40"/>
      <c r="H139" s="41"/>
    </row>
    <row r="140" spans="1:9" s="16" customFormat="1" ht="25.5" x14ac:dyDescent="0.2">
      <c r="A140" s="140"/>
      <c r="B140" s="82"/>
      <c r="C140" s="56" t="s">
        <v>50</v>
      </c>
      <c r="D140" s="38"/>
      <c r="E140" s="60"/>
      <c r="F140" s="65"/>
      <c r="G140" s="40"/>
      <c r="H140" s="41"/>
    </row>
    <row r="141" spans="1:9" s="16" customFormat="1" x14ac:dyDescent="0.2">
      <c r="A141" s="140"/>
      <c r="B141" s="82"/>
      <c r="C141" s="56" t="s">
        <v>51</v>
      </c>
      <c r="D141" s="38"/>
      <c r="E141" s="60"/>
      <c r="F141" s="65"/>
      <c r="G141" s="40"/>
      <c r="H141" s="41"/>
    </row>
    <row r="142" spans="1:9" s="16" customFormat="1" ht="41.25" customHeight="1" x14ac:dyDescent="0.2">
      <c r="A142" s="140"/>
      <c r="B142" s="54"/>
      <c r="C142" s="56" t="s">
        <v>198</v>
      </c>
      <c r="D142" s="38"/>
      <c r="E142" s="40"/>
      <c r="F142" s="65"/>
      <c r="G142" s="40"/>
      <c r="H142" s="41"/>
    </row>
    <row r="143" spans="1:9" s="16" customFormat="1" x14ac:dyDescent="0.2">
      <c r="A143" s="140"/>
      <c r="B143" s="82"/>
      <c r="C143" s="30"/>
      <c r="D143" s="38"/>
      <c r="E143" s="60"/>
      <c r="F143" s="65"/>
      <c r="G143" s="40"/>
      <c r="H143" s="41"/>
    </row>
    <row r="144" spans="1:9" s="16" customFormat="1" x14ac:dyDescent="0.2">
      <c r="A144" s="140"/>
      <c r="B144" s="144"/>
      <c r="C144" s="177"/>
      <c r="D144" s="127"/>
      <c r="E144" s="128"/>
      <c r="F144" s="126"/>
      <c r="G144" s="129"/>
      <c r="H144" s="142"/>
      <c r="I144" s="178"/>
    </row>
    <row r="145" spans="1:9" s="16" customFormat="1" x14ac:dyDescent="0.2">
      <c r="A145" s="140"/>
      <c r="B145" s="144" t="s">
        <v>89</v>
      </c>
      <c r="C145" s="124" t="s">
        <v>271</v>
      </c>
      <c r="D145" s="127"/>
      <c r="E145" s="128"/>
      <c r="F145" s="126"/>
      <c r="G145" s="129"/>
      <c r="H145" s="142"/>
      <c r="I145" s="178"/>
    </row>
    <row r="146" spans="1:9" s="16" customFormat="1" x14ac:dyDescent="0.2">
      <c r="A146" s="140"/>
      <c r="B146" s="141"/>
      <c r="C146" s="130" t="s">
        <v>272</v>
      </c>
      <c r="D146" s="127"/>
      <c r="E146" s="129"/>
      <c r="F146" s="126"/>
      <c r="G146" s="129"/>
      <c r="H146" s="142"/>
      <c r="I146" s="178"/>
    </row>
    <row r="147" spans="1:9" s="16" customFormat="1" ht="25.5" x14ac:dyDescent="0.2">
      <c r="A147" s="140"/>
      <c r="B147" s="144"/>
      <c r="C147" s="143" t="s">
        <v>273</v>
      </c>
      <c r="D147" s="127"/>
      <c r="E147" s="128"/>
      <c r="F147" s="126"/>
      <c r="G147" s="129"/>
      <c r="H147" s="142"/>
      <c r="I147" s="178"/>
    </row>
    <row r="148" spans="1:9" s="16" customFormat="1" ht="25.5" x14ac:dyDescent="0.2">
      <c r="A148" s="140"/>
      <c r="B148" s="144"/>
      <c r="C148" s="143" t="s">
        <v>274</v>
      </c>
      <c r="D148" s="127"/>
      <c r="E148" s="129"/>
      <c r="F148" s="126"/>
      <c r="G148" s="129"/>
      <c r="H148" s="142"/>
      <c r="I148" s="178"/>
    </row>
    <row r="149" spans="1:9" s="16" customFormat="1" ht="25.5" x14ac:dyDescent="0.2">
      <c r="A149" s="140"/>
      <c r="B149" s="144"/>
      <c r="C149" s="130" t="s">
        <v>173</v>
      </c>
      <c r="D149" s="127"/>
      <c r="E149" s="128"/>
      <c r="F149" s="126"/>
      <c r="G149" s="129"/>
      <c r="H149" s="142"/>
      <c r="I149" s="178"/>
    </row>
    <row r="150" spans="1:9" s="16" customFormat="1" ht="25.5" x14ac:dyDescent="0.2">
      <c r="A150" s="140"/>
      <c r="B150" s="144"/>
      <c r="C150" s="130" t="s">
        <v>93</v>
      </c>
      <c r="D150" s="127"/>
      <c r="E150" s="128"/>
      <c r="F150" s="126"/>
      <c r="G150" s="129"/>
      <c r="H150" s="142"/>
      <c r="I150" s="178"/>
    </row>
    <row r="151" spans="1:9" s="16" customFormat="1" ht="25.5" x14ac:dyDescent="0.2">
      <c r="A151" s="140"/>
      <c r="B151" s="141"/>
      <c r="C151" s="130" t="s">
        <v>94</v>
      </c>
      <c r="D151" s="127"/>
      <c r="E151" s="129"/>
      <c r="F151" s="126"/>
      <c r="G151" s="129"/>
      <c r="H151" s="142"/>
      <c r="I151" s="178"/>
    </row>
    <row r="152" spans="1:9" s="16" customFormat="1" x14ac:dyDescent="0.2">
      <c r="A152" s="140"/>
      <c r="B152" s="141"/>
      <c r="C152" s="179" t="s">
        <v>279</v>
      </c>
      <c r="D152" s="127"/>
      <c r="E152" s="129">
        <v>1</v>
      </c>
      <c r="F152" s="126" t="s">
        <v>24</v>
      </c>
      <c r="G152" s="129"/>
      <c r="H152" s="142">
        <v>0</v>
      </c>
      <c r="I152" s="178"/>
    </row>
    <row r="153" spans="1:9" s="16" customFormat="1" x14ac:dyDescent="0.2">
      <c r="A153" s="140"/>
      <c r="B153" s="141"/>
      <c r="C153" s="130"/>
      <c r="D153" s="127"/>
      <c r="E153" s="129"/>
      <c r="F153" s="126"/>
      <c r="G153" s="129"/>
      <c r="H153" s="142"/>
      <c r="I153" s="178"/>
    </row>
    <row r="154" spans="1:9" s="16" customFormat="1" x14ac:dyDescent="0.2">
      <c r="A154" s="140"/>
      <c r="B154" s="144" t="s">
        <v>275</v>
      </c>
      <c r="C154" s="124" t="s">
        <v>102</v>
      </c>
      <c r="D154" s="127"/>
      <c r="E154" s="128"/>
      <c r="F154" s="126"/>
      <c r="G154" s="129"/>
      <c r="H154" s="142"/>
      <c r="I154" s="178"/>
    </row>
    <row r="155" spans="1:9" s="16" customFormat="1" x14ac:dyDescent="0.2">
      <c r="A155" s="140"/>
      <c r="B155" s="141"/>
      <c r="C155" s="130" t="s">
        <v>103</v>
      </c>
      <c r="D155" s="127"/>
      <c r="E155" s="129"/>
      <c r="F155" s="126"/>
      <c r="G155" s="129"/>
      <c r="H155" s="142"/>
      <c r="I155" s="178"/>
    </row>
    <row r="156" spans="1:9" s="16" customFormat="1" x14ac:dyDescent="0.2">
      <c r="A156" s="140"/>
      <c r="B156" s="141" t="s">
        <v>276</v>
      </c>
      <c r="C156" s="143" t="s">
        <v>105</v>
      </c>
      <c r="D156" s="127"/>
      <c r="E156" s="129">
        <v>3</v>
      </c>
      <c r="F156" s="126" t="s">
        <v>56</v>
      </c>
      <c r="G156" s="129"/>
      <c r="H156" s="142">
        <f t="shared" ref="H156:H162" si="12">E156*G156</f>
        <v>0</v>
      </c>
      <c r="I156" s="178"/>
    </row>
    <row r="157" spans="1:9" s="16" customFormat="1" x14ac:dyDescent="0.2">
      <c r="A157" s="140"/>
      <c r="B157" s="141" t="s">
        <v>277</v>
      </c>
      <c r="C157" s="143" t="s">
        <v>107</v>
      </c>
      <c r="D157" s="127"/>
      <c r="E157" s="129">
        <v>3</v>
      </c>
      <c r="F157" s="126" t="s">
        <v>56</v>
      </c>
      <c r="G157" s="129"/>
      <c r="H157" s="142">
        <f t="shared" si="12"/>
        <v>0</v>
      </c>
      <c r="I157" s="178"/>
    </row>
    <row r="158" spans="1:9" s="16" customFormat="1" x14ac:dyDescent="0.2">
      <c r="A158" s="140"/>
      <c r="B158" s="141" t="s">
        <v>278</v>
      </c>
      <c r="C158" s="143" t="s">
        <v>104</v>
      </c>
      <c r="D158" s="127"/>
      <c r="E158" s="129">
        <v>1</v>
      </c>
      <c r="F158" s="126" t="s">
        <v>56</v>
      </c>
      <c r="G158" s="129"/>
      <c r="H158" s="142">
        <f t="shared" si="12"/>
        <v>0</v>
      </c>
      <c r="I158" s="178"/>
    </row>
    <row r="159" spans="1:9" s="16" customFormat="1" x14ac:dyDescent="0.2">
      <c r="A159" s="140"/>
      <c r="B159" s="141"/>
      <c r="C159" s="143"/>
      <c r="D159" s="127"/>
      <c r="E159" s="129"/>
      <c r="F159" s="126"/>
      <c r="G159" s="129"/>
      <c r="H159" s="142"/>
      <c r="I159" s="178"/>
    </row>
    <row r="160" spans="1:9" s="16" customFormat="1" x14ac:dyDescent="0.2">
      <c r="A160" s="140"/>
      <c r="B160" s="141">
        <v>5.4</v>
      </c>
      <c r="C160" s="143" t="s">
        <v>155</v>
      </c>
      <c r="D160" s="127"/>
      <c r="E160" s="129">
        <v>1</v>
      </c>
      <c r="F160" s="126" t="s">
        <v>56</v>
      </c>
      <c r="G160" s="129"/>
      <c r="H160" s="142">
        <f t="shared" si="12"/>
        <v>0</v>
      </c>
      <c r="I160" s="178"/>
    </row>
    <row r="161" spans="1:9" s="16" customFormat="1" x14ac:dyDescent="0.2">
      <c r="A161" s="140"/>
      <c r="B161" s="141"/>
      <c r="C161" s="143"/>
      <c r="D161" s="127"/>
      <c r="E161" s="129"/>
      <c r="F161" s="126"/>
      <c r="G161" s="129"/>
      <c r="H161" s="142"/>
      <c r="I161" s="178"/>
    </row>
    <row r="162" spans="1:9" s="16" customFormat="1" x14ac:dyDescent="0.2">
      <c r="A162" s="140"/>
      <c r="B162" s="141">
        <v>5.5</v>
      </c>
      <c r="C162" s="143" t="s">
        <v>199</v>
      </c>
      <c r="D162" s="127"/>
      <c r="E162" s="129">
        <v>1</v>
      </c>
      <c r="F162" s="126" t="s">
        <v>56</v>
      </c>
      <c r="G162" s="129"/>
      <c r="H162" s="142">
        <f t="shared" si="12"/>
        <v>0</v>
      </c>
      <c r="I162" s="178"/>
    </row>
    <row r="163" spans="1:9" s="16" customFormat="1" x14ac:dyDescent="0.2">
      <c r="A163" s="140"/>
      <c r="B163" s="141"/>
      <c r="C163" s="143"/>
      <c r="D163" s="127"/>
      <c r="E163" s="129"/>
      <c r="F163" s="126"/>
      <c r="G163" s="129"/>
      <c r="H163" s="142"/>
      <c r="I163" s="178"/>
    </row>
    <row r="164" spans="1:9" s="16" customFormat="1" x14ac:dyDescent="0.2">
      <c r="A164" s="140"/>
      <c r="B164" s="82"/>
      <c r="C164" s="30"/>
      <c r="D164" s="38"/>
      <c r="E164" s="40"/>
      <c r="F164" s="65"/>
      <c r="G164" s="40"/>
      <c r="H164" s="41"/>
    </row>
    <row r="165" spans="1:9" s="4" customFormat="1" x14ac:dyDescent="0.2">
      <c r="A165" s="139"/>
      <c r="B165" s="168"/>
      <c r="C165" s="169" t="s">
        <v>37</v>
      </c>
      <c r="D165" s="170"/>
      <c r="E165" s="171"/>
      <c r="F165" s="172"/>
      <c r="G165" s="173"/>
      <c r="H165" s="174">
        <f>SUM(H138:H164)</f>
        <v>0</v>
      </c>
    </row>
    <row r="166" spans="1:9" s="4" customFormat="1" x14ac:dyDescent="0.2">
      <c r="A166" s="139"/>
      <c r="B166" s="100"/>
      <c r="C166" s="105"/>
      <c r="D166" s="101"/>
      <c r="E166" s="102"/>
      <c r="F166" s="103"/>
      <c r="G166" s="104"/>
      <c r="H166" s="123"/>
    </row>
    <row r="167" spans="1:9" s="4" customFormat="1" x14ac:dyDescent="0.2">
      <c r="A167" s="139"/>
      <c r="B167" s="100"/>
      <c r="C167" s="105"/>
      <c r="D167" s="101"/>
      <c r="E167" s="102"/>
      <c r="F167" s="103"/>
      <c r="G167" s="104"/>
      <c r="H167" s="123"/>
    </row>
    <row r="168" spans="1:9" s="4" customFormat="1" x14ac:dyDescent="0.2">
      <c r="A168" s="139"/>
      <c r="B168" s="159"/>
      <c r="C168" s="166" t="s">
        <v>174</v>
      </c>
      <c r="D168" s="161"/>
      <c r="E168" s="162"/>
      <c r="F168" s="163"/>
      <c r="G168" s="164"/>
      <c r="H168" s="165"/>
    </row>
    <row r="169" spans="1:9" s="4" customFormat="1" x14ac:dyDescent="0.2">
      <c r="A169" s="139"/>
      <c r="B169" s="108"/>
      <c r="C169" s="109"/>
      <c r="D169" s="110"/>
      <c r="E169" s="111"/>
      <c r="F169" s="112"/>
      <c r="G169" s="113"/>
      <c r="H169" s="114"/>
    </row>
    <row r="170" spans="1:9" s="16" customFormat="1" x14ac:dyDescent="0.2">
      <c r="A170" s="140"/>
      <c r="B170" s="82"/>
      <c r="C170" s="30"/>
      <c r="D170" s="38"/>
      <c r="E170" s="60"/>
      <c r="F170" s="65"/>
      <c r="G170" s="40"/>
      <c r="H170" s="41"/>
    </row>
    <row r="171" spans="1:9" s="16" customFormat="1" ht="25.5" x14ac:dyDescent="0.2">
      <c r="A171" s="140"/>
      <c r="B171" s="82" t="s">
        <v>90</v>
      </c>
      <c r="C171" s="30" t="s">
        <v>106</v>
      </c>
      <c r="D171" s="38"/>
      <c r="E171" s="60"/>
      <c r="F171" s="65"/>
      <c r="G171" s="40"/>
      <c r="H171" s="41"/>
    </row>
    <row r="172" spans="1:9" s="16" customFormat="1" ht="25.5" x14ac:dyDescent="0.2">
      <c r="A172" s="140"/>
      <c r="B172" s="54" t="s">
        <v>175</v>
      </c>
      <c r="C172" s="30" t="s">
        <v>153</v>
      </c>
      <c r="D172" s="38"/>
      <c r="E172" s="129">
        <v>210</v>
      </c>
      <c r="F172" s="126" t="s">
        <v>17</v>
      </c>
      <c r="G172" s="129"/>
      <c r="H172" s="142">
        <f t="shared" ref="H172" si="13">E172*G172</f>
        <v>0</v>
      </c>
    </row>
    <row r="173" spans="1:9" s="16" customFormat="1" x14ac:dyDescent="0.2">
      <c r="A173" s="140"/>
      <c r="B173" s="54"/>
      <c r="C173" s="30"/>
      <c r="D173" s="38"/>
      <c r="E173" s="129"/>
      <c r="F173" s="126"/>
      <c r="G173" s="129"/>
      <c r="H173" s="142"/>
    </row>
    <row r="174" spans="1:9" s="16" customFormat="1" x14ac:dyDescent="0.2">
      <c r="A174" s="140"/>
      <c r="B174" s="54"/>
      <c r="C174" s="30"/>
      <c r="D174" s="38"/>
      <c r="E174" s="129"/>
      <c r="F174" s="126"/>
      <c r="G174" s="129"/>
      <c r="H174" s="142"/>
    </row>
    <row r="175" spans="1:9" s="16" customFormat="1" x14ac:dyDescent="0.2">
      <c r="A175" s="140"/>
      <c r="B175" s="82"/>
      <c r="C175" s="30"/>
      <c r="D175" s="38"/>
      <c r="E175" s="60"/>
      <c r="F175" s="65"/>
      <c r="G175" s="40"/>
      <c r="H175" s="41"/>
    </row>
    <row r="176" spans="1:9" s="4" customFormat="1" x14ac:dyDescent="0.2">
      <c r="A176" s="139"/>
      <c r="B176" s="168"/>
      <c r="C176" s="169" t="s">
        <v>176</v>
      </c>
      <c r="D176" s="170"/>
      <c r="E176" s="171"/>
      <c r="F176" s="172"/>
      <c r="G176" s="173"/>
      <c r="H176" s="174">
        <f>SUM(H171:H175)</f>
        <v>0</v>
      </c>
    </row>
    <row r="177" spans="1:8" s="4" customFormat="1" x14ac:dyDescent="0.2">
      <c r="A177" s="139"/>
      <c r="B177" s="100"/>
      <c r="C177" s="105"/>
      <c r="D177" s="101"/>
      <c r="E177" s="102"/>
      <c r="F177" s="103"/>
      <c r="G177" s="104"/>
      <c r="H177" s="123"/>
    </row>
    <row r="178" spans="1:8" s="4" customFormat="1" x14ac:dyDescent="0.2">
      <c r="A178" s="139"/>
      <c r="B178" s="159"/>
      <c r="C178" s="166" t="s">
        <v>209</v>
      </c>
      <c r="D178" s="161"/>
      <c r="E178" s="162"/>
      <c r="F178" s="163"/>
      <c r="G178" s="164"/>
      <c r="H178" s="167"/>
    </row>
    <row r="179" spans="1:8" s="4" customFormat="1" x14ac:dyDescent="0.2">
      <c r="A179" s="139"/>
      <c r="B179" s="186" t="s">
        <v>134</v>
      </c>
      <c r="C179" s="187" t="s">
        <v>216</v>
      </c>
      <c r="D179" s="189"/>
      <c r="E179" s="176">
        <v>320.54000000000002</v>
      </c>
      <c r="F179" s="151" t="s">
        <v>266</v>
      </c>
      <c r="G179" s="152"/>
      <c r="H179" s="190">
        <f>E179*G179</f>
        <v>0</v>
      </c>
    </row>
    <row r="180" spans="1:8" s="4" customFormat="1" x14ac:dyDescent="0.2">
      <c r="A180" s="139"/>
      <c r="B180" s="186" t="s">
        <v>177</v>
      </c>
      <c r="C180" s="187" t="s">
        <v>267</v>
      </c>
      <c r="D180" s="189"/>
      <c r="E180" s="176">
        <v>186.5</v>
      </c>
      <c r="F180" s="151" t="s">
        <v>266</v>
      </c>
      <c r="G180" s="152"/>
      <c r="H180" s="190">
        <f t="shared" ref="H180:H197" si="14">E180*G180</f>
        <v>0</v>
      </c>
    </row>
    <row r="181" spans="1:8" s="4" customFormat="1" x14ac:dyDescent="0.2">
      <c r="A181" s="139"/>
      <c r="B181" s="186" t="s">
        <v>178</v>
      </c>
      <c r="C181" s="187" t="s">
        <v>268</v>
      </c>
      <c r="D181" s="189"/>
      <c r="E181" s="176">
        <v>920</v>
      </c>
      <c r="F181" s="151" t="s">
        <v>201</v>
      </c>
      <c r="G181" s="152"/>
      <c r="H181" s="190">
        <f t="shared" si="14"/>
        <v>0</v>
      </c>
    </row>
    <row r="182" spans="1:8" s="4" customFormat="1" x14ac:dyDescent="0.2">
      <c r="A182" s="139"/>
      <c r="B182" s="186" t="s">
        <v>179</v>
      </c>
      <c r="C182" s="187" t="s">
        <v>223</v>
      </c>
      <c r="D182" s="189"/>
      <c r="E182" s="176">
        <v>16.114999999999998</v>
      </c>
      <c r="F182" s="151" t="s">
        <v>208</v>
      </c>
      <c r="G182" s="152"/>
      <c r="H182" s="190">
        <f t="shared" si="14"/>
        <v>0</v>
      </c>
    </row>
    <row r="183" spans="1:8" s="4" customFormat="1" x14ac:dyDescent="0.2">
      <c r="A183" s="139"/>
      <c r="B183" s="186" t="s">
        <v>180</v>
      </c>
      <c r="C183" s="187" t="s">
        <v>224</v>
      </c>
      <c r="D183" s="189"/>
      <c r="E183" s="176">
        <v>1</v>
      </c>
      <c r="F183" s="151" t="s">
        <v>24</v>
      </c>
      <c r="G183" s="152"/>
      <c r="H183" s="190">
        <f t="shared" si="14"/>
        <v>0</v>
      </c>
    </row>
    <row r="184" spans="1:8" s="4" customFormat="1" x14ac:dyDescent="0.2">
      <c r="A184" s="139"/>
      <c r="B184" s="186" t="s">
        <v>217</v>
      </c>
      <c r="C184" s="187" t="s">
        <v>225</v>
      </c>
      <c r="D184" s="189"/>
      <c r="E184" s="176">
        <v>1</v>
      </c>
      <c r="F184" s="151" t="s">
        <v>24</v>
      </c>
      <c r="G184" s="152"/>
      <c r="H184" s="190">
        <f t="shared" si="14"/>
        <v>0</v>
      </c>
    </row>
    <row r="185" spans="1:8" s="4" customFormat="1" x14ac:dyDescent="0.2">
      <c r="A185" s="139"/>
      <c r="B185" s="186" t="s">
        <v>218</v>
      </c>
      <c r="C185" s="187" t="s">
        <v>226</v>
      </c>
      <c r="D185" s="189"/>
      <c r="E185" s="176">
        <v>1</v>
      </c>
      <c r="F185" s="151" t="s">
        <v>24</v>
      </c>
      <c r="G185" s="152"/>
      <c r="H185" s="190">
        <f t="shared" si="14"/>
        <v>0</v>
      </c>
    </row>
    <row r="186" spans="1:8" s="4" customFormat="1" x14ac:dyDescent="0.2">
      <c r="A186" s="139"/>
      <c r="B186" s="186" t="s">
        <v>219</v>
      </c>
      <c r="C186" s="187" t="s">
        <v>246</v>
      </c>
      <c r="D186" s="189"/>
      <c r="E186" s="176">
        <v>1</v>
      </c>
      <c r="F186" s="151" t="s">
        <v>24</v>
      </c>
      <c r="G186" s="152"/>
      <c r="H186" s="190">
        <f t="shared" si="14"/>
        <v>0</v>
      </c>
    </row>
    <row r="187" spans="1:8" s="4" customFormat="1" x14ac:dyDescent="0.2">
      <c r="A187" s="139"/>
      <c r="B187" s="186" t="s">
        <v>220</v>
      </c>
      <c r="C187" s="187" t="s">
        <v>227</v>
      </c>
      <c r="D187" s="189"/>
      <c r="E187" s="176">
        <v>1</v>
      </c>
      <c r="F187" s="151" t="s">
        <v>24</v>
      </c>
      <c r="G187" s="152"/>
      <c r="H187" s="190">
        <f t="shared" si="14"/>
        <v>0</v>
      </c>
    </row>
    <row r="188" spans="1:8" s="4" customFormat="1" x14ac:dyDescent="0.2">
      <c r="A188" s="139"/>
      <c r="B188" s="186" t="s">
        <v>221</v>
      </c>
      <c r="C188" s="187" t="s">
        <v>270</v>
      </c>
      <c r="D188" s="189"/>
      <c r="E188" s="176">
        <v>1</v>
      </c>
      <c r="F188" s="151" t="s">
        <v>24</v>
      </c>
      <c r="G188" s="152"/>
      <c r="H188" s="190">
        <f t="shared" si="14"/>
        <v>0</v>
      </c>
    </row>
    <row r="189" spans="1:8" s="4" customFormat="1" x14ac:dyDescent="0.2">
      <c r="A189" s="139"/>
      <c r="B189" s="186" t="s">
        <v>222</v>
      </c>
      <c r="C189" s="187" t="s">
        <v>229</v>
      </c>
      <c r="D189" s="189"/>
      <c r="E189" s="176">
        <v>2</v>
      </c>
      <c r="F189" s="151" t="s">
        <v>182</v>
      </c>
      <c r="G189" s="152"/>
      <c r="H189" s="190">
        <f t="shared" si="14"/>
        <v>0</v>
      </c>
    </row>
    <row r="190" spans="1:8" s="4" customFormat="1" x14ac:dyDescent="0.2">
      <c r="A190" s="139"/>
      <c r="B190" s="186" t="s">
        <v>237</v>
      </c>
      <c r="C190" s="187" t="s">
        <v>230</v>
      </c>
      <c r="D190" s="189"/>
      <c r="E190" s="176">
        <v>2</v>
      </c>
      <c r="F190" s="151" t="s">
        <v>182</v>
      </c>
      <c r="G190" s="152"/>
      <c r="H190" s="190">
        <f t="shared" si="14"/>
        <v>0</v>
      </c>
    </row>
    <row r="191" spans="1:8" s="4" customFormat="1" x14ac:dyDescent="0.2">
      <c r="A191" s="139"/>
      <c r="B191" s="186" t="s">
        <v>238</v>
      </c>
      <c r="C191" s="187" t="s">
        <v>231</v>
      </c>
      <c r="D191" s="189"/>
      <c r="E191" s="176">
        <v>2</v>
      </c>
      <c r="F191" s="151" t="s">
        <v>182</v>
      </c>
      <c r="G191" s="152"/>
      <c r="H191" s="190">
        <f t="shared" si="14"/>
        <v>0</v>
      </c>
    </row>
    <row r="192" spans="1:8" s="4" customFormat="1" x14ac:dyDescent="0.2">
      <c r="A192" s="139"/>
      <c r="B192" s="186" t="s">
        <v>239</v>
      </c>
      <c r="C192" s="187" t="s">
        <v>232</v>
      </c>
      <c r="D192" s="189"/>
      <c r="E192" s="176">
        <v>2</v>
      </c>
      <c r="F192" s="151" t="s">
        <v>182</v>
      </c>
      <c r="G192" s="152"/>
      <c r="H192" s="190">
        <f t="shared" si="14"/>
        <v>0</v>
      </c>
    </row>
    <row r="193" spans="1:8" s="4" customFormat="1" x14ac:dyDescent="0.2">
      <c r="A193" s="139"/>
      <c r="B193" s="186" t="s">
        <v>240</v>
      </c>
      <c r="C193" s="187" t="s">
        <v>228</v>
      </c>
      <c r="D193" s="189"/>
      <c r="E193" s="176">
        <v>3</v>
      </c>
      <c r="F193" s="151" t="s">
        <v>182</v>
      </c>
      <c r="G193" s="152"/>
      <c r="H193" s="190">
        <f t="shared" si="14"/>
        <v>0</v>
      </c>
    </row>
    <row r="194" spans="1:8" s="4" customFormat="1" x14ac:dyDescent="0.2">
      <c r="A194" s="139"/>
      <c r="B194" s="186" t="s">
        <v>241</v>
      </c>
      <c r="C194" s="188" t="s">
        <v>236</v>
      </c>
      <c r="D194" s="189"/>
      <c r="E194" s="176">
        <v>44</v>
      </c>
      <c r="F194" s="151" t="s">
        <v>182</v>
      </c>
      <c r="G194" s="152"/>
      <c r="H194" s="190">
        <f t="shared" si="14"/>
        <v>0</v>
      </c>
    </row>
    <row r="195" spans="1:8" s="4" customFormat="1" x14ac:dyDescent="0.2">
      <c r="A195" s="139"/>
      <c r="B195" s="186" t="s">
        <v>242</v>
      </c>
      <c r="C195" s="187" t="s">
        <v>233</v>
      </c>
      <c r="D195" s="189"/>
      <c r="E195" s="176">
        <v>1</v>
      </c>
      <c r="F195" s="151" t="s">
        <v>182</v>
      </c>
      <c r="G195" s="152"/>
      <c r="H195" s="190">
        <f t="shared" si="14"/>
        <v>0</v>
      </c>
    </row>
    <row r="196" spans="1:8" s="4" customFormat="1" x14ac:dyDescent="0.2">
      <c r="A196" s="139"/>
      <c r="B196" s="186" t="s">
        <v>243</v>
      </c>
      <c r="C196" s="187" t="s">
        <v>234</v>
      </c>
      <c r="D196" s="189"/>
      <c r="E196" s="176">
        <v>2</v>
      </c>
      <c r="F196" s="151" t="s">
        <v>182</v>
      </c>
      <c r="G196" s="152"/>
      <c r="H196" s="190">
        <f t="shared" si="14"/>
        <v>0</v>
      </c>
    </row>
    <row r="197" spans="1:8" s="4" customFormat="1" x14ac:dyDescent="0.2">
      <c r="A197" s="139"/>
      <c r="B197" s="186" t="s">
        <v>269</v>
      </c>
      <c r="C197" s="187" t="s">
        <v>235</v>
      </c>
      <c r="D197" s="189"/>
      <c r="E197" s="176">
        <v>2</v>
      </c>
      <c r="F197" s="151" t="s">
        <v>56</v>
      </c>
      <c r="G197" s="152"/>
      <c r="H197" s="190">
        <f t="shared" si="14"/>
        <v>0</v>
      </c>
    </row>
    <row r="198" spans="1:8" s="4" customFormat="1" x14ac:dyDescent="0.2">
      <c r="A198" s="139"/>
      <c r="B198" s="186"/>
      <c r="C198" s="187"/>
      <c r="D198" s="189"/>
      <c r="E198" s="176"/>
      <c r="F198" s="151"/>
      <c r="G198" s="152"/>
      <c r="H198" s="190"/>
    </row>
    <row r="199" spans="1:8" s="4" customFormat="1" x14ac:dyDescent="0.2">
      <c r="A199" s="139"/>
      <c r="B199" s="186"/>
      <c r="C199" s="187"/>
      <c r="D199" s="189"/>
      <c r="E199" s="176"/>
      <c r="F199" s="151"/>
      <c r="G199" s="152"/>
      <c r="H199" s="190"/>
    </row>
    <row r="200" spans="1:8" s="4" customFormat="1" x14ac:dyDescent="0.2">
      <c r="A200" s="139"/>
      <c r="B200" s="168"/>
      <c r="C200" s="169" t="s">
        <v>38</v>
      </c>
      <c r="D200" s="170"/>
      <c r="E200" s="171"/>
      <c r="F200" s="172"/>
      <c r="G200" s="173"/>
      <c r="H200" s="174">
        <f>SUM(H179:H199)</f>
        <v>0</v>
      </c>
    </row>
    <row r="201" spans="1:8" s="4" customFormat="1" x14ac:dyDescent="0.2">
      <c r="A201" s="139"/>
      <c r="B201" s="133"/>
      <c r="C201" s="134"/>
      <c r="D201" s="101"/>
      <c r="E201" s="135"/>
      <c r="F201" s="103"/>
      <c r="G201" s="104"/>
      <c r="H201" s="123"/>
    </row>
    <row r="202" spans="1:8" s="4" customFormat="1" x14ac:dyDescent="0.2">
      <c r="A202" s="139"/>
      <c r="B202" s="133"/>
      <c r="C202" s="134"/>
      <c r="D202" s="101"/>
      <c r="E202" s="135"/>
      <c r="F202" s="103"/>
      <c r="G202" s="104"/>
      <c r="H202" s="123"/>
    </row>
    <row r="203" spans="1:8" s="4" customFormat="1" x14ac:dyDescent="0.2">
      <c r="A203" s="139"/>
      <c r="B203" s="159"/>
      <c r="C203" s="166" t="s">
        <v>210</v>
      </c>
      <c r="D203" s="161"/>
      <c r="E203" s="162"/>
      <c r="F203" s="163"/>
      <c r="G203" s="164"/>
      <c r="H203" s="165"/>
    </row>
    <row r="204" spans="1:8" s="16" customFormat="1" x14ac:dyDescent="0.2">
      <c r="A204" s="140"/>
      <c r="B204" s="82"/>
      <c r="C204" s="56"/>
      <c r="D204" s="38"/>
      <c r="E204" s="60"/>
      <c r="F204" s="65"/>
      <c r="G204" s="40"/>
      <c r="H204" s="41"/>
    </row>
    <row r="205" spans="1:8" s="16" customFormat="1" x14ac:dyDescent="0.2">
      <c r="A205" s="140"/>
      <c r="B205" s="82"/>
      <c r="C205" s="56"/>
      <c r="D205" s="38"/>
      <c r="E205" s="60"/>
      <c r="F205" s="65"/>
      <c r="G205" s="40"/>
      <c r="H205" s="41"/>
    </row>
    <row r="206" spans="1:8" s="16" customFormat="1" x14ac:dyDescent="0.2">
      <c r="A206" s="140"/>
      <c r="B206" s="82"/>
      <c r="C206" s="49"/>
      <c r="D206" s="38"/>
      <c r="E206" s="60"/>
      <c r="F206" s="65"/>
      <c r="G206" s="40"/>
      <c r="H206" s="41"/>
    </row>
    <row r="207" spans="1:8" s="16" customFormat="1" x14ac:dyDescent="0.2">
      <c r="A207" s="140"/>
      <c r="B207" s="82"/>
      <c r="C207" s="49"/>
      <c r="D207" s="38"/>
      <c r="E207" s="60"/>
      <c r="F207" s="65"/>
      <c r="G207" s="40"/>
      <c r="H207" s="41"/>
    </row>
    <row r="208" spans="1:8" s="16" customFormat="1" x14ac:dyDescent="0.2">
      <c r="A208" s="140"/>
      <c r="B208" s="82" t="s">
        <v>43</v>
      </c>
      <c r="C208" s="49" t="s">
        <v>8</v>
      </c>
      <c r="D208" s="38"/>
      <c r="E208" s="60"/>
      <c r="F208" s="65"/>
      <c r="G208" s="40"/>
      <c r="H208" s="41"/>
    </row>
    <row r="209" spans="1:8" s="16" customFormat="1" x14ac:dyDescent="0.2">
      <c r="A209" s="140"/>
      <c r="B209" s="54"/>
      <c r="C209" s="30" t="s">
        <v>9</v>
      </c>
      <c r="D209" s="38"/>
      <c r="E209" s="60"/>
      <c r="F209" s="65"/>
      <c r="G209" s="40"/>
      <c r="H209" s="41"/>
    </row>
    <row r="210" spans="1:8" s="16" customFormat="1" x14ac:dyDescent="0.2">
      <c r="A210" s="140"/>
      <c r="B210" s="54" t="s">
        <v>211</v>
      </c>
      <c r="C210" s="30" t="s">
        <v>10</v>
      </c>
      <c r="D210" s="38"/>
      <c r="E210" s="40">
        <v>1</v>
      </c>
      <c r="F210" s="65" t="s">
        <v>18</v>
      </c>
      <c r="G210" s="40"/>
      <c r="H210" s="41">
        <f t="shared" ref="H210:H217" si="15">E210*G210</f>
        <v>0</v>
      </c>
    </row>
    <row r="211" spans="1:8" s="16" customFormat="1" x14ac:dyDescent="0.2">
      <c r="A211" s="140"/>
      <c r="B211" s="54" t="s">
        <v>212</v>
      </c>
      <c r="C211" s="30" t="s">
        <v>11</v>
      </c>
      <c r="D211" s="38"/>
      <c r="E211" s="40">
        <v>5</v>
      </c>
      <c r="F211" s="65" t="s">
        <v>18</v>
      </c>
      <c r="G211" s="40"/>
      <c r="H211" s="41">
        <f t="shared" si="15"/>
        <v>0</v>
      </c>
    </row>
    <row r="212" spans="1:8" s="16" customFormat="1" x14ac:dyDescent="0.2">
      <c r="A212" s="140"/>
      <c r="B212" s="54" t="s">
        <v>213</v>
      </c>
      <c r="C212" s="30" t="s">
        <v>12</v>
      </c>
      <c r="D212" s="38"/>
      <c r="E212" s="40">
        <v>4</v>
      </c>
      <c r="F212" s="65" t="s">
        <v>18</v>
      </c>
      <c r="G212" s="40"/>
      <c r="H212" s="41">
        <f t="shared" si="15"/>
        <v>0</v>
      </c>
    </row>
    <row r="213" spans="1:8" s="16" customFormat="1" x14ac:dyDescent="0.2">
      <c r="A213" s="140"/>
      <c r="B213" s="54" t="s">
        <v>214</v>
      </c>
      <c r="C213" s="30" t="s">
        <v>13</v>
      </c>
      <c r="D213" s="38"/>
      <c r="E213" s="40">
        <v>1</v>
      </c>
      <c r="F213" s="65" t="s">
        <v>18</v>
      </c>
      <c r="G213" s="40"/>
      <c r="H213" s="41">
        <f t="shared" si="15"/>
        <v>0</v>
      </c>
    </row>
    <row r="214" spans="1:8" s="16" customFormat="1" x14ac:dyDescent="0.2">
      <c r="A214" s="140"/>
      <c r="B214" s="54" t="s">
        <v>215</v>
      </c>
      <c r="C214" s="30" t="s">
        <v>14</v>
      </c>
      <c r="D214" s="38"/>
      <c r="E214" s="40">
        <v>1</v>
      </c>
      <c r="F214" s="65" t="s">
        <v>18</v>
      </c>
      <c r="G214" s="40"/>
      <c r="H214" s="41">
        <f t="shared" si="15"/>
        <v>0</v>
      </c>
    </row>
    <row r="215" spans="1:8" s="16" customFormat="1" x14ac:dyDescent="0.2">
      <c r="A215" s="140"/>
      <c r="B215" s="54"/>
      <c r="C215" s="30"/>
      <c r="D215" s="38"/>
      <c r="E215" s="40"/>
      <c r="F215" s="65"/>
      <c r="G215" s="40"/>
      <c r="H215" s="41"/>
    </row>
    <row r="216" spans="1:8" s="16" customFormat="1" x14ac:dyDescent="0.2">
      <c r="A216" s="140"/>
      <c r="B216" s="82" t="s">
        <v>44</v>
      </c>
      <c r="C216" s="49" t="s">
        <v>15</v>
      </c>
      <c r="D216" s="38"/>
      <c r="E216" s="40"/>
      <c r="F216" s="65"/>
      <c r="G216" s="40"/>
      <c r="H216" s="41"/>
    </row>
    <row r="217" spans="1:8" s="16" customFormat="1" ht="25.5" x14ac:dyDescent="0.2">
      <c r="A217" s="140"/>
      <c r="B217" s="54"/>
      <c r="C217" s="30" t="s">
        <v>141</v>
      </c>
      <c r="D217" s="38"/>
      <c r="E217" s="40">
        <v>1</v>
      </c>
      <c r="F217" s="65" t="s">
        <v>256</v>
      </c>
      <c r="G217" s="40"/>
      <c r="H217" s="41">
        <f t="shared" si="15"/>
        <v>0</v>
      </c>
    </row>
    <row r="218" spans="1:8" s="16" customFormat="1" x14ac:dyDescent="0.2">
      <c r="A218" s="140"/>
      <c r="B218" s="54"/>
      <c r="C218" s="30"/>
      <c r="D218" s="38"/>
      <c r="E218" s="40"/>
      <c r="F218" s="65"/>
      <c r="G218" s="40"/>
      <c r="H218" s="41"/>
    </row>
    <row r="219" spans="1:8" s="16" customFormat="1" x14ac:dyDescent="0.2">
      <c r="A219" s="140"/>
      <c r="B219" s="82"/>
      <c r="C219" s="49"/>
      <c r="D219" s="38"/>
      <c r="E219" s="40"/>
      <c r="F219" s="65"/>
      <c r="G219" s="40"/>
      <c r="H219" s="41"/>
    </row>
    <row r="220" spans="1:8" s="16" customFormat="1" x14ac:dyDescent="0.2">
      <c r="A220" s="140"/>
      <c r="B220" s="82"/>
      <c r="C220" s="30"/>
      <c r="D220" s="38"/>
      <c r="E220" s="60"/>
      <c r="F220" s="65"/>
      <c r="G220" s="40"/>
      <c r="H220" s="41"/>
    </row>
    <row r="221" spans="1:8" s="4" customFormat="1" x14ac:dyDescent="0.2">
      <c r="A221" s="139"/>
      <c r="B221" s="168"/>
      <c r="C221" s="169" t="s">
        <v>257</v>
      </c>
      <c r="D221" s="170"/>
      <c r="E221" s="171"/>
      <c r="F221" s="172"/>
      <c r="G221" s="173"/>
      <c r="H221" s="174">
        <f>SUM(H205:H220)</f>
        <v>0</v>
      </c>
    </row>
    <row r="222" spans="1:8" s="4" customFormat="1" x14ac:dyDescent="0.2">
      <c r="A222" s="139"/>
      <c r="B222" s="100"/>
      <c r="C222" s="105"/>
      <c r="D222" s="101"/>
      <c r="E222" s="102"/>
      <c r="F222" s="103"/>
      <c r="G222" s="104"/>
      <c r="H222" s="123"/>
    </row>
    <row r="223" spans="1:8" s="4" customFormat="1" x14ac:dyDescent="0.2">
      <c r="A223" s="139"/>
      <c r="B223" s="147"/>
      <c r="C223" s="148"/>
      <c r="D223" s="149"/>
      <c r="E223" s="150"/>
      <c r="F223" s="151"/>
      <c r="G223" s="152"/>
      <c r="H223" s="153"/>
    </row>
    <row r="224" spans="1:8" s="4" customFormat="1" x14ac:dyDescent="0.2">
      <c r="A224" s="139"/>
      <c r="B224" s="159"/>
      <c r="C224" s="166" t="s">
        <v>258</v>
      </c>
      <c r="D224" s="161"/>
      <c r="E224" s="162"/>
      <c r="F224" s="163"/>
      <c r="G224" s="164"/>
      <c r="H224" s="165"/>
    </row>
    <row r="225" spans="1:8" s="16" customFormat="1" x14ac:dyDescent="0.2">
      <c r="A225" s="140"/>
      <c r="B225" s="82"/>
      <c r="C225" s="30"/>
      <c r="D225" s="38"/>
      <c r="E225" s="60"/>
      <c r="F225" s="65"/>
      <c r="G225" s="40"/>
      <c r="H225" s="41"/>
    </row>
    <row r="226" spans="1:8" s="16" customFormat="1" x14ac:dyDescent="0.2">
      <c r="A226" s="140"/>
      <c r="B226" s="82"/>
      <c r="C226" s="30"/>
      <c r="D226" s="38"/>
      <c r="E226" s="60"/>
      <c r="F226" s="65"/>
      <c r="G226" s="40"/>
      <c r="H226" s="41"/>
    </row>
    <row r="227" spans="1:8" s="16" customFormat="1" x14ac:dyDescent="0.2">
      <c r="A227" s="140"/>
      <c r="B227" s="82" t="s">
        <v>91</v>
      </c>
      <c r="C227" s="30" t="s">
        <v>129</v>
      </c>
      <c r="D227" s="38"/>
      <c r="E227" s="40">
        <v>1</v>
      </c>
      <c r="F227" s="65" t="s">
        <v>24</v>
      </c>
      <c r="G227" s="40"/>
      <c r="H227" s="41">
        <f t="shared" ref="H227:H233" si="16">E227*G227</f>
        <v>0</v>
      </c>
    </row>
    <row r="228" spans="1:8" s="16" customFormat="1" x14ac:dyDescent="0.2">
      <c r="A228" s="140"/>
      <c r="B228" s="82"/>
      <c r="C228" s="30"/>
      <c r="D228" s="38"/>
      <c r="E228" s="40"/>
      <c r="F228" s="65"/>
      <c r="G228" s="40"/>
      <c r="H228" s="41"/>
    </row>
    <row r="229" spans="1:8" s="16" customFormat="1" ht="25.5" x14ac:dyDescent="0.2">
      <c r="A229" s="140"/>
      <c r="B229" s="82" t="s">
        <v>92</v>
      </c>
      <c r="C229" s="30" t="s">
        <v>181</v>
      </c>
      <c r="D229" s="38"/>
      <c r="E229" s="40">
        <v>1</v>
      </c>
      <c r="F229" s="65" t="s">
        <v>24</v>
      </c>
      <c r="G229" s="40"/>
      <c r="H229" s="41">
        <f t="shared" si="16"/>
        <v>0</v>
      </c>
    </row>
    <row r="230" spans="1:8" s="16" customFormat="1" x14ac:dyDescent="0.2">
      <c r="A230" s="140"/>
      <c r="B230" s="82"/>
      <c r="C230" s="30"/>
      <c r="D230" s="38"/>
      <c r="E230" s="40"/>
      <c r="F230" s="65"/>
      <c r="G230" s="40"/>
      <c r="H230" s="41"/>
    </row>
    <row r="231" spans="1:8" s="16" customFormat="1" ht="25.5" x14ac:dyDescent="0.2">
      <c r="A231" s="140"/>
      <c r="B231" s="82" t="s">
        <v>259</v>
      </c>
      <c r="C231" s="30" t="s">
        <v>131</v>
      </c>
      <c r="D231" s="31"/>
      <c r="E231" s="40">
        <v>1</v>
      </c>
      <c r="F231" s="71" t="s">
        <v>16</v>
      </c>
      <c r="G231" s="25"/>
      <c r="H231" s="41">
        <f t="shared" si="16"/>
        <v>0</v>
      </c>
    </row>
    <row r="232" spans="1:8" s="16" customFormat="1" x14ac:dyDescent="0.2">
      <c r="A232" s="140"/>
      <c r="B232" s="82"/>
      <c r="C232" s="30"/>
      <c r="D232" s="38"/>
      <c r="E232" s="60"/>
      <c r="F232" s="65"/>
      <c r="G232" s="40"/>
      <c r="H232" s="41"/>
    </row>
    <row r="233" spans="1:8" s="16" customFormat="1" x14ac:dyDescent="0.2">
      <c r="A233" s="140"/>
      <c r="B233" s="82" t="s">
        <v>260</v>
      </c>
      <c r="C233" s="30" t="s">
        <v>113</v>
      </c>
      <c r="D233" s="38"/>
      <c r="E233" s="40">
        <v>1</v>
      </c>
      <c r="F233" s="65" t="s">
        <v>24</v>
      </c>
      <c r="G233" s="40"/>
      <c r="H233" s="41">
        <f t="shared" si="16"/>
        <v>0</v>
      </c>
    </row>
    <row r="234" spans="1:8" s="16" customFormat="1" x14ac:dyDescent="0.2">
      <c r="A234" s="140"/>
      <c r="B234" s="82"/>
      <c r="C234" s="30"/>
      <c r="D234" s="38"/>
      <c r="E234" s="40"/>
      <c r="F234" s="65"/>
      <c r="G234" s="40"/>
      <c r="H234" s="41"/>
    </row>
    <row r="235" spans="1:8" s="16" customFormat="1" x14ac:dyDescent="0.2">
      <c r="A235" s="140"/>
      <c r="B235" s="82"/>
      <c r="C235" s="30"/>
      <c r="D235" s="38"/>
      <c r="E235" s="40"/>
      <c r="F235" s="65"/>
      <c r="G235" s="40"/>
      <c r="H235" s="41"/>
    </row>
    <row r="236" spans="1:8" s="16" customFormat="1" x14ac:dyDescent="0.2">
      <c r="A236" s="140"/>
      <c r="B236" s="82"/>
      <c r="C236" s="30"/>
      <c r="D236" s="38"/>
      <c r="E236" s="60"/>
      <c r="F236" s="65"/>
      <c r="G236" s="40"/>
      <c r="H236" s="41"/>
    </row>
    <row r="237" spans="1:8" s="4" customFormat="1" x14ac:dyDescent="0.2">
      <c r="A237" s="139"/>
      <c r="B237" s="168"/>
      <c r="C237" s="169" t="s">
        <v>261</v>
      </c>
      <c r="D237" s="170"/>
      <c r="E237" s="171"/>
      <c r="F237" s="172"/>
      <c r="G237" s="173"/>
      <c r="H237" s="174">
        <f>SUM(H225:H236)</f>
        <v>0</v>
      </c>
    </row>
    <row r="238" spans="1:8" s="4" customFormat="1" x14ac:dyDescent="0.2">
      <c r="A238" s="139"/>
      <c r="B238" s="100"/>
      <c r="C238" s="105"/>
      <c r="D238" s="101"/>
      <c r="E238" s="102"/>
      <c r="F238" s="103"/>
      <c r="G238" s="104"/>
      <c r="H238" s="123"/>
    </row>
    <row r="239" spans="1:8" s="4" customFormat="1" x14ac:dyDescent="0.2">
      <c r="A239" s="139"/>
      <c r="B239" s="147"/>
      <c r="C239" s="148"/>
      <c r="D239" s="149"/>
      <c r="E239" s="150"/>
      <c r="F239" s="151"/>
      <c r="G239" s="152"/>
      <c r="H239" s="153"/>
    </row>
    <row r="240" spans="1:8" s="4" customFormat="1" x14ac:dyDescent="0.2">
      <c r="A240" s="139"/>
      <c r="B240" s="159"/>
      <c r="C240" s="166" t="s">
        <v>262</v>
      </c>
      <c r="D240" s="161"/>
      <c r="E240" s="162"/>
      <c r="F240" s="163"/>
      <c r="G240" s="164"/>
      <c r="H240" s="165"/>
    </row>
    <row r="241" spans="1:9" s="16" customFormat="1" x14ac:dyDescent="0.2">
      <c r="A241" s="140"/>
      <c r="B241" s="82"/>
      <c r="C241" s="37"/>
      <c r="D241" s="38"/>
      <c r="E241" s="60"/>
      <c r="F241" s="65"/>
      <c r="G241" s="40"/>
      <c r="H241" s="41"/>
    </row>
    <row r="242" spans="1:9" s="16" customFormat="1" x14ac:dyDescent="0.2">
      <c r="A242" s="140"/>
      <c r="B242" s="82"/>
      <c r="C242" s="49"/>
      <c r="D242" s="38"/>
      <c r="E242" s="40"/>
      <c r="F242" s="65"/>
      <c r="G242" s="40"/>
      <c r="H242" s="26"/>
    </row>
    <row r="243" spans="1:9" s="16" customFormat="1" x14ac:dyDescent="0.2">
      <c r="A243" s="140"/>
      <c r="B243" s="54"/>
      <c r="C243" s="30" t="str">
        <f>C10</f>
        <v>BILL NO. 01 - CIVIL WORK FOR PUMP STATIONS (4 nos.)</v>
      </c>
      <c r="D243" s="38"/>
      <c r="E243" s="40"/>
      <c r="F243" s="65"/>
      <c r="G243" s="40"/>
      <c r="H243" s="183">
        <f>$H$31</f>
        <v>0</v>
      </c>
      <c r="I243" s="132"/>
    </row>
    <row r="244" spans="1:9" s="16" customFormat="1" x14ac:dyDescent="0.2">
      <c r="A244" s="140"/>
      <c r="B244" s="54"/>
      <c r="C244" s="30" t="str">
        <f>C35</f>
        <v>BILL NO. 02 -  INSTALLATION OF PUMPS</v>
      </c>
      <c r="D244" s="38"/>
      <c r="E244" s="40"/>
      <c r="F244" s="65"/>
      <c r="G244" s="40"/>
      <c r="H244" s="183">
        <f>$H$72</f>
        <v>0</v>
      </c>
      <c r="I244" s="132"/>
    </row>
    <row r="245" spans="1:9" s="16" customFormat="1" x14ac:dyDescent="0.2">
      <c r="A245" s="140"/>
      <c r="B245" s="54"/>
      <c r="C245" s="30" t="str">
        <f>C75</f>
        <v>BILL NO. 03 - MECHANICAL AND ELECTRICAL WORKS</v>
      </c>
      <c r="D245" s="38"/>
      <c r="E245" s="40"/>
      <c r="F245" s="65"/>
      <c r="G245" s="40"/>
      <c r="H245" s="183">
        <f>$H$102</f>
        <v>0</v>
      </c>
      <c r="I245" s="132"/>
    </row>
    <row r="246" spans="1:9" s="16" customFormat="1" x14ac:dyDescent="0.2">
      <c r="A246" s="140"/>
      <c r="B246" s="54"/>
      <c r="C246" s="30" t="str">
        <f>C105</f>
        <v>BILL NO. 04 - GRAVITY SEWER MAINS</v>
      </c>
      <c r="D246" s="38"/>
      <c r="E246" s="40"/>
      <c r="F246" s="65"/>
      <c r="G246" s="40"/>
      <c r="H246" s="183">
        <f>$H$132</f>
        <v>0</v>
      </c>
      <c r="I246" s="132"/>
    </row>
    <row r="247" spans="1:9" s="16" customFormat="1" x14ac:dyDescent="0.2">
      <c r="A247" s="140"/>
      <c r="B247" s="54"/>
      <c r="C247" s="30" t="str">
        <f>C135</f>
        <v>BILL NO. 05 - ADMIN BUILDING</v>
      </c>
      <c r="D247" s="38"/>
      <c r="E247" s="40"/>
      <c r="F247" s="65"/>
      <c r="G247" s="40"/>
      <c r="H247" s="183">
        <f>$H$165</f>
        <v>0</v>
      </c>
      <c r="I247" s="132"/>
    </row>
    <row r="248" spans="1:9" s="16" customFormat="1" x14ac:dyDescent="0.2">
      <c r="A248" s="140"/>
      <c r="B248" s="54"/>
      <c r="C248" s="30" t="str">
        <f>C168</f>
        <v>BILL NO. 06- SEA OUTFALL</v>
      </c>
      <c r="D248" s="38"/>
      <c r="E248" s="40"/>
      <c r="F248" s="65"/>
      <c r="G248" s="40"/>
      <c r="H248" s="183">
        <f>$H$176</f>
        <v>0</v>
      </c>
      <c r="I248" s="132"/>
    </row>
    <row r="249" spans="1:9" s="16" customFormat="1" x14ac:dyDescent="0.2">
      <c r="A249" s="140"/>
      <c r="B249" s="54"/>
      <c r="C249" s="30" t="s">
        <v>247</v>
      </c>
      <c r="D249" s="38"/>
      <c r="E249" s="40"/>
      <c r="F249" s="65"/>
      <c r="G249" s="40"/>
      <c r="H249" s="183">
        <f>$H$200</f>
        <v>0</v>
      </c>
      <c r="I249" s="132"/>
    </row>
    <row r="250" spans="1:9" s="16" customFormat="1" x14ac:dyDescent="0.2">
      <c r="A250" s="140"/>
      <c r="B250" s="54"/>
      <c r="C250" s="56" t="str">
        <f>C203</f>
        <v>BILL NO. 08- SUPPLY OF O&amp;M EQUIPMENT AND SPARES</v>
      </c>
      <c r="D250" s="38"/>
      <c r="E250" s="40"/>
      <c r="F250" s="65"/>
      <c r="G250" s="40"/>
      <c r="H250" s="182">
        <f>$H$221</f>
        <v>0</v>
      </c>
      <c r="I250" s="132"/>
    </row>
    <row r="251" spans="1:9" s="16" customFormat="1" x14ac:dyDescent="0.2">
      <c r="A251" s="140"/>
      <c r="B251" s="54"/>
      <c r="C251" s="56" t="s">
        <v>248</v>
      </c>
      <c r="D251" s="38"/>
      <c r="E251" s="40"/>
      <c r="F251" s="65"/>
      <c r="G251" s="40"/>
      <c r="H251" s="182">
        <f>$H$237</f>
        <v>0</v>
      </c>
      <c r="I251" s="132"/>
    </row>
    <row r="252" spans="1:9" s="16" customFormat="1" x14ac:dyDescent="0.2">
      <c r="A252" s="20"/>
      <c r="B252" s="84"/>
      <c r="C252" s="56"/>
      <c r="D252" s="38"/>
      <c r="E252" s="40"/>
      <c r="F252" s="65"/>
      <c r="G252" s="40"/>
      <c r="H252" s="182"/>
      <c r="I252" s="132"/>
    </row>
    <row r="253" spans="1:9" s="16" customFormat="1" x14ac:dyDescent="0.2">
      <c r="A253" s="140"/>
      <c r="B253" s="82"/>
      <c r="C253" s="30"/>
      <c r="D253" s="38"/>
      <c r="E253" s="60"/>
      <c r="F253" s="65"/>
      <c r="G253" s="40"/>
      <c r="H253" s="183"/>
      <c r="I253" s="132"/>
    </row>
    <row r="254" spans="1:9" s="16" customFormat="1" x14ac:dyDescent="0.2">
      <c r="A254" s="140"/>
      <c r="B254" s="82"/>
      <c r="C254" s="30"/>
      <c r="D254" s="38"/>
      <c r="E254" s="60"/>
      <c r="F254" s="65"/>
      <c r="G254" s="40"/>
      <c r="H254" s="183"/>
      <c r="I254" s="132"/>
    </row>
    <row r="255" spans="1:9" s="16" customFormat="1" x14ac:dyDescent="0.2">
      <c r="A255" s="140"/>
      <c r="B255" s="82"/>
      <c r="C255" s="37"/>
      <c r="D255" s="38"/>
      <c r="E255" s="60"/>
      <c r="F255" s="65"/>
      <c r="G255" s="40"/>
      <c r="H255" s="183"/>
      <c r="I255" s="132"/>
    </row>
    <row r="256" spans="1:9" s="4" customFormat="1" ht="31.9" customHeight="1" x14ac:dyDescent="0.2">
      <c r="A256" s="139"/>
      <c r="B256" s="100"/>
      <c r="C256" s="105" t="s">
        <v>280</v>
      </c>
      <c r="D256" s="101"/>
      <c r="E256" s="102"/>
      <c r="F256" s="103"/>
      <c r="G256" s="104"/>
      <c r="H256" s="184">
        <f>SUM(H242:H255)</f>
        <v>0</v>
      </c>
      <c r="I256" s="136"/>
    </row>
  </sheetData>
  <phoneticPr fontId="2" type="noConversion"/>
  <printOptions horizontalCentered="1"/>
  <pageMargins left="0.25" right="0.25" top="0.75" bottom="0.75" header="0.3" footer="0.3"/>
  <pageSetup paperSize="9" scale="71" fitToHeight="0" orientation="portrait" r:id="rId1"/>
  <headerFooter alignWithMargins="0">
    <oddHeader>&amp;C Sewerage System in GDh.Madaveli</oddHeader>
    <oddFooter>&amp;C&amp;P</oddFooter>
  </headerFooter>
  <rowBreaks count="9" manualBreakCount="9">
    <brk id="34" max="16383" man="1"/>
    <brk id="74" max="16383" man="1"/>
    <brk id="104" max="16383" man="1"/>
    <brk id="134" max="16383" man="1"/>
    <brk id="167" max="16383" man="1"/>
    <brk id="202" max="16383" man="1"/>
    <brk id="223" max="16383" man="1"/>
    <brk id="239" max="16383" man="1"/>
    <brk id="256" min="1"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Project CoverSheet </vt:lpstr>
      <vt:lpstr>main summary</vt:lpstr>
      <vt:lpstr>Preamble</vt:lpstr>
      <vt:lpstr>01 general BoQ</vt:lpstr>
      <vt:lpstr>02  sewarage system</vt:lpstr>
      <vt:lpstr>'01 general BoQ'!Print_Area</vt:lpstr>
      <vt:lpstr>'02  sewarage system'!Print_Area</vt:lpstr>
      <vt:lpstr>'main summary'!Print_Area</vt:lpstr>
      <vt:lpstr>'01 general BoQ'!Print_Titles</vt:lpstr>
      <vt:lpstr>'02  sewarage system'!Print_Titles</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Bari</dc:creator>
  <cp:lastModifiedBy>Aminath Naaheen Ahmed</cp:lastModifiedBy>
  <cp:lastPrinted>2017-05-08T06:17:12Z</cp:lastPrinted>
  <dcterms:created xsi:type="dcterms:W3CDTF">2007-12-12T22:37:40Z</dcterms:created>
  <dcterms:modified xsi:type="dcterms:W3CDTF">2017-09-27T06:45:40Z</dcterms:modified>
</cp:coreProperties>
</file>