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oftstorage\Data\Tender\Projects\International\2019\1.Works\TES2019W079 Design and Build of V. Rakeedhoo Harbour\Doc from MNPI\"/>
    </mc:Choice>
  </mc:AlternateContent>
  <bookViews>
    <workbookView xWindow="0" yWindow="0" windowWidth="28800" windowHeight="1243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D73" i="1" l="1"/>
  <c r="F107" i="1" l="1"/>
  <c r="F124" i="1" s="1"/>
  <c r="F137" i="1" s="1"/>
  <c r="F82" i="1"/>
  <c r="F136" i="1" s="1"/>
  <c r="D72" i="1"/>
  <c r="F75" i="1"/>
  <c r="F135" i="1" s="1"/>
  <c r="D57" i="1"/>
  <c r="D55" i="1"/>
  <c r="D56" i="1" s="1"/>
  <c r="D54" i="1"/>
  <c r="F47" i="1"/>
  <c r="F133" i="1" s="1"/>
  <c r="F33" i="1"/>
  <c r="F132" i="1" s="1"/>
  <c r="F23" i="1"/>
  <c r="F131" i="1" s="1"/>
  <c r="F62" i="1" l="1"/>
  <c r="F134" i="1" s="1"/>
  <c r="F138" i="1" s="1"/>
  <c r="F140" i="1" s="1"/>
</calcChain>
</file>

<file path=xl/sharedStrings.xml><?xml version="1.0" encoding="utf-8"?>
<sst xmlns="http://schemas.openxmlformats.org/spreadsheetml/2006/main" count="187" uniqueCount="110">
  <si>
    <t>ISLAND</t>
  </si>
  <si>
    <t>V.Rakeedhoo</t>
  </si>
  <si>
    <t>SIZE</t>
  </si>
  <si>
    <t>Bill No.1 - PRELIMINARIES</t>
  </si>
  <si>
    <t>Item no.</t>
  </si>
  <si>
    <t>Description</t>
  </si>
  <si>
    <t>Unit</t>
  </si>
  <si>
    <t>Qty</t>
  </si>
  <si>
    <t>Rate (MVR)</t>
  </si>
  <si>
    <t>Amount (MVR)</t>
  </si>
  <si>
    <t>Securities, Insurance, etc</t>
  </si>
  <si>
    <t>1.1.1</t>
  </si>
  <si>
    <t>Provision of performance security</t>
  </si>
  <si>
    <t>Item</t>
  </si>
  <si>
    <t>Provision of insurance (Contractor to specify)</t>
  </si>
  <si>
    <t>Other security bonds, etc (Contractor to specify)</t>
  </si>
  <si>
    <t>Contractors Equipment, Personal and Site Facilities</t>
  </si>
  <si>
    <t>1.2.1</t>
  </si>
  <si>
    <t>Mobilisation and demobilisation of Contractor's dredging equipment and construction plant</t>
  </si>
  <si>
    <t>1.2.2</t>
  </si>
  <si>
    <t>Mobilisation and demobilisation of contractor's personal</t>
  </si>
  <si>
    <t>1.2.3</t>
  </si>
  <si>
    <t>Time related charges for contractor personal. (Incl. food, lodging, etc)</t>
  </si>
  <si>
    <t>Days</t>
  </si>
  <si>
    <t>1.2.4</t>
  </si>
  <si>
    <t>Establisment and removal of the Contractor's facilities, incl. laboratory, office, workshop, etc</t>
  </si>
  <si>
    <t>1.2.5</t>
  </si>
  <si>
    <t>Operation and maintenance of Contractor's facilities incl. laboratory, office, workshop, etc</t>
  </si>
  <si>
    <t>Design and others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</si>
  <si>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</si>
  <si>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</si>
  <si>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</si>
  <si>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</si>
  <si>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</si>
  <si>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</si>
  <si>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</si>
  <si>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Bill No.2 - DREDGING, EXCAVATION &amp; EARTHWORKS</t>
  </si>
  <si>
    <t>Dredging and Excavation</t>
  </si>
  <si>
    <t>2.1.1</t>
  </si>
  <si>
    <t>Dredging / Excavation of any material from the new harbour basin. Maximum specified depth -3m MSL</t>
  </si>
  <si>
    <t>cbm</t>
  </si>
  <si>
    <t>2.1.2</t>
  </si>
  <si>
    <t>Dredging / Excavation of any material from the existing harbour basin. Maximum specified depth -3m MSL</t>
  </si>
  <si>
    <t>2.1.3</t>
  </si>
  <si>
    <t>Dredging / Excavation of any material for the existing  harbour entrance Channel. Maximum specified depth -4m MSL</t>
  </si>
  <si>
    <t>Bill No.3 - BREAKWATER, GROYNES AND REVETMENTS</t>
  </si>
  <si>
    <t>Breakwaters</t>
  </si>
  <si>
    <t>3.1.1</t>
  </si>
  <si>
    <t>Armour rocks laid to the slopes defined in drawings and to lines and levels indicated in the cross section drawings. Rate shall include levelling and placing armour rocks</t>
  </si>
  <si>
    <t>m</t>
  </si>
  <si>
    <t>Revetments</t>
  </si>
  <si>
    <t>3.2.1</t>
  </si>
  <si>
    <t>Armour rocks laid to slopes with backfilled material and geotextile material as defined in the drawings</t>
  </si>
  <si>
    <t>Beacons, Supply and Installing</t>
  </si>
  <si>
    <t>3.3.1</t>
  </si>
  <si>
    <t>Supply and placing navigational aids at a minimum nominal light range of 2 nautical miles as shown on harbour layout drawing and as directed by Engineer.</t>
  </si>
  <si>
    <t>No</t>
  </si>
  <si>
    <t xml:space="preserve">Bill No.4 - </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</si>
  <si>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</si>
  <si>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</si>
  <si>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</si>
  <si>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</si>
  <si>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</si>
  <si>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</si>
  <si>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</si>
  <si>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</si>
  <si>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</si>
  <si>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</si>
  <si>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</si>
  <si>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</si>
  <si>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Mooring Blocks</t>
  </si>
  <si>
    <t>4.2.1</t>
  </si>
  <si>
    <t>Construction and placing of Mooring Blocks</t>
  </si>
  <si>
    <t>Nos.</t>
  </si>
  <si>
    <t>Bill No.5 - BREAKWATER AND REVETMENTS</t>
  </si>
  <si>
    <t xml:space="preserve">HARBOUR LIGHTS AND PAVEMENT </t>
  </si>
  <si>
    <t xml:space="preserve">Harbour Lights  </t>
  </si>
  <si>
    <t>5.1.1</t>
  </si>
  <si>
    <t>Supply and installation of two arm street lights along the quaywall line</t>
  </si>
  <si>
    <t>Construction of Interlocking pavement</t>
  </si>
  <si>
    <t>5.2.1</t>
  </si>
  <si>
    <t>Surveying, compacting and levelling the harbour area grounds as specified in the drawing.</t>
  </si>
  <si>
    <t>5.2.2</t>
  </si>
  <si>
    <t>Supply and placement of interlocking paving blocks to the length of harbours for 3m width</t>
  </si>
  <si>
    <t>sqm</t>
  </si>
  <si>
    <t>Bill No.6 - ENVIRONMENTAL CONTROL</t>
  </si>
  <si>
    <t>ENVIRONMENTAL CONTROL</t>
  </si>
  <si>
    <t>Implement necessary mitigation measures as outlined in the technical specifications</t>
  </si>
  <si>
    <t>Bill No.7 - ADDITIONS &amp; OMISSIONS</t>
  </si>
  <si>
    <t>A</t>
  </si>
  <si>
    <t>The accuracy of the quantities given in this Bills of Quantities is not guaranteed and the Contractor should satisfy himself as to their accuracy</t>
  </si>
  <si>
    <t xml:space="preserve">B </t>
  </si>
  <si>
    <t>Any adjustments that he may consider necessary should be written below and on similar continuation sheets if required, and the net amount of the adjustments is to be carried to the summary</t>
  </si>
  <si>
    <t>Additions</t>
  </si>
  <si>
    <t>Omissions</t>
  </si>
  <si>
    <t>ADDITIONS AND / OR OMISSIONS</t>
  </si>
  <si>
    <t>B</t>
  </si>
  <si>
    <t>SUMMARY OF BILLS</t>
  </si>
  <si>
    <t>Bill No.</t>
  </si>
  <si>
    <t>Preliminaries</t>
  </si>
  <si>
    <t>Dredging, excavation and earth work</t>
  </si>
  <si>
    <t>Breakwaters and revetments</t>
  </si>
  <si>
    <t>Quay wall structure</t>
  </si>
  <si>
    <t>Harbour Lights &amp; Pavement</t>
  </si>
  <si>
    <t>Environmental control</t>
  </si>
  <si>
    <t>Additions and / or omissions</t>
  </si>
  <si>
    <t>Goods and Services Tax</t>
  </si>
  <si>
    <t>Grand total of Bills</t>
  </si>
  <si>
    <t>5.2.3</t>
  </si>
  <si>
    <t>Supply and Lay Kerbs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</si>
</sst>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64">
    <xf numFmtId="0" fontId="0" fillId="0" borderId="0" xfId="0"/>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164" fontId="4" fillId="0" borderId="2" xfId="1" applyFont="1" applyFill="1" applyBorder="1" applyAlignment="1">
      <alignment vertical="center"/>
    </xf>
    <xf numFmtId="0" fontId="4" fillId="0" borderId="2" xfId="0" applyFont="1" applyFill="1" applyBorder="1" applyAlignment="1">
      <alignment vertical="center"/>
    </xf>
    <xf numFmtId="0" fontId="4" fillId="0" borderId="3" xfId="0" applyFont="1" applyBorder="1" applyAlignment="1">
      <alignment vertical="center"/>
    </xf>
    <xf numFmtId="0" fontId="2" fillId="0" borderId="4"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3" fillId="0" borderId="4" xfId="0" applyFont="1" applyBorder="1" applyAlignment="1">
      <alignment horizontal="center" vertical="center"/>
    </xf>
    <xf numFmtId="0" fontId="3" fillId="0" borderId="8" xfId="0" applyFont="1" applyBorder="1" applyAlignment="1">
      <alignment vertical="center"/>
    </xf>
    <xf numFmtId="164" fontId="3" fillId="0" borderId="8" xfId="1" applyFont="1" applyFill="1" applyBorder="1" applyAlignment="1">
      <alignment vertical="center"/>
    </xf>
    <xf numFmtId="164" fontId="3" fillId="0" borderId="9" xfId="0" applyNumberFormat="1" applyFont="1" applyBorder="1" applyAlignment="1">
      <alignment vertical="center"/>
    </xf>
    <xf numFmtId="0" fontId="3" fillId="0" borderId="10"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164" fontId="2" fillId="0" borderId="13"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8" xfId="0" applyFont="1" applyFill="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4" fillId="0" borderId="8" xfId="0" applyFont="1" applyBorder="1" applyAlignment="1">
      <alignment vertical="center"/>
    </xf>
    <xf numFmtId="164" fontId="4" fillId="0" borderId="8" xfId="1" applyFont="1" applyFill="1" applyBorder="1" applyAlignment="1">
      <alignment vertical="center"/>
    </xf>
    <xf numFmtId="0" fontId="4" fillId="0" borderId="8" xfId="0" applyFont="1" applyFill="1" applyBorder="1" applyAlignment="1">
      <alignment vertical="center"/>
    </xf>
    <xf numFmtId="0" fontId="3" fillId="0" borderId="8" xfId="0" applyFont="1" applyBorder="1" applyAlignment="1">
      <alignment horizontal="center" vertical="center"/>
    </xf>
    <xf numFmtId="164" fontId="3" fillId="0" borderId="8" xfId="0" applyNumberFormat="1" applyFont="1" applyBorder="1" applyAlignment="1">
      <alignment vertical="center"/>
    </xf>
    <xf numFmtId="164" fontId="2" fillId="0" borderId="8" xfId="0" applyNumberFormat="1" applyFont="1" applyBorder="1" applyAlignment="1">
      <alignment vertical="center"/>
    </xf>
    <xf numFmtId="0" fontId="3" fillId="0" borderId="20" xfId="0" applyFont="1" applyBorder="1" applyAlignment="1">
      <alignment horizontal="center" vertical="center"/>
    </xf>
    <xf numFmtId="0" fontId="3" fillId="0" borderId="8" xfId="0" applyFont="1" applyBorder="1" applyAlignment="1">
      <alignment horizontal="left" vertical="center" wrapText="1"/>
    </xf>
    <xf numFmtId="0" fontId="2" fillId="0" borderId="20" xfId="0" applyFont="1" applyBorder="1" applyAlignment="1">
      <alignment vertical="center"/>
    </xf>
    <xf numFmtId="0" fontId="2" fillId="0" borderId="8" xfId="0" applyFont="1" applyBorder="1" applyAlignment="1">
      <alignment horizontal="center" vertical="center"/>
    </xf>
    <xf numFmtId="2" fontId="3" fillId="0" borderId="8" xfId="0" applyNumberFormat="1" applyFont="1" applyBorder="1" applyAlignment="1">
      <alignment vertical="center"/>
    </xf>
    <xf numFmtId="0" fontId="3" fillId="0" borderId="8" xfId="0" applyFont="1" applyBorder="1" applyAlignment="1">
      <alignment horizontal="left" vertical="center"/>
    </xf>
    <xf numFmtId="164" fontId="2" fillId="0" borderId="8" xfId="1" applyFont="1" applyBorder="1" applyAlignment="1">
      <alignment vertical="center"/>
    </xf>
    <xf numFmtId="0" fontId="3" fillId="0" borderId="21" xfId="0" applyFont="1" applyBorder="1" applyAlignment="1">
      <alignment vertical="center" wrapText="1"/>
    </xf>
    <xf numFmtId="0" fontId="3" fillId="0" borderId="21" xfId="0" applyFont="1" applyBorder="1" applyAlignment="1">
      <alignment vertical="center"/>
    </xf>
    <xf numFmtId="164" fontId="3" fillId="0" borderId="21" xfId="1" applyFont="1" applyFill="1" applyBorder="1" applyAlignment="1">
      <alignment vertical="center"/>
    </xf>
    <xf numFmtId="164" fontId="3" fillId="0" borderId="22" xfId="0" applyNumberFormat="1" applyFont="1" applyBorder="1" applyAlignment="1">
      <alignment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4" fillId="0" borderId="8" xfId="0" applyFont="1" applyBorder="1" applyAlignment="1">
      <alignment horizontal="left" vertical="center"/>
    </xf>
    <xf numFmtId="0" fontId="3" fillId="0" borderId="8"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0"/>
  <sheetViews>
    <sheetView tabSelected="1" workbookViewId="0">
      <selection activeCell="B72" sqref="B72"/>
    </sheetView>
  </sheetViews>
  <sheetFormatPr defaultRowHeight="15" x14ac:dyDescent="0.25"/>
  <cols>
    <col min="1" max="1" width="8.85546875" customWidth="1"/>
    <col min="2" max="2" width="47.140625" bestFit="1" customWidth="1"/>
    <col min="3" max="3" width="5.42578125" bestFit="1" customWidth="1"/>
    <col min="4" max="4" width="10.5703125" bestFit="1" customWidth="1"/>
    <col min="5" max="5" width="11.7109375" bestFit="1" customWidth="1"/>
    <col min="6" max="6" width="15" bestFit="1" customWidth="1"/>
  </cols>
  <sheetData>
    <row r="1" spans="1:6" x14ac:dyDescent="0.25">
      <c r="A1" s="1" t="s">
        <v>0</v>
      </c>
      <c r="B1" s="1" t="s">
        <v>1</v>
      </c>
      <c r="C1" s="2"/>
      <c r="D1" s="3"/>
      <c r="E1" s="4"/>
      <c r="F1" s="2"/>
    </row>
    <row r="2" spans="1:6" x14ac:dyDescent="0.25">
      <c r="A2" s="1" t="s">
        <v>2</v>
      </c>
      <c r="B2" s="2"/>
      <c r="C2" s="2"/>
      <c r="D2" s="3"/>
      <c r="E2" s="4"/>
      <c r="F2" s="2"/>
    </row>
    <row r="3" spans="1:6" x14ac:dyDescent="0.25">
      <c r="A3" s="1"/>
      <c r="B3" s="2"/>
      <c r="C3" s="2"/>
      <c r="D3" s="3"/>
      <c r="E3" s="4"/>
      <c r="F3" s="2"/>
    </row>
    <row r="4" spans="1:6" ht="15.75" thickBot="1" x14ac:dyDescent="0.3">
      <c r="A4" s="1" t="s">
        <v>3</v>
      </c>
      <c r="B4" s="2"/>
      <c r="C4" s="2"/>
      <c r="D4" s="3"/>
      <c r="E4" s="4"/>
      <c r="F4" s="2"/>
    </row>
    <row r="5" spans="1:6" x14ac:dyDescent="0.25">
      <c r="A5" s="5" t="s">
        <v>4</v>
      </c>
      <c r="B5" s="6" t="s">
        <v>5</v>
      </c>
      <c r="C5" s="6" t="s">
        <v>6</v>
      </c>
      <c r="D5" s="7" t="s">
        <v>7</v>
      </c>
      <c r="E5" s="8" t="s">
        <v>8</v>
      </c>
      <c r="F5" s="9" t="s">
        <v>9</v>
      </c>
    </row>
    <row r="6" spans="1:6" x14ac:dyDescent="0.25">
      <c r="A6" s="10">
        <v>1.1000000000000001</v>
      </c>
      <c r="B6" s="11" t="s">
        <v>10</v>
      </c>
      <c r="C6" s="12"/>
      <c r="D6" s="12"/>
      <c r="E6" s="12"/>
      <c r="F6" s="13"/>
    </row>
    <row r="7" spans="1:6" x14ac:dyDescent="0.25">
      <c r="A7" s="14" t="s">
        <v>11</v>
      </c>
      <c r="B7" s="15" t="s">
        <v>12</v>
      </c>
      <c r="C7" s="15" t="s">
        <v>13</v>
      </c>
      <c r="D7" s="16">
        <v>1</v>
      </c>
      <c r="E7" s="16"/>
      <c r="F7" s="17"/>
    </row>
    <row r="8" spans="1:6" x14ac:dyDescent="0.25">
      <c r="A8" s="14"/>
      <c r="B8" s="15" t="s">
        <v>14</v>
      </c>
      <c r="C8" s="15" t="s">
        <v>13</v>
      </c>
      <c r="D8" s="16">
        <v>1</v>
      </c>
      <c r="E8" s="16"/>
      <c r="F8" s="17"/>
    </row>
    <row r="9" spans="1:6" x14ac:dyDescent="0.25">
      <c r="A9" s="14"/>
      <c r="B9" s="15" t="s">
        <v>15</v>
      </c>
      <c r="C9" s="15" t="s">
        <v>13</v>
      </c>
      <c r="D9" s="16">
        <v>1</v>
      </c>
      <c r="E9" s="16"/>
      <c r="F9" s="17"/>
    </row>
    <row r="10" spans="1:6" x14ac:dyDescent="0.25">
      <c r="A10" s="18"/>
      <c r="B10" s="19"/>
      <c r="C10" s="19"/>
      <c r="D10" s="19"/>
      <c r="E10" s="19"/>
      <c r="F10" s="20"/>
    </row>
    <row r="11" spans="1:6" x14ac:dyDescent="0.25">
      <c r="A11" s="10">
        <v>1.2</v>
      </c>
      <c r="B11" s="11" t="s">
        <v>16</v>
      </c>
      <c r="C11" s="12"/>
      <c r="D11" s="12"/>
      <c r="E11" s="12"/>
      <c r="F11" s="13"/>
    </row>
    <row r="12" spans="1:6" ht="30" x14ac:dyDescent="0.25">
      <c r="A12" s="14" t="s">
        <v>17</v>
      </c>
      <c r="B12" s="21" t="s">
        <v>18</v>
      </c>
      <c r="C12" s="15" t="s">
        <v>13</v>
      </c>
      <c r="D12" s="16">
        <v>1</v>
      </c>
      <c r="E12" s="16"/>
      <c r="F12" s="17"/>
    </row>
    <row r="13" spans="1:6" ht="30" x14ac:dyDescent="0.25">
      <c r="A13" s="14" t="s">
        <v>19</v>
      </c>
      <c r="B13" s="21" t="s">
        <v>20</v>
      </c>
      <c r="C13" s="15" t="s">
        <v>13</v>
      </c>
      <c r="D13" s="16">
        <v>1</v>
      </c>
      <c r="E13" s="16"/>
      <c r="F13" s="17"/>
    </row>
    <row r="14" spans="1:6" ht="30" x14ac:dyDescent="0.25">
      <c r="A14" s="14" t="s">
        <v>21</v>
      </c>
      <c r="B14" s="21" t="s">
        <v>22</v>
      </c>
      <c r="C14" s="15" t="s">
        <v>23</v>
      </c>
      <c r="D14" s="16">
        <v>540</v>
      </c>
      <c r="E14" s="16"/>
      <c r="F14" s="17"/>
    </row>
    <row r="15" spans="1:6" ht="30" x14ac:dyDescent="0.25">
      <c r="A15" s="14" t="s">
        <v>24</v>
      </c>
      <c r="B15" s="21" t="s">
        <v>25</v>
      </c>
      <c r="C15" s="15" t="s">
        <v>13</v>
      </c>
      <c r="D15" s="16">
        <v>1</v>
      </c>
      <c r="E15" s="16"/>
      <c r="F15" s="17"/>
    </row>
    <row r="16" spans="1:6" ht="30" x14ac:dyDescent="0.25">
      <c r="A16" s="14" t="s">
        <v>26</v>
      </c>
      <c r="B16" s="21" t="s">
        <v>27</v>
      </c>
      <c r="C16" s="15" t="s">
        <v>23</v>
      </c>
      <c r="D16" s="16">
        <v>540</v>
      </c>
      <c r="E16" s="16"/>
      <c r="F16" s="17"/>
    </row>
    <row r="17" spans="1:6" x14ac:dyDescent="0.25">
      <c r="A17" s="18"/>
      <c r="B17" s="19"/>
      <c r="C17" s="19"/>
      <c r="D17" s="19"/>
      <c r="E17" s="19"/>
      <c r="F17" s="20"/>
    </row>
    <row r="18" spans="1:6" x14ac:dyDescent="0.25">
      <c r="A18" s="10">
        <v>1.3</v>
      </c>
      <c r="B18" s="22" t="s">
        <v>28</v>
      </c>
      <c r="C18" s="23"/>
      <c r="D18" s="23"/>
      <c r="E18" s="23"/>
      <c r="F18" s="24"/>
    </row>
    <row r="19" spans="1:6" ht="45" x14ac:dyDescent="0.25">
      <c r="A19" s="14" t="s">
        <v>29</v>
      </c>
      <c r="B19" s="21" t="s">
        <v>30</v>
      </c>
      <c r="C19" s="15" t="s">
        <v>13</v>
      </c>
      <c r="D19" s="16">
        <v>1</v>
      </c>
      <c r="E19" s="16"/>
      <c r="F19" s="17"/>
    </row>
    <row r="20" spans="1:6" ht="30" x14ac:dyDescent="0.25">
      <c r="A20" s="14" t="s">
        <v>31</v>
      </c>
      <c r="B20" s="21" t="s">
        <v>32</v>
      </c>
      <c r="C20" s="15" t="s">
        <v>13</v>
      </c>
      <c r="D20" s="16">
        <v>1</v>
      </c>
      <c r="E20" s="16"/>
      <c r="F20" s="17"/>
    </row>
    <row r="21" spans="1:6" ht="30" x14ac:dyDescent="0.25">
      <c r="A21" s="14" t="s">
        <v>33</v>
      </c>
      <c r="B21" s="21" t="s">
        <v>34</v>
      </c>
      <c r="C21" s="15" t="s">
        <v>13</v>
      </c>
      <c r="D21" s="16">
        <v>1</v>
      </c>
      <c r="E21" s="16"/>
      <c r="F21" s="17"/>
    </row>
    <row r="22" spans="1:6" x14ac:dyDescent="0.25">
      <c r="A22" s="18"/>
      <c r="B22" s="19"/>
      <c r="C22" s="19"/>
      <c r="D22" s="19"/>
      <c r="E22" s="19"/>
      <c r="F22" s="20"/>
    </row>
    <row r="23" spans="1:6" ht="15.75" thickBot="1" x14ac:dyDescent="0.3">
      <c r="A23" s="53" t="s">
        <v>35</v>
      </c>
      <c r="B23" s="54"/>
      <c r="C23" s="54"/>
      <c r="D23" s="54"/>
      <c r="E23" s="54"/>
      <c r="F23" s="25">
        <f>SUM(F7:F21)</f>
        <v>0</v>
      </c>
    </row>
    <row r="24" spans="1:6" x14ac:dyDescent="0.25">
      <c r="A24" s="26"/>
      <c r="B24" s="26"/>
      <c r="C24" s="26"/>
      <c r="D24" s="27"/>
      <c r="E24" s="28"/>
      <c r="F24" s="29"/>
    </row>
    <row r="25" spans="1:6" x14ac:dyDescent="0.25">
      <c r="A25" s="30"/>
      <c r="B25" s="2"/>
      <c r="C25" s="2"/>
      <c r="D25" s="3"/>
      <c r="E25" s="4"/>
      <c r="F25" s="2"/>
    </row>
    <row r="26" spans="1:6" ht="15.75" thickBot="1" x14ac:dyDescent="0.3">
      <c r="A26" s="1" t="s">
        <v>36</v>
      </c>
      <c r="B26" s="2"/>
      <c r="C26" s="2"/>
      <c r="D26" s="3"/>
      <c r="E26" s="4"/>
      <c r="F26" s="2"/>
    </row>
    <row r="27" spans="1:6" x14ac:dyDescent="0.25">
      <c r="A27" s="5" t="s">
        <v>4</v>
      </c>
      <c r="B27" s="6" t="s">
        <v>5</v>
      </c>
      <c r="C27" s="6" t="s">
        <v>6</v>
      </c>
      <c r="D27" s="7" t="s">
        <v>7</v>
      </c>
      <c r="E27" s="8" t="s">
        <v>8</v>
      </c>
      <c r="F27" s="9" t="s">
        <v>9</v>
      </c>
    </row>
    <row r="28" spans="1:6" x14ac:dyDescent="0.25">
      <c r="A28" s="10">
        <v>2.1</v>
      </c>
      <c r="B28" s="11" t="s">
        <v>37</v>
      </c>
      <c r="C28" s="12"/>
      <c r="D28" s="12"/>
      <c r="E28" s="12"/>
      <c r="F28" s="13"/>
    </row>
    <row r="29" spans="1:6" ht="45" x14ac:dyDescent="0.25">
      <c r="A29" s="14" t="s">
        <v>38</v>
      </c>
      <c r="B29" s="21" t="s">
        <v>39</v>
      </c>
      <c r="C29" s="15" t="s">
        <v>40</v>
      </c>
      <c r="D29" s="16">
        <v>5864.13</v>
      </c>
      <c r="E29" s="31"/>
      <c r="F29" s="17"/>
    </row>
    <row r="30" spans="1:6" ht="45" x14ac:dyDescent="0.25">
      <c r="A30" s="14" t="s">
        <v>41</v>
      </c>
      <c r="B30" s="21" t="s">
        <v>42</v>
      </c>
      <c r="C30" s="15" t="s">
        <v>40</v>
      </c>
      <c r="D30" s="16">
        <v>15484.84</v>
      </c>
      <c r="E30" s="31"/>
      <c r="F30" s="17"/>
    </row>
    <row r="31" spans="1:6" ht="45" x14ac:dyDescent="0.25">
      <c r="A31" s="14" t="s">
        <v>43</v>
      </c>
      <c r="B31" s="21" t="s">
        <v>44</v>
      </c>
      <c r="C31" s="15" t="s">
        <v>40</v>
      </c>
      <c r="D31" s="16">
        <v>6110.6</v>
      </c>
      <c r="E31" s="31"/>
      <c r="F31" s="17"/>
    </row>
    <row r="32" spans="1:6" x14ac:dyDescent="0.25">
      <c r="A32" s="18"/>
      <c r="B32" s="19"/>
      <c r="C32" s="19"/>
      <c r="D32" s="19"/>
      <c r="E32" s="19"/>
      <c r="F32" s="20"/>
    </row>
    <row r="33" spans="1:6" ht="15.75" thickBot="1" x14ac:dyDescent="0.3">
      <c r="A33" s="53" t="s">
        <v>35</v>
      </c>
      <c r="B33" s="54"/>
      <c r="C33" s="54"/>
      <c r="D33" s="54"/>
      <c r="E33" s="54"/>
      <c r="F33" s="25">
        <f>SUM(F29:F31)</f>
        <v>0</v>
      </c>
    </row>
    <row r="34" spans="1:6" x14ac:dyDescent="0.25">
      <c r="A34" s="26"/>
      <c r="B34" s="26"/>
      <c r="C34" s="26"/>
      <c r="D34" s="26"/>
      <c r="E34" s="26"/>
      <c r="F34" s="26"/>
    </row>
    <row r="35" spans="1:6" x14ac:dyDescent="0.25">
      <c r="A35" s="26"/>
      <c r="B35" s="26"/>
      <c r="C35" s="26"/>
      <c r="D35" s="26"/>
      <c r="E35" s="26"/>
      <c r="F35" s="26"/>
    </row>
    <row r="36" spans="1:6" ht="15.75" thickBot="1" x14ac:dyDescent="0.3">
      <c r="A36" s="1" t="s">
        <v>45</v>
      </c>
      <c r="B36" s="2"/>
      <c r="C36" s="2"/>
      <c r="D36" s="3"/>
      <c r="E36" s="4"/>
      <c r="F36" s="2"/>
    </row>
    <row r="37" spans="1:6" x14ac:dyDescent="0.25">
      <c r="A37" s="5" t="s">
        <v>4</v>
      </c>
      <c r="B37" s="6" t="s">
        <v>5</v>
      </c>
      <c r="C37" s="6" t="s">
        <v>6</v>
      </c>
      <c r="D37" s="7" t="s">
        <v>7</v>
      </c>
      <c r="E37" s="8" t="s">
        <v>8</v>
      </c>
      <c r="F37" s="9" t="s">
        <v>9</v>
      </c>
    </row>
    <row r="38" spans="1:6" x14ac:dyDescent="0.25">
      <c r="A38" s="10">
        <v>3.1</v>
      </c>
      <c r="B38" s="11" t="s">
        <v>46</v>
      </c>
      <c r="C38" s="12"/>
      <c r="D38" s="12"/>
      <c r="E38" s="12"/>
      <c r="F38" s="13"/>
    </row>
    <row r="39" spans="1:6" ht="60" x14ac:dyDescent="0.25">
      <c r="A39" s="14" t="s">
        <v>47</v>
      </c>
      <c r="B39" s="21" t="s">
        <v>48</v>
      </c>
      <c r="C39" s="15" t="s">
        <v>49</v>
      </c>
      <c r="D39" s="16">
        <v>156</v>
      </c>
      <c r="E39" s="16"/>
      <c r="F39" s="17"/>
    </row>
    <row r="40" spans="1:6" x14ac:dyDescent="0.25">
      <c r="A40" s="18"/>
      <c r="B40" s="19"/>
      <c r="C40" s="19"/>
      <c r="D40" s="19"/>
      <c r="E40" s="19"/>
      <c r="F40" s="20"/>
    </row>
    <row r="41" spans="1:6" x14ac:dyDescent="0.25">
      <c r="A41" s="10">
        <v>3.2</v>
      </c>
      <c r="B41" s="22" t="s">
        <v>50</v>
      </c>
      <c r="C41" s="23"/>
      <c r="D41" s="23"/>
      <c r="E41" s="23"/>
      <c r="F41" s="24"/>
    </row>
    <row r="42" spans="1:6" ht="45" x14ac:dyDescent="0.25">
      <c r="A42" s="14" t="s">
        <v>51</v>
      </c>
      <c r="B42" s="21" t="s">
        <v>52</v>
      </c>
      <c r="C42" s="15" t="s">
        <v>49</v>
      </c>
      <c r="D42" s="16">
        <v>74</v>
      </c>
      <c r="E42" s="16"/>
      <c r="F42" s="17"/>
    </row>
    <row r="43" spans="1:6" x14ac:dyDescent="0.25">
      <c r="A43" s="18"/>
      <c r="B43" s="19"/>
      <c r="C43" s="19"/>
      <c r="D43" s="19"/>
      <c r="E43" s="19"/>
      <c r="F43" s="20"/>
    </row>
    <row r="44" spans="1:6" x14ac:dyDescent="0.25">
      <c r="A44" s="10">
        <v>3.3</v>
      </c>
      <c r="B44" s="22" t="s">
        <v>53</v>
      </c>
      <c r="C44" s="23"/>
      <c r="D44" s="23"/>
      <c r="E44" s="23"/>
      <c r="F44" s="24"/>
    </row>
    <row r="45" spans="1:6" ht="60" x14ac:dyDescent="0.25">
      <c r="A45" s="14" t="s">
        <v>54</v>
      </c>
      <c r="B45" s="21" t="s">
        <v>55</v>
      </c>
      <c r="C45" s="15" t="s">
        <v>56</v>
      </c>
      <c r="D45" s="16">
        <v>2</v>
      </c>
      <c r="E45" s="16"/>
      <c r="F45" s="17"/>
    </row>
    <row r="46" spans="1:6" x14ac:dyDescent="0.25">
      <c r="A46" s="18"/>
      <c r="B46" s="19"/>
      <c r="C46" s="19"/>
      <c r="D46" s="19"/>
      <c r="E46" s="19"/>
      <c r="F46" s="20"/>
    </row>
    <row r="47" spans="1:6" ht="15.75" thickBot="1" x14ac:dyDescent="0.3">
      <c r="A47" s="53" t="s">
        <v>35</v>
      </c>
      <c r="B47" s="54"/>
      <c r="C47" s="54"/>
      <c r="D47" s="54"/>
      <c r="E47" s="54"/>
      <c r="F47" s="25">
        <f>SUM(F38:F45)</f>
        <v>0</v>
      </c>
    </row>
    <row r="48" spans="1:6" x14ac:dyDescent="0.25">
      <c r="A48" s="26"/>
      <c r="B48" s="26"/>
      <c r="C48" s="26"/>
      <c r="D48" s="26"/>
      <c r="E48" s="26"/>
      <c r="F48" s="29"/>
    </row>
    <row r="49" spans="1:6" x14ac:dyDescent="0.25">
      <c r="A49" s="2"/>
      <c r="B49" s="2"/>
      <c r="C49" s="2"/>
      <c r="D49" s="3"/>
      <c r="E49" s="4"/>
      <c r="F49" s="2"/>
    </row>
    <row r="50" spans="1:6" ht="15.75" thickBot="1" x14ac:dyDescent="0.3">
      <c r="A50" s="1" t="s">
        <v>57</v>
      </c>
      <c r="B50" s="1" t="s">
        <v>58</v>
      </c>
      <c r="C50" s="2"/>
      <c r="D50" s="3"/>
      <c r="E50" s="4"/>
      <c r="F50" s="2"/>
    </row>
    <row r="51" spans="1:6" x14ac:dyDescent="0.25">
      <c r="A51" s="5" t="s">
        <v>4</v>
      </c>
      <c r="B51" s="6" t="s">
        <v>5</v>
      </c>
      <c r="C51" s="6" t="s">
        <v>6</v>
      </c>
      <c r="D51" s="7" t="s">
        <v>7</v>
      </c>
      <c r="E51" s="8" t="s">
        <v>8</v>
      </c>
      <c r="F51" s="9" t="s">
        <v>9</v>
      </c>
    </row>
    <row r="52" spans="1:6" x14ac:dyDescent="0.25">
      <c r="A52" s="10">
        <v>4.0999999999999996</v>
      </c>
      <c r="B52" s="11" t="s">
        <v>59</v>
      </c>
      <c r="C52" s="12"/>
      <c r="D52" s="12"/>
      <c r="E52" s="12"/>
      <c r="F52" s="13"/>
    </row>
    <row r="53" spans="1:6" ht="30" x14ac:dyDescent="0.25">
      <c r="A53" s="14" t="s">
        <v>60</v>
      </c>
      <c r="B53" s="21" t="s">
        <v>61</v>
      </c>
      <c r="C53" s="15" t="s">
        <v>49</v>
      </c>
      <c r="D53" s="16">
        <v>164</v>
      </c>
      <c r="E53" s="16"/>
      <c r="F53" s="17"/>
    </row>
    <row r="54" spans="1:6" ht="30" x14ac:dyDescent="0.25">
      <c r="A54" s="14" t="s">
        <v>62</v>
      </c>
      <c r="B54" s="21" t="s">
        <v>63</v>
      </c>
      <c r="C54" s="15" t="s">
        <v>49</v>
      </c>
      <c r="D54" s="16">
        <f>D53/4</f>
        <v>41</v>
      </c>
      <c r="E54" s="16"/>
      <c r="F54" s="17"/>
    </row>
    <row r="55" spans="1:6" ht="30" x14ac:dyDescent="0.25">
      <c r="A55" s="14" t="s">
        <v>64</v>
      </c>
      <c r="B55" s="21" t="s">
        <v>65</v>
      </c>
      <c r="C55" s="15" t="s">
        <v>49</v>
      </c>
      <c r="D55" s="16">
        <f>D53</f>
        <v>164</v>
      </c>
      <c r="E55" s="16"/>
      <c r="F55" s="17"/>
    </row>
    <row r="56" spans="1:6" ht="30" x14ac:dyDescent="0.25">
      <c r="A56" s="14" t="s">
        <v>66</v>
      </c>
      <c r="B56" s="21" t="s">
        <v>67</v>
      </c>
      <c r="C56" s="15" t="s">
        <v>56</v>
      </c>
      <c r="D56" s="16">
        <f>D55/5</f>
        <v>32.799999999999997</v>
      </c>
      <c r="E56" s="16"/>
      <c r="F56" s="17"/>
    </row>
    <row r="57" spans="1:6" ht="60" x14ac:dyDescent="0.25">
      <c r="A57" s="14" t="s">
        <v>68</v>
      </c>
      <c r="B57" s="21" t="s">
        <v>69</v>
      </c>
      <c r="C57" s="15" t="s">
        <v>49</v>
      </c>
      <c r="D57" s="16">
        <f>D53</f>
        <v>164</v>
      </c>
      <c r="E57" s="31"/>
      <c r="F57" s="17"/>
    </row>
    <row r="58" spans="1:6" x14ac:dyDescent="0.25">
      <c r="A58" s="18"/>
      <c r="B58" s="19"/>
      <c r="C58" s="19"/>
      <c r="D58" s="19"/>
      <c r="E58" s="19"/>
      <c r="F58" s="20"/>
    </row>
    <row r="59" spans="1:6" x14ac:dyDescent="0.25">
      <c r="A59" s="10">
        <v>4.2</v>
      </c>
      <c r="B59" s="11" t="s">
        <v>70</v>
      </c>
      <c r="C59" s="12"/>
      <c r="D59" s="12"/>
      <c r="E59" s="12"/>
      <c r="F59" s="13"/>
    </row>
    <row r="60" spans="1:6" x14ac:dyDescent="0.25">
      <c r="A60" s="14" t="s">
        <v>71</v>
      </c>
      <c r="B60" s="21" t="s">
        <v>72</v>
      </c>
      <c r="C60" s="15" t="s">
        <v>73</v>
      </c>
      <c r="D60" s="16">
        <v>8</v>
      </c>
      <c r="E60" s="16"/>
      <c r="F60" s="17"/>
    </row>
    <row r="61" spans="1:6" x14ac:dyDescent="0.25">
      <c r="A61" s="32"/>
      <c r="B61" s="33"/>
      <c r="C61" s="33"/>
      <c r="D61" s="33"/>
      <c r="E61" s="33"/>
      <c r="F61" s="34"/>
    </row>
    <row r="62" spans="1:6" ht="15.75" thickBot="1" x14ac:dyDescent="0.3">
      <c r="A62" s="55" t="s">
        <v>35</v>
      </c>
      <c r="B62" s="56"/>
      <c r="C62" s="56"/>
      <c r="D62" s="56"/>
      <c r="E62" s="57"/>
      <c r="F62" s="25">
        <f>SUM(F53:F61)</f>
        <v>0</v>
      </c>
    </row>
    <row r="63" spans="1:6" x14ac:dyDescent="0.25">
      <c r="A63" s="26"/>
      <c r="B63" s="26"/>
      <c r="C63" s="26"/>
      <c r="D63" s="26"/>
      <c r="E63" s="26"/>
      <c r="F63" s="29"/>
    </row>
    <row r="64" spans="1:6" x14ac:dyDescent="0.25">
      <c r="A64" s="26"/>
      <c r="B64" s="26"/>
      <c r="C64" s="26"/>
      <c r="D64" s="26"/>
      <c r="E64" s="26"/>
      <c r="F64" s="29"/>
    </row>
    <row r="65" spans="1:6" ht="15.75" thickBot="1" x14ac:dyDescent="0.3">
      <c r="A65" s="1" t="s">
        <v>74</v>
      </c>
      <c r="B65" s="1" t="s">
        <v>75</v>
      </c>
      <c r="C65" s="2"/>
      <c r="D65" s="3"/>
      <c r="E65" s="4"/>
      <c r="F65" s="2"/>
    </row>
    <row r="66" spans="1:6" x14ac:dyDescent="0.25">
      <c r="A66" s="5" t="s">
        <v>4</v>
      </c>
      <c r="B66" s="6" t="s">
        <v>5</v>
      </c>
      <c r="C66" s="6" t="s">
        <v>6</v>
      </c>
      <c r="D66" s="7" t="s">
        <v>7</v>
      </c>
      <c r="E66" s="8" t="s">
        <v>8</v>
      </c>
      <c r="F66" s="9" t="s">
        <v>9</v>
      </c>
    </row>
    <row r="67" spans="1:6" x14ac:dyDescent="0.25">
      <c r="A67" s="10">
        <v>5.0999999999999996</v>
      </c>
      <c r="B67" s="11" t="s">
        <v>76</v>
      </c>
      <c r="C67" s="12"/>
      <c r="D67" s="12"/>
      <c r="E67" s="12"/>
      <c r="F67" s="13"/>
    </row>
    <row r="68" spans="1:6" ht="30" x14ac:dyDescent="0.25">
      <c r="A68" s="14" t="s">
        <v>77</v>
      </c>
      <c r="B68" s="21" t="s">
        <v>78</v>
      </c>
      <c r="C68" s="15" t="s">
        <v>73</v>
      </c>
      <c r="D68" s="16">
        <v>8</v>
      </c>
      <c r="E68" s="16"/>
      <c r="F68" s="17"/>
    </row>
    <row r="69" spans="1:6" x14ac:dyDescent="0.25">
      <c r="A69" s="18"/>
      <c r="B69" s="19"/>
      <c r="C69" s="19"/>
      <c r="D69" s="19"/>
      <c r="E69" s="19"/>
      <c r="F69" s="20"/>
    </row>
    <row r="70" spans="1:6" x14ac:dyDescent="0.25">
      <c r="A70" s="10">
        <v>5.2</v>
      </c>
      <c r="B70" s="11" t="s">
        <v>79</v>
      </c>
      <c r="C70" s="12"/>
      <c r="D70" s="12"/>
      <c r="E70" s="12"/>
      <c r="F70" s="13"/>
    </row>
    <row r="71" spans="1:6" ht="30" x14ac:dyDescent="0.25">
      <c r="A71" s="14" t="s">
        <v>80</v>
      </c>
      <c r="B71" s="21" t="s">
        <v>81</v>
      </c>
      <c r="C71" s="15" t="s">
        <v>13</v>
      </c>
      <c r="D71" s="16">
        <v>1</v>
      </c>
      <c r="E71" s="16"/>
      <c r="F71" s="17"/>
    </row>
    <row r="72" spans="1:6" ht="30" x14ac:dyDescent="0.25">
      <c r="A72" s="14" t="s">
        <v>82</v>
      </c>
      <c r="B72" s="21" t="s">
        <v>83</v>
      </c>
      <c r="C72" s="15" t="s">
        <v>84</v>
      </c>
      <c r="D72" s="16">
        <f>D53*3</f>
        <v>492</v>
      </c>
      <c r="E72" s="16"/>
      <c r="F72" s="17"/>
    </row>
    <row r="73" spans="1:6" x14ac:dyDescent="0.25">
      <c r="A73" s="14" t="s">
        <v>108</v>
      </c>
      <c r="B73" s="48" t="s">
        <v>109</v>
      </c>
      <c r="C73" s="49" t="s">
        <v>49</v>
      </c>
      <c r="D73" s="50">
        <f>D53</f>
        <v>164</v>
      </c>
      <c r="E73" s="50"/>
      <c r="F73" s="51"/>
    </row>
    <row r="74" spans="1:6" x14ac:dyDescent="0.25">
      <c r="A74" s="18"/>
      <c r="B74" s="19"/>
      <c r="C74" s="19"/>
      <c r="D74" s="19"/>
      <c r="E74" s="19"/>
      <c r="F74" s="20"/>
    </row>
    <row r="75" spans="1:6" ht="15.75" thickBot="1" x14ac:dyDescent="0.3">
      <c r="A75" s="53" t="s">
        <v>35</v>
      </c>
      <c r="B75" s="54"/>
      <c r="C75" s="54"/>
      <c r="D75" s="54"/>
      <c r="E75" s="54"/>
      <c r="F75" s="25">
        <f>SUM(F68:F72)</f>
        <v>0</v>
      </c>
    </row>
    <row r="76" spans="1:6" x14ac:dyDescent="0.25">
      <c r="A76" s="26"/>
      <c r="B76" s="26"/>
      <c r="C76" s="26"/>
      <c r="D76" s="26"/>
      <c r="E76" s="26"/>
      <c r="F76" s="29"/>
    </row>
    <row r="77" spans="1:6" x14ac:dyDescent="0.25">
      <c r="A77" s="2"/>
      <c r="B77" s="2"/>
      <c r="C77" s="2"/>
      <c r="D77" s="3"/>
      <c r="E77" s="4"/>
      <c r="F77" s="2"/>
    </row>
    <row r="78" spans="1:6" x14ac:dyDescent="0.25">
      <c r="A78" s="1" t="s">
        <v>85</v>
      </c>
      <c r="B78" s="1" t="s">
        <v>86</v>
      </c>
      <c r="C78" s="2"/>
      <c r="D78" s="3"/>
      <c r="E78" s="4"/>
      <c r="F78" s="2"/>
    </row>
    <row r="79" spans="1:6" x14ac:dyDescent="0.25">
      <c r="A79" s="35" t="s">
        <v>4</v>
      </c>
      <c r="B79" s="35" t="s">
        <v>5</v>
      </c>
      <c r="C79" s="35" t="s">
        <v>6</v>
      </c>
      <c r="D79" s="36" t="s">
        <v>7</v>
      </c>
      <c r="E79" s="37" t="s">
        <v>8</v>
      </c>
      <c r="F79" s="35" t="s">
        <v>9</v>
      </c>
    </row>
    <row r="80" spans="1:6" ht="30" x14ac:dyDescent="0.25">
      <c r="A80" s="38">
        <v>6.1</v>
      </c>
      <c r="B80" s="21" t="s">
        <v>87</v>
      </c>
      <c r="C80" s="15" t="s">
        <v>13</v>
      </c>
      <c r="D80" s="16">
        <v>1</v>
      </c>
      <c r="E80" s="16"/>
      <c r="F80" s="39"/>
    </row>
    <row r="81" spans="1:6" x14ac:dyDescent="0.25">
      <c r="A81" s="38"/>
      <c r="B81" s="21"/>
      <c r="C81" s="15"/>
      <c r="D81" s="16"/>
      <c r="E81" s="31"/>
      <c r="F81" s="39"/>
    </row>
    <row r="82" spans="1:6" x14ac:dyDescent="0.25">
      <c r="A82" s="52" t="s">
        <v>35</v>
      </c>
      <c r="B82" s="52"/>
      <c r="C82" s="52"/>
      <c r="D82" s="52"/>
      <c r="E82" s="52"/>
      <c r="F82" s="40">
        <f>SUM(F80:F80)</f>
        <v>0</v>
      </c>
    </row>
    <row r="83" spans="1:6" x14ac:dyDescent="0.25">
      <c r="A83" s="26"/>
      <c r="B83" s="26"/>
      <c r="C83" s="26"/>
      <c r="D83" s="26"/>
      <c r="E83" s="26"/>
      <c r="F83" s="29"/>
    </row>
    <row r="84" spans="1:6" x14ac:dyDescent="0.25">
      <c r="A84" s="26"/>
      <c r="B84" s="26"/>
      <c r="C84" s="26"/>
      <c r="D84" s="26"/>
      <c r="E84" s="26"/>
      <c r="F84" s="29"/>
    </row>
    <row r="85" spans="1:6" x14ac:dyDescent="0.25">
      <c r="A85" s="1" t="s">
        <v>88</v>
      </c>
      <c r="B85" s="1"/>
      <c r="C85" s="26"/>
      <c r="D85" s="26"/>
      <c r="E85" s="26"/>
      <c r="F85" s="29"/>
    </row>
    <row r="86" spans="1:6" x14ac:dyDescent="0.25">
      <c r="A86" s="35" t="s">
        <v>4</v>
      </c>
      <c r="B86" s="35" t="s">
        <v>5</v>
      </c>
      <c r="C86" s="35" t="s">
        <v>6</v>
      </c>
      <c r="D86" s="36" t="s">
        <v>7</v>
      </c>
      <c r="E86" s="37" t="s">
        <v>8</v>
      </c>
      <c r="F86" s="35" t="s">
        <v>9</v>
      </c>
    </row>
    <row r="87" spans="1:6" ht="45" x14ac:dyDescent="0.25">
      <c r="A87" s="41" t="s">
        <v>89</v>
      </c>
      <c r="B87" s="42" t="s">
        <v>90</v>
      </c>
      <c r="C87" s="35"/>
      <c r="D87" s="36"/>
      <c r="E87" s="37"/>
      <c r="F87" s="35"/>
    </row>
    <row r="88" spans="1:6" ht="75" x14ac:dyDescent="0.25">
      <c r="A88" s="41" t="s">
        <v>91</v>
      </c>
      <c r="B88" s="42" t="s">
        <v>92</v>
      </c>
      <c r="C88" s="35"/>
      <c r="D88" s="36"/>
      <c r="E88" s="37"/>
      <c r="F88" s="35"/>
    </row>
    <row r="89" spans="1:6" x14ac:dyDescent="0.25">
      <c r="A89" s="10"/>
      <c r="B89" s="11" t="s">
        <v>93</v>
      </c>
      <c r="C89" s="12"/>
      <c r="D89" s="12"/>
      <c r="E89" s="12"/>
      <c r="F89" s="43"/>
    </row>
    <row r="90" spans="1:6" x14ac:dyDescent="0.25">
      <c r="A90" s="38">
        <v>1</v>
      </c>
      <c r="B90" s="21"/>
      <c r="C90" s="15"/>
      <c r="D90" s="16"/>
      <c r="E90" s="31"/>
      <c r="F90" s="39"/>
    </row>
    <row r="91" spans="1:6" x14ac:dyDescent="0.25">
      <c r="A91" s="38">
        <v>2</v>
      </c>
      <c r="B91" s="44"/>
      <c r="C91" s="44"/>
      <c r="D91" s="44"/>
      <c r="E91" s="44"/>
      <c r="F91" s="40"/>
    </row>
    <row r="92" spans="1:6" x14ac:dyDescent="0.25">
      <c r="A92" s="38">
        <v>3</v>
      </c>
      <c r="B92" s="44"/>
      <c r="C92" s="44"/>
      <c r="D92" s="44"/>
      <c r="E92" s="44"/>
      <c r="F92" s="40"/>
    </row>
    <row r="93" spans="1:6" x14ac:dyDescent="0.25">
      <c r="A93" s="38">
        <v>4</v>
      </c>
      <c r="B93" s="44"/>
      <c r="C93" s="44"/>
      <c r="D93" s="44"/>
      <c r="E93" s="44"/>
      <c r="F93" s="40"/>
    </row>
    <row r="94" spans="1:6" x14ac:dyDescent="0.25">
      <c r="A94" s="38">
        <v>5</v>
      </c>
      <c r="B94" s="44"/>
      <c r="C94" s="44"/>
      <c r="D94" s="44"/>
      <c r="E94" s="44"/>
      <c r="F94" s="40"/>
    </row>
    <row r="95" spans="1:6" x14ac:dyDescent="0.25">
      <c r="A95" s="38">
        <v>6</v>
      </c>
      <c r="B95" s="44"/>
      <c r="C95" s="44"/>
      <c r="D95" s="44"/>
      <c r="E95" s="44"/>
      <c r="F95" s="40"/>
    </row>
    <row r="96" spans="1:6" x14ac:dyDescent="0.25">
      <c r="A96" s="44"/>
      <c r="B96" s="11" t="s">
        <v>94</v>
      </c>
      <c r="C96" s="12"/>
      <c r="D96" s="12"/>
      <c r="E96" s="12"/>
      <c r="F96" s="43"/>
    </row>
    <row r="97" spans="1:6" x14ac:dyDescent="0.25">
      <c r="A97" s="44">
        <v>1</v>
      </c>
      <c r="B97" s="44"/>
      <c r="C97" s="44"/>
      <c r="D97" s="44"/>
      <c r="E97" s="44"/>
      <c r="F97" s="40"/>
    </row>
    <row r="98" spans="1:6" x14ac:dyDescent="0.25">
      <c r="A98" s="44">
        <v>2</v>
      </c>
      <c r="B98" s="44"/>
      <c r="C98" s="44"/>
      <c r="D98" s="44"/>
      <c r="E98" s="44"/>
      <c r="F98" s="40"/>
    </row>
    <row r="99" spans="1:6" x14ac:dyDescent="0.25">
      <c r="A99" s="44">
        <v>3</v>
      </c>
      <c r="B99" s="44"/>
      <c r="C99" s="44"/>
      <c r="D99" s="44"/>
      <c r="E99" s="44"/>
      <c r="F99" s="40"/>
    </row>
    <row r="100" spans="1:6" x14ac:dyDescent="0.25">
      <c r="A100" s="44">
        <v>4</v>
      </c>
      <c r="B100" s="44"/>
      <c r="C100" s="44"/>
      <c r="D100" s="44"/>
      <c r="E100" s="44"/>
      <c r="F100" s="40"/>
    </row>
    <row r="101" spans="1:6" x14ac:dyDescent="0.25">
      <c r="A101" s="44">
        <v>5</v>
      </c>
      <c r="B101" s="44"/>
      <c r="C101" s="44"/>
      <c r="D101" s="44"/>
      <c r="E101" s="44"/>
      <c r="F101" s="40"/>
    </row>
    <row r="102" spans="1:6" x14ac:dyDescent="0.25">
      <c r="A102" s="44">
        <v>6</v>
      </c>
      <c r="B102" s="44"/>
      <c r="C102" s="44"/>
      <c r="D102" s="44"/>
      <c r="E102" s="44"/>
      <c r="F102" s="40"/>
    </row>
    <row r="103" spans="1:6" x14ac:dyDescent="0.25">
      <c r="A103" s="2"/>
      <c r="B103" s="2"/>
      <c r="C103" s="2"/>
      <c r="D103" s="3"/>
      <c r="E103" s="4"/>
      <c r="F103" s="2"/>
    </row>
    <row r="104" spans="1:6" x14ac:dyDescent="0.25">
      <c r="A104" s="2"/>
      <c r="B104" s="2"/>
      <c r="C104" s="2"/>
      <c r="D104" s="3"/>
      <c r="E104" s="4"/>
      <c r="F104" s="2"/>
    </row>
    <row r="105" spans="1:6" x14ac:dyDescent="0.25">
      <c r="A105" s="1" t="s">
        <v>85</v>
      </c>
      <c r="B105" s="1" t="s">
        <v>95</v>
      </c>
      <c r="C105" s="2"/>
      <c r="D105" s="3"/>
      <c r="E105" s="4"/>
      <c r="F105" s="2"/>
    </row>
    <row r="106" spans="1:6" x14ac:dyDescent="0.25">
      <c r="A106" s="35" t="s">
        <v>4</v>
      </c>
      <c r="B106" s="35" t="s">
        <v>5</v>
      </c>
      <c r="C106" s="35" t="s">
        <v>6</v>
      </c>
      <c r="D106" s="36" t="s">
        <v>7</v>
      </c>
      <c r="E106" s="37" t="s">
        <v>8</v>
      </c>
      <c r="F106" s="35" t="s">
        <v>9</v>
      </c>
    </row>
    <row r="107" spans="1:6" ht="45" x14ac:dyDescent="0.25">
      <c r="A107" s="38" t="s">
        <v>89</v>
      </c>
      <c r="B107" s="21" t="s">
        <v>90</v>
      </c>
      <c r="C107" s="15"/>
      <c r="D107" s="16"/>
      <c r="E107" s="16"/>
      <c r="F107" s="39">
        <f>E107*D107</f>
        <v>0</v>
      </c>
    </row>
    <row r="108" spans="1:6" ht="75" x14ac:dyDescent="0.25">
      <c r="A108" s="38" t="s">
        <v>96</v>
      </c>
      <c r="B108" s="21" t="s">
        <v>92</v>
      </c>
      <c r="C108" s="15"/>
      <c r="D108" s="16"/>
      <c r="E108" s="16"/>
      <c r="F108" s="39"/>
    </row>
    <row r="109" spans="1:6" x14ac:dyDescent="0.25">
      <c r="A109" s="38"/>
      <c r="B109" s="21"/>
      <c r="C109" s="15"/>
      <c r="D109" s="16"/>
      <c r="E109" s="16"/>
      <c r="F109" s="39"/>
    </row>
    <row r="110" spans="1:6" x14ac:dyDescent="0.25">
      <c r="A110" s="38"/>
      <c r="B110" s="21" t="s">
        <v>93</v>
      </c>
      <c r="C110" s="15"/>
      <c r="D110" s="16"/>
      <c r="E110" s="16"/>
      <c r="F110" s="39"/>
    </row>
    <row r="111" spans="1:6" x14ac:dyDescent="0.25">
      <c r="A111" s="45">
        <v>1</v>
      </c>
      <c r="B111" s="21"/>
      <c r="C111" s="15"/>
      <c r="D111" s="16"/>
      <c r="E111" s="16"/>
      <c r="F111" s="39"/>
    </row>
    <row r="112" spans="1:6" x14ac:dyDescent="0.25">
      <c r="A112" s="45">
        <v>2</v>
      </c>
      <c r="B112" s="21"/>
      <c r="C112" s="15"/>
      <c r="D112" s="16"/>
      <c r="E112" s="16"/>
      <c r="F112" s="39"/>
    </row>
    <row r="113" spans="1:6" x14ac:dyDescent="0.25">
      <c r="A113" s="45">
        <v>3</v>
      </c>
      <c r="B113" s="21"/>
      <c r="C113" s="15"/>
      <c r="D113" s="16"/>
      <c r="E113" s="16"/>
      <c r="F113" s="39"/>
    </row>
    <row r="114" spans="1:6" x14ac:dyDescent="0.25">
      <c r="A114" s="45">
        <v>4</v>
      </c>
      <c r="B114" s="21"/>
      <c r="C114" s="15"/>
      <c r="D114" s="16"/>
      <c r="E114" s="16"/>
      <c r="F114" s="39"/>
    </row>
    <row r="115" spans="1:6" x14ac:dyDescent="0.25">
      <c r="A115" s="45">
        <v>5</v>
      </c>
      <c r="B115" s="21"/>
      <c r="C115" s="15"/>
      <c r="D115" s="16"/>
      <c r="E115" s="16"/>
      <c r="F115" s="39"/>
    </row>
    <row r="116" spans="1:6" x14ac:dyDescent="0.25">
      <c r="A116" s="38"/>
      <c r="B116" s="21"/>
      <c r="C116" s="15"/>
      <c r="D116" s="16"/>
      <c r="E116" s="16"/>
      <c r="F116" s="39"/>
    </row>
    <row r="117" spans="1:6" x14ac:dyDescent="0.25">
      <c r="A117" s="38"/>
      <c r="B117" s="21" t="s">
        <v>94</v>
      </c>
      <c r="C117" s="15"/>
      <c r="D117" s="16"/>
      <c r="E117" s="16"/>
      <c r="F117" s="39"/>
    </row>
    <row r="118" spans="1:6" x14ac:dyDescent="0.25">
      <c r="A118" s="45">
        <v>1</v>
      </c>
      <c r="B118" s="21"/>
      <c r="C118" s="15"/>
      <c r="D118" s="16"/>
      <c r="E118" s="16"/>
      <c r="F118" s="39"/>
    </row>
    <row r="119" spans="1:6" x14ac:dyDescent="0.25">
      <c r="A119" s="45">
        <v>2</v>
      </c>
      <c r="B119" s="21"/>
      <c r="C119" s="15"/>
      <c r="D119" s="16"/>
      <c r="E119" s="16"/>
      <c r="F119" s="39"/>
    </row>
    <row r="120" spans="1:6" x14ac:dyDescent="0.25">
      <c r="A120" s="45">
        <v>3</v>
      </c>
      <c r="B120" s="21"/>
      <c r="C120" s="15"/>
      <c r="D120" s="16"/>
      <c r="E120" s="16"/>
      <c r="F120" s="39"/>
    </row>
    <row r="121" spans="1:6" x14ac:dyDescent="0.25">
      <c r="A121" s="45">
        <v>4</v>
      </c>
      <c r="B121" s="21"/>
      <c r="C121" s="15"/>
      <c r="D121" s="16"/>
      <c r="E121" s="16"/>
      <c r="F121" s="39"/>
    </row>
    <row r="122" spans="1:6" x14ac:dyDescent="0.25">
      <c r="A122" s="45">
        <v>5</v>
      </c>
      <c r="B122" s="21"/>
      <c r="C122" s="15"/>
      <c r="D122" s="16"/>
      <c r="E122" s="16"/>
      <c r="F122" s="39"/>
    </row>
    <row r="123" spans="1:6" x14ac:dyDescent="0.25">
      <c r="A123" s="38"/>
      <c r="B123" s="21"/>
      <c r="C123" s="15"/>
      <c r="D123" s="16"/>
      <c r="E123" s="16"/>
      <c r="F123" s="39"/>
    </row>
    <row r="124" spans="1:6" x14ac:dyDescent="0.25">
      <c r="A124" s="52" t="s">
        <v>35</v>
      </c>
      <c r="B124" s="52"/>
      <c r="C124" s="52"/>
      <c r="D124" s="52"/>
      <c r="E124" s="52"/>
      <c r="F124" s="40">
        <f>SUM(F107:F107)</f>
        <v>0</v>
      </c>
    </row>
    <row r="125" spans="1:6" x14ac:dyDescent="0.25">
      <c r="A125" s="2"/>
      <c r="B125" s="2"/>
      <c r="C125" s="2"/>
      <c r="D125" s="3"/>
      <c r="E125" s="4"/>
      <c r="F125" s="2"/>
    </row>
    <row r="126" spans="1:6" x14ac:dyDescent="0.25">
      <c r="A126" s="2"/>
      <c r="B126" s="2"/>
      <c r="C126" s="2"/>
      <c r="D126" s="3"/>
      <c r="E126" s="4"/>
      <c r="F126" s="2"/>
    </row>
    <row r="127" spans="1:6" x14ac:dyDescent="0.25">
      <c r="A127" s="58"/>
      <c r="B127" s="58"/>
      <c r="C127" s="58"/>
      <c r="D127" s="58"/>
      <c r="E127" s="58"/>
      <c r="F127" s="58"/>
    </row>
    <row r="128" spans="1:6" x14ac:dyDescent="0.25">
      <c r="A128" s="59" t="s">
        <v>97</v>
      </c>
      <c r="B128" s="60"/>
      <c r="C128" s="60"/>
      <c r="D128" s="60"/>
      <c r="E128" s="60"/>
      <c r="F128" s="61"/>
    </row>
    <row r="129" spans="1:6" x14ac:dyDescent="0.25">
      <c r="A129" s="2"/>
      <c r="B129" s="2"/>
      <c r="C129" s="2"/>
      <c r="D129" s="3"/>
      <c r="E129" s="4"/>
      <c r="F129" s="2"/>
    </row>
    <row r="130" spans="1:6" x14ac:dyDescent="0.25">
      <c r="A130" s="35" t="s">
        <v>98</v>
      </c>
      <c r="B130" s="62" t="s">
        <v>5</v>
      </c>
      <c r="C130" s="62"/>
      <c r="D130" s="62"/>
      <c r="E130" s="62"/>
      <c r="F130" s="35" t="s">
        <v>9</v>
      </c>
    </row>
    <row r="131" spans="1:6" x14ac:dyDescent="0.25">
      <c r="A131" s="15">
        <v>1</v>
      </c>
      <c r="B131" s="63" t="s">
        <v>99</v>
      </c>
      <c r="C131" s="63"/>
      <c r="D131" s="63"/>
      <c r="E131" s="63"/>
      <c r="F131" s="39">
        <f>F23</f>
        <v>0</v>
      </c>
    </row>
    <row r="132" spans="1:6" x14ac:dyDescent="0.25">
      <c r="A132" s="15">
        <v>2</v>
      </c>
      <c r="B132" s="63" t="s">
        <v>100</v>
      </c>
      <c r="C132" s="63"/>
      <c r="D132" s="63"/>
      <c r="E132" s="63"/>
      <c r="F132" s="39">
        <f>F33</f>
        <v>0</v>
      </c>
    </row>
    <row r="133" spans="1:6" x14ac:dyDescent="0.25">
      <c r="A133" s="15">
        <v>3</v>
      </c>
      <c r="B133" s="63" t="s">
        <v>101</v>
      </c>
      <c r="C133" s="63"/>
      <c r="D133" s="63"/>
      <c r="E133" s="63"/>
      <c r="F133" s="39">
        <f>F47</f>
        <v>0</v>
      </c>
    </row>
    <row r="134" spans="1:6" x14ac:dyDescent="0.25">
      <c r="A134" s="15">
        <v>4</v>
      </c>
      <c r="B134" s="63" t="s">
        <v>102</v>
      </c>
      <c r="C134" s="63"/>
      <c r="D134" s="63"/>
      <c r="E134" s="63"/>
      <c r="F134" s="39">
        <f>F62</f>
        <v>0</v>
      </c>
    </row>
    <row r="135" spans="1:6" x14ac:dyDescent="0.25">
      <c r="A135" s="15">
        <v>5</v>
      </c>
      <c r="B135" s="46" t="s">
        <v>103</v>
      </c>
      <c r="C135" s="46"/>
      <c r="D135" s="46"/>
      <c r="E135" s="46"/>
      <c r="F135" s="39">
        <f>F75</f>
        <v>0</v>
      </c>
    </row>
    <row r="136" spans="1:6" x14ac:dyDescent="0.25">
      <c r="A136" s="15">
        <v>6</v>
      </c>
      <c r="B136" s="63" t="s">
        <v>104</v>
      </c>
      <c r="C136" s="63"/>
      <c r="D136" s="63"/>
      <c r="E136" s="63"/>
      <c r="F136" s="39">
        <f>F82</f>
        <v>0</v>
      </c>
    </row>
    <row r="137" spans="1:6" x14ac:dyDescent="0.25">
      <c r="A137" s="15">
        <v>7</v>
      </c>
      <c r="B137" s="63" t="s">
        <v>105</v>
      </c>
      <c r="C137" s="63"/>
      <c r="D137" s="63"/>
      <c r="E137" s="63"/>
      <c r="F137" s="39">
        <f>F124</f>
        <v>0</v>
      </c>
    </row>
    <row r="138" spans="1:6" x14ac:dyDescent="0.25">
      <c r="A138" s="52" t="s">
        <v>106</v>
      </c>
      <c r="B138" s="52"/>
      <c r="C138" s="52"/>
      <c r="D138" s="52"/>
      <c r="E138" s="52"/>
      <c r="F138" s="47">
        <f>0.06*(SUM(F131:F137))</f>
        <v>0</v>
      </c>
    </row>
    <row r="139" spans="1:6" x14ac:dyDescent="0.25">
      <c r="A139" s="2"/>
      <c r="B139" s="2"/>
      <c r="C139" s="2"/>
      <c r="D139" s="3"/>
      <c r="E139" s="4"/>
      <c r="F139" s="2"/>
    </row>
    <row r="140" spans="1:6" x14ac:dyDescent="0.25">
      <c r="A140" s="52" t="s">
        <v>107</v>
      </c>
      <c r="B140" s="52"/>
      <c r="C140" s="52"/>
      <c r="D140" s="52"/>
      <c r="E140" s="52"/>
      <c r="F140" s="47">
        <f>(SUM(F131:F137))+F138</f>
        <v>0</v>
      </c>
    </row>
  </sheetData>
  <mergeCells count="18">
    <mergeCell ref="A140:E140"/>
    <mergeCell ref="A124:E124"/>
    <mergeCell ref="A127:F127"/>
    <mergeCell ref="A128:F128"/>
    <mergeCell ref="B130:E130"/>
    <mergeCell ref="B131:E131"/>
    <mergeCell ref="B132:E132"/>
    <mergeCell ref="B133:E133"/>
    <mergeCell ref="B134:E134"/>
    <mergeCell ref="B136:E136"/>
    <mergeCell ref="B137:E137"/>
    <mergeCell ref="A138:E138"/>
    <mergeCell ref="A82:E82"/>
    <mergeCell ref="A23:E23"/>
    <mergeCell ref="A33:E33"/>
    <mergeCell ref="A47:E47"/>
    <mergeCell ref="A62:E62"/>
    <mergeCell ref="A75:E75"/>
  </mergeCells>
  <pageMargins left="0.7" right="0.7" top="0.75" bottom="0.75" header="0.3" footer="0.3"/>
  <pageSetup paperSize="9" scale="8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Fathimath Shimya</dc:creator>
  <cp:lastModifiedBy>Aminath Naaheen Ahmed</cp:lastModifiedBy>
  <cp:lastPrinted>2019-06-11T07:48:19Z</cp:lastPrinted>
  <dcterms:created xsi:type="dcterms:W3CDTF">2019-06-11T06:43:38Z</dcterms:created>
  <dcterms:modified xsi:type="dcterms:W3CDTF">2019-06-17T04:03:59Z</dcterms:modified>
</cp:coreProperties>
</file>