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48B62C2C-8723-4B5D-8B23-422162F072DF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7.4 Gran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'7.4 Grant'!$A$9:$I$42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'7.4 Grant'!$A$1:$I$42</definedName>
    <definedName name="Print_Area_MI" localSheetId="0">'[10]2007-2011 with GG'!#REF!</definedName>
    <definedName name="Print_Area_MI">'[10]2007-2011 with GG'!#REF!</definedName>
    <definedName name="_xlnm.Print_Titles" localSheetId="0">'7.4 Grant'!$4:$6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41" i="1"/>
  <c r="C9" i="1"/>
  <c r="B12" i="1"/>
  <c r="A12" i="1"/>
  <c r="C12" i="1"/>
  <c r="B9" i="1"/>
  <c r="A9" i="1"/>
  <c r="B14" i="1"/>
  <c r="A14" i="1"/>
  <c r="C14" i="1"/>
  <c r="B41" i="1"/>
  <c r="B36" i="1" s="1"/>
  <c r="A41" i="1"/>
  <c r="B20" i="1"/>
  <c r="A20" i="1"/>
  <c r="C20" i="1"/>
  <c r="A36" i="1"/>
  <c r="C36" i="1"/>
  <c r="B26" i="1"/>
  <c r="A26" i="1"/>
  <c r="C7" i="1" l="1"/>
  <c r="A7" i="1"/>
  <c r="B7" i="1"/>
</calcChain>
</file>

<file path=xl/sharedStrings.xml><?xml version="1.0" encoding="utf-8"?>
<sst xmlns="http://schemas.openxmlformats.org/spreadsheetml/2006/main" count="126" uniqueCount="71">
  <si>
    <t>(އަދަދުތައް ރުފިޔާއިން)</t>
  </si>
  <si>
    <t>ސްޓެޓަސް</t>
  </si>
  <si>
    <t>އެހީ ދޭ ފަރާތް</t>
  </si>
  <si>
    <t>ރަށް</t>
  </si>
  <si>
    <t>ނަން</t>
  </si>
  <si>
    <t>އޮފީސް</t>
  </si>
  <si>
    <t>ލަފާކުރި</t>
  </si>
  <si>
    <t>ޖުމުލަ</t>
  </si>
  <si>
    <t>ދިވެހިރާއްޖޭގެ ޤައުމީ ޔުނިވަރސިޓީ</t>
  </si>
  <si>
    <t>މިނިސްޓްރީ އޮފް ނެޝަނަލް ޕްލޭނިންގ، ހައުސިންގ އެންޑް އިންފްރާސްޓްރަކްޗަރ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</si>
  <si>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</si>
  <si>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</si>
  <si>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ދިވެހިރާއްޖޭގެ ޤައުމީ ދިފާއީ ބާރު</t>
  </si>
  <si>
    <t>މިނިސްޓްރީ އޮފް ޓޫރިޒަމް</t>
  </si>
  <si>
    <t>ޅ.މާފިލާފުށި ޓްރެއިނިންގ އިމާރާތް</t>
  </si>
  <si>
    <t>މިނިސްޓްރީ އޮފް ޑިފެންސް އައު އިމާރާތް</t>
  </si>
  <si>
    <t>ޅ.މާފިލާފުށި</t>
  </si>
  <si>
    <t xml:space="preserve">މާލެ </t>
  </si>
  <si>
    <t>ހިނގަމުންދާ</t>
  </si>
  <si>
    <t>އިންޑިޔާ</t>
  </si>
  <si>
    <t>މެޑިކަލް ސްކޫލް ގާއިމުކުރުން</t>
  </si>
  <si>
    <t>ސ.ހިތަދޫ</t>
  </si>
  <si>
    <t>ސ.ހިތަދޫ ޓޫރިޒަމް ޒޯން ގާއިމުކުރުން</t>
  </si>
  <si>
    <t>ސ.ހުޅުދޫ</t>
  </si>
  <si>
    <t>ސ.ހުޅުދޫ ޓޫރިޒަމް ޒޯން ގާއިމުކުރުން</t>
  </si>
  <si>
    <t>ސ.މަރަދޫ</t>
  </si>
  <si>
    <t>ސ.މަރަދޫ ޓޫރިޒަމް ޒޯން ގާއިމުކުރުން</t>
  </si>
  <si>
    <t>ސ.މީދޫ</t>
  </si>
  <si>
    <t>ސ.މީދޫ ޓޫރިޒަމް ޒޯން ގާއިމުކުރުން</t>
  </si>
  <si>
    <t>ސ.ފޭދޫ</t>
  </si>
  <si>
    <t>ސ.ފޭދޫ ޓޫރިޒަމް ޒޯން ގާއިމުކުރުން</t>
  </si>
  <si>
    <t>އަލަށްފަށާ</t>
  </si>
  <si>
    <t>ނ.މާފަރު</t>
  </si>
  <si>
    <t>ނ.މާފަރު އެއަރޕޯޓް އެކްސްޓެންޝަން</t>
  </si>
  <si>
    <t>ހދ.ކުޅުދުއްފުށި، ޅ.ނައިފަރު، މާލެ ސިޓީ، ހުޅުމާލެ، އައްޑޫ ސިޓީ</t>
  </si>
  <si>
    <t>މޯލްޑިވްސް އަރބަން ޑިވެލޮޕްމަންޓް ރެސިލިއަންސް ޕްރޮޖެކްޓް</t>
  </si>
  <si>
    <t>ފުވައްމުލައް ސިޓީ</t>
  </si>
  <si>
    <t>ފުވައްމުލައް ގޮނޑުދޮށް ހިމާޔަތްކުރުމުގެ މަޝްރޫއު</t>
  </si>
  <si>
    <t>ގްރޭޓަރ މާލެ ކަނެކްޓިވިޓީ ޕްރޮޖެކްޓް (މާލެ-ތިލަފުށި ބްރިޖް)</t>
  </si>
  <si>
    <t>ސ.ހުޅުދޫ ރީހެބިލިޓޭޝަން އެންޑް ޑިޓޮކްޝިފިކޭޝަން ސެންޓަރ</t>
  </si>
  <si>
    <t>ނެދަލަންޑްސް</t>
  </si>
  <si>
    <t>އައި.ޑީ.އޭ</t>
  </si>
  <si>
    <t>އަބޫ ދާބީ</t>
  </si>
  <si>
    <t>4 ރަށުގެ ފެނުގެ ނިޒާމް އަދި 25 ރަށުގެ ބޯފެން ރައްކާކުރާ ނިޒާމް ގާއިމުކުރުން</t>
  </si>
  <si>
    <t>ރިނިއުވަބްލް އެނަރޖީ ޕްރޮޖެކްޓް (އެޝޫއަރ)</t>
  </si>
  <si>
    <t>ބިލްޑިންގ ކްލައިމެޓް ރެސިލިއެންޓް ސޭފަރ އައިލަންޑްސް</t>
  </si>
  <si>
    <t>އެކްސެލަރޭޓިންގ ރިނިއުއެބަލް އެނާރޖީ އިންޓަގްރޭޝަން އެންޑް ސަސްޓެއިނަބަލް އެނާރޖީ ޕްރޮޖެކްޓް</t>
  </si>
  <si>
    <t>މޯލްޑިވްސް ކްލީން އެންވަޔަރަންމަންޓް ޕްރޮޖެކްޓް</t>
  </si>
  <si>
    <t>ގުރޭޓަރ މާލެ އެންވަޔަރްމަންޓަލް އިންޕްރޫވްމަންޓް އެންޑް ވޭސްޓް މެނޭޖްމެންޓް ޕްރޮޖެކްޓް</t>
  </si>
  <si>
    <t>ގްރޭޓަރ މާލެ ވޭސްޓް ޓު އެނާރޖީ ޕްރޮޖެކްޓް</t>
  </si>
  <si>
    <t>ޕްރިޕެއަރިންގ އައުޓަރ އައިލެންޑް ފޯރ ސަސްޓެއިނެބަލް އެނާރޖީ ޑިވެލޮޕްމެންޓް ޕްރޮޖެކްޓް</t>
  </si>
  <si>
    <t>ހދ.ނޮޅިވަރަންފަރު، ށ.ފޯކައިދޫ، ރ.މަޑުއްވަރި، ބ.ދަރަވަންދޫ، އއ.ހިމަންދޫ، އއ.ބޮޑުފުޅަދޫ، އއ.މަތިވެރި، އދ.ކުނބުރުދޫ، މ.ރަތްމަންދޫ، މ.ވޭވަށް، މ.ދިއްގަރު، މ.ނާލާފުށި، ދ.ހުޅުދެލި، ދ.ބަނޑިދޫ، ދ.މީދޫ، ތ.ކަނޑޫދޫ، ތ.ކިނބިދޫ، ތ.އޮމަދޫ، ތ.ވަންދޫ، ތ.ދިޔަމިގިލި، ތ.ގާދިއްފުށި، ގއ.ނިލަންދޫ، ގއ.މާމެންދޫ، ގއ.ކޮނޑޭ، ގދ.ހޯނޑެއްދޫ، ގދ.ނަޑެއްލާ، ގދ.ރަތަފަންދޫ، ގދ.ފަރެސްމާތޮޑާ، ގދ.ފިޔޯރީ</t>
  </si>
  <si>
    <t>އެކިރަށްތަކުގައި</t>
  </si>
  <si>
    <t>އެކިރަށްތަކުގައި (ލ.މާމެންދޫ، ފޮނަދޫ، ގަން، އިސްދޫ އަދި އައްޑޫސިޓީ މީދޫ)</t>
  </si>
  <si>
    <t>ކ.ތިލަފުށި</t>
  </si>
  <si>
    <t>ނ.ކެނދިކުޅުދޫ ގޭދޮށު މަސް ޕްލާންޓް ޤާއިމުކުރުން</t>
  </si>
  <si>
    <t>އެންހޭންސްމަންޓް އޮފް އެގްރިކަލްޗަރ ސަޕޯޓް ސަރވިސަސް އެންޑް ކޮމިއުނިޓީ ލިންކޭޖަސް</t>
  </si>
  <si>
    <t>މޯލްޑިވްސް އެގްރިބިޒްނަސް ޕްރޮގްރާމް</t>
  </si>
  <si>
    <t>މޯލްޑިވްސް ސަސްޓެއިނަބަލް ފިޝަރީޒް ރިސޯސަސް ޑިވެލޮޕްމަންޓް ޕްރޮޖެކްޓް</t>
  </si>
  <si>
    <t>ނ.ކެނދިކުޅުދޫ</t>
  </si>
  <si>
    <t>އދ.ދަނގެތި މިސްކިތް އިމާރާތްކުރުން</t>
  </si>
  <si>
    <t>އދ.ދަނގެތި</t>
  </si>
  <si>
    <t>މިނިސްޓްރީ އޮފް އެންވަޔަރަމަންޓް، ކްލައިމެޓް ޗޭންޖް އެންޑް ޓެކްނޯލޮޖީ</t>
  </si>
  <si>
    <t xml:space="preserve">ޖަޕާން </t>
  </si>
  <si>
    <t>އޭ.ޑީ.ބީ</t>
  </si>
  <si>
    <t>ޔޫ.އެން.ސީ.ސީ.ސީ</t>
  </si>
  <si>
    <t>ޖީ.ސީ.އެފް</t>
  </si>
  <si>
    <t>އިފާޑް</t>
  </si>
  <si>
    <t>ޕާކިސްތާން</t>
  </si>
  <si>
    <t>ސައުދީ އަރަބިއާ</t>
  </si>
  <si>
    <r>
      <t xml:space="preserve">އޮފީސްތަކުން ހިންގާ ޕީއެސްއައިޕީ (ހިލޭ އެހީ) </t>
    </r>
    <r>
      <rPr>
        <sz val="24"/>
        <color rgb="FF00B99D"/>
        <rFont val="Mv MAG Round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</si>
</sst>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_);_(* \(#,##0\);_(* &quot;-&quot;??_);_(@_)"/>
  </numFmts>
  <fonts count="33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12"/>
      <color theme="1"/>
      <name val="Faruma"/>
      <family val="3"/>
    </font>
    <font>
      <sz val="12"/>
      <color rgb="FF454545"/>
      <name val="Faruma"/>
      <family val="3"/>
    </font>
    <font>
      <sz val="12"/>
      <color rgb="FF262626"/>
      <name val="Faruma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theme="1"/>
      <name val="Faruma"/>
      <family val="3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1"/>
      <color theme="1"/>
      <name val="Faruma"/>
      <family val="3"/>
    </font>
    <font>
      <sz val="12"/>
      <color rgb="FF454545"/>
      <name val="DAM_Nala"/>
    </font>
    <font>
      <b/>
      <sz val="12"/>
      <name val="Mv MAG Round"/>
      <family val="3"/>
    </font>
    <font>
      <b/>
      <sz val="12"/>
      <color theme="1"/>
      <name val="Mv MAG Round"/>
      <family val="3"/>
    </font>
    <font>
      <sz val="12"/>
      <color rgb="FF00B99D"/>
      <name val="Century Gothic"/>
      <family val="2"/>
    </font>
    <font>
      <b/>
      <sz val="12"/>
      <color rgb="FF00B99D"/>
      <name val="Roboto Condensed"/>
    </font>
    <font>
      <sz val="13"/>
      <color rgb="FF00B99D"/>
      <name val="Mv MAG Round"/>
      <family val="3"/>
    </font>
    <font>
      <sz val="12"/>
      <color rgb="FF00B99D"/>
      <name val="Roboto Condensed"/>
    </font>
    <font>
      <sz val="11"/>
      <color rgb="FF00B99D"/>
      <name val="Calibri"/>
      <family val="2"/>
      <scheme val="minor"/>
    </font>
    <font>
      <sz val="24"/>
      <color rgb="FF00B99D"/>
      <name val="Mv MAG Round"/>
      <family val="3"/>
    </font>
    <font>
      <sz val="13"/>
      <name val="Mv MAG Round"/>
      <family val="3"/>
    </font>
    <font>
      <sz val="12"/>
      <name val="Calibri"/>
      <family val="2"/>
      <scheme val="minor"/>
    </font>
    <font>
      <sz val="12"/>
      <name val="Roboto Condensed"/>
    </font>
    <font>
      <sz val="12"/>
      <color theme="1"/>
      <name val="Roboto Condensed"/>
      <family val="2"/>
    </font>
    <font>
      <sz val="11"/>
      <color rgb="FF454545"/>
      <name val="Roboto Condensed"/>
    </font>
    <font>
      <b/>
      <sz val="13"/>
      <color theme="1"/>
      <name val="Mv MAG Round"/>
      <family val="3"/>
    </font>
    <font>
      <sz val="11"/>
      <color rgb="FF454545"/>
      <name val="DAM_Nala"/>
    </font>
    <font>
      <sz val="13"/>
      <name val="Mv Eamaan XP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00B99D"/>
      </top>
      <bottom style="medium">
        <color rgb="FF00B99D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medium">
        <color rgb="FF00B99D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28" fillId="0" borderId="0"/>
  </cellStyleXfs>
  <cellXfs count="83">
    <xf numFmtId="0" fontId="0" fillId="0" borderId="0" xfId="0"/>
    <xf numFmtId="0" fontId="1" fillId="0" borderId="0" xfId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4" fillId="0" borderId="0" xfId="2" applyFont="1" applyAlignment="1">
      <alignment horizontal="right" vertical="center" wrapText="1" readingOrder="2"/>
    </xf>
    <xf numFmtId="0" fontId="5" fillId="0" borderId="0" xfId="2" applyFont="1" applyAlignment="1">
      <alignment horizontal="right" vertical="center" wrapText="1" readingOrder="2"/>
    </xf>
    <xf numFmtId="0" fontId="7" fillId="0" borderId="0" xfId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 wrapText="1" readingOrder="2"/>
    </xf>
    <xf numFmtId="0" fontId="5" fillId="0" borderId="0" xfId="0" applyFont="1" applyAlignment="1">
      <alignment horizontal="right" vertical="center" readingOrder="2"/>
    </xf>
    <xf numFmtId="0" fontId="10" fillId="0" borderId="0" xfId="0" applyFont="1" applyAlignment="1">
      <alignment horizontal="center" vertical="center"/>
    </xf>
    <xf numFmtId="165" fontId="11" fillId="0" borderId="0" xfId="3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13" fillId="0" borderId="0" xfId="3" applyNumberFormat="1" applyFont="1" applyBorder="1" applyAlignment="1">
      <alignment vertical="center"/>
    </xf>
    <xf numFmtId="165" fontId="6" fillId="0" borderId="0" xfId="3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 readingOrder="2"/>
    </xf>
    <xf numFmtId="165" fontId="14" fillId="0" borderId="0" xfId="3" applyNumberFormat="1" applyFont="1" applyBorder="1" applyAlignment="1">
      <alignment vertical="center"/>
    </xf>
    <xf numFmtId="0" fontId="14" fillId="0" borderId="0" xfId="3" applyNumberFormat="1" applyFont="1" applyBorder="1" applyAlignment="1">
      <alignment vertical="center"/>
    </xf>
    <xf numFmtId="165" fontId="13" fillId="0" borderId="1" xfId="3" applyNumberFormat="1" applyFont="1" applyBorder="1" applyAlignment="1">
      <alignment vertical="center"/>
    </xf>
    <xf numFmtId="0" fontId="14" fillId="0" borderId="1" xfId="3" applyNumberFormat="1" applyFont="1" applyBorder="1" applyAlignment="1">
      <alignment vertical="center"/>
    </xf>
    <xf numFmtId="165" fontId="13" fillId="0" borderId="2" xfId="3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right" vertical="center" readingOrder="2"/>
    </xf>
    <xf numFmtId="0" fontId="16" fillId="0" borderId="0" xfId="0" applyFont="1" applyBorder="1" applyAlignment="1">
      <alignment horizontal="right" vertical="center" readingOrder="2"/>
    </xf>
    <xf numFmtId="0" fontId="19" fillId="0" borderId="0" xfId="2" applyFont="1" applyAlignment="1">
      <alignment vertical="center"/>
    </xf>
    <xf numFmtId="0" fontId="22" fillId="3" borderId="0" xfId="3" applyNumberFormat="1" applyFont="1" applyFill="1" applyAlignment="1">
      <alignment horizontal="center" vertical="center"/>
    </xf>
    <xf numFmtId="165" fontId="20" fillId="3" borderId="0" xfId="3" applyNumberFormat="1" applyFont="1" applyFill="1" applyBorder="1" applyAlignment="1">
      <alignment horizontal="center" vertical="center"/>
    </xf>
    <xf numFmtId="165" fontId="22" fillId="3" borderId="2" xfId="3" applyNumberFormat="1" applyFont="1" applyFill="1" applyBorder="1" applyAlignment="1">
      <alignment vertical="center"/>
    </xf>
    <xf numFmtId="165" fontId="22" fillId="3" borderId="1" xfId="3" applyNumberFormat="1" applyFont="1" applyFill="1" applyBorder="1" applyAlignment="1">
      <alignment vertical="center"/>
    </xf>
    <xf numFmtId="165" fontId="22" fillId="3" borderId="0" xfId="3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4" fillId="2" borderId="0" xfId="1" applyFont="1" applyFill="1" applyAlignment="1">
      <alignment vertical="center"/>
    </xf>
    <xf numFmtId="165" fontId="13" fillId="0" borderId="4" xfId="3" applyNumberFormat="1" applyFont="1" applyBorder="1" applyAlignment="1">
      <alignment vertical="center"/>
    </xf>
    <xf numFmtId="165" fontId="22" fillId="3" borderId="4" xfId="3" applyNumberFormat="1" applyFont="1" applyFill="1" applyBorder="1" applyAlignment="1">
      <alignment vertical="center"/>
    </xf>
    <xf numFmtId="165" fontId="11" fillId="0" borderId="3" xfId="3" applyNumberFormat="1" applyFont="1" applyFill="1" applyBorder="1" applyAlignment="1">
      <alignment horizontal="center" vertical="center"/>
    </xf>
    <xf numFmtId="165" fontId="20" fillId="3" borderId="3" xfId="3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vertical="center" readingOrder="2"/>
    </xf>
    <xf numFmtId="0" fontId="17" fillId="0" borderId="3" xfId="0" applyFont="1" applyBorder="1" applyAlignment="1">
      <alignment horizontal="left" vertical="center" wrapText="1" readingOrder="2"/>
    </xf>
    <xf numFmtId="0" fontId="12" fillId="0" borderId="3" xfId="0" applyFont="1" applyFill="1" applyBorder="1" applyAlignment="1">
      <alignment horizontal="right" vertical="center" wrapText="1" readingOrder="2"/>
    </xf>
    <xf numFmtId="0" fontId="18" fillId="0" borderId="3" xfId="0" applyFont="1" applyFill="1" applyBorder="1" applyAlignment="1">
      <alignment horizontal="right" vertical="center" readingOrder="2"/>
    </xf>
    <xf numFmtId="0" fontId="11" fillId="0" borderId="3" xfId="3" applyNumberFormat="1" applyFont="1" applyFill="1" applyBorder="1" applyAlignment="1">
      <alignment horizontal="right" vertical="center"/>
    </xf>
    <xf numFmtId="0" fontId="17" fillId="0" borderId="3" xfId="3" applyNumberFormat="1" applyFont="1" applyFill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1" xfId="3" applyNumberFormat="1" applyFont="1" applyBorder="1" applyAlignment="1">
      <alignment vertical="center"/>
    </xf>
    <xf numFmtId="0" fontId="27" fillId="0" borderId="4" xfId="3" applyNumberFormat="1" applyFont="1" applyBorder="1" applyAlignment="1">
      <alignment vertical="center"/>
    </xf>
    <xf numFmtId="0" fontId="27" fillId="0" borderId="0" xfId="3" applyNumberFormat="1" applyFont="1" applyBorder="1" applyAlignment="1">
      <alignment vertical="center"/>
    </xf>
    <xf numFmtId="0" fontId="27" fillId="0" borderId="2" xfId="3" applyNumberFormat="1" applyFont="1" applyBorder="1" applyAlignment="1">
      <alignment vertical="center"/>
    </xf>
    <xf numFmtId="0" fontId="11" fillId="0" borderId="0" xfId="3" applyNumberFormat="1" applyFont="1" applyFill="1" applyBorder="1" applyAlignment="1">
      <alignment horizontal="center" vertical="center"/>
    </xf>
    <xf numFmtId="0" fontId="20" fillId="3" borderId="0" xfId="3" applyNumberFormat="1" applyFont="1" applyFill="1" applyBorder="1" applyAlignment="1">
      <alignment horizontal="center" vertical="center"/>
    </xf>
    <xf numFmtId="0" fontId="25" fillId="0" borderId="5" xfId="3" applyNumberFormat="1" applyFont="1" applyFill="1" applyBorder="1" applyAlignment="1">
      <alignment horizontal="center" vertical="center"/>
    </xf>
    <xf numFmtId="0" fontId="21" fillId="3" borderId="5" xfId="3" applyNumberFormat="1" applyFont="1" applyFill="1" applyBorder="1" applyAlignment="1">
      <alignment horizontal="center" vertical="center"/>
    </xf>
    <xf numFmtId="165" fontId="16" fillId="0" borderId="1" xfId="3" applyNumberFormat="1" applyFont="1" applyBorder="1" applyAlignment="1">
      <alignment horizontal="right" vertical="center"/>
    </xf>
    <xf numFmtId="165" fontId="16" fillId="0" borderId="2" xfId="3" applyNumberFormat="1" applyFont="1" applyBorder="1" applyAlignment="1">
      <alignment horizontal="right" vertical="center"/>
    </xf>
    <xf numFmtId="165" fontId="29" fillId="0" borderId="1" xfId="3" applyNumberFormat="1" applyFont="1" applyBorder="1" applyAlignment="1">
      <alignment vertical="center"/>
    </xf>
    <xf numFmtId="165" fontId="29" fillId="0" borderId="2" xfId="3" applyNumberFormat="1" applyFont="1" applyBorder="1" applyAlignment="1">
      <alignment vertical="center"/>
    </xf>
    <xf numFmtId="165" fontId="29" fillId="0" borderId="4" xfId="3" applyNumberFormat="1" applyFont="1" applyBorder="1" applyAlignment="1">
      <alignment vertical="center"/>
    </xf>
    <xf numFmtId="165" fontId="29" fillId="0" borderId="0" xfId="3" applyNumberFormat="1" applyFont="1" applyBorder="1" applyAlignment="1">
      <alignment vertical="center"/>
    </xf>
    <xf numFmtId="165" fontId="29" fillId="0" borderId="4" xfId="3" applyNumberFormat="1" applyFont="1" applyBorder="1" applyAlignment="1">
      <alignment horizontal="left" vertical="center"/>
    </xf>
    <xf numFmtId="0" fontId="30" fillId="0" borderId="3" xfId="0" applyFont="1" applyFill="1" applyBorder="1" applyAlignment="1">
      <alignment horizontal="right" vertical="center" readingOrder="2"/>
    </xf>
    <xf numFmtId="165" fontId="16" fillId="0" borderId="1" xfId="3" applyNumberFormat="1" applyFont="1" applyBorder="1" applyAlignment="1">
      <alignment horizontal="right" vertical="center" readingOrder="2"/>
    </xf>
    <xf numFmtId="165" fontId="16" fillId="0" borderId="4" xfId="3" applyNumberFormat="1" applyFont="1" applyBorder="1" applyAlignment="1">
      <alignment horizontal="right" vertical="center"/>
    </xf>
    <xf numFmtId="165" fontId="16" fillId="0" borderId="4" xfId="3" applyNumberFormat="1" applyFont="1" applyBorder="1" applyAlignment="1">
      <alignment horizontal="right" vertical="center" readingOrder="2"/>
    </xf>
    <xf numFmtId="165" fontId="16" fillId="0" borderId="0" xfId="3" applyNumberFormat="1" applyFont="1" applyBorder="1" applyAlignment="1">
      <alignment horizontal="right" vertical="center"/>
    </xf>
    <xf numFmtId="165" fontId="16" fillId="0" borderId="0" xfId="3" applyNumberFormat="1" applyFont="1" applyBorder="1" applyAlignment="1">
      <alignment horizontal="right" vertical="center" readingOrder="2"/>
    </xf>
    <xf numFmtId="165" fontId="16" fillId="0" borderId="2" xfId="3" applyNumberFormat="1" applyFont="1" applyBorder="1" applyAlignment="1">
      <alignment horizontal="right" vertical="center" readingOrder="2"/>
    </xf>
    <xf numFmtId="0" fontId="16" fillId="0" borderId="1" xfId="3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readingOrder="2"/>
    </xf>
    <xf numFmtId="165" fontId="16" fillId="0" borderId="2" xfId="3" applyNumberFormat="1" applyFont="1" applyBorder="1" applyAlignment="1">
      <alignment horizontal="right" vertical="center" wrapText="1"/>
    </xf>
    <xf numFmtId="0" fontId="16" fillId="0" borderId="2" xfId="3" applyNumberFormat="1" applyFont="1" applyBorder="1" applyAlignment="1">
      <alignment horizontal="right" vertical="center" wrapText="1"/>
    </xf>
    <xf numFmtId="165" fontId="31" fillId="0" borderId="1" xfId="3" applyNumberFormat="1" applyFont="1" applyBorder="1" applyAlignment="1">
      <alignment vertical="center"/>
    </xf>
    <xf numFmtId="0" fontId="32" fillId="0" borderId="0" xfId="0" applyFont="1" applyFill="1" applyBorder="1" applyAlignment="1">
      <alignment vertical="center" readingOrder="2"/>
    </xf>
    <xf numFmtId="0" fontId="32" fillId="0" borderId="5" xfId="0" applyFont="1" applyFill="1" applyBorder="1" applyAlignment="1">
      <alignment vertical="center" readingOrder="2"/>
    </xf>
    <xf numFmtId="0" fontId="25" fillId="0" borderId="0" xfId="0" applyFont="1" applyFill="1" applyBorder="1" applyAlignment="1">
      <alignment horizontal="center" vertical="center" readingOrder="2"/>
    </xf>
    <xf numFmtId="0" fontId="25" fillId="0" borderId="5" xfId="0" applyFont="1" applyFill="1" applyBorder="1" applyAlignment="1">
      <alignment horizontal="center" vertical="center" readingOrder="2"/>
    </xf>
    <xf numFmtId="0" fontId="25" fillId="0" borderId="0" xfId="0" applyFont="1" applyFill="1" applyBorder="1" applyAlignment="1">
      <alignment horizontal="center" vertical="center" wrapText="1" readingOrder="2"/>
    </xf>
    <xf numFmtId="0" fontId="25" fillId="0" borderId="5" xfId="0" applyFont="1" applyFill="1" applyBorder="1" applyAlignment="1">
      <alignment horizontal="center" vertical="center" wrapText="1" readingOrder="2"/>
    </xf>
    <xf numFmtId="0" fontId="25" fillId="0" borderId="0" xfId="0" applyFont="1" applyFill="1" applyBorder="1" applyAlignment="1">
      <alignment horizontal="right" vertical="center" indent="2" readingOrder="2"/>
    </xf>
    <xf numFmtId="0" fontId="25" fillId="0" borderId="5" xfId="0" applyFont="1" applyFill="1" applyBorder="1" applyAlignment="1">
      <alignment horizontal="right" vertical="center" indent="2" readingOrder="2"/>
    </xf>
  </cellXfs>
  <cellStyles count="5">
    <cellStyle name="Comma 4" xfId="3" xr:uid="{00000000-0005-0000-0000-000000000000}"/>
    <cellStyle name="Normal" xfId="0" builtinId="0"/>
    <cellStyle name="Normal 2" xfId="4" xr:uid="{00000000-0005-0000-0000-000002000000}"/>
    <cellStyle name="Normal 2 3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colors>
    <mruColors>
      <color rgb="FF00B99D"/>
      <color rgb="FFEBF9F6"/>
      <color rgb="FF42B69E"/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showGridLines="0" tabSelected="1" view="pageBreakPreview" topLeftCell="A31" zoomScale="80" zoomScaleNormal="100" zoomScaleSheetLayoutView="80" workbookViewId="0">
      <selection activeCell="G13" sqref="G13"/>
    </sheetView>
  </sheetViews>
  <sheetFormatPr defaultColWidth="9.140625" defaultRowHeight="21"/>
  <cols>
    <col min="1" max="2" width="15.7109375" style="25" customWidth="1"/>
    <col min="3" max="3" width="15.7109375" style="35" customWidth="1"/>
    <col min="4" max="4" width="13.7109375" style="26" customWidth="1"/>
    <col min="5" max="5" width="20.7109375" style="26" customWidth="1"/>
    <col min="6" max="6" width="27.7109375" style="26" customWidth="1"/>
    <col min="7" max="7" width="80.7109375" style="27" customWidth="1"/>
    <col min="8" max="8" width="5.7109375" style="25" customWidth="1"/>
    <col min="9" max="9" width="6.7109375" style="25" customWidth="1"/>
    <col min="10" max="16384" width="9.140625" style="25"/>
  </cols>
  <sheetData>
    <row r="1" spans="1:9" s="1" customFormat="1" ht="37.5" customHeight="1">
      <c r="B1" s="2"/>
      <c r="C1" s="29"/>
      <c r="D1" s="3"/>
      <c r="E1" s="3"/>
      <c r="F1" s="4"/>
      <c r="G1" s="5"/>
      <c r="I1" s="36" t="s">
        <v>70</v>
      </c>
    </row>
    <row r="2" spans="1:9" s="1" customFormat="1" ht="18.75" customHeight="1">
      <c r="B2" s="2"/>
      <c r="C2" s="29"/>
      <c r="D2" s="3"/>
      <c r="E2" s="3"/>
      <c r="F2" s="4"/>
      <c r="G2" s="5"/>
      <c r="I2" s="28" t="s">
        <v>0</v>
      </c>
    </row>
    <row r="3" spans="1:9" s="1" customFormat="1" ht="11.25" customHeight="1">
      <c r="B3" s="2"/>
      <c r="C3" s="29"/>
      <c r="D3" s="3"/>
      <c r="E3" s="3"/>
      <c r="F3" s="4"/>
      <c r="G3" s="5"/>
      <c r="H3" s="6"/>
    </row>
    <row r="4" spans="1:9" s="7" customFormat="1" ht="30" customHeight="1">
      <c r="A4" s="52">
        <v>2024</v>
      </c>
      <c r="B4" s="52">
        <v>2023</v>
      </c>
      <c r="C4" s="53">
        <v>2022</v>
      </c>
      <c r="D4" s="77" t="s">
        <v>1</v>
      </c>
      <c r="E4" s="77" t="s">
        <v>2</v>
      </c>
      <c r="F4" s="79" t="s">
        <v>3</v>
      </c>
      <c r="G4" s="81" t="s">
        <v>4</v>
      </c>
      <c r="H4" s="77" t="s">
        <v>5</v>
      </c>
      <c r="I4" s="75"/>
    </row>
    <row r="5" spans="1:9" s="7" customFormat="1" ht="30" customHeight="1" thickBot="1">
      <c r="A5" s="54" t="s">
        <v>6</v>
      </c>
      <c r="B5" s="54" t="s">
        <v>6</v>
      </c>
      <c r="C5" s="55" t="s">
        <v>6</v>
      </c>
      <c r="D5" s="78"/>
      <c r="E5" s="78"/>
      <c r="F5" s="80"/>
      <c r="G5" s="82"/>
      <c r="H5" s="78"/>
      <c r="I5" s="76"/>
    </row>
    <row r="6" spans="1:9" s="12" customFormat="1" ht="11.25" customHeight="1" thickBot="1">
      <c r="A6" s="8"/>
      <c r="B6" s="8"/>
      <c r="C6" s="30"/>
      <c r="D6" s="9"/>
      <c r="E6" s="9"/>
      <c r="F6" s="10"/>
      <c r="G6" s="10"/>
      <c r="H6" s="10"/>
      <c r="I6" s="11"/>
    </row>
    <row r="7" spans="1:9" s="12" customFormat="1" ht="30" customHeight="1" thickBot="1">
      <c r="A7" s="39">
        <f>A9+A12+A20+A26+A36+A41</f>
        <v>532963268</v>
      </c>
      <c r="B7" s="39">
        <f>B9+B12+B20+B26+B36+B41</f>
        <v>562715262</v>
      </c>
      <c r="C7" s="40">
        <f>SUM(C9+C12+C20+C14+C26+C36+C41)</f>
        <v>548860704</v>
      </c>
      <c r="D7" s="41"/>
      <c r="E7" s="42" t="s">
        <v>7</v>
      </c>
      <c r="F7" s="43"/>
      <c r="G7" s="44"/>
      <c r="H7" s="44"/>
      <c r="I7" s="46"/>
    </row>
    <row r="8" spans="1:9" s="12" customFormat="1" ht="11.25" customHeight="1" thickBot="1">
      <c r="A8" s="13"/>
      <c r="B8" s="13"/>
      <c r="C8" s="31"/>
      <c r="D8" s="14"/>
      <c r="E8" s="14"/>
      <c r="F8" s="14"/>
      <c r="G8" s="11"/>
      <c r="H8" s="15"/>
      <c r="I8" s="47"/>
    </row>
    <row r="9" spans="1:9" s="16" customFormat="1" ht="30" customHeight="1" thickBot="1">
      <c r="A9" s="39">
        <f t="shared" ref="A9:B9" si="0">SUM(A10:A11)</f>
        <v>0</v>
      </c>
      <c r="B9" s="39">
        <f t="shared" si="0"/>
        <v>3398235</v>
      </c>
      <c r="C9" s="40">
        <f>SUM(C10:C11)</f>
        <v>16635632</v>
      </c>
      <c r="D9" s="41"/>
      <c r="E9" s="41"/>
      <c r="F9" s="43"/>
      <c r="G9" s="63"/>
      <c r="H9" s="63" t="s">
        <v>12</v>
      </c>
      <c r="I9" s="45">
        <v>1013</v>
      </c>
    </row>
    <row r="10" spans="1:9" s="16" customFormat="1" ht="30" customHeight="1">
      <c r="A10" s="22">
        <v>0</v>
      </c>
      <c r="B10" s="22">
        <v>0</v>
      </c>
      <c r="C10" s="33">
        <v>2356046</v>
      </c>
      <c r="D10" s="56" t="s">
        <v>18</v>
      </c>
      <c r="E10" s="56" t="s">
        <v>19</v>
      </c>
      <c r="F10" s="56" t="s">
        <v>16</v>
      </c>
      <c r="G10" s="64" t="s">
        <v>14</v>
      </c>
      <c r="H10" s="58"/>
      <c r="I10" s="48"/>
    </row>
    <row r="11" spans="1:9" s="16" customFormat="1" ht="30" customHeight="1" thickBot="1">
      <c r="A11" s="37">
        <v>0</v>
      </c>
      <c r="B11" s="37">
        <v>3398235</v>
      </c>
      <c r="C11" s="38">
        <v>14279586</v>
      </c>
      <c r="D11" s="65" t="s">
        <v>18</v>
      </c>
      <c r="E11" s="65" t="s">
        <v>19</v>
      </c>
      <c r="F11" s="65" t="s">
        <v>17</v>
      </c>
      <c r="G11" s="66" t="s">
        <v>15</v>
      </c>
      <c r="H11" s="62"/>
      <c r="I11" s="49"/>
    </row>
    <row r="12" spans="1:9" s="16" customFormat="1" ht="30" customHeight="1" thickBot="1">
      <c r="A12" s="39">
        <f t="shared" ref="A12:B12" si="1">SUM(A13)</f>
        <v>5000000</v>
      </c>
      <c r="B12" s="39">
        <f t="shared" si="1"/>
        <v>4558749</v>
      </c>
      <c r="C12" s="40">
        <f>SUM(C13)</f>
        <v>4759862</v>
      </c>
      <c r="D12" s="41"/>
      <c r="E12" s="41"/>
      <c r="F12" s="43"/>
      <c r="G12" s="44"/>
      <c r="H12" s="63" t="s">
        <v>8</v>
      </c>
      <c r="I12" s="45">
        <v>1130</v>
      </c>
    </row>
    <row r="13" spans="1:9" s="16" customFormat="1" ht="30" customHeight="1" thickBot="1">
      <c r="A13" s="17">
        <v>5000000</v>
      </c>
      <c r="B13" s="17">
        <v>4558749</v>
      </c>
      <c r="C13" s="34">
        <v>4759862</v>
      </c>
      <c r="D13" s="67" t="s">
        <v>18</v>
      </c>
      <c r="E13" s="67" t="s">
        <v>68</v>
      </c>
      <c r="F13" s="67" t="s">
        <v>17</v>
      </c>
      <c r="G13" s="68" t="s">
        <v>20</v>
      </c>
      <c r="H13" s="61"/>
      <c r="I13" s="50"/>
    </row>
    <row r="14" spans="1:9" s="16" customFormat="1" ht="30" customHeight="1" thickBot="1">
      <c r="A14" s="39">
        <f t="shared" ref="A14:B14" si="2">SUM(A15:A19)</f>
        <v>0</v>
      </c>
      <c r="B14" s="39">
        <f t="shared" si="2"/>
        <v>0</v>
      </c>
      <c r="C14" s="40">
        <f>SUM(C15:C19)</f>
        <v>14591955</v>
      </c>
      <c r="D14" s="41"/>
      <c r="E14" s="41"/>
      <c r="F14" s="43"/>
      <c r="G14" s="44"/>
      <c r="H14" s="63" t="s">
        <v>13</v>
      </c>
      <c r="I14" s="45">
        <v>1204</v>
      </c>
    </row>
    <row r="15" spans="1:9" s="16" customFormat="1" ht="30" customHeight="1">
      <c r="A15" s="22">
        <v>0</v>
      </c>
      <c r="B15" s="22">
        <v>0</v>
      </c>
      <c r="C15" s="33">
        <v>2918391</v>
      </c>
      <c r="D15" s="56" t="s">
        <v>18</v>
      </c>
      <c r="E15" s="56" t="s">
        <v>19</v>
      </c>
      <c r="F15" s="56" t="s">
        <v>21</v>
      </c>
      <c r="G15" s="64" t="s">
        <v>22</v>
      </c>
      <c r="H15" s="58"/>
      <c r="I15" s="48"/>
    </row>
    <row r="16" spans="1:9" s="16" customFormat="1" ht="30" customHeight="1">
      <c r="A16" s="24">
        <v>0</v>
      </c>
      <c r="B16" s="24">
        <v>0</v>
      </c>
      <c r="C16" s="32">
        <v>2918391</v>
      </c>
      <c r="D16" s="57" t="s">
        <v>18</v>
      </c>
      <c r="E16" s="57" t="s">
        <v>19</v>
      </c>
      <c r="F16" s="57" t="s">
        <v>23</v>
      </c>
      <c r="G16" s="69" t="s">
        <v>24</v>
      </c>
      <c r="H16" s="59"/>
      <c r="I16" s="51"/>
    </row>
    <row r="17" spans="1:9" s="16" customFormat="1" ht="30" customHeight="1">
      <c r="A17" s="24">
        <v>0</v>
      </c>
      <c r="B17" s="24">
        <v>0</v>
      </c>
      <c r="C17" s="32">
        <v>2918391</v>
      </c>
      <c r="D17" s="57" t="s">
        <v>18</v>
      </c>
      <c r="E17" s="57" t="s">
        <v>19</v>
      </c>
      <c r="F17" s="57" t="s">
        <v>25</v>
      </c>
      <c r="G17" s="69" t="s">
        <v>26</v>
      </c>
      <c r="H17" s="59"/>
      <c r="I17" s="51"/>
    </row>
    <row r="18" spans="1:9" s="16" customFormat="1" ht="30" customHeight="1">
      <c r="A18" s="24">
        <v>0</v>
      </c>
      <c r="B18" s="24">
        <v>0</v>
      </c>
      <c r="C18" s="32">
        <v>2918391</v>
      </c>
      <c r="D18" s="57" t="s">
        <v>18</v>
      </c>
      <c r="E18" s="57" t="s">
        <v>19</v>
      </c>
      <c r="F18" s="57" t="s">
        <v>27</v>
      </c>
      <c r="G18" s="69" t="s">
        <v>28</v>
      </c>
      <c r="H18" s="59"/>
      <c r="I18" s="51"/>
    </row>
    <row r="19" spans="1:9" s="16" customFormat="1" ht="30" customHeight="1" thickBot="1">
      <c r="A19" s="37">
        <v>0</v>
      </c>
      <c r="B19" s="37">
        <v>0</v>
      </c>
      <c r="C19" s="38">
        <v>2918391</v>
      </c>
      <c r="D19" s="65" t="s">
        <v>18</v>
      </c>
      <c r="E19" s="65" t="s">
        <v>19</v>
      </c>
      <c r="F19" s="65" t="s">
        <v>29</v>
      </c>
      <c r="G19" s="66" t="s">
        <v>30</v>
      </c>
      <c r="H19" s="60"/>
      <c r="I19" s="49"/>
    </row>
    <row r="20" spans="1:9" s="16" customFormat="1" ht="30" customHeight="1" thickBot="1">
      <c r="A20" s="39">
        <f t="shared" ref="A20:B20" si="3">SUM(A21:A25)</f>
        <v>200000000</v>
      </c>
      <c r="B20" s="39">
        <f t="shared" si="3"/>
        <v>218293974</v>
      </c>
      <c r="C20" s="40">
        <f>SUM(C21:C25)</f>
        <v>155909557</v>
      </c>
      <c r="D20" s="41"/>
      <c r="E20" s="41"/>
      <c r="F20" s="43"/>
      <c r="G20" s="44"/>
      <c r="H20" s="63" t="s">
        <v>9</v>
      </c>
      <c r="I20" s="45">
        <v>1224</v>
      </c>
    </row>
    <row r="21" spans="1:9" s="16" customFormat="1" ht="48">
      <c r="A21" s="22">
        <v>0</v>
      </c>
      <c r="B21" s="22">
        <v>0</v>
      </c>
      <c r="C21" s="33">
        <v>47598621</v>
      </c>
      <c r="D21" s="56" t="s">
        <v>18</v>
      </c>
      <c r="E21" s="56" t="s">
        <v>41</v>
      </c>
      <c r="F21" s="70" t="s">
        <v>34</v>
      </c>
      <c r="G21" s="64" t="s">
        <v>35</v>
      </c>
      <c r="H21" s="58"/>
      <c r="I21" s="48"/>
    </row>
    <row r="22" spans="1:9" s="16" customFormat="1" ht="69.75" customHeight="1">
      <c r="A22" s="22">
        <v>0</v>
      </c>
      <c r="B22" s="22">
        <v>35943999</v>
      </c>
      <c r="C22" s="33">
        <v>23142632</v>
      </c>
      <c r="D22" s="56" t="s">
        <v>18</v>
      </c>
      <c r="E22" s="56" t="s">
        <v>40</v>
      </c>
      <c r="F22" s="56" t="s">
        <v>36</v>
      </c>
      <c r="G22" s="64" t="s">
        <v>37</v>
      </c>
      <c r="H22" s="58"/>
      <c r="I22" s="48"/>
    </row>
    <row r="23" spans="1:9" s="16" customFormat="1" ht="30" customHeight="1">
      <c r="A23" s="22">
        <v>200000000</v>
      </c>
      <c r="B23" s="22">
        <v>182349975</v>
      </c>
      <c r="C23" s="33">
        <v>76157793</v>
      </c>
      <c r="D23" s="56" t="s">
        <v>18</v>
      </c>
      <c r="E23" s="56" t="s">
        <v>19</v>
      </c>
      <c r="F23" s="56" t="s">
        <v>17</v>
      </c>
      <c r="G23" s="64" t="s">
        <v>38</v>
      </c>
      <c r="H23" s="58"/>
      <c r="I23" s="48"/>
    </row>
    <row r="24" spans="1:9" s="16" customFormat="1" ht="30" customHeight="1">
      <c r="A24" s="22">
        <v>0</v>
      </c>
      <c r="B24" s="22">
        <v>0</v>
      </c>
      <c r="C24" s="33">
        <v>7449444</v>
      </c>
      <c r="D24" s="56" t="s">
        <v>18</v>
      </c>
      <c r="E24" s="56" t="s">
        <v>19</v>
      </c>
      <c r="F24" s="56" t="s">
        <v>23</v>
      </c>
      <c r="G24" s="64" t="s">
        <v>39</v>
      </c>
      <c r="H24" s="58"/>
      <c r="I24" s="48"/>
    </row>
    <row r="25" spans="1:9" s="16" customFormat="1" ht="30" customHeight="1" thickBot="1">
      <c r="A25" s="37">
        <v>0</v>
      </c>
      <c r="B25" s="37">
        <v>0</v>
      </c>
      <c r="C25" s="38">
        <v>1561067</v>
      </c>
      <c r="D25" s="65" t="s">
        <v>31</v>
      </c>
      <c r="E25" s="65" t="s">
        <v>42</v>
      </c>
      <c r="F25" s="65" t="s">
        <v>32</v>
      </c>
      <c r="G25" s="66" t="s">
        <v>33</v>
      </c>
      <c r="H25" s="60"/>
      <c r="I25" s="49"/>
    </row>
    <row r="26" spans="1:9" s="16" customFormat="1" ht="30" customHeight="1" thickBot="1">
      <c r="A26" s="39">
        <f t="shared" ref="A26:B26" si="4">SUM(A27:A35)</f>
        <v>326592389</v>
      </c>
      <c r="B26" s="39">
        <f t="shared" si="4"/>
        <v>329282124</v>
      </c>
      <c r="C26" s="40">
        <f>SUM(C27:C35)</f>
        <v>330905095</v>
      </c>
      <c r="D26" s="41"/>
      <c r="E26" s="41"/>
      <c r="F26" s="43"/>
      <c r="G26" s="44"/>
      <c r="H26" s="63" t="s">
        <v>62</v>
      </c>
      <c r="I26" s="45">
        <v>1229</v>
      </c>
    </row>
    <row r="27" spans="1:9" s="16" customFormat="1" ht="336">
      <c r="A27" s="22">
        <v>0</v>
      </c>
      <c r="B27" s="22">
        <v>0</v>
      </c>
      <c r="C27" s="33">
        <v>2309160</v>
      </c>
      <c r="D27" s="56" t="s">
        <v>18</v>
      </c>
      <c r="E27" s="56" t="s">
        <v>65</v>
      </c>
      <c r="F27" s="70" t="s">
        <v>51</v>
      </c>
      <c r="G27" s="71" t="s">
        <v>43</v>
      </c>
      <c r="H27" s="58"/>
      <c r="I27" s="48"/>
    </row>
    <row r="28" spans="1:9" s="16" customFormat="1" ht="30" customHeight="1">
      <c r="A28" s="24">
        <v>107569689</v>
      </c>
      <c r="B28" s="24">
        <v>54804678</v>
      </c>
      <c r="C28" s="32">
        <v>35012078</v>
      </c>
      <c r="D28" s="57" t="s">
        <v>18</v>
      </c>
      <c r="E28" s="57" t="s">
        <v>41</v>
      </c>
      <c r="F28" s="57" t="s">
        <v>52</v>
      </c>
      <c r="G28" s="69" t="s">
        <v>46</v>
      </c>
      <c r="H28" s="59"/>
      <c r="I28" s="51"/>
    </row>
    <row r="29" spans="1:9" s="16" customFormat="1" ht="74.25" customHeight="1">
      <c r="A29" s="24">
        <v>0</v>
      </c>
      <c r="B29" s="24">
        <v>27910417</v>
      </c>
      <c r="C29" s="32">
        <v>39448449</v>
      </c>
      <c r="D29" s="57" t="s">
        <v>18</v>
      </c>
      <c r="E29" s="57" t="s">
        <v>41</v>
      </c>
      <c r="F29" s="57" t="s">
        <v>52</v>
      </c>
      <c r="G29" s="69" t="s">
        <v>47</v>
      </c>
      <c r="H29" s="59"/>
      <c r="I29" s="51"/>
    </row>
    <row r="30" spans="1:9" s="16" customFormat="1" ht="89.25" customHeight="1">
      <c r="A30" s="24">
        <v>0</v>
      </c>
      <c r="B30" s="24">
        <v>50000000</v>
      </c>
      <c r="C30" s="32">
        <v>25000000</v>
      </c>
      <c r="D30" s="57" t="s">
        <v>18</v>
      </c>
      <c r="E30" s="57" t="s">
        <v>64</v>
      </c>
      <c r="F30" s="57" t="s">
        <v>54</v>
      </c>
      <c r="G30" s="69" t="s">
        <v>48</v>
      </c>
      <c r="H30" s="59"/>
      <c r="I30" s="51"/>
    </row>
    <row r="31" spans="1:9" s="16" customFormat="1" ht="30" customHeight="1">
      <c r="A31" s="24">
        <v>0</v>
      </c>
      <c r="B31" s="24">
        <v>10431914</v>
      </c>
      <c r="C31" s="32">
        <v>57393224</v>
      </c>
      <c r="D31" s="57" t="s">
        <v>18</v>
      </c>
      <c r="E31" s="57" t="s">
        <v>64</v>
      </c>
      <c r="F31" s="57" t="s">
        <v>52</v>
      </c>
      <c r="G31" s="69" t="s">
        <v>50</v>
      </c>
      <c r="H31" s="59"/>
      <c r="I31" s="51"/>
    </row>
    <row r="32" spans="1:9" s="16" customFormat="1" ht="30" customHeight="1">
      <c r="A32" s="24">
        <v>25000000</v>
      </c>
      <c r="B32" s="24">
        <v>25000000</v>
      </c>
      <c r="C32" s="32">
        <v>25000000</v>
      </c>
      <c r="D32" s="57" t="s">
        <v>31</v>
      </c>
      <c r="E32" s="57" t="s">
        <v>64</v>
      </c>
      <c r="F32" s="57" t="s">
        <v>52</v>
      </c>
      <c r="G32" s="69" t="s">
        <v>44</v>
      </c>
      <c r="H32" s="59"/>
      <c r="I32" s="51"/>
    </row>
    <row r="33" spans="1:9" s="16" customFormat="1" ht="72">
      <c r="A33" s="24">
        <v>20192765</v>
      </c>
      <c r="B33" s="24">
        <v>24648985</v>
      </c>
      <c r="C33" s="32">
        <v>17265422</v>
      </c>
      <c r="D33" s="57" t="s">
        <v>31</v>
      </c>
      <c r="E33" s="57" t="s">
        <v>63</v>
      </c>
      <c r="F33" s="72" t="s">
        <v>53</v>
      </c>
      <c r="G33" s="69" t="s">
        <v>45</v>
      </c>
      <c r="H33" s="59"/>
      <c r="I33" s="51"/>
    </row>
    <row r="34" spans="1:9" s="16" customFormat="1" ht="72">
      <c r="A34" s="24">
        <v>20192765</v>
      </c>
      <c r="B34" s="24">
        <v>24648985</v>
      </c>
      <c r="C34" s="32">
        <v>17265422</v>
      </c>
      <c r="D34" s="57" t="s">
        <v>31</v>
      </c>
      <c r="E34" s="57" t="s">
        <v>66</v>
      </c>
      <c r="F34" s="73" t="s">
        <v>53</v>
      </c>
      <c r="G34" s="69" t="s">
        <v>45</v>
      </c>
      <c r="H34" s="59"/>
      <c r="I34" s="51"/>
    </row>
    <row r="35" spans="1:9" s="16" customFormat="1" ht="30" customHeight="1" thickBot="1">
      <c r="A35" s="37">
        <v>153637170</v>
      </c>
      <c r="B35" s="37">
        <v>111837145</v>
      </c>
      <c r="C35" s="38">
        <v>112211340</v>
      </c>
      <c r="D35" s="65" t="s">
        <v>31</v>
      </c>
      <c r="E35" s="65" t="s">
        <v>64</v>
      </c>
      <c r="F35" s="65" t="s">
        <v>54</v>
      </c>
      <c r="G35" s="66" t="s">
        <v>49</v>
      </c>
      <c r="H35" s="60"/>
      <c r="I35" s="49"/>
    </row>
    <row r="36" spans="1:9" s="16" customFormat="1" ht="30" customHeight="1" thickBot="1">
      <c r="A36" s="39">
        <f>SUM(A37:A40)</f>
        <v>1370879</v>
      </c>
      <c r="B36" s="39">
        <f>SUM(B37:B40)</f>
        <v>7182180</v>
      </c>
      <c r="C36" s="40">
        <f>SUM(C37:C40)</f>
        <v>24638353</v>
      </c>
      <c r="D36" s="41"/>
      <c r="E36" s="41"/>
      <c r="F36" s="43"/>
      <c r="G36" s="44"/>
      <c r="H36" s="63" t="s">
        <v>10</v>
      </c>
      <c r="I36" s="45">
        <v>1233</v>
      </c>
    </row>
    <row r="37" spans="1:9" s="16" customFormat="1" ht="30" customHeight="1">
      <c r="A37" s="22">
        <v>0</v>
      </c>
      <c r="B37" s="22">
        <v>3600000</v>
      </c>
      <c r="C37" s="33">
        <v>4000000</v>
      </c>
      <c r="D37" s="56" t="s">
        <v>18</v>
      </c>
      <c r="E37" s="56" t="s">
        <v>19</v>
      </c>
      <c r="F37" s="56" t="s">
        <v>59</v>
      </c>
      <c r="G37" s="64" t="s">
        <v>55</v>
      </c>
      <c r="H37" s="58"/>
      <c r="I37" s="48"/>
    </row>
    <row r="38" spans="1:9" s="16" customFormat="1" ht="30" customHeight="1">
      <c r="A38" s="24">
        <v>0</v>
      </c>
      <c r="B38" s="24">
        <v>0</v>
      </c>
      <c r="C38" s="32">
        <v>1597541</v>
      </c>
      <c r="D38" s="57" t="s">
        <v>18</v>
      </c>
      <c r="E38" s="57" t="s">
        <v>19</v>
      </c>
      <c r="F38" s="57" t="s">
        <v>52</v>
      </c>
      <c r="G38" s="69" t="s">
        <v>56</v>
      </c>
      <c r="H38" s="59"/>
      <c r="I38" s="51"/>
    </row>
    <row r="39" spans="1:9" s="16" customFormat="1" ht="30" customHeight="1">
      <c r="A39" s="24">
        <v>1370879</v>
      </c>
      <c r="B39" s="24">
        <v>3582180</v>
      </c>
      <c r="C39" s="32">
        <v>6620416</v>
      </c>
      <c r="D39" s="57" t="s">
        <v>18</v>
      </c>
      <c r="E39" s="57" t="s">
        <v>67</v>
      </c>
      <c r="F39" s="57" t="s">
        <v>52</v>
      </c>
      <c r="G39" s="69" t="s">
        <v>57</v>
      </c>
      <c r="H39" s="59"/>
      <c r="I39" s="51"/>
    </row>
    <row r="40" spans="1:9" s="16" customFormat="1" ht="30" customHeight="1" thickBot="1">
      <c r="A40" s="37">
        <v>0</v>
      </c>
      <c r="B40" s="37">
        <v>0</v>
      </c>
      <c r="C40" s="38">
        <v>12420396</v>
      </c>
      <c r="D40" s="65" t="s">
        <v>18</v>
      </c>
      <c r="E40" s="65" t="s">
        <v>41</v>
      </c>
      <c r="F40" s="65" t="s">
        <v>52</v>
      </c>
      <c r="G40" s="66" t="s">
        <v>58</v>
      </c>
      <c r="H40" s="60"/>
      <c r="I40" s="49"/>
    </row>
    <row r="41" spans="1:9" s="16" customFormat="1" ht="30" customHeight="1" thickBot="1">
      <c r="A41" s="39">
        <f>SUM(A42)</f>
        <v>0</v>
      </c>
      <c r="B41" s="39">
        <f>SUM(B42)</f>
        <v>0</v>
      </c>
      <c r="C41" s="40">
        <f>SUM(C42)</f>
        <v>1420250</v>
      </c>
      <c r="D41" s="41"/>
      <c r="E41" s="41"/>
      <c r="F41" s="43"/>
      <c r="G41" s="44"/>
      <c r="H41" s="63" t="s">
        <v>11</v>
      </c>
      <c r="I41" s="45">
        <v>1240</v>
      </c>
    </row>
    <row r="42" spans="1:9" s="16" customFormat="1" ht="30" customHeight="1">
      <c r="A42" s="22">
        <v>0</v>
      </c>
      <c r="B42" s="22">
        <v>0</v>
      </c>
      <c r="C42" s="33">
        <v>1420250</v>
      </c>
      <c r="D42" s="56" t="s">
        <v>18</v>
      </c>
      <c r="E42" s="56" t="s">
        <v>69</v>
      </c>
      <c r="F42" s="56" t="s">
        <v>61</v>
      </c>
      <c r="G42" s="64" t="s">
        <v>60</v>
      </c>
      <c r="H42" s="74"/>
      <c r="I42" s="23"/>
    </row>
    <row r="43" spans="1:9" s="16" customFormat="1" ht="30" customHeight="1">
      <c r="A43" s="17"/>
      <c r="B43" s="17"/>
      <c r="C43" s="34"/>
      <c r="D43" s="18"/>
      <c r="E43" s="18"/>
      <c r="F43" s="26"/>
      <c r="G43" s="19"/>
      <c r="H43" s="20"/>
      <c r="I43" s="21"/>
    </row>
    <row r="44" spans="1:9" ht="34.5" customHeight="1"/>
    <row r="45" spans="1:9">
      <c r="F45" s="25"/>
    </row>
  </sheetData>
  <mergeCells count="5">
    <mergeCell ref="D4:D5"/>
    <mergeCell ref="E4:E5"/>
    <mergeCell ref="F4:F5"/>
    <mergeCell ref="G4:G5"/>
    <mergeCell ref="H4:H5"/>
  </mergeCells>
  <printOptions horizontalCentered="1"/>
  <pageMargins left="0.94488188976377963" right="0.94488188976377963" top="0.82677165354330717" bottom="0.82677165354330717" header="0.31496062992125984" footer="0.31496062992125984"/>
  <pageSetup paperSize="9" scale="61" fitToHeight="0" orientation="landscape" r:id="rId1"/>
  <rowBreaks count="1" manualBreakCount="1">
    <brk id="25" max="8" man="1"/>
  </rowBreaks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7.4 Grant</vt:lpstr>
      <vt:lpstr>'7.4 Grant'!Print_Area</vt:lpstr>
      <vt:lpstr>'7.4 Grant'!Print_Titles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2021-12-08T04:18:26Z</cp:lastPrinted>
  <dcterms:created xsi:type="dcterms:W3CDTF">2020-10-31T13:58:59Z</dcterms:created>
  <dcterms:modified xsi:type="dcterms:W3CDTF">2021-12-08T04:18:28Z</dcterms:modified>
</cp:coreProperties>
</file>