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ECA88A7A-60BE-4C69-85CE-EA7F5CAE16CB}" xr6:coauthVersionLast="36" xr6:coauthVersionMax="36" xr10:uidLastSave="{00000000-0000-0000-0000-000000000000}"/>
  <bookViews>
    <workbookView xWindow="0" yWindow="0" windowWidth="28800" windowHeight="14025" xr2:uid="{DE781C61-2149-434A-8E3B-ECDB00197FDE}"/>
  </bookViews>
  <sheets>
    <sheet name="Report" sheetId="1" r:id="rId1"/>
  </sheets>
  <definedNames>
    <definedName name="_xlnm._FilterDatabase" localSheetId="0" hidden="1">Report!$I$1:$I$267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Report!$A$1:$H$267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0" i="1" l="1"/>
  <c r="A26" i="1" s="1"/>
  <c r="E220" i="1"/>
  <c r="E26" i="1" s="1"/>
  <c r="D220" i="1"/>
  <c r="D26" i="1" s="1"/>
  <c r="E264" i="1"/>
  <c r="E32" i="1" s="1"/>
  <c r="E250" i="1"/>
  <c r="E30" i="1" s="1"/>
  <c r="E223" i="1"/>
  <c r="E27" i="1" s="1"/>
  <c r="C220" i="1"/>
  <c r="C26" i="1" s="1"/>
  <c r="C206" i="1"/>
  <c r="C22" i="1" s="1"/>
  <c r="D264" i="1"/>
  <c r="D32" i="1" s="1"/>
  <c r="D250" i="1"/>
  <c r="D30" i="1" s="1"/>
  <c r="D223" i="1"/>
  <c r="D27" i="1" s="1"/>
  <c r="B220" i="1"/>
  <c r="B26" i="1" s="1"/>
  <c r="B206" i="1"/>
  <c r="B22" i="1" s="1"/>
  <c r="E176" i="1"/>
  <c r="E21" i="1" s="1"/>
  <c r="B176" i="1"/>
  <c r="B21" i="1" s="1"/>
  <c r="E170" i="1"/>
  <c r="E20" i="1" s="1"/>
  <c r="D38" i="1"/>
  <c r="D35" i="1" s="1"/>
  <c r="C38" i="1"/>
  <c r="C35" i="1" s="1"/>
  <c r="B170" i="1"/>
  <c r="B20" i="1" s="1"/>
  <c r="E38" i="1"/>
  <c r="E35" i="1" s="1"/>
  <c r="B38" i="1"/>
  <c r="B35" i="1" s="1"/>
  <c r="A144" i="1"/>
  <c r="A18" i="1" s="1"/>
  <c r="A38" i="1"/>
  <c r="A35" i="1" s="1"/>
  <c r="B108" i="1"/>
  <c r="B16" i="1" s="1"/>
  <c r="B152" i="1"/>
  <c r="B19" i="1" s="1"/>
  <c r="A42" i="1" l="1"/>
  <c r="A36" i="1" s="1"/>
  <c r="A34" i="1" s="1"/>
  <c r="A12" i="1" s="1"/>
  <c r="E42" i="1"/>
  <c r="E36" i="1" s="1"/>
  <c r="B79" i="1"/>
  <c r="B13" i="1" s="1"/>
  <c r="E152" i="1"/>
  <c r="E19" i="1" s="1"/>
  <c r="B228" i="1"/>
  <c r="B28" i="1" s="1"/>
  <c r="A108" i="1"/>
  <c r="A16" i="1" s="1"/>
  <c r="E137" i="1"/>
  <c r="E17" i="1" s="1"/>
  <c r="C255" i="1"/>
  <c r="C31" i="1" s="1"/>
  <c r="A250" i="1"/>
  <c r="A30" i="1" s="1"/>
  <c r="C144" i="1"/>
  <c r="C18" i="1" s="1"/>
  <c r="E144" i="1"/>
  <c r="E18" i="1" s="1"/>
  <c r="C94" i="1"/>
  <c r="C15" i="1" s="1"/>
  <c r="B236" i="1"/>
  <c r="B29" i="1" s="1"/>
  <c r="E215" i="1"/>
  <c r="E25" i="1" s="1"/>
  <c r="E236" i="1"/>
  <c r="E29" i="1" s="1"/>
  <c r="A152" i="1"/>
  <c r="A19" i="1" s="1"/>
  <c r="B137" i="1"/>
  <c r="B17" i="1" s="1"/>
  <c r="A137" i="1"/>
  <c r="A17" i="1" s="1"/>
  <c r="D86" i="1"/>
  <c r="D14" i="1" s="1"/>
  <c r="A223" i="1"/>
  <c r="A27" i="1" s="1"/>
  <c r="E255" i="1"/>
  <c r="E31" i="1" s="1"/>
  <c r="B264" i="1"/>
  <c r="B32" i="1" s="1"/>
  <c r="B34" i="1"/>
  <c r="B12" i="1" s="1"/>
  <c r="B11" i="1" s="1"/>
  <c r="B7" i="1" s="1"/>
  <c r="D176" i="1"/>
  <c r="D21" i="1" s="1"/>
  <c r="D42" i="1"/>
  <c r="D36" i="1" s="1"/>
  <c r="D152" i="1"/>
  <c r="D19" i="1" s="1"/>
  <c r="B215" i="1"/>
  <c r="B25" i="1" s="1"/>
  <c r="C236" i="1"/>
  <c r="C29" i="1" s="1"/>
  <c r="C228" i="1"/>
  <c r="C28" i="1" s="1"/>
  <c r="A206" i="1"/>
  <c r="A22" i="1" s="1"/>
  <c r="A94" i="1"/>
  <c r="A15" i="1" s="1"/>
  <c r="B42" i="1"/>
  <c r="B36" i="1" s="1"/>
  <c r="D108" i="1"/>
  <c r="D16" i="1" s="1"/>
  <c r="B144" i="1"/>
  <c r="B18" i="1" s="1"/>
  <c r="A79" i="1"/>
  <c r="A13" i="1" s="1"/>
  <c r="E206" i="1"/>
  <c r="E22" i="1" s="1"/>
  <c r="E86" i="1"/>
  <c r="E14" i="1" s="1"/>
  <c r="E228" i="1"/>
  <c r="E28" i="1" s="1"/>
  <c r="B86" i="1"/>
  <c r="B14" i="1" s="1"/>
  <c r="A170" i="1"/>
  <c r="A20" i="1" s="1"/>
  <c r="E108" i="1"/>
  <c r="E16" i="1" s="1"/>
  <c r="E94" i="1"/>
  <c r="E15" i="1" s="1"/>
  <c r="A264" i="1"/>
  <c r="A32" i="1" s="1"/>
  <c r="C250" i="1"/>
  <c r="C30" i="1" s="1"/>
  <c r="E34" i="1"/>
  <c r="E12" i="1" s="1"/>
  <c r="C79" i="1"/>
  <c r="C13" i="1" s="1"/>
  <c r="D236" i="1"/>
  <c r="D29" i="1" s="1"/>
  <c r="C108" i="1"/>
  <c r="C16" i="1" s="1"/>
  <c r="E79" i="1"/>
  <c r="E13" i="1" s="1"/>
  <c r="C152" i="1"/>
  <c r="C19" i="1" s="1"/>
  <c r="C170" i="1"/>
  <c r="C20" i="1" s="1"/>
  <c r="D170" i="1"/>
  <c r="D20" i="1" s="1"/>
  <c r="A86" i="1"/>
  <c r="A14" i="1" s="1"/>
  <c r="A215" i="1"/>
  <c r="A25" i="1" s="1"/>
  <c r="C215" i="1"/>
  <c r="C25" i="1" s="1"/>
  <c r="A255" i="1"/>
  <c r="A31" i="1" s="1"/>
  <c r="D255" i="1"/>
  <c r="D31" i="1" s="1"/>
  <c r="C86" i="1"/>
  <c r="C14" i="1" s="1"/>
  <c r="C137" i="1"/>
  <c r="C17" i="1" s="1"/>
  <c r="A236" i="1"/>
  <c r="A29" i="1" s="1"/>
  <c r="A176" i="1"/>
  <c r="A21" i="1" s="1"/>
  <c r="C223" i="1"/>
  <c r="C27" i="1" s="1"/>
  <c r="D94" i="1"/>
  <c r="D15" i="1" s="1"/>
  <c r="D144" i="1"/>
  <c r="D18" i="1" s="1"/>
  <c r="C176" i="1"/>
  <c r="C21" i="1" s="1"/>
  <c r="D206" i="1"/>
  <c r="D22" i="1" s="1"/>
  <c r="D137" i="1"/>
  <c r="D17" i="1" s="1"/>
  <c r="B255" i="1"/>
  <c r="B31" i="1" s="1"/>
  <c r="B250" i="1"/>
  <c r="B30" i="1" s="1"/>
  <c r="C42" i="1"/>
  <c r="C36" i="1" s="1"/>
  <c r="C34" i="1" s="1"/>
  <c r="C12" i="1" s="1"/>
  <c r="B94" i="1"/>
  <c r="B15" i="1" s="1"/>
  <c r="A228" i="1"/>
  <c r="A28" i="1" s="1"/>
  <c r="D215" i="1"/>
  <c r="D25" i="1" s="1"/>
  <c r="D228" i="1"/>
  <c r="D28" i="1" s="1"/>
  <c r="C264" i="1"/>
  <c r="C32" i="1" s="1"/>
  <c r="D34" i="1"/>
  <c r="D12" i="1" s="1"/>
  <c r="D79" i="1"/>
  <c r="D13" i="1" s="1"/>
  <c r="B223" i="1"/>
  <c r="B27" i="1" s="1"/>
  <c r="C11" i="1" l="1"/>
  <c r="C7" i="1" s="1"/>
  <c r="E11" i="1"/>
  <c r="E7" i="1" s="1"/>
  <c r="A11" i="1"/>
  <c r="A7" i="1" s="1"/>
  <c r="C24" i="1"/>
  <c r="C8" i="1" s="1"/>
  <c r="C9" i="1" s="1"/>
  <c r="A24" i="1"/>
  <c r="A8" i="1" s="1"/>
  <c r="A9" i="1" s="1"/>
  <c r="D11" i="1"/>
  <c r="D7" i="1" s="1"/>
  <c r="B24" i="1"/>
  <c r="B8" i="1" s="1"/>
  <c r="B9" i="1" s="1"/>
  <c r="D24" i="1"/>
  <c r="D8" i="1" s="1"/>
  <c r="E24" i="1"/>
  <c r="E8" i="1" s="1"/>
  <c r="E9" i="1" s="1"/>
  <c r="N4" i="1" l="1"/>
  <c r="K4" i="1"/>
  <c r="J4" i="1"/>
  <c r="L4" i="1"/>
  <c r="D9" i="1"/>
  <c r="M4" i="1" l="1"/>
</calcChain>
</file>

<file path=xl/sharedStrings.xml><?xml version="1.0" encoding="utf-8"?>
<sst xmlns="http://schemas.openxmlformats.org/spreadsheetml/2006/main" count="248" uniqueCount="222">
  <si>
    <t xml:space="preserve">މުޅި ބަޖެޓުގެ ޚަރަދު ބައިކުރެވިފައިވާ ގޮތުގެ ޖުމުލަ ހިސާބު
</t>
  </si>
  <si>
    <t>(އަދަދުތައް ރުފިޔާއިން)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</si>
  <si>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</si>
  <si>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</si>
  <si>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</si>
  <si>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</si>
  <si>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</si>
  <si>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</si>
  <si>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</si>
  <si>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</si>
  <si>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</si>
  <si>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</si>
  <si>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</si>
  <si>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</si>
  <si>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</si>
  <si>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</si>
  <si>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</si>
  <si>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</si>
  <si>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</si>
  <si>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</si>
  <si>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</si>
  <si>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</si>
  <si>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</si>
  <si>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</si>
  <si>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</si>
  <si>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</si>
  <si>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</si>
  <si>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</si>
  <si>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</si>
  <si>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</si>
  <si>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</si>
  <si>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</si>
  <si>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</si>
  <si>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</si>
  <si>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</si>
  <si>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</si>
  <si>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</si>
  <si>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</si>
  <si>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</si>
  <si>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</si>
  <si>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</si>
  <si>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</si>
  <si>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</si>
  <si>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</si>
  <si>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</si>
  <si>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</si>
  <si>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</si>
  <si>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</si>
  <si>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</si>
  <si>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</si>
  <si>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</si>
  <si>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</si>
  <si>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</si>
  <si>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</si>
  <si>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</si>
  <si>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</si>
  <si>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</si>
  <si>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</si>
  <si>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</si>
  <si>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</si>
  <si>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</si>
  <si>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</si>
  <si>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</si>
  <si>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</si>
  <si>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</si>
  <si>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</si>
  <si>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</si>
  <si>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އިންޓަރންޝިޕް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</si>
  <si>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</si>
  <si>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</si>
  <si>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</si>
  <si>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</si>
  <si>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</si>
  <si>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</si>
  <si>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</si>
  <si>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</si>
  <si>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</si>
  <si>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</si>
  <si>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</si>
  <si>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</si>
  <si>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</si>
  <si>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</si>
  <si>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</si>
  <si>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</si>
  <si>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</si>
  <si>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</si>
  <si>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</si>
  <si>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</si>
  <si>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</si>
  <si>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</si>
  <si>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</si>
  <si>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</si>
  <si>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</si>
  <si>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</si>
  <si>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</si>
  <si>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</si>
  <si>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</si>
  <si>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</si>
  <si>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</si>
  <si>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</si>
  <si>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</si>
  <si>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</si>
  <si>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</si>
  <si>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</si>
  <si>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</si>
  <si>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</si>
  <si>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</si>
  <si>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</si>
  <si>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</si>
  <si>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</si>
  <si>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</si>
  <si>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</si>
  <si>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</si>
  <si>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</si>
  <si>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</si>
  <si>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</si>
  <si>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</si>
  <si>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</si>
  <si>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</si>
  <si>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</si>
  <si>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</si>
  <si>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</si>
  <si>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</si>
  <si>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</si>
  <si>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</si>
  <si>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</si>
  <si>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</si>
  <si>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</si>
  <si>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</si>
  <si>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</si>
  <si>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</si>
  <si>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</si>
  <si>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</si>
  <si>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</si>
  <si>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</si>
  <si>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</si>
  <si>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</si>
  <si>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</si>
  <si>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</si>
  <si>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</si>
  <si>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</si>
  <si>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</si>
  <si>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</si>
  <si>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</si>
  <si>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</si>
  <si>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</si>
  <si>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</si>
  <si>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</si>
  <si>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</si>
  <si>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</si>
  <si>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</si>
  <si>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</si>
  <si>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</si>
  <si>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</si>
  <si>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</si>
  <si>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</si>
  <si>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</si>
  <si>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</si>
  <si>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</si>
  <si>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</si>
  <si>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</si>
  <si>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</si>
  <si>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</si>
  <si>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</si>
  <si>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</si>
  <si>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</si>
  <si>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</si>
  <si>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</si>
  <si>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</si>
  <si>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</si>
  <si>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</si>
  <si>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</si>
  <si>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</si>
  <si>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</si>
  <si>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</si>
  <si>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</si>
  <si>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</si>
  <si>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</si>
  <si>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</si>
  <si>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</si>
  <si>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</si>
  <si>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މުދާ ވިއްކައިގެން ލިބޭ ގެއްލުން</t>
  </si>
  <si>
    <t>ހަލާކު ކޮށްލެވޭ ހަރުމުދާ (ސްކްރެޕިންގ)</t>
  </si>
  <si>
    <t>ރެވެނިއު ރިފަންޑް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</si>
  <si>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</si>
  <si>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</si>
  <si>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</si>
  <si>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</si>
  <si>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</si>
  <si>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</si>
  <si>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</si>
  <si>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</si>
  <si>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</si>
  <si>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</si>
  <si>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</si>
  <si>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</si>
  <si>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</si>
  <si>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</si>
  <si>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</si>
  <si>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އިކުއިޕްމަންޓް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</si>
  <si>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</si>
  <si>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</si>
  <si>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</si>
  <si>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</si>
  <si>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</si>
  <si>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އިކުއިޕްމަންޓް</t>
  </si>
  <si>
    <t>އެއްގަމުގައި ދުއްވާތަކެތި</t>
  </si>
  <si>
    <t>ކަނޑުގައި ދުއްވާ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</si>
  <si>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</si>
  <si>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</si>
  <si>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</si>
  <si>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</si>
  <si>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</si>
  <si>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</si>
  <si>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ސަރުކާރު ބޮންޑު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</si>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</sst>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</numFmts>
  <fonts count="3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20"/>
      <color rgb="FFEF903A"/>
      <name val="MV Typewriter"/>
    </font>
    <font>
      <sz val="12"/>
      <name val="Century Gothic"/>
      <family val="2"/>
    </font>
    <font>
      <sz val="12"/>
      <color rgb="FF454545"/>
      <name val="MV Typewriter"/>
    </font>
    <font>
      <sz val="10"/>
      <name val="Times New Roman"/>
      <family val="1"/>
    </font>
    <font>
      <b/>
      <sz val="13"/>
      <name val="Roboto Condensed"/>
    </font>
    <font>
      <b/>
      <sz val="13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name val="Mv MAG Round"/>
      <family val="3"/>
    </font>
    <font>
      <sz val="12"/>
      <color rgb="FFEF903A"/>
      <name val="Mv MAG Round"/>
      <family val="3"/>
    </font>
    <font>
      <sz val="12"/>
      <color rgb="FF454545"/>
      <name val="Roboto Condensed"/>
    </font>
    <font>
      <sz val="12"/>
      <color rgb="FFEF903A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EF903A"/>
      <name val="Roboto Condensed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EF903A"/>
      <name val="Century Gothic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"/>
      <color rgb="FF595959"/>
      <name val="MV Typewriter"/>
    </font>
    <font>
      <sz val="12"/>
      <color rgb="FF595959"/>
      <name val="Roboto Condensed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1" applyNumberFormat="1" applyFont="1" applyBorder="1" applyAlignment="1">
      <alignment vertical="center" readingOrder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readingOrder="2"/>
    </xf>
    <xf numFmtId="0" fontId="6" fillId="0" borderId="0" xfId="3" applyFont="1" applyAlignment="1">
      <alignment horizontal="center" vertical="center" readingOrder="2"/>
    </xf>
    <xf numFmtId="0" fontId="7" fillId="2" borderId="0" xfId="3" applyFont="1" applyFill="1" applyAlignment="1">
      <alignment horizontal="center" vertical="center" readingOrder="2"/>
    </xf>
    <xf numFmtId="0" fontId="1" fillId="0" borderId="0" xfId="0" applyFont="1"/>
    <xf numFmtId="43" fontId="8" fillId="0" borderId="1" xfId="4" applyFont="1" applyFill="1" applyBorder="1" applyAlignment="1">
      <alignment horizontal="center" vertical="center"/>
    </xf>
    <xf numFmtId="43" fontId="9" fillId="2" borderId="1" xfId="4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 applyProtection="1">
      <alignment horizontal="center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5" fontId="0" fillId="0" borderId="0" xfId="0" applyNumberFormat="1" applyAlignment="1">
      <alignment vertical="center"/>
    </xf>
    <xf numFmtId="165" fontId="12" fillId="0" borderId="2" xfId="1" applyNumberFormat="1" applyFont="1" applyFill="1" applyBorder="1" applyAlignment="1" applyProtection="1">
      <alignment vertical="center"/>
      <protection hidden="1"/>
    </xf>
    <xf numFmtId="165" fontId="13" fillId="2" borderId="2" xfId="1" applyNumberFormat="1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164" fontId="16" fillId="0" borderId="0" xfId="0" applyNumberFormat="1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2" borderId="0" xfId="1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5" fontId="19" fillId="0" borderId="3" xfId="1" applyNumberFormat="1" applyFont="1" applyFill="1" applyBorder="1" applyAlignment="1" applyProtection="1">
      <alignment vertical="center"/>
      <protection hidden="1"/>
    </xf>
    <xf numFmtId="165" fontId="20" fillId="2" borderId="3" xfId="1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165" fontId="1" fillId="0" borderId="0" xfId="1" applyNumberFormat="1" applyFont="1" applyAlignment="1">
      <alignment vertical="center"/>
    </xf>
    <xf numFmtId="165" fontId="23" fillId="2" borderId="0" xfId="1" applyNumberFormat="1" applyFont="1" applyFill="1" applyBorder="1" applyAlignment="1">
      <alignment vertical="center"/>
    </xf>
    <xf numFmtId="165" fontId="1" fillId="0" borderId="0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9" fontId="0" fillId="0" borderId="0" xfId="2" applyFont="1" applyAlignment="1">
      <alignment vertical="center"/>
    </xf>
    <xf numFmtId="165" fontId="12" fillId="0" borderId="4" xfId="1" applyNumberFormat="1" applyFont="1" applyFill="1" applyBorder="1" applyAlignment="1" applyProtection="1">
      <alignment vertical="center"/>
      <protection hidden="1"/>
    </xf>
    <xf numFmtId="165" fontId="13" fillId="2" borderId="4" xfId="1" applyNumberFormat="1" applyFont="1" applyFill="1" applyBorder="1" applyAlignment="1" applyProtection="1">
      <alignment vertical="center"/>
      <protection hidden="1"/>
    </xf>
    <xf numFmtId="0" fontId="4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/>
    </xf>
    <xf numFmtId="0" fontId="25" fillId="0" borderId="4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4" fillId="0" borderId="4" xfId="0" applyFont="1" applyBorder="1" applyAlignment="1">
      <alignment horizontal="right" vertical="center"/>
    </xf>
    <xf numFmtId="166" fontId="0" fillId="0" borderId="0" xfId="2" applyNumberFormat="1" applyFont="1" applyAlignment="1">
      <alignment vertical="center"/>
    </xf>
    <xf numFmtId="0" fontId="16" fillId="0" borderId="0" xfId="0" applyFont="1" applyAlignment="1">
      <alignment vertical="center"/>
    </xf>
    <xf numFmtId="37" fontId="0" fillId="0" borderId="0" xfId="0" applyNumberFormat="1"/>
    <xf numFmtId="165" fontId="17" fillId="0" borderId="0" xfId="1" applyNumberFormat="1" applyFont="1" applyAlignment="1">
      <alignment vertical="center"/>
    </xf>
    <xf numFmtId="165" fontId="17" fillId="0" borderId="0" xfId="1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65" fontId="28" fillId="0" borderId="0" xfId="1" applyNumberFormat="1" applyFont="1" applyFill="1" applyBorder="1" applyAlignment="1" applyProtection="1">
      <alignment vertical="center"/>
      <protection hidden="1"/>
    </xf>
    <xf numFmtId="165" fontId="20" fillId="2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25" fillId="0" borderId="2" xfId="0" applyFont="1" applyBorder="1" applyAlignment="1">
      <alignment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165" fontId="27" fillId="0" borderId="0" xfId="1" applyNumberFormat="1" applyFont="1" applyBorder="1" applyAlignment="1">
      <alignment vertical="center"/>
    </xf>
    <xf numFmtId="165" fontId="13" fillId="2" borderId="0" xfId="1" applyNumberFormat="1" applyFont="1" applyFill="1" applyBorder="1" applyAlignment="1">
      <alignment vertical="center"/>
    </xf>
  </cellXfs>
  <cellStyles count="5">
    <cellStyle name="Comma" xfId="1" builtinId="3"/>
    <cellStyle name="Comma 6" xfId="4" xr:uid="{D1CB8A4A-8EE8-4B42-9935-86476585B848}"/>
    <cellStyle name="Normal" xfId="0" builtinId="0"/>
    <cellStyle name="Normal 9" xfId="3" xr:uid="{7C291643-531A-43E5-A38C-7801864E607D}"/>
    <cellStyle name="Percent" xfId="2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9F09C62-CE78-47F6-8195-35CA450906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397D-499D-4217-890F-30FBBD4CE7C3}">
  <sheetPr codeName="Sheet2">
    <tabColor theme="8" tint="-0.499984740745262"/>
    <pageSetUpPr fitToPage="1"/>
  </sheetPr>
  <dimension ref="A1:R267"/>
  <sheetViews>
    <sheetView showGridLines="0" tabSelected="1" view="pageBreakPreview" zoomScaleNormal="85" zoomScaleSheetLayoutView="100" workbookViewId="0">
      <selection activeCell="M9" sqref="M9"/>
    </sheetView>
  </sheetViews>
  <sheetFormatPr defaultColWidth="8.88671875" defaultRowHeight="17.25" x14ac:dyDescent="0.3"/>
  <cols>
    <col min="1" max="5" width="14" style="1" customWidth="1"/>
    <col min="6" max="6" width="52.5546875" style="1" customWidth="1"/>
    <col min="7" max="7" width="7.21875" style="2" customWidth="1"/>
    <col min="8" max="8" width="2.77734375" style="1" customWidth="1"/>
    <col min="9" max="9" width="0.88671875" style="1" customWidth="1"/>
    <col min="10" max="10" width="12.6640625" style="1" bestFit="1" customWidth="1"/>
    <col min="11" max="11" width="14.5546875" style="1" bestFit="1" customWidth="1"/>
    <col min="12" max="12" width="9.21875" style="1" bestFit="1" customWidth="1"/>
    <col min="13" max="13" width="13.44140625" style="4" customWidth="1"/>
    <col min="14" max="16" width="13.44140625" style="1" customWidth="1"/>
    <col min="17" max="17" width="5.88671875" style="1" customWidth="1"/>
    <col min="18" max="18" width="8.33203125" style="1" customWidth="1"/>
    <col min="19" max="16384" width="8.88671875" style="1"/>
  </cols>
  <sheetData>
    <row r="1" spans="1:18" ht="37.5" customHeight="1" x14ac:dyDescent="0.3">
      <c r="H1" s="3" t="s">
        <v>0</v>
      </c>
    </row>
    <row r="2" spans="1:18" ht="18.75" customHeight="1" x14ac:dyDescent="0.3">
      <c r="H2" s="5" t="s">
        <v>1</v>
      </c>
      <c r="J2" s="1" t="b">
        <v>1</v>
      </c>
      <c r="K2" s="1" t="b">
        <v>1</v>
      </c>
      <c r="L2" s="1" t="b">
        <v>1</v>
      </c>
      <c r="M2" s="1" t="b">
        <v>1</v>
      </c>
      <c r="N2" s="1" t="b">
        <v>1</v>
      </c>
    </row>
    <row r="3" spans="1:18" ht="11.25" customHeight="1" x14ac:dyDescent="0.3"/>
    <row r="4" spans="1:18" ht="30" customHeight="1" x14ac:dyDescent="0.3">
      <c r="A4" s="6">
        <v>2026</v>
      </c>
      <c r="B4" s="6">
        <v>2025</v>
      </c>
      <c r="C4" s="7">
        <v>2024</v>
      </c>
      <c r="D4" s="6">
        <v>2023</v>
      </c>
      <c r="E4" s="6">
        <v>2022</v>
      </c>
      <c r="F4" s="8"/>
      <c r="G4" s="8"/>
      <c r="H4" s="8"/>
      <c r="J4" s="1" t="b">
        <f>INT(A9)=A9</f>
        <v>1</v>
      </c>
      <c r="K4" s="1" t="b">
        <f t="shared" ref="K4:N4" si="0">INT(B9)=B9</f>
        <v>1</v>
      </c>
      <c r="L4" s="1" t="b">
        <f t="shared" si="0"/>
        <v>1</v>
      </c>
      <c r="M4" s="1" t="b">
        <f t="shared" si="0"/>
        <v>1</v>
      </c>
      <c r="N4" s="1" t="b">
        <f t="shared" si="0"/>
        <v>1</v>
      </c>
    </row>
    <row r="5" spans="1:18" ht="30" customHeight="1" thickBot="1" x14ac:dyDescent="0.35">
      <c r="A5" s="9" t="s">
        <v>2</v>
      </c>
      <c r="B5" s="9" t="s">
        <v>2</v>
      </c>
      <c r="C5" s="10" t="s">
        <v>2</v>
      </c>
      <c r="D5" s="9" t="s">
        <v>3</v>
      </c>
      <c r="E5" s="11" t="s">
        <v>4</v>
      </c>
      <c r="F5" s="8"/>
      <c r="G5" s="8"/>
      <c r="H5" s="8"/>
    </row>
    <row r="6" spans="1:18" ht="11.25" customHeight="1" x14ac:dyDescent="0.3">
      <c r="A6" s="12"/>
      <c r="B6" s="12"/>
      <c r="C6" s="13"/>
      <c r="D6" s="12"/>
      <c r="E6" s="12"/>
      <c r="F6" s="8"/>
      <c r="G6" s="8"/>
      <c r="H6" s="8"/>
      <c r="K6" s="14"/>
      <c r="L6" s="14"/>
      <c r="M6" s="14"/>
      <c r="N6" s="14"/>
    </row>
    <row r="7" spans="1:18" ht="30" customHeight="1" x14ac:dyDescent="0.3">
      <c r="A7" s="15">
        <f>A11</f>
        <v>36798137692</v>
      </c>
      <c r="B7" s="15">
        <f>B11</f>
        <v>35197654413</v>
      </c>
      <c r="C7" s="16">
        <f>C11</f>
        <v>34803667787</v>
      </c>
      <c r="D7" s="15">
        <f>D11</f>
        <v>32385529041</v>
      </c>
      <c r="E7" s="15">
        <f>E11</f>
        <v>28090820707</v>
      </c>
      <c r="F7" s="17" t="s">
        <v>5</v>
      </c>
      <c r="G7" s="18"/>
      <c r="H7" s="19"/>
      <c r="J7" s="14"/>
      <c r="K7" s="14"/>
      <c r="L7" s="14"/>
      <c r="M7" s="14"/>
      <c r="N7" s="14"/>
      <c r="O7" s="20"/>
      <c r="P7" s="20"/>
      <c r="Q7" s="20"/>
      <c r="R7" s="20"/>
    </row>
    <row r="8" spans="1:18" ht="30" customHeight="1" thickBot="1" x14ac:dyDescent="0.35">
      <c r="A8" s="21">
        <f>A24</f>
        <v>22711905183</v>
      </c>
      <c r="B8" s="21">
        <f>B24</f>
        <v>21978316544</v>
      </c>
      <c r="C8" s="22">
        <f>C24</f>
        <v>14746045951</v>
      </c>
      <c r="D8" s="21">
        <f>D24</f>
        <v>16964542759</v>
      </c>
      <c r="E8" s="21">
        <f>E24</f>
        <v>14737499347</v>
      </c>
      <c r="F8" s="23" t="s">
        <v>6</v>
      </c>
      <c r="G8" s="24"/>
      <c r="H8" s="25"/>
      <c r="J8" s="26"/>
      <c r="K8" s="26"/>
      <c r="L8" s="26"/>
      <c r="M8" s="26"/>
      <c r="N8" s="26"/>
      <c r="O8" s="26"/>
      <c r="P8" s="27"/>
      <c r="Q8" s="27"/>
      <c r="R8" s="27"/>
    </row>
    <row r="9" spans="1:18" ht="30" customHeight="1" thickBot="1" x14ac:dyDescent="0.35">
      <c r="A9" s="28">
        <f t="shared" ref="A9:C9" si="1">SUM(A7:A8)</f>
        <v>59510042875</v>
      </c>
      <c r="B9" s="28">
        <f t="shared" si="1"/>
        <v>57175970957</v>
      </c>
      <c r="C9" s="29">
        <f t="shared" si="1"/>
        <v>49549713738</v>
      </c>
      <c r="D9" s="28">
        <f>SUM(D7:D8)</f>
        <v>49350071800</v>
      </c>
      <c r="E9" s="28">
        <f>SUM(E7:E8)</f>
        <v>42828320054</v>
      </c>
      <c r="F9" s="30" t="s">
        <v>7</v>
      </c>
      <c r="G9" s="31"/>
      <c r="H9" s="32"/>
      <c r="J9" s="14"/>
      <c r="K9" s="14"/>
      <c r="O9" s="27"/>
      <c r="P9" s="27"/>
      <c r="Q9" s="27"/>
      <c r="R9" s="27"/>
    </row>
    <row r="10" spans="1:18" ht="11.25" customHeight="1" thickBot="1" x14ac:dyDescent="0.35">
      <c r="A10" s="33"/>
      <c r="B10" s="33"/>
      <c r="C10" s="34"/>
      <c r="D10" s="35"/>
      <c r="E10" s="33"/>
      <c r="F10" s="36"/>
      <c r="G10" s="37"/>
      <c r="H10" s="38"/>
      <c r="J10" s="14"/>
      <c r="O10" s="27"/>
      <c r="P10" s="27"/>
      <c r="Q10" s="27"/>
      <c r="R10" s="27"/>
    </row>
    <row r="11" spans="1:18" ht="30" customHeight="1" thickBot="1" x14ac:dyDescent="0.35">
      <c r="A11" s="28">
        <f t="shared" ref="A11:E11" si="2">SUM(A12:A22)</f>
        <v>36798137692</v>
      </c>
      <c r="B11" s="28">
        <f t="shared" si="2"/>
        <v>35197654413</v>
      </c>
      <c r="C11" s="29">
        <f t="shared" si="2"/>
        <v>34803667787</v>
      </c>
      <c r="D11" s="28">
        <f t="shared" si="2"/>
        <v>32385529041</v>
      </c>
      <c r="E11" s="28">
        <f t="shared" si="2"/>
        <v>28090820707</v>
      </c>
      <c r="F11" s="30" t="s">
        <v>5</v>
      </c>
      <c r="G11" s="31"/>
      <c r="H11" s="32"/>
      <c r="J11" s="14"/>
      <c r="K11" s="14"/>
      <c r="L11" s="14"/>
      <c r="M11" s="14"/>
      <c r="N11" s="14"/>
      <c r="O11" s="39"/>
      <c r="P11" s="39"/>
      <c r="Q11" s="39"/>
      <c r="R11" s="27"/>
    </row>
    <row r="12" spans="1:18" ht="30" customHeight="1" x14ac:dyDescent="0.3">
      <c r="A12" s="21">
        <f>A34</f>
        <v>12971549992</v>
      </c>
      <c r="B12" s="21">
        <f>B34</f>
        <v>12465152680</v>
      </c>
      <c r="C12" s="22">
        <f>C34</f>
        <v>11923114128</v>
      </c>
      <c r="D12" s="21">
        <f>D34</f>
        <v>9973342974</v>
      </c>
      <c r="E12" s="21">
        <f>E34</f>
        <v>9383724576</v>
      </c>
      <c r="F12" s="23" t="s">
        <v>8</v>
      </c>
      <c r="G12" s="40">
        <v>210</v>
      </c>
      <c r="H12" s="41"/>
      <c r="J12" s="42"/>
      <c r="K12" s="42"/>
      <c r="L12" s="42"/>
      <c r="N12" s="2"/>
      <c r="O12" s="27"/>
      <c r="P12" s="27"/>
      <c r="Q12" s="27"/>
      <c r="R12" s="27"/>
    </row>
    <row r="13" spans="1:18" ht="48.75" customHeight="1" x14ac:dyDescent="0.3">
      <c r="A13" s="43">
        <f>A79</f>
        <v>2355641073</v>
      </c>
      <c r="B13" s="43">
        <f>B79</f>
        <v>2199447357</v>
      </c>
      <c r="C13" s="44">
        <f>C79</f>
        <v>2053566108</v>
      </c>
      <c r="D13" s="43">
        <f>D79</f>
        <v>1865689773</v>
      </c>
      <c r="E13" s="43">
        <f>E79</f>
        <v>1760218841</v>
      </c>
      <c r="F13" s="45" t="s">
        <v>9</v>
      </c>
      <c r="G13" s="46">
        <v>213</v>
      </c>
      <c r="H13" s="47"/>
      <c r="J13" s="48"/>
      <c r="K13" s="42"/>
      <c r="L13" s="48"/>
      <c r="N13" s="2"/>
      <c r="O13" s="27"/>
      <c r="P13" s="27"/>
      <c r="Q13" s="27"/>
      <c r="R13" s="27"/>
    </row>
    <row r="14" spans="1:18" ht="30" customHeight="1" x14ac:dyDescent="0.3">
      <c r="A14" s="43">
        <f>A86</f>
        <v>236289453</v>
      </c>
      <c r="B14" s="43">
        <f>B86</f>
        <v>228955494</v>
      </c>
      <c r="C14" s="44">
        <f>C86</f>
        <v>226764746</v>
      </c>
      <c r="D14" s="43">
        <f>D86</f>
        <v>251041930</v>
      </c>
      <c r="E14" s="43">
        <f>E86</f>
        <v>243888055</v>
      </c>
      <c r="F14" s="49" t="s">
        <v>10</v>
      </c>
      <c r="G14" s="46">
        <v>221</v>
      </c>
      <c r="H14" s="47"/>
      <c r="J14" s="50"/>
      <c r="K14" s="42"/>
      <c r="L14" s="50"/>
      <c r="N14" s="51"/>
      <c r="O14" s="27"/>
      <c r="P14" s="27"/>
      <c r="Q14" s="27"/>
      <c r="R14" s="27"/>
    </row>
    <row r="15" spans="1:18" ht="30" customHeight="1" x14ac:dyDescent="0.3">
      <c r="A15" s="43">
        <f>A94</f>
        <v>839721173</v>
      </c>
      <c r="B15" s="43">
        <f>B94</f>
        <v>817201560</v>
      </c>
      <c r="C15" s="44">
        <f>C94</f>
        <v>812633922</v>
      </c>
      <c r="D15" s="43">
        <f>D94</f>
        <v>827679834</v>
      </c>
      <c r="E15" s="43">
        <f>E94</f>
        <v>673228084</v>
      </c>
      <c r="F15" s="49" t="s">
        <v>11</v>
      </c>
      <c r="G15" s="46">
        <v>222</v>
      </c>
      <c r="H15" s="47"/>
      <c r="J15" s="14"/>
      <c r="K15" s="42"/>
    </row>
    <row r="16" spans="1:18" ht="30" customHeight="1" x14ac:dyDescent="0.3">
      <c r="A16" s="43">
        <f>A108</f>
        <v>2745418701</v>
      </c>
      <c r="B16" s="43">
        <f>B108</f>
        <v>2771186728</v>
      </c>
      <c r="C16" s="44">
        <f>C108</f>
        <v>2871260325</v>
      </c>
      <c r="D16" s="43">
        <f>D108</f>
        <v>2451958129</v>
      </c>
      <c r="E16" s="43">
        <f>E108</f>
        <v>2248137679</v>
      </c>
      <c r="F16" s="49" t="s">
        <v>12</v>
      </c>
      <c r="G16" s="46">
        <v>223</v>
      </c>
      <c r="H16" s="47"/>
      <c r="J16" s="14"/>
      <c r="K16" s="42"/>
    </row>
    <row r="17" spans="1:16" ht="30" customHeight="1" x14ac:dyDescent="0.3">
      <c r="A17" s="43">
        <f>A137</f>
        <v>1281648443</v>
      </c>
      <c r="B17" s="43">
        <f>B137</f>
        <v>1255146199</v>
      </c>
      <c r="C17" s="44">
        <f>C137</f>
        <v>1276792948</v>
      </c>
      <c r="D17" s="43">
        <f>D137</f>
        <v>1292478350</v>
      </c>
      <c r="E17" s="43">
        <f>E137</f>
        <v>1170567254</v>
      </c>
      <c r="F17" s="49" t="s">
        <v>13</v>
      </c>
      <c r="G17" s="46">
        <v>224</v>
      </c>
      <c r="H17" s="47"/>
      <c r="J17" s="14"/>
      <c r="K17" s="42"/>
      <c r="L17"/>
    </row>
    <row r="18" spans="1:16" ht="30" customHeight="1" x14ac:dyDescent="0.3">
      <c r="A18" s="43">
        <f>A144</f>
        <v>472061176</v>
      </c>
      <c r="B18" s="43">
        <f>B144</f>
        <v>452293335</v>
      </c>
      <c r="C18" s="44">
        <f>C144</f>
        <v>443035661</v>
      </c>
      <c r="D18" s="43">
        <f>D144</f>
        <v>430517282</v>
      </c>
      <c r="E18" s="43">
        <f>E144</f>
        <v>356943336</v>
      </c>
      <c r="F18" s="49" t="s">
        <v>14</v>
      </c>
      <c r="G18" s="46">
        <v>225</v>
      </c>
      <c r="H18" s="47"/>
      <c r="J18" s="14"/>
      <c r="K18" s="42"/>
      <c r="L18"/>
    </row>
    <row r="19" spans="1:16" ht="30" customHeight="1" x14ac:dyDescent="0.3">
      <c r="A19" s="43">
        <f>A152</f>
        <v>436160746</v>
      </c>
      <c r="B19" s="43">
        <f>B152</f>
        <v>425220246</v>
      </c>
      <c r="C19" s="44">
        <f>C152</f>
        <v>419991505</v>
      </c>
      <c r="D19" s="43">
        <f>D152</f>
        <v>318946426</v>
      </c>
      <c r="E19" s="43">
        <f>E152</f>
        <v>295639602</v>
      </c>
      <c r="F19" s="49" t="s">
        <v>15</v>
      </c>
      <c r="G19" s="46">
        <v>226</v>
      </c>
      <c r="H19" s="47"/>
      <c r="J19" s="14"/>
      <c r="K19" s="42"/>
      <c r="L19"/>
      <c r="M19" s="52"/>
      <c r="N19" s="52"/>
      <c r="O19" s="52"/>
      <c r="P19" s="52"/>
    </row>
    <row r="20" spans="1:16" ht="30" customHeight="1" x14ac:dyDescent="0.3">
      <c r="A20" s="43">
        <f>A170</f>
        <v>6595206054</v>
      </c>
      <c r="B20" s="43">
        <f>B170</f>
        <v>5934963662</v>
      </c>
      <c r="C20" s="44">
        <f>C170</f>
        <v>5244034104</v>
      </c>
      <c r="D20" s="43">
        <f>D170</f>
        <v>4801962566</v>
      </c>
      <c r="E20" s="43">
        <f>E170</f>
        <v>3452422247</v>
      </c>
      <c r="F20" s="49" t="s">
        <v>16</v>
      </c>
      <c r="G20" s="46">
        <v>227</v>
      </c>
      <c r="H20" s="47"/>
      <c r="J20" s="14"/>
      <c r="K20" s="42"/>
      <c r="L20"/>
      <c r="M20"/>
      <c r="N20"/>
      <c r="O20"/>
      <c r="P20"/>
    </row>
    <row r="21" spans="1:16" ht="30" customHeight="1" x14ac:dyDescent="0.3">
      <c r="A21" s="43">
        <f>A176</f>
        <v>8763392672</v>
      </c>
      <c r="B21" s="43">
        <f>B176</f>
        <v>8547062627</v>
      </c>
      <c r="C21" s="44">
        <f>C176</f>
        <v>9431474340</v>
      </c>
      <c r="D21" s="43">
        <f>D176</f>
        <v>9735958139</v>
      </c>
      <c r="E21" s="43">
        <f>E176</f>
        <v>8460898610</v>
      </c>
      <c r="F21" s="49" t="s">
        <v>17</v>
      </c>
      <c r="G21" s="46">
        <v>228</v>
      </c>
      <c r="H21" s="47"/>
      <c r="J21" s="14"/>
      <c r="K21" s="42"/>
      <c r="L21"/>
      <c r="M21"/>
      <c r="N21"/>
      <c r="O21"/>
      <c r="P21"/>
    </row>
    <row r="22" spans="1:16" ht="30" customHeight="1" x14ac:dyDescent="0.3">
      <c r="A22" s="43">
        <f t="shared" ref="A22:E22" si="3">A206</f>
        <v>101048209</v>
      </c>
      <c r="B22" s="43">
        <f t="shared" si="3"/>
        <v>101024525</v>
      </c>
      <c r="C22" s="44">
        <f t="shared" si="3"/>
        <v>101000000</v>
      </c>
      <c r="D22" s="43">
        <f t="shared" si="3"/>
        <v>435953638</v>
      </c>
      <c r="E22" s="43">
        <f t="shared" si="3"/>
        <v>45152423</v>
      </c>
      <c r="F22" s="49" t="s">
        <v>18</v>
      </c>
      <c r="G22" s="46">
        <v>281</v>
      </c>
      <c r="H22" s="47"/>
      <c r="J22" s="14"/>
      <c r="K22" s="42"/>
      <c r="L22"/>
      <c r="M22"/>
      <c r="N22"/>
      <c r="O22"/>
      <c r="P22"/>
    </row>
    <row r="23" spans="1:16" ht="11.25" customHeight="1" thickBot="1" x14ac:dyDescent="0.35">
      <c r="A23" s="53"/>
      <c r="B23" s="53"/>
      <c r="C23" s="34"/>
      <c r="D23" s="54"/>
      <c r="E23" s="53"/>
      <c r="F23" s="55"/>
      <c r="G23" s="56"/>
      <c r="H23" s="57"/>
      <c r="J23" s="14"/>
      <c r="L23"/>
      <c r="M23"/>
      <c r="N23"/>
      <c r="O23"/>
      <c r="P23"/>
    </row>
    <row r="24" spans="1:16" ht="30" customHeight="1" thickBot="1" x14ac:dyDescent="0.35">
      <c r="A24" s="28">
        <f t="shared" ref="A24:E24" si="4">SUM(A25:A32)</f>
        <v>22711905183</v>
      </c>
      <c r="B24" s="28">
        <f t="shared" si="4"/>
        <v>21978316544</v>
      </c>
      <c r="C24" s="29">
        <f t="shared" si="4"/>
        <v>14746045951</v>
      </c>
      <c r="D24" s="28">
        <f t="shared" si="4"/>
        <v>16964542759</v>
      </c>
      <c r="E24" s="28">
        <f t="shared" si="4"/>
        <v>14737499347</v>
      </c>
      <c r="F24" s="30" t="s">
        <v>6</v>
      </c>
      <c r="G24" s="31"/>
      <c r="H24" s="32"/>
      <c r="J24" s="14"/>
      <c r="L24"/>
      <c r="M24"/>
      <c r="N24"/>
      <c r="O24"/>
      <c r="P24"/>
    </row>
    <row r="25" spans="1:16" ht="30" customHeight="1" x14ac:dyDescent="0.3">
      <c r="A25" s="21">
        <f>A215</f>
        <v>0</v>
      </c>
      <c r="B25" s="21">
        <f>B215</f>
        <v>0</v>
      </c>
      <c r="C25" s="22">
        <f>C215</f>
        <v>0</v>
      </c>
      <c r="D25" s="21">
        <f>D215</f>
        <v>19459548</v>
      </c>
      <c r="E25" s="21">
        <f>E215</f>
        <v>90115229</v>
      </c>
      <c r="F25" s="23" t="s">
        <v>19</v>
      </c>
      <c r="G25" s="40">
        <v>291</v>
      </c>
      <c r="H25" s="41"/>
      <c r="J25" s="14"/>
      <c r="K25" s="42"/>
    </row>
    <row r="26" spans="1:16" ht="30" customHeight="1" x14ac:dyDescent="0.3">
      <c r="A26" s="43">
        <f>A220</f>
        <v>1000000000</v>
      </c>
      <c r="B26" s="43">
        <f>B220</f>
        <v>1000000000</v>
      </c>
      <c r="C26" s="44">
        <f>C220</f>
        <v>1000000000</v>
      </c>
      <c r="D26" s="43">
        <f>D220</f>
        <v>0</v>
      </c>
      <c r="E26" s="43">
        <f>E220</f>
        <v>0</v>
      </c>
      <c r="F26" s="49" t="s">
        <v>20</v>
      </c>
      <c r="G26" s="46">
        <v>292</v>
      </c>
      <c r="H26" s="47"/>
      <c r="J26" s="14"/>
      <c r="K26" s="42"/>
    </row>
    <row r="27" spans="1:16" ht="30" customHeight="1" x14ac:dyDescent="0.3">
      <c r="A27" s="43">
        <f t="shared" ref="A27:D27" si="5">A223</f>
        <v>2629496146</v>
      </c>
      <c r="B27" s="43">
        <f t="shared" si="5"/>
        <v>3076717511</v>
      </c>
      <c r="C27" s="44">
        <f t="shared" si="5"/>
        <v>2509575984</v>
      </c>
      <c r="D27" s="43">
        <f t="shared" si="5"/>
        <v>3585496623</v>
      </c>
      <c r="E27" s="43">
        <f>E223</f>
        <v>2281468378</v>
      </c>
      <c r="F27" s="49" t="s">
        <v>21</v>
      </c>
      <c r="G27" s="46">
        <v>421</v>
      </c>
      <c r="H27" s="47"/>
      <c r="J27" s="14"/>
      <c r="K27" s="42"/>
    </row>
    <row r="28" spans="1:16" ht="30" customHeight="1" x14ac:dyDescent="0.3">
      <c r="A28" s="43">
        <f t="shared" ref="A28:D28" si="6">A228</f>
        <v>7466615902</v>
      </c>
      <c r="B28" s="43">
        <f t="shared" si="6"/>
        <v>7716319402</v>
      </c>
      <c r="C28" s="44">
        <f t="shared" si="6"/>
        <v>6165285927</v>
      </c>
      <c r="D28" s="43">
        <f t="shared" si="6"/>
        <v>8167403879</v>
      </c>
      <c r="E28" s="43">
        <f>E228</f>
        <v>6451487408</v>
      </c>
      <c r="F28" s="49" t="s">
        <v>22</v>
      </c>
      <c r="G28" s="2">
        <v>422</v>
      </c>
      <c r="H28" s="47"/>
      <c r="J28" s="14"/>
      <c r="K28" s="42"/>
    </row>
    <row r="29" spans="1:16" ht="30" customHeight="1" x14ac:dyDescent="0.3">
      <c r="A29" s="43">
        <f>A236</f>
        <v>499554009</v>
      </c>
      <c r="B29" s="43">
        <f>B236</f>
        <v>503870879</v>
      </c>
      <c r="C29" s="44">
        <f>C236</f>
        <v>546236680</v>
      </c>
      <c r="D29" s="43">
        <f>D236</f>
        <v>439780876</v>
      </c>
      <c r="E29" s="43">
        <f>E236</f>
        <v>564248442</v>
      </c>
      <c r="F29" s="49" t="s">
        <v>23</v>
      </c>
      <c r="G29" s="46">
        <v>423</v>
      </c>
      <c r="H29" s="47"/>
      <c r="J29" s="14"/>
      <c r="K29" s="42"/>
    </row>
    <row r="30" spans="1:16" ht="30" customHeight="1" x14ac:dyDescent="0.3">
      <c r="A30" s="43">
        <f>A250</f>
        <v>799034126</v>
      </c>
      <c r="B30" s="43">
        <f>B250</f>
        <v>941326752</v>
      </c>
      <c r="C30" s="44">
        <f>C250</f>
        <v>1722516360</v>
      </c>
      <c r="D30" s="43">
        <f>D250</f>
        <v>1384199848</v>
      </c>
      <c r="E30" s="43">
        <f>E250</f>
        <v>1908804330</v>
      </c>
      <c r="F30" s="49" t="s">
        <v>24</v>
      </c>
      <c r="G30" s="46">
        <v>440</v>
      </c>
      <c r="H30" s="47"/>
      <c r="J30" s="14"/>
      <c r="K30" s="42"/>
    </row>
    <row r="31" spans="1:16" ht="30" customHeight="1" x14ac:dyDescent="0.3">
      <c r="A31" s="43">
        <f>A255</f>
        <v>9812205000</v>
      </c>
      <c r="B31" s="43">
        <f>B255</f>
        <v>8230082000</v>
      </c>
      <c r="C31" s="44">
        <f>C255</f>
        <v>2202431000</v>
      </c>
      <c r="D31" s="43">
        <f>D255</f>
        <v>2159222128</v>
      </c>
      <c r="E31" s="43">
        <f>E255</f>
        <v>2693087835</v>
      </c>
      <c r="F31" s="49" t="s">
        <v>25</v>
      </c>
      <c r="G31" s="46">
        <v>720</v>
      </c>
      <c r="H31" s="47"/>
      <c r="J31" s="14"/>
      <c r="K31" s="42"/>
    </row>
    <row r="32" spans="1:16" ht="30" customHeight="1" x14ac:dyDescent="0.3">
      <c r="A32" s="43">
        <f>A264</f>
        <v>505000000</v>
      </c>
      <c r="B32" s="43">
        <f>B264</f>
        <v>510000000</v>
      </c>
      <c r="C32" s="44">
        <f>C264</f>
        <v>600000000</v>
      </c>
      <c r="D32" s="43">
        <f>D264</f>
        <v>1208979857</v>
      </c>
      <c r="E32" s="43">
        <f>E264</f>
        <v>748287725</v>
      </c>
      <c r="F32" s="49" t="s">
        <v>26</v>
      </c>
      <c r="G32" s="46">
        <v>730</v>
      </c>
      <c r="H32" s="47"/>
      <c r="J32" s="14"/>
      <c r="K32" s="42"/>
    </row>
    <row r="33" spans="1:10" ht="11.25" customHeight="1" thickBot="1" x14ac:dyDescent="0.35">
      <c r="A33" s="58"/>
      <c r="B33" s="58"/>
      <c r="C33" s="59"/>
      <c r="D33" s="58"/>
      <c r="E33" s="58"/>
      <c r="F33" s="60"/>
      <c r="G33" s="61"/>
      <c r="H33" s="57"/>
      <c r="J33" s="14"/>
    </row>
    <row r="34" spans="1:10" ht="30" customHeight="1" thickBot="1" x14ac:dyDescent="0.35">
      <c r="A34" s="28">
        <f t="shared" ref="A34:D34" si="7">SUM(A35:A36)</f>
        <v>12971549992</v>
      </c>
      <c r="B34" s="28">
        <f t="shared" si="7"/>
        <v>12465152680</v>
      </c>
      <c r="C34" s="29">
        <f t="shared" si="7"/>
        <v>11923114128</v>
      </c>
      <c r="D34" s="28">
        <f t="shared" si="7"/>
        <v>9973342974</v>
      </c>
      <c r="E34" s="28">
        <f>SUM(E35:E36)</f>
        <v>9383724576</v>
      </c>
      <c r="F34" s="30" t="s">
        <v>8</v>
      </c>
      <c r="G34" s="62">
        <v>210</v>
      </c>
      <c r="H34" s="32"/>
      <c r="J34" s="14"/>
    </row>
    <row r="35" spans="1:10" ht="30" customHeight="1" x14ac:dyDescent="0.3">
      <c r="A35" s="21">
        <f t="shared" ref="A35:D35" si="8">A38</f>
        <v>7356666701</v>
      </c>
      <c r="B35" s="21">
        <f t="shared" si="8"/>
        <v>6854441028</v>
      </c>
      <c r="C35" s="22">
        <f t="shared" si="8"/>
        <v>6329404618</v>
      </c>
      <c r="D35" s="21">
        <f t="shared" si="8"/>
        <v>5274292452</v>
      </c>
      <c r="E35" s="21">
        <f>E38</f>
        <v>4936365554</v>
      </c>
      <c r="F35" s="23" t="s">
        <v>27</v>
      </c>
      <c r="G35" s="40">
        <v>211</v>
      </c>
      <c r="H35" s="41"/>
      <c r="J35" s="14"/>
    </row>
    <row r="36" spans="1:10" ht="30" customHeight="1" x14ac:dyDescent="0.3">
      <c r="A36" s="43">
        <f t="shared" ref="A36:D36" si="9">A42</f>
        <v>5614883291</v>
      </c>
      <c r="B36" s="43">
        <f t="shared" si="9"/>
        <v>5610711652</v>
      </c>
      <c r="C36" s="44">
        <f t="shared" si="9"/>
        <v>5593709510</v>
      </c>
      <c r="D36" s="43">
        <f t="shared" si="9"/>
        <v>4699050522</v>
      </c>
      <c r="E36" s="43">
        <f>E42</f>
        <v>4447359022</v>
      </c>
      <c r="F36" s="49" t="s">
        <v>28</v>
      </c>
      <c r="G36" s="46">
        <v>212</v>
      </c>
      <c r="H36" s="47"/>
      <c r="J36" s="14"/>
    </row>
    <row r="37" spans="1:10" ht="11.25" customHeight="1" thickBot="1" x14ac:dyDescent="0.35">
      <c r="A37" s="58"/>
      <c r="B37" s="58"/>
      <c r="C37" s="59"/>
      <c r="D37" s="58"/>
      <c r="E37" s="58"/>
      <c r="F37" s="60"/>
      <c r="G37" s="63"/>
      <c r="H37" s="57"/>
      <c r="J37" s="14"/>
    </row>
    <row r="38" spans="1:10" ht="30" customHeight="1" thickBot="1" x14ac:dyDescent="0.35">
      <c r="A38" s="28">
        <f t="shared" ref="A38:D38" si="10">SUM(A39:A40)</f>
        <v>7356666701</v>
      </c>
      <c r="B38" s="28">
        <f t="shared" si="10"/>
        <v>6854441028</v>
      </c>
      <c r="C38" s="29">
        <f t="shared" si="10"/>
        <v>6329404618</v>
      </c>
      <c r="D38" s="28">
        <f t="shared" si="10"/>
        <v>5274292452</v>
      </c>
      <c r="E38" s="28">
        <f>SUM(E39:E40)</f>
        <v>4936365554</v>
      </c>
      <c r="F38" s="30" t="s">
        <v>27</v>
      </c>
      <c r="G38" s="62">
        <v>211</v>
      </c>
      <c r="H38" s="32"/>
      <c r="J38" s="14"/>
    </row>
    <row r="39" spans="1:10" ht="30" customHeight="1" x14ac:dyDescent="0.3">
      <c r="A39" s="21">
        <v>6789812239</v>
      </c>
      <c r="B39" s="21">
        <v>6290991218</v>
      </c>
      <c r="C39" s="22">
        <v>5766608628</v>
      </c>
      <c r="D39" s="21">
        <v>4681529652</v>
      </c>
      <c r="E39" s="21">
        <v>4319395044</v>
      </c>
      <c r="F39" s="23" t="s">
        <v>29</v>
      </c>
      <c r="G39" s="40">
        <v>211001</v>
      </c>
      <c r="H39" s="41"/>
      <c r="J39" s="14"/>
    </row>
    <row r="40" spans="1:10" ht="30" customHeight="1" x14ac:dyDescent="0.3">
      <c r="A40" s="43">
        <v>566854462</v>
      </c>
      <c r="B40" s="43">
        <v>563449810</v>
      </c>
      <c r="C40" s="44">
        <v>562795990</v>
      </c>
      <c r="D40" s="43">
        <v>592762800</v>
      </c>
      <c r="E40" s="43">
        <v>616970510</v>
      </c>
      <c r="F40" s="49" t="s">
        <v>30</v>
      </c>
      <c r="G40" s="46">
        <v>211002</v>
      </c>
      <c r="H40" s="47"/>
      <c r="J40" s="14"/>
    </row>
    <row r="41" spans="1:10" ht="11.25" customHeight="1" thickBot="1" x14ac:dyDescent="0.35">
      <c r="A41" s="58"/>
      <c r="B41" s="58"/>
      <c r="C41" s="59"/>
      <c r="D41" s="58"/>
      <c r="E41" s="58"/>
      <c r="F41" s="60"/>
      <c r="G41" s="63"/>
      <c r="H41" s="57"/>
      <c r="J41" s="14"/>
    </row>
    <row r="42" spans="1:10" ht="30" customHeight="1" thickBot="1" x14ac:dyDescent="0.35">
      <c r="A42" s="28">
        <f>SUM(A43:A77)</f>
        <v>5614883291</v>
      </c>
      <c r="B42" s="28">
        <f>SUM(B43:B77)</f>
        <v>5610711652</v>
      </c>
      <c r="C42" s="29">
        <f>SUM(C43:C77)</f>
        <v>5593709510</v>
      </c>
      <c r="D42" s="28">
        <f>SUM(D43:D77)</f>
        <v>4699050522</v>
      </c>
      <c r="E42" s="28">
        <f>SUM(E43:E77)</f>
        <v>4447359022</v>
      </c>
      <c r="F42" s="30" t="s">
        <v>28</v>
      </c>
      <c r="G42" s="62">
        <v>212</v>
      </c>
      <c r="H42" s="32"/>
      <c r="J42" s="14"/>
    </row>
    <row r="43" spans="1:10" ht="30" customHeight="1" x14ac:dyDescent="0.3">
      <c r="A43" s="15">
        <v>54699774</v>
      </c>
      <c r="B43" s="15">
        <v>54699774</v>
      </c>
      <c r="C43" s="16">
        <v>54699774</v>
      </c>
      <c r="D43" s="15">
        <v>47424207</v>
      </c>
      <c r="E43" s="15">
        <v>43432008</v>
      </c>
      <c r="F43" s="17" t="s">
        <v>31</v>
      </c>
      <c r="G43" s="64">
        <v>212002</v>
      </c>
      <c r="H43" s="65"/>
      <c r="J43" s="14"/>
    </row>
    <row r="44" spans="1:10" ht="30" customHeight="1" x14ac:dyDescent="0.3">
      <c r="A44" s="43">
        <v>37250029</v>
      </c>
      <c r="B44" s="43">
        <v>37250029</v>
      </c>
      <c r="C44" s="44">
        <v>37250029</v>
      </c>
      <c r="D44" s="43">
        <v>41423915</v>
      </c>
      <c r="E44" s="43">
        <v>101427353</v>
      </c>
      <c r="F44" s="49" t="s">
        <v>32</v>
      </c>
      <c r="G44" s="46">
        <v>212003</v>
      </c>
      <c r="H44" s="47"/>
      <c r="J44" s="14"/>
    </row>
    <row r="45" spans="1:10" ht="30" customHeight="1" x14ac:dyDescent="0.3">
      <c r="A45" s="43">
        <v>126829725</v>
      </c>
      <c r="B45" s="43">
        <v>126829725</v>
      </c>
      <c r="C45" s="44">
        <v>126829725</v>
      </c>
      <c r="D45" s="43">
        <v>121520825</v>
      </c>
      <c r="E45" s="43">
        <v>120806064</v>
      </c>
      <c r="F45" s="49" t="s">
        <v>33</v>
      </c>
      <c r="G45" s="46">
        <v>212004</v>
      </c>
      <c r="H45" s="47"/>
      <c r="J45" s="14"/>
    </row>
    <row r="46" spans="1:10" ht="30" customHeight="1" x14ac:dyDescent="0.3">
      <c r="A46" s="43">
        <v>145811791</v>
      </c>
      <c r="B46" s="43">
        <v>145257910</v>
      </c>
      <c r="C46" s="44">
        <v>146053820</v>
      </c>
      <c r="D46" s="43">
        <v>128144937</v>
      </c>
      <c r="E46" s="43">
        <v>124391879</v>
      </c>
      <c r="F46" s="49" t="s">
        <v>34</v>
      </c>
      <c r="G46" s="46">
        <v>212005</v>
      </c>
      <c r="H46" s="47"/>
      <c r="J46" s="14"/>
    </row>
    <row r="47" spans="1:10" ht="30" customHeight="1" x14ac:dyDescent="0.3">
      <c r="A47" s="43">
        <v>672375</v>
      </c>
      <c r="B47" s="43">
        <v>672375</v>
      </c>
      <c r="C47" s="44">
        <v>672375</v>
      </c>
      <c r="D47" s="43">
        <v>8944</v>
      </c>
      <c r="E47" s="43">
        <v>598532</v>
      </c>
      <c r="F47" s="49" t="s">
        <v>35</v>
      </c>
      <c r="G47" s="46">
        <v>212006</v>
      </c>
      <c r="H47" s="47"/>
      <c r="J47" s="14"/>
    </row>
    <row r="48" spans="1:10" ht="30" customHeight="1" x14ac:dyDescent="0.3">
      <c r="A48" s="43">
        <v>345335</v>
      </c>
      <c r="B48" s="43">
        <v>345335</v>
      </c>
      <c r="C48" s="44">
        <v>345335</v>
      </c>
      <c r="D48" s="43">
        <v>58088</v>
      </c>
      <c r="E48" s="43">
        <v>527880</v>
      </c>
      <c r="F48" s="49" t="s">
        <v>36</v>
      </c>
      <c r="G48" s="46">
        <v>212008</v>
      </c>
      <c r="H48" s="47"/>
      <c r="J48" s="14"/>
    </row>
    <row r="49" spans="1:10" ht="30" customHeight="1" x14ac:dyDescent="0.3">
      <c r="A49" s="43">
        <v>118726790</v>
      </c>
      <c r="B49" s="43">
        <v>118726790</v>
      </c>
      <c r="C49" s="44">
        <v>118726790</v>
      </c>
      <c r="D49" s="43">
        <v>96856481</v>
      </c>
      <c r="E49" s="43">
        <v>96257384</v>
      </c>
      <c r="F49" s="49" t="s">
        <v>37</v>
      </c>
      <c r="G49" s="46">
        <v>212009</v>
      </c>
      <c r="H49" s="47"/>
      <c r="J49" s="14"/>
    </row>
    <row r="50" spans="1:10" ht="30" customHeight="1" x14ac:dyDescent="0.3">
      <c r="A50" s="43">
        <v>211620341</v>
      </c>
      <c r="B50" s="43">
        <v>211620341</v>
      </c>
      <c r="C50" s="44">
        <v>211490741</v>
      </c>
      <c r="D50" s="43">
        <v>183618410</v>
      </c>
      <c r="E50" s="43">
        <v>166740341</v>
      </c>
      <c r="F50" s="49" t="s">
        <v>38</v>
      </c>
      <c r="G50" s="46">
        <v>212010</v>
      </c>
      <c r="H50" s="47"/>
      <c r="J50" s="14"/>
    </row>
    <row r="51" spans="1:10" ht="30" customHeight="1" x14ac:dyDescent="0.3">
      <c r="A51" s="43">
        <v>33255758</v>
      </c>
      <c r="B51" s="43">
        <v>33255758</v>
      </c>
      <c r="C51" s="44">
        <v>33255758</v>
      </c>
      <c r="D51" s="43">
        <v>29685097</v>
      </c>
      <c r="E51" s="43">
        <v>30654392</v>
      </c>
      <c r="F51" s="49" t="s">
        <v>39</v>
      </c>
      <c r="G51" s="46">
        <v>212011</v>
      </c>
      <c r="H51" s="47"/>
      <c r="J51" s="14"/>
    </row>
    <row r="52" spans="1:10" ht="30" customHeight="1" x14ac:dyDescent="0.3">
      <c r="A52" s="43">
        <v>117262851</v>
      </c>
      <c r="B52" s="43">
        <v>117262851</v>
      </c>
      <c r="C52" s="44">
        <v>116452851</v>
      </c>
      <c r="D52" s="43">
        <v>115702059</v>
      </c>
      <c r="E52" s="43">
        <v>109317941</v>
      </c>
      <c r="F52" s="49" t="s">
        <v>40</v>
      </c>
      <c r="G52" s="46">
        <v>212012</v>
      </c>
      <c r="H52" s="47"/>
      <c r="J52" s="14"/>
    </row>
    <row r="53" spans="1:10" ht="30" customHeight="1" x14ac:dyDescent="0.3">
      <c r="A53" s="43">
        <v>37334788</v>
      </c>
      <c r="B53" s="43">
        <v>37334788</v>
      </c>
      <c r="C53" s="44">
        <v>37335058</v>
      </c>
      <c r="D53" s="43">
        <v>19346485</v>
      </c>
      <c r="E53" s="43">
        <v>23036170</v>
      </c>
      <c r="F53" s="49" t="s">
        <v>41</v>
      </c>
      <c r="G53" s="46">
        <v>212013</v>
      </c>
      <c r="H53" s="47"/>
      <c r="J53" s="14"/>
    </row>
    <row r="54" spans="1:10" ht="48.75" customHeight="1" x14ac:dyDescent="0.3">
      <c r="A54" s="43">
        <v>598837506</v>
      </c>
      <c r="B54" s="43">
        <v>598837506</v>
      </c>
      <c r="C54" s="44">
        <v>598773506</v>
      </c>
      <c r="D54" s="43">
        <v>407943864</v>
      </c>
      <c r="E54" s="43">
        <v>483271657</v>
      </c>
      <c r="F54" s="45" t="s">
        <v>42</v>
      </c>
      <c r="G54" s="46">
        <v>212014</v>
      </c>
      <c r="H54" s="47"/>
      <c r="J54" s="14"/>
    </row>
    <row r="55" spans="1:10" ht="30" customHeight="1" x14ac:dyDescent="0.3">
      <c r="A55" s="43">
        <v>72116271</v>
      </c>
      <c r="B55" s="43">
        <v>72116271</v>
      </c>
      <c r="C55" s="44">
        <v>70875425</v>
      </c>
      <c r="D55" s="43">
        <v>62004509</v>
      </c>
      <c r="E55" s="43">
        <v>63100741</v>
      </c>
      <c r="F55" s="49" t="s">
        <v>43</v>
      </c>
      <c r="G55" s="46">
        <v>212015</v>
      </c>
      <c r="H55" s="47"/>
      <c r="J55" s="14"/>
    </row>
    <row r="56" spans="1:10" ht="30" customHeight="1" x14ac:dyDescent="0.3">
      <c r="A56" s="43">
        <v>3739300</v>
      </c>
      <c r="B56" s="43">
        <v>3739300</v>
      </c>
      <c r="C56" s="44">
        <v>3739300</v>
      </c>
      <c r="D56" s="43">
        <v>3927140</v>
      </c>
      <c r="E56" s="43">
        <v>80057884</v>
      </c>
      <c r="F56" s="49" t="s">
        <v>44</v>
      </c>
      <c r="G56" s="46">
        <v>212016</v>
      </c>
      <c r="H56" s="47"/>
      <c r="J56" s="14"/>
    </row>
    <row r="57" spans="1:10" ht="30" customHeight="1" x14ac:dyDescent="0.3">
      <c r="A57" s="43">
        <v>35017969</v>
      </c>
      <c r="B57" s="43">
        <v>35017969</v>
      </c>
      <c r="C57" s="44">
        <v>35017969</v>
      </c>
      <c r="D57" s="43">
        <v>42648439</v>
      </c>
      <c r="E57" s="43">
        <v>34562939</v>
      </c>
      <c r="F57" s="49" t="s">
        <v>45</v>
      </c>
      <c r="G57" s="46">
        <v>212017</v>
      </c>
      <c r="H57" s="47"/>
      <c r="J57" s="14"/>
    </row>
    <row r="58" spans="1:10" ht="30" customHeight="1" x14ac:dyDescent="0.3">
      <c r="A58" s="43">
        <v>32292791</v>
      </c>
      <c r="B58" s="43">
        <v>32292791</v>
      </c>
      <c r="C58" s="44">
        <v>32292791</v>
      </c>
      <c r="D58" s="43">
        <v>26390766</v>
      </c>
      <c r="E58" s="43">
        <v>25984258</v>
      </c>
      <c r="F58" s="49" t="s">
        <v>46</v>
      </c>
      <c r="G58" s="46">
        <v>212018</v>
      </c>
      <c r="H58" s="47"/>
      <c r="J58" s="14"/>
    </row>
    <row r="59" spans="1:10" ht="30" customHeight="1" x14ac:dyDescent="0.3">
      <c r="A59" s="43">
        <v>3565140</v>
      </c>
      <c r="B59" s="43">
        <v>3565140</v>
      </c>
      <c r="C59" s="44">
        <v>3565140</v>
      </c>
      <c r="D59" s="43">
        <v>3972304</v>
      </c>
      <c r="E59" s="43">
        <v>4155514</v>
      </c>
      <c r="F59" s="49" t="s">
        <v>47</v>
      </c>
      <c r="G59" s="46">
        <v>212019</v>
      </c>
      <c r="H59" s="47"/>
      <c r="J59" s="14"/>
    </row>
    <row r="60" spans="1:10" ht="30" customHeight="1" x14ac:dyDescent="0.3">
      <c r="A60" s="43">
        <v>16441820</v>
      </c>
      <c r="B60" s="43">
        <v>16441820</v>
      </c>
      <c r="C60" s="44">
        <v>16441820</v>
      </c>
      <c r="D60" s="43">
        <v>24602593</v>
      </c>
      <c r="E60" s="43">
        <v>25681324</v>
      </c>
      <c r="F60" s="49" t="s">
        <v>48</v>
      </c>
      <c r="G60" s="46">
        <v>212020</v>
      </c>
      <c r="H60" s="47"/>
      <c r="J60" s="14"/>
    </row>
    <row r="61" spans="1:10" ht="30" customHeight="1" x14ac:dyDescent="0.3">
      <c r="A61" s="43">
        <v>40606607</v>
      </c>
      <c r="B61" s="43">
        <v>40609307</v>
      </c>
      <c r="C61" s="44">
        <v>39680707</v>
      </c>
      <c r="D61" s="43">
        <v>29025078</v>
      </c>
      <c r="E61" s="43">
        <v>23430755</v>
      </c>
      <c r="F61" s="49" t="s">
        <v>49</v>
      </c>
      <c r="G61" s="46">
        <v>212021</v>
      </c>
      <c r="H61" s="47"/>
      <c r="J61" s="14"/>
    </row>
    <row r="62" spans="1:10" ht="30" customHeight="1" x14ac:dyDescent="0.3">
      <c r="A62" s="43">
        <v>2319540</v>
      </c>
      <c r="B62" s="43">
        <v>2319540</v>
      </c>
      <c r="C62" s="44">
        <v>2319540</v>
      </c>
      <c r="D62" s="43">
        <v>925017</v>
      </c>
      <c r="E62" s="43">
        <v>1984080</v>
      </c>
      <c r="F62" s="49" t="s">
        <v>50</v>
      </c>
      <c r="G62" s="46">
        <v>212022</v>
      </c>
      <c r="H62" s="47"/>
      <c r="J62" s="14"/>
    </row>
    <row r="63" spans="1:10" ht="30" customHeight="1" x14ac:dyDescent="0.3">
      <c r="A63" s="43">
        <v>857680314</v>
      </c>
      <c r="B63" s="43">
        <v>857316017</v>
      </c>
      <c r="C63" s="44">
        <v>855985641</v>
      </c>
      <c r="D63" s="43">
        <v>717379756</v>
      </c>
      <c r="E63" s="43">
        <v>591882308</v>
      </c>
      <c r="F63" s="49" t="s">
        <v>51</v>
      </c>
      <c r="G63" s="46">
        <v>212023</v>
      </c>
      <c r="H63" s="47"/>
      <c r="J63" s="14"/>
    </row>
    <row r="64" spans="1:10" ht="30" customHeight="1" x14ac:dyDescent="0.3">
      <c r="A64" s="43">
        <v>39592184</v>
      </c>
      <c r="B64" s="43">
        <v>39592184</v>
      </c>
      <c r="C64" s="44">
        <v>39592184</v>
      </c>
      <c r="D64" s="43">
        <v>35934614</v>
      </c>
      <c r="E64" s="43">
        <v>33990788</v>
      </c>
      <c r="F64" s="49" t="s">
        <v>52</v>
      </c>
      <c r="G64" s="46">
        <v>212024</v>
      </c>
      <c r="H64" s="47"/>
      <c r="J64" s="14"/>
    </row>
    <row r="65" spans="1:10" ht="30" customHeight="1" x14ac:dyDescent="0.3">
      <c r="A65" s="43">
        <v>142414559</v>
      </c>
      <c r="B65" s="43">
        <v>142414559</v>
      </c>
      <c r="C65" s="44">
        <v>140724409</v>
      </c>
      <c r="D65" s="43">
        <v>124173684</v>
      </c>
      <c r="E65" s="43">
        <v>140600274</v>
      </c>
      <c r="F65" s="49" t="s">
        <v>53</v>
      </c>
      <c r="G65" s="46">
        <v>212025</v>
      </c>
      <c r="H65" s="47"/>
      <c r="J65" s="14"/>
    </row>
    <row r="66" spans="1:10" ht="30" customHeight="1" x14ac:dyDescent="0.3">
      <c r="A66" s="43">
        <v>3131540</v>
      </c>
      <c r="B66" s="43">
        <v>3131540</v>
      </c>
      <c r="C66" s="44">
        <v>3131540</v>
      </c>
      <c r="D66" s="43">
        <v>2830128</v>
      </c>
      <c r="E66" s="43">
        <v>2291664</v>
      </c>
      <c r="F66" s="49" t="s">
        <v>54</v>
      </c>
      <c r="G66" s="46">
        <v>212026</v>
      </c>
      <c r="H66" s="47"/>
      <c r="J66" s="14"/>
    </row>
    <row r="67" spans="1:10" ht="30" customHeight="1" x14ac:dyDescent="0.3">
      <c r="A67" s="43">
        <v>1274118882</v>
      </c>
      <c r="B67" s="43">
        <v>1270725681</v>
      </c>
      <c r="C67" s="44">
        <v>1273751541</v>
      </c>
      <c r="D67" s="43">
        <v>1208856775</v>
      </c>
      <c r="E67" s="43">
        <v>1359774059</v>
      </c>
      <c r="F67" s="49" t="s">
        <v>55</v>
      </c>
      <c r="G67" s="46">
        <v>212027</v>
      </c>
      <c r="H67" s="47"/>
      <c r="J67" s="14"/>
    </row>
    <row r="68" spans="1:10" ht="30" customHeight="1" x14ac:dyDescent="0.3">
      <c r="A68" s="43">
        <v>0</v>
      </c>
      <c r="B68" s="43">
        <v>0</v>
      </c>
      <c r="C68" s="44">
        <v>0</v>
      </c>
      <c r="D68" s="43">
        <v>66000</v>
      </c>
      <c r="E68" s="43">
        <v>9520</v>
      </c>
      <c r="F68" s="49" t="s">
        <v>56</v>
      </c>
      <c r="G68" s="46">
        <v>212028</v>
      </c>
      <c r="H68" s="47"/>
      <c r="J68" s="14"/>
    </row>
    <row r="69" spans="1:10" ht="30" customHeight="1" x14ac:dyDescent="0.3">
      <c r="A69" s="43">
        <v>2157478</v>
      </c>
      <c r="B69" s="43">
        <v>2157478</v>
      </c>
      <c r="C69" s="44">
        <v>2157478</v>
      </c>
      <c r="D69" s="43">
        <v>4111817</v>
      </c>
      <c r="E69" s="43">
        <v>3231355</v>
      </c>
      <c r="F69" s="49" t="s">
        <v>57</v>
      </c>
      <c r="G69" s="46">
        <v>212029</v>
      </c>
      <c r="H69" s="47"/>
      <c r="J69" s="14"/>
    </row>
    <row r="70" spans="1:10" ht="30" customHeight="1" x14ac:dyDescent="0.3">
      <c r="A70" s="43">
        <v>513482</v>
      </c>
      <c r="B70" s="43">
        <v>513482</v>
      </c>
      <c r="C70" s="44">
        <v>513482</v>
      </c>
      <c r="D70" s="43">
        <v>1339170</v>
      </c>
      <c r="E70" s="43">
        <v>1672001</v>
      </c>
      <c r="F70" s="49" t="s">
        <v>58</v>
      </c>
      <c r="G70" s="46">
        <v>212030</v>
      </c>
      <c r="H70" s="47"/>
      <c r="J70" s="14"/>
    </row>
    <row r="71" spans="1:10" ht="30" customHeight="1" x14ac:dyDescent="0.3">
      <c r="A71" s="43">
        <v>138931995</v>
      </c>
      <c r="B71" s="43">
        <v>138931995</v>
      </c>
      <c r="C71" s="44">
        <v>138157195</v>
      </c>
      <c r="D71" s="43">
        <v>128935576</v>
      </c>
      <c r="E71" s="43">
        <v>133021201</v>
      </c>
      <c r="F71" s="49" t="s">
        <v>59</v>
      </c>
      <c r="G71" s="46">
        <v>212031</v>
      </c>
      <c r="H71" s="47"/>
      <c r="J71" s="14"/>
    </row>
    <row r="72" spans="1:10" ht="30" customHeight="1" x14ac:dyDescent="0.3">
      <c r="A72" s="43">
        <v>35878139</v>
      </c>
      <c r="B72" s="43">
        <v>35878139</v>
      </c>
      <c r="C72" s="44">
        <v>35692815</v>
      </c>
      <c r="D72" s="43">
        <v>29022279</v>
      </c>
      <c r="E72" s="43">
        <v>32630887</v>
      </c>
      <c r="F72" s="49" t="s">
        <v>60</v>
      </c>
      <c r="G72" s="46">
        <v>212032</v>
      </c>
      <c r="H72" s="47"/>
      <c r="J72" s="14"/>
    </row>
    <row r="73" spans="1:10" ht="30" customHeight="1" x14ac:dyDescent="0.3">
      <c r="A73" s="43">
        <v>55467677</v>
      </c>
      <c r="B73" s="43">
        <v>55460717</v>
      </c>
      <c r="C73" s="44">
        <v>55151622</v>
      </c>
      <c r="D73" s="43">
        <v>72672974</v>
      </c>
      <c r="E73" s="43">
        <v>125031120</v>
      </c>
      <c r="F73" s="49" t="s">
        <v>61</v>
      </c>
      <c r="G73" s="46" t="s">
        <v>62</v>
      </c>
      <c r="H73" s="47"/>
      <c r="J73" s="14"/>
    </row>
    <row r="74" spans="1:10" ht="30" customHeight="1" x14ac:dyDescent="0.3">
      <c r="A74" s="43">
        <v>407208406</v>
      </c>
      <c r="B74" s="43">
        <v>407352406</v>
      </c>
      <c r="C74" s="44">
        <v>403342438</v>
      </c>
      <c r="D74" s="43">
        <v>287187783</v>
      </c>
      <c r="E74" s="43">
        <v>124485395</v>
      </c>
      <c r="F74" s="49" t="s">
        <v>63</v>
      </c>
      <c r="G74" s="46" t="s">
        <v>64</v>
      </c>
      <c r="H74" s="47"/>
      <c r="J74" s="14"/>
    </row>
    <row r="75" spans="1:10" ht="30" customHeight="1" x14ac:dyDescent="0.3">
      <c r="A75" s="43">
        <v>882378714</v>
      </c>
      <c r="B75" s="43">
        <v>882378714</v>
      </c>
      <c r="C75" s="44">
        <v>873040091</v>
      </c>
      <c r="D75" s="43">
        <v>671719413</v>
      </c>
      <c r="E75" s="43">
        <v>292159422</v>
      </c>
      <c r="F75" s="49" t="s">
        <v>65</v>
      </c>
      <c r="G75" s="46" t="s">
        <v>66</v>
      </c>
      <c r="H75" s="47"/>
      <c r="J75" s="14"/>
    </row>
    <row r="76" spans="1:10" ht="30" customHeight="1" x14ac:dyDescent="0.3">
      <c r="A76" s="43">
        <v>3849600</v>
      </c>
      <c r="B76" s="43">
        <v>3849600</v>
      </c>
      <c r="C76" s="44">
        <v>3849600</v>
      </c>
      <c r="D76" s="43">
        <v>0</v>
      </c>
      <c r="E76" s="43">
        <v>0</v>
      </c>
      <c r="F76" s="49" t="s">
        <v>67</v>
      </c>
      <c r="G76" s="46">
        <v>212036</v>
      </c>
      <c r="H76" s="47"/>
      <c r="J76" s="14"/>
    </row>
    <row r="77" spans="1:10" ht="30" customHeight="1" x14ac:dyDescent="0.3">
      <c r="A77" s="43">
        <v>82813820</v>
      </c>
      <c r="B77" s="43">
        <v>82813820</v>
      </c>
      <c r="C77" s="44">
        <v>82801020</v>
      </c>
      <c r="D77" s="43">
        <v>29591395</v>
      </c>
      <c r="E77" s="43">
        <v>47159932</v>
      </c>
      <c r="F77" s="49" t="s">
        <v>68</v>
      </c>
      <c r="G77" s="46">
        <v>212999</v>
      </c>
      <c r="H77" s="47"/>
      <c r="J77" s="14"/>
    </row>
    <row r="78" spans="1:10" ht="11.25" customHeight="1" thickBot="1" x14ac:dyDescent="0.35">
      <c r="A78" s="58"/>
      <c r="B78" s="58"/>
      <c r="C78" s="59"/>
      <c r="D78" s="58"/>
      <c r="E78" s="58"/>
      <c r="F78" s="60"/>
      <c r="G78" s="63"/>
      <c r="H78" s="57"/>
      <c r="J78" s="14"/>
    </row>
    <row r="79" spans="1:10" ht="30" customHeight="1" thickBot="1" x14ac:dyDescent="0.35">
      <c r="A79" s="28">
        <f t="shared" ref="A79:C79" si="11">SUM(A80:A84)</f>
        <v>2355641073</v>
      </c>
      <c r="B79" s="28">
        <f t="shared" si="11"/>
        <v>2199447357</v>
      </c>
      <c r="C79" s="29">
        <f t="shared" si="11"/>
        <v>2053566108</v>
      </c>
      <c r="D79" s="28">
        <f>SUM(D80:D84)</f>
        <v>1865689773</v>
      </c>
      <c r="E79" s="28">
        <f>SUM(E80:E84)</f>
        <v>1760218841</v>
      </c>
      <c r="F79" s="30" t="s">
        <v>9</v>
      </c>
      <c r="G79" s="62">
        <v>213</v>
      </c>
      <c r="H79" s="32"/>
      <c r="J79" s="14"/>
    </row>
    <row r="80" spans="1:10" ht="30" customHeight="1" x14ac:dyDescent="0.3">
      <c r="A80" s="21">
        <v>1635786719</v>
      </c>
      <c r="B80" s="21">
        <v>1504136719</v>
      </c>
      <c r="C80" s="22">
        <v>1389954114</v>
      </c>
      <c r="D80" s="21">
        <v>1286094489</v>
      </c>
      <c r="E80" s="21">
        <v>1222998404</v>
      </c>
      <c r="F80" s="23" t="s">
        <v>69</v>
      </c>
      <c r="G80" s="40">
        <v>213001</v>
      </c>
      <c r="H80" s="41"/>
      <c r="J80" s="14"/>
    </row>
    <row r="81" spans="1:10" ht="30" customHeight="1" x14ac:dyDescent="0.3">
      <c r="A81" s="43">
        <v>8000000</v>
      </c>
      <c r="B81" s="43">
        <v>8000000</v>
      </c>
      <c r="C81" s="44">
        <v>8000000</v>
      </c>
      <c r="D81" s="43">
        <v>7886937</v>
      </c>
      <c r="E81" s="43">
        <v>7895527</v>
      </c>
      <c r="F81" s="49" t="s">
        <v>70</v>
      </c>
      <c r="G81" s="46">
        <v>213002</v>
      </c>
      <c r="H81" s="47"/>
      <c r="J81" s="14"/>
    </row>
    <row r="82" spans="1:10" ht="30" customHeight="1" x14ac:dyDescent="0.3">
      <c r="A82" s="43">
        <v>65850000</v>
      </c>
      <c r="B82" s="43">
        <v>57800000</v>
      </c>
      <c r="C82" s="44">
        <v>50148605</v>
      </c>
      <c r="D82" s="43">
        <v>38512896</v>
      </c>
      <c r="E82" s="43">
        <v>43215704</v>
      </c>
      <c r="F82" s="49" t="s">
        <v>71</v>
      </c>
      <c r="G82" s="46">
        <v>213003</v>
      </c>
      <c r="H82" s="47"/>
      <c r="J82" s="14"/>
    </row>
    <row r="83" spans="1:10" ht="30" customHeight="1" x14ac:dyDescent="0.3">
      <c r="A83" s="43">
        <v>310200000</v>
      </c>
      <c r="B83" s="43">
        <v>293600000</v>
      </c>
      <c r="C83" s="44">
        <v>271034000</v>
      </c>
      <c r="D83" s="43">
        <v>248678488</v>
      </c>
      <c r="E83" s="43">
        <v>227567332</v>
      </c>
      <c r="F83" s="49" t="s">
        <v>72</v>
      </c>
      <c r="G83" s="46">
        <v>213004</v>
      </c>
      <c r="H83" s="47"/>
      <c r="J83" s="14"/>
    </row>
    <row r="84" spans="1:10" ht="30" customHeight="1" x14ac:dyDescent="0.3">
      <c r="A84" s="43">
        <v>335804354</v>
      </c>
      <c r="B84" s="43">
        <v>335910638</v>
      </c>
      <c r="C84" s="44">
        <v>334429389</v>
      </c>
      <c r="D84" s="43">
        <v>284516963</v>
      </c>
      <c r="E84" s="43">
        <v>258541874</v>
      </c>
      <c r="F84" s="49" t="s">
        <v>73</v>
      </c>
      <c r="G84" s="46">
        <v>213006</v>
      </c>
      <c r="H84" s="47"/>
      <c r="J84" s="14"/>
    </row>
    <row r="85" spans="1:10" ht="11.25" customHeight="1" thickBot="1" x14ac:dyDescent="0.35">
      <c r="A85" s="66"/>
      <c r="B85" s="66"/>
      <c r="C85" s="22"/>
      <c r="D85" s="66"/>
      <c r="E85" s="66"/>
      <c r="F85" s="55"/>
      <c r="G85" s="56"/>
      <c r="H85" s="57"/>
      <c r="J85" s="14"/>
    </row>
    <row r="86" spans="1:10" ht="30" customHeight="1" thickBot="1" x14ac:dyDescent="0.35">
      <c r="A86" s="28">
        <f t="shared" ref="A86:D86" si="12">SUM(A87:A92)</f>
        <v>236289453</v>
      </c>
      <c r="B86" s="28">
        <f t="shared" si="12"/>
        <v>228955494</v>
      </c>
      <c r="C86" s="29">
        <f t="shared" si="12"/>
        <v>226764746</v>
      </c>
      <c r="D86" s="28">
        <f t="shared" si="12"/>
        <v>251041930</v>
      </c>
      <c r="E86" s="28">
        <f>SUM(E87:E92)</f>
        <v>243888055</v>
      </c>
      <c r="F86" s="30" t="s">
        <v>10</v>
      </c>
      <c r="G86" s="62">
        <v>221</v>
      </c>
      <c r="H86" s="32"/>
      <c r="J86" s="14"/>
    </row>
    <row r="87" spans="1:10" ht="30" customHeight="1" x14ac:dyDescent="0.3">
      <c r="A87" s="21">
        <v>42494978</v>
      </c>
      <c r="B87" s="21">
        <v>41751316</v>
      </c>
      <c r="C87" s="22">
        <v>43799970</v>
      </c>
      <c r="D87" s="21">
        <v>47357615</v>
      </c>
      <c r="E87" s="21">
        <v>36291426</v>
      </c>
      <c r="F87" s="23" t="s">
        <v>74</v>
      </c>
      <c r="G87" s="40">
        <v>221001</v>
      </c>
      <c r="H87" s="41"/>
      <c r="J87" s="14"/>
    </row>
    <row r="88" spans="1:10" ht="30" customHeight="1" x14ac:dyDescent="0.3">
      <c r="A88" s="43">
        <v>13418337</v>
      </c>
      <c r="B88" s="43">
        <v>13031684</v>
      </c>
      <c r="C88" s="44">
        <v>13226687</v>
      </c>
      <c r="D88" s="43">
        <v>10337453</v>
      </c>
      <c r="E88" s="43">
        <v>16859796</v>
      </c>
      <c r="F88" s="49" t="s">
        <v>75</v>
      </c>
      <c r="G88" s="46">
        <v>221002</v>
      </c>
      <c r="H88" s="47"/>
      <c r="J88" s="14"/>
    </row>
    <row r="89" spans="1:10" ht="30" customHeight="1" x14ac:dyDescent="0.3">
      <c r="A89" s="43">
        <v>58006121</v>
      </c>
      <c r="B89" s="43">
        <v>54814032</v>
      </c>
      <c r="C89" s="44">
        <v>53208032</v>
      </c>
      <c r="D89" s="43">
        <v>56423497</v>
      </c>
      <c r="E89" s="43">
        <v>49316284</v>
      </c>
      <c r="F89" s="49" t="s">
        <v>76</v>
      </c>
      <c r="G89" s="46">
        <v>221003</v>
      </c>
      <c r="H89" s="47"/>
      <c r="J89" s="14"/>
    </row>
    <row r="90" spans="1:10" ht="30" customHeight="1" x14ac:dyDescent="0.3">
      <c r="A90" s="43">
        <v>70667161</v>
      </c>
      <c r="B90" s="43">
        <v>68438501</v>
      </c>
      <c r="C90" s="44">
        <v>69183175</v>
      </c>
      <c r="D90" s="43">
        <v>87646139</v>
      </c>
      <c r="E90" s="43">
        <v>93710078</v>
      </c>
      <c r="F90" s="49" t="s">
        <v>77</v>
      </c>
      <c r="G90" s="46">
        <v>221004</v>
      </c>
      <c r="H90" s="47"/>
      <c r="J90" s="14"/>
    </row>
    <row r="91" spans="1:10" ht="30" customHeight="1" x14ac:dyDescent="0.3">
      <c r="A91" s="43">
        <v>46118695</v>
      </c>
      <c r="B91" s="43">
        <v>45435073</v>
      </c>
      <c r="C91" s="44">
        <v>41965093</v>
      </c>
      <c r="D91" s="43">
        <v>43583183</v>
      </c>
      <c r="E91" s="43">
        <v>43191565</v>
      </c>
      <c r="F91" s="49" t="s">
        <v>78</v>
      </c>
      <c r="G91" s="46">
        <v>221005</v>
      </c>
      <c r="H91" s="47"/>
      <c r="J91" s="14"/>
    </row>
    <row r="92" spans="1:10" ht="30" customHeight="1" x14ac:dyDescent="0.3">
      <c r="A92" s="43">
        <v>5584161</v>
      </c>
      <c r="B92" s="43">
        <v>5484888</v>
      </c>
      <c r="C92" s="44">
        <v>5381789</v>
      </c>
      <c r="D92" s="43">
        <v>5694043</v>
      </c>
      <c r="E92" s="43">
        <v>4518906</v>
      </c>
      <c r="F92" s="49" t="s">
        <v>79</v>
      </c>
      <c r="G92" s="46">
        <v>221999</v>
      </c>
      <c r="H92" s="47"/>
      <c r="J92" s="14"/>
    </row>
    <row r="93" spans="1:10" ht="11.25" customHeight="1" thickBot="1" x14ac:dyDescent="0.35">
      <c r="A93" s="58"/>
      <c r="B93" s="58"/>
      <c r="C93" s="59"/>
      <c r="D93" s="58"/>
      <c r="E93" s="58"/>
      <c r="F93" s="60"/>
      <c r="G93" s="56"/>
      <c r="H93" s="57"/>
      <c r="J93" s="14"/>
    </row>
    <row r="94" spans="1:10" ht="30" customHeight="1" thickBot="1" x14ac:dyDescent="0.35">
      <c r="A94" s="28">
        <f t="shared" ref="A94:D94" si="13">SUM(A95:A106)</f>
        <v>839721173</v>
      </c>
      <c r="B94" s="28">
        <f t="shared" si="13"/>
        <v>817201560</v>
      </c>
      <c r="C94" s="29">
        <f t="shared" si="13"/>
        <v>812633922</v>
      </c>
      <c r="D94" s="28">
        <f t="shared" si="13"/>
        <v>827679834</v>
      </c>
      <c r="E94" s="28">
        <f>SUM(E95:E106)</f>
        <v>673228084</v>
      </c>
      <c r="F94" s="30" t="s">
        <v>11</v>
      </c>
      <c r="G94" s="62">
        <v>222</v>
      </c>
      <c r="H94" s="32"/>
      <c r="J94" s="14"/>
    </row>
    <row r="95" spans="1:10" ht="30" customHeight="1" x14ac:dyDescent="0.3">
      <c r="A95" s="21">
        <v>83216315</v>
      </c>
      <c r="B95" s="21">
        <v>80545751</v>
      </c>
      <c r="C95" s="22">
        <v>84346651</v>
      </c>
      <c r="D95" s="21">
        <v>81490047</v>
      </c>
      <c r="E95" s="21">
        <v>60411397</v>
      </c>
      <c r="F95" s="23" t="s">
        <v>80</v>
      </c>
      <c r="G95" s="40">
        <v>222001</v>
      </c>
      <c r="H95" s="41"/>
      <c r="J95" s="14"/>
    </row>
    <row r="96" spans="1:10" ht="30" customHeight="1" x14ac:dyDescent="0.3">
      <c r="A96" s="43">
        <v>15994151</v>
      </c>
      <c r="B96" s="43">
        <v>15938086</v>
      </c>
      <c r="C96" s="44">
        <v>17675547</v>
      </c>
      <c r="D96" s="43">
        <v>22030726</v>
      </c>
      <c r="E96" s="43">
        <v>17024512</v>
      </c>
      <c r="F96" s="49" t="s">
        <v>81</v>
      </c>
      <c r="G96" s="46">
        <v>222002</v>
      </c>
      <c r="H96" s="47"/>
      <c r="J96" s="14"/>
    </row>
    <row r="97" spans="1:10" ht="30" customHeight="1" x14ac:dyDescent="0.3">
      <c r="A97" s="43">
        <v>193742552</v>
      </c>
      <c r="B97" s="43">
        <v>190132869</v>
      </c>
      <c r="C97" s="44">
        <v>186023666</v>
      </c>
      <c r="D97" s="43">
        <v>199588701</v>
      </c>
      <c r="E97" s="43">
        <v>169716486</v>
      </c>
      <c r="F97" s="49" t="s">
        <v>82</v>
      </c>
      <c r="G97" s="46">
        <v>222003</v>
      </c>
      <c r="H97" s="47"/>
      <c r="J97" s="14"/>
    </row>
    <row r="98" spans="1:10" ht="30" customHeight="1" x14ac:dyDescent="0.3">
      <c r="A98" s="43">
        <v>383126926</v>
      </c>
      <c r="B98" s="43">
        <v>371362601</v>
      </c>
      <c r="C98" s="44">
        <v>371384711</v>
      </c>
      <c r="D98" s="43">
        <v>372987408</v>
      </c>
      <c r="E98" s="43">
        <v>330715251</v>
      </c>
      <c r="F98" s="49" t="s">
        <v>83</v>
      </c>
      <c r="G98" s="46">
        <v>222004</v>
      </c>
      <c r="H98" s="47"/>
      <c r="J98" s="14"/>
    </row>
    <row r="99" spans="1:10" ht="30" customHeight="1" x14ac:dyDescent="0.3">
      <c r="A99" s="43">
        <v>13811488</v>
      </c>
      <c r="B99" s="43">
        <v>13469853</v>
      </c>
      <c r="C99" s="44">
        <v>13729169</v>
      </c>
      <c r="D99" s="43">
        <v>14235109</v>
      </c>
      <c r="E99" s="43">
        <v>9613503</v>
      </c>
      <c r="F99" s="49" t="s">
        <v>84</v>
      </c>
      <c r="G99" s="46">
        <v>222005</v>
      </c>
      <c r="H99" s="47"/>
      <c r="J99" s="14"/>
    </row>
    <row r="100" spans="1:10" ht="30" customHeight="1" x14ac:dyDescent="0.3">
      <c r="A100" s="43">
        <v>24199928</v>
      </c>
      <c r="B100" s="43">
        <v>23808947</v>
      </c>
      <c r="C100" s="44">
        <v>23448968</v>
      </c>
      <c r="D100" s="43">
        <v>21603720</v>
      </c>
      <c r="E100" s="43">
        <v>13600843</v>
      </c>
      <c r="F100" s="49" t="s">
        <v>85</v>
      </c>
      <c r="G100" s="46">
        <v>222006</v>
      </c>
      <c r="H100" s="47"/>
      <c r="J100" s="14"/>
    </row>
    <row r="101" spans="1:10" ht="30" customHeight="1" x14ac:dyDescent="0.3">
      <c r="A101" s="43">
        <v>59893532</v>
      </c>
      <c r="B101" s="43">
        <v>59434742</v>
      </c>
      <c r="C101" s="44">
        <v>53917610</v>
      </c>
      <c r="D101" s="43">
        <v>42052281</v>
      </c>
      <c r="E101" s="43">
        <v>22059826</v>
      </c>
      <c r="F101" s="49" t="s">
        <v>86</v>
      </c>
      <c r="G101" s="46">
        <v>222007</v>
      </c>
      <c r="H101" s="47"/>
      <c r="J101" s="14"/>
    </row>
    <row r="102" spans="1:10" ht="30" customHeight="1" x14ac:dyDescent="0.3">
      <c r="A102" s="43">
        <v>32405377</v>
      </c>
      <c r="B102" s="43">
        <v>31804411</v>
      </c>
      <c r="C102" s="44">
        <v>31081491</v>
      </c>
      <c r="D102" s="43">
        <v>32424190</v>
      </c>
      <c r="E102" s="43">
        <v>21068137</v>
      </c>
      <c r="F102" s="49" t="s">
        <v>87</v>
      </c>
      <c r="G102" s="46">
        <v>222008</v>
      </c>
      <c r="H102" s="47"/>
      <c r="J102" s="14"/>
    </row>
    <row r="103" spans="1:10" ht="30" customHeight="1" x14ac:dyDescent="0.3">
      <c r="A103" s="43">
        <v>2887733</v>
      </c>
      <c r="B103" s="43">
        <v>2843300</v>
      </c>
      <c r="C103" s="44">
        <v>2832662</v>
      </c>
      <c r="D103" s="43">
        <v>2982079</v>
      </c>
      <c r="E103" s="43">
        <v>1708708</v>
      </c>
      <c r="F103" s="49" t="s">
        <v>88</v>
      </c>
      <c r="G103" s="46">
        <v>222009</v>
      </c>
      <c r="H103" s="47"/>
      <c r="J103" s="14"/>
    </row>
    <row r="104" spans="1:10" ht="30" customHeight="1" x14ac:dyDescent="0.3">
      <c r="A104" s="43">
        <v>1725505</v>
      </c>
      <c r="B104" s="43">
        <v>1697218</v>
      </c>
      <c r="C104" s="44">
        <v>1693378</v>
      </c>
      <c r="D104" s="43">
        <v>1546353</v>
      </c>
      <c r="E104" s="43">
        <v>825327</v>
      </c>
      <c r="F104" s="49" t="s">
        <v>89</v>
      </c>
      <c r="G104" s="46">
        <v>222010</v>
      </c>
      <c r="H104" s="47"/>
      <c r="J104" s="14"/>
    </row>
    <row r="105" spans="1:10" ht="30" customHeight="1" x14ac:dyDescent="0.3">
      <c r="A105" s="43">
        <v>9375546</v>
      </c>
      <c r="B105" s="43">
        <v>9332402</v>
      </c>
      <c r="C105" s="44">
        <v>9061922</v>
      </c>
      <c r="D105" s="43">
        <v>8515498</v>
      </c>
      <c r="E105" s="43">
        <v>3203657</v>
      </c>
      <c r="F105" s="49" t="s">
        <v>90</v>
      </c>
      <c r="G105" s="46">
        <v>222011</v>
      </c>
      <c r="H105" s="47"/>
      <c r="J105" s="14"/>
    </row>
    <row r="106" spans="1:10" ht="30" customHeight="1" x14ac:dyDescent="0.3">
      <c r="A106" s="43">
        <v>19342120</v>
      </c>
      <c r="B106" s="43">
        <v>16831380</v>
      </c>
      <c r="C106" s="44">
        <v>17438147</v>
      </c>
      <c r="D106" s="43">
        <v>28223722</v>
      </c>
      <c r="E106" s="43">
        <v>23280437</v>
      </c>
      <c r="F106" s="49" t="s">
        <v>91</v>
      </c>
      <c r="G106" s="46">
        <v>222999</v>
      </c>
      <c r="H106" s="47"/>
      <c r="J106" s="14"/>
    </row>
    <row r="107" spans="1:10" ht="11.25" customHeight="1" thickBot="1" x14ac:dyDescent="0.35">
      <c r="A107" s="66"/>
      <c r="B107" s="66"/>
      <c r="C107" s="22"/>
      <c r="D107" s="66"/>
      <c r="E107" s="66"/>
      <c r="F107" s="55"/>
      <c r="G107" s="56"/>
      <c r="H107" s="57"/>
      <c r="J107" s="14"/>
    </row>
    <row r="108" spans="1:10" ht="30" customHeight="1" thickBot="1" x14ac:dyDescent="0.35">
      <c r="A108" s="28">
        <f t="shared" ref="A108:D108" si="14">SUM(A109:A135)</f>
        <v>2745418701</v>
      </c>
      <c r="B108" s="28">
        <f t="shared" si="14"/>
        <v>2771186728</v>
      </c>
      <c r="C108" s="29">
        <f t="shared" si="14"/>
        <v>2871260325</v>
      </c>
      <c r="D108" s="28">
        <f t="shared" si="14"/>
        <v>2451958129</v>
      </c>
      <c r="E108" s="28">
        <f>SUM(E109:E135)</f>
        <v>2248137679</v>
      </c>
      <c r="F108" s="30" t="s">
        <v>12</v>
      </c>
      <c r="G108" s="62">
        <v>223</v>
      </c>
      <c r="H108" s="32"/>
      <c r="J108" s="14"/>
    </row>
    <row r="109" spans="1:10" ht="30" customHeight="1" x14ac:dyDescent="0.3">
      <c r="A109" s="21">
        <v>43758428</v>
      </c>
      <c r="B109" s="21">
        <v>42236871</v>
      </c>
      <c r="C109" s="22">
        <v>42129519</v>
      </c>
      <c r="D109" s="21">
        <v>42646776</v>
      </c>
      <c r="E109" s="21">
        <v>39499058</v>
      </c>
      <c r="F109" s="23" t="s">
        <v>92</v>
      </c>
      <c r="G109" s="40">
        <v>223001</v>
      </c>
      <c r="H109" s="41"/>
      <c r="J109" s="14"/>
    </row>
    <row r="110" spans="1:10" ht="30" customHeight="1" x14ac:dyDescent="0.3">
      <c r="A110" s="43">
        <v>538993228</v>
      </c>
      <c r="B110" s="43">
        <v>533149159</v>
      </c>
      <c r="C110" s="44">
        <v>526883639</v>
      </c>
      <c r="D110" s="43">
        <v>476406981</v>
      </c>
      <c r="E110" s="43">
        <v>477842735</v>
      </c>
      <c r="F110" s="49" t="s">
        <v>93</v>
      </c>
      <c r="G110" s="46">
        <v>223002</v>
      </c>
      <c r="H110" s="47"/>
      <c r="J110" s="14"/>
    </row>
    <row r="111" spans="1:10" ht="30" customHeight="1" x14ac:dyDescent="0.3">
      <c r="A111" s="43">
        <v>133123176</v>
      </c>
      <c r="B111" s="43">
        <v>131943486</v>
      </c>
      <c r="C111" s="44">
        <v>131262552</v>
      </c>
      <c r="D111" s="43">
        <v>119794164</v>
      </c>
      <c r="E111" s="43">
        <v>108955558</v>
      </c>
      <c r="F111" s="49" t="s">
        <v>94</v>
      </c>
      <c r="G111" s="46">
        <v>223003</v>
      </c>
      <c r="H111" s="47"/>
      <c r="J111" s="14"/>
    </row>
    <row r="112" spans="1:10" ht="30" customHeight="1" x14ac:dyDescent="0.3">
      <c r="A112" s="43">
        <v>205218726</v>
      </c>
      <c r="B112" s="43">
        <v>202952022</v>
      </c>
      <c r="C112" s="44">
        <v>202781677</v>
      </c>
      <c r="D112" s="43">
        <v>194202292</v>
      </c>
      <c r="E112" s="43">
        <v>192423214</v>
      </c>
      <c r="F112" s="49" t="s">
        <v>95</v>
      </c>
      <c r="G112" s="46">
        <v>223004</v>
      </c>
      <c r="H112" s="47"/>
      <c r="J112" s="14"/>
    </row>
    <row r="113" spans="1:10" ht="30" customHeight="1" x14ac:dyDescent="0.3">
      <c r="A113" s="43">
        <v>195262566</v>
      </c>
      <c r="B113" s="43">
        <v>193298825</v>
      </c>
      <c r="C113" s="44">
        <v>191793437</v>
      </c>
      <c r="D113" s="43">
        <v>183763136</v>
      </c>
      <c r="E113" s="43">
        <v>178560998</v>
      </c>
      <c r="F113" s="49" t="s">
        <v>96</v>
      </c>
      <c r="G113" s="46">
        <v>223005</v>
      </c>
      <c r="H113" s="47"/>
      <c r="J113" s="14"/>
    </row>
    <row r="114" spans="1:10" ht="30" customHeight="1" x14ac:dyDescent="0.3">
      <c r="A114" s="43">
        <v>5250310</v>
      </c>
      <c r="B114" s="43">
        <v>5218533</v>
      </c>
      <c r="C114" s="44">
        <v>5248802</v>
      </c>
      <c r="D114" s="43">
        <v>2201437</v>
      </c>
      <c r="E114" s="43">
        <v>2390668</v>
      </c>
      <c r="F114" s="49" t="s">
        <v>97</v>
      </c>
      <c r="G114" s="46">
        <v>223006</v>
      </c>
      <c r="H114" s="47"/>
      <c r="J114" s="14"/>
    </row>
    <row r="115" spans="1:10" ht="30" customHeight="1" x14ac:dyDescent="0.3">
      <c r="A115" s="43">
        <v>106782785</v>
      </c>
      <c r="B115" s="43">
        <v>106396984</v>
      </c>
      <c r="C115" s="44">
        <v>105902764</v>
      </c>
      <c r="D115" s="43">
        <v>98431633</v>
      </c>
      <c r="E115" s="43">
        <v>83269633</v>
      </c>
      <c r="F115" s="49" t="s">
        <v>98</v>
      </c>
      <c r="G115" s="46">
        <v>223007</v>
      </c>
      <c r="H115" s="47"/>
      <c r="J115" s="14"/>
    </row>
    <row r="116" spans="1:10" ht="30" customHeight="1" x14ac:dyDescent="0.3">
      <c r="A116" s="43">
        <v>83532079</v>
      </c>
      <c r="B116" s="43">
        <v>83072178</v>
      </c>
      <c r="C116" s="44">
        <v>84078940</v>
      </c>
      <c r="D116" s="43">
        <v>72480253</v>
      </c>
      <c r="E116" s="43">
        <v>52549752</v>
      </c>
      <c r="F116" s="49" t="s">
        <v>99</v>
      </c>
      <c r="G116" s="46">
        <v>223008</v>
      </c>
      <c r="H116" s="47"/>
      <c r="J116" s="14"/>
    </row>
    <row r="117" spans="1:10" ht="30" customHeight="1" x14ac:dyDescent="0.3">
      <c r="A117" s="43">
        <v>1501093</v>
      </c>
      <c r="B117" s="43">
        <v>1477514</v>
      </c>
      <c r="C117" s="44">
        <v>1602897</v>
      </c>
      <c r="D117" s="43">
        <v>1211103</v>
      </c>
      <c r="E117" s="43">
        <v>1077622</v>
      </c>
      <c r="F117" s="49" t="s">
        <v>100</v>
      </c>
      <c r="G117" s="46">
        <v>223009</v>
      </c>
      <c r="H117" s="47"/>
      <c r="J117" s="14"/>
    </row>
    <row r="118" spans="1:10" ht="30" customHeight="1" x14ac:dyDescent="0.3">
      <c r="A118" s="43">
        <v>5403914</v>
      </c>
      <c r="B118" s="43">
        <v>5385148</v>
      </c>
      <c r="C118" s="44">
        <v>5331262</v>
      </c>
      <c r="D118" s="43">
        <v>7747015</v>
      </c>
      <c r="E118" s="43">
        <v>10356745</v>
      </c>
      <c r="F118" s="49" t="s">
        <v>101</v>
      </c>
      <c r="G118" s="46">
        <v>223010</v>
      </c>
      <c r="H118" s="47"/>
      <c r="J118" s="14"/>
    </row>
    <row r="119" spans="1:10" ht="30" customHeight="1" x14ac:dyDescent="0.3">
      <c r="A119" s="43">
        <v>22359593</v>
      </c>
      <c r="B119" s="43">
        <v>22020988</v>
      </c>
      <c r="C119" s="44">
        <v>22279071</v>
      </c>
      <c r="D119" s="43">
        <v>26374311</v>
      </c>
      <c r="E119" s="43">
        <v>22398779</v>
      </c>
      <c r="F119" s="49" t="s">
        <v>102</v>
      </c>
      <c r="G119" s="46">
        <v>223011</v>
      </c>
      <c r="H119" s="47"/>
      <c r="J119" s="14"/>
    </row>
    <row r="120" spans="1:10" ht="30" customHeight="1" x14ac:dyDescent="0.3">
      <c r="A120" s="43">
        <v>35580488</v>
      </c>
      <c r="B120" s="43">
        <v>35288638</v>
      </c>
      <c r="C120" s="44">
        <v>34873491</v>
      </c>
      <c r="D120" s="43">
        <v>34947821</v>
      </c>
      <c r="E120" s="43">
        <v>35526500</v>
      </c>
      <c r="F120" s="49" t="s">
        <v>103</v>
      </c>
      <c r="G120" s="46">
        <v>223012</v>
      </c>
      <c r="H120" s="47"/>
      <c r="J120" s="14"/>
    </row>
    <row r="121" spans="1:10" ht="30" customHeight="1" x14ac:dyDescent="0.3">
      <c r="A121" s="43">
        <v>42298753</v>
      </c>
      <c r="B121" s="43">
        <v>40392056</v>
      </c>
      <c r="C121" s="44">
        <v>87734929</v>
      </c>
      <c r="D121" s="43">
        <v>61268896</v>
      </c>
      <c r="E121" s="43">
        <v>51730405</v>
      </c>
      <c r="F121" s="49" t="s">
        <v>104</v>
      </c>
      <c r="G121" s="46">
        <v>223013</v>
      </c>
      <c r="H121" s="47"/>
      <c r="J121" s="14"/>
    </row>
    <row r="122" spans="1:10" ht="30" customHeight="1" x14ac:dyDescent="0.3">
      <c r="A122" s="43">
        <v>41361192</v>
      </c>
      <c r="B122" s="43">
        <v>39922894</v>
      </c>
      <c r="C122" s="44">
        <v>41746410</v>
      </c>
      <c r="D122" s="43">
        <v>44662998</v>
      </c>
      <c r="E122" s="43">
        <v>57396126</v>
      </c>
      <c r="F122" s="49" t="s">
        <v>105</v>
      </c>
      <c r="G122" s="46">
        <v>223014</v>
      </c>
      <c r="H122" s="47"/>
      <c r="J122" s="14"/>
    </row>
    <row r="123" spans="1:10" ht="30" customHeight="1" x14ac:dyDescent="0.3">
      <c r="A123" s="43">
        <v>32406842</v>
      </c>
      <c r="B123" s="43">
        <v>31472857</v>
      </c>
      <c r="C123" s="44">
        <v>30566075</v>
      </c>
      <c r="D123" s="43">
        <v>27396341</v>
      </c>
      <c r="E123" s="43">
        <v>30844287</v>
      </c>
      <c r="F123" s="49" t="s">
        <v>106</v>
      </c>
      <c r="G123" s="46">
        <v>223015</v>
      </c>
      <c r="H123" s="47"/>
      <c r="J123" s="14"/>
    </row>
    <row r="124" spans="1:10" ht="30" customHeight="1" x14ac:dyDescent="0.3">
      <c r="A124" s="43">
        <v>157999176</v>
      </c>
      <c r="B124" s="43">
        <v>192885071</v>
      </c>
      <c r="C124" s="44">
        <v>200166726</v>
      </c>
      <c r="D124" s="43">
        <v>117775765</v>
      </c>
      <c r="E124" s="43">
        <v>216737468</v>
      </c>
      <c r="F124" s="49" t="s">
        <v>107</v>
      </c>
      <c r="G124" s="46">
        <v>223016</v>
      </c>
      <c r="H124" s="47"/>
      <c r="J124" s="14"/>
    </row>
    <row r="125" spans="1:10" ht="30" customHeight="1" x14ac:dyDescent="0.3">
      <c r="A125" s="43">
        <v>24315915</v>
      </c>
      <c r="B125" s="43">
        <v>22378459</v>
      </c>
      <c r="C125" s="44">
        <v>20384778</v>
      </c>
      <c r="D125" s="43">
        <v>27565044</v>
      </c>
      <c r="E125" s="43">
        <v>23444860</v>
      </c>
      <c r="F125" s="49" t="s">
        <v>108</v>
      </c>
      <c r="G125" s="46">
        <v>223017</v>
      </c>
      <c r="H125" s="47"/>
      <c r="J125" s="14"/>
    </row>
    <row r="126" spans="1:10" ht="30" customHeight="1" x14ac:dyDescent="0.3">
      <c r="A126" s="43">
        <v>29395874</v>
      </c>
      <c r="B126" s="43">
        <v>29196239</v>
      </c>
      <c r="C126" s="44">
        <v>28941000</v>
      </c>
      <c r="D126" s="43">
        <v>23725143</v>
      </c>
      <c r="E126" s="43">
        <v>26550312</v>
      </c>
      <c r="F126" s="49" t="s">
        <v>109</v>
      </c>
      <c r="G126" s="46">
        <v>223018</v>
      </c>
      <c r="H126" s="47"/>
      <c r="J126" s="14"/>
    </row>
    <row r="127" spans="1:10" ht="30" customHeight="1" x14ac:dyDescent="0.3">
      <c r="A127" s="43">
        <v>13534280</v>
      </c>
      <c r="B127" s="43">
        <v>13447942</v>
      </c>
      <c r="C127" s="44">
        <v>13579865</v>
      </c>
      <c r="D127" s="43">
        <v>11983989</v>
      </c>
      <c r="E127" s="43">
        <v>7562569</v>
      </c>
      <c r="F127" s="49" t="s">
        <v>110</v>
      </c>
      <c r="G127" s="46">
        <v>223019</v>
      </c>
      <c r="H127" s="47"/>
      <c r="J127" s="14"/>
    </row>
    <row r="128" spans="1:10" ht="30" customHeight="1" x14ac:dyDescent="0.3">
      <c r="A128" s="43">
        <v>62906735</v>
      </c>
      <c r="B128" s="43">
        <v>50229369</v>
      </c>
      <c r="C128" s="44">
        <v>54869515</v>
      </c>
      <c r="D128" s="43">
        <v>86728302</v>
      </c>
      <c r="E128" s="43">
        <v>13468856</v>
      </c>
      <c r="F128" s="49" t="s">
        <v>111</v>
      </c>
      <c r="G128" s="46">
        <v>223020</v>
      </c>
      <c r="H128" s="47"/>
      <c r="J128" s="14"/>
    </row>
    <row r="129" spans="1:10" ht="30" customHeight="1" x14ac:dyDescent="0.3">
      <c r="A129" s="43">
        <v>387036</v>
      </c>
      <c r="B129" s="43">
        <v>383964</v>
      </c>
      <c r="C129" s="44">
        <v>381834</v>
      </c>
      <c r="D129" s="43">
        <v>219846</v>
      </c>
      <c r="E129" s="43">
        <v>99051</v>
      </c>
      <c r="F129" s="49" t="s">
        <v>112</v>
      </c>
      <c r="G129" s="46">
        <v>223021</v>
      </c>
      <c r="H129" s="47"/>
      <c r="J129" s="14"/>
    </row>
    <row r="130" spans="1:10" ht="48.75" customHeight="1" x14ac:dyDescent="0.3">
      <c r="A130" s="43">
        <v>203371486</v>
      </c>
      <c r="B130" s="43">
        <v>193696319</v>
      </c>
      <c r="C130" s="44">
        <v>183111357</v>
      </c>
      <c r="D130" s="43">
        <v>241006119</v>
      </c>
      <c r="E130" s="43">
        <v>238900885</v>
      </c>
      <c r="F130" s="45" t="s">
        <v>113</v>
      </c>
      <c r="G130" s="46">
        <v>223022</v>
      </c>
      <c r="H130" s="47"/>
      <c r="J130" s="14"/>
    </row>
    <row r="131" spans="1:10" ht="30" customHeight="1" x14ac:dyDescent="0.3">
      <c r="A131" s="43">
        <v>161801049</v>
      </c>
      <c r="B131" s="43">
        <v>160246855</v>
      </c>
      <c r="C131" s="44">
        <v>160216655</v>
      </c>
      <c r="D131" s="43">
        <v>157883016</v>
      </c>
      <c r="E131" s="43">
        <v>127126992</v>
      </c>
      <c r="F131" s="49" t="s">
        <v>114</v>
      </c>
      <c r="G131" s="46">
        <v>223023</v>
      </c>
      <c r="H131" s="47"/>
      <c r="J131" s="14"/>
    </row>
    <row r="132" spans="1:10" ht="30" customHeight="1" x14ac:dyDescent="0.3">
      <c r="A132" s="43">
        <v>28747719</v>
      </c>
      <c r="B132" s="43">
        <v>28706516</v>
      </c>
      <c r="C132" s="44">
        <v>29011054</v>
      </c>
      <c r="D132" s="43">
        <v>19026038</v>
      </c>
      <c r="E132" s="43">
        <v>34899170</v>
      </c>
      <c r="F132" s="49" t="s">
        <v>115</v>
      </c>
      <c r="G132" s="46">
        <v>223024</v>
      </c>
      <c r="H132" s="47"/>
      <c r="J132" s="14"/>
    </row>
    <row r="133" spans="1:10" ht="30" customHeight="1" x14ac:dyDescent="0.3">
      <c r="A133" s="43">
        <v>346416690</v>
      </c>
      <c r="B133" s="43">
        <v>346253887</v>
      </c>
      <c r="C133" s="44">
        <v>345990046</v>
      </c>
      <c r="D133" s="43">
        <v>42542129</v>
      </c>
      <c r="E133" s="43">
        <v>46695256</v>
      </c>
      <c r="F133" s="49" t="s">
        <v>116</v>
      </c>
      <c r="G133" s="46">
        <v>223025</v>
      </c>
      <c r="H133" s="47"/>
      <c r="J133" s="14"/>
    </row>
    <row r="134" spans="1:10" ht="30" customHeight="1" x14ac:dyDescent="0.3">
      <c r="A134" s="43">
        <v>149963606</v>
      </c>
      <c r="B134" s="43">
        <v>215533007</v>
      </c>
      <c r="C134" s="44">
        <v>248586719</v>
      </c>
      <c r="D134" s="43">
        <v>122905056</v>
      </c>
      <c r="E134" s="43">
        <v>3559689</v>
      </c>
      <c r="F134" s="49" t="s">
        <v>117</v>
      </c>
      <c r="G134" s="46">
        <v>223026</v>
      </c>
      <c r="H134" s="47"/>
      <c r="J134" s="14"/>
    </row>
    <row r="135" spans="1:10" ht="30" customHeight="1" x14ac:dyDescent="0.3">
      <c r="A135" s="43">
        <v>73745962</v>
      </c>
      <c r="B135" s="43">
        <v>44000947</v>
      </c>
      <c r="C135" s="44">
        <v>71805311</v>
      </c>
      <c r="D135" s="43">
        <v>207062525</v>
      </c>
      <c r="E135" s="43">
        <v>164270491</v>
      </c>
      <c r="F135" s="49" t="s">
        <v>118</v>
      </c>
      <c r="G135" s="46">
        <v>223999</v>
      </c>
      <c r="H135" s="47"/>
      <c r="J135" s="14"/>
    </row>
    <row r="136" spans="1:10" ht="11.25" customHeight="1" thickBot="1" x14ac:dyDescent="0.35">
      <c r="A136" s="66"/>
      <c r="B136" s="66"/>
      <c r="C136" s="22"/>
      <c r="D136" s="66"/>
      <c r="E136" s="66"/>
      <c r="F136" s="55"/>
      <c r="G136" s="56"/>
      <c r="H136" s="57"/>
      <c r="J136" s="14"/>
    </row>
    <row r="137" spans="1:10" ht="30" customHeight="1" thickBot="1" x14ac:dyDescent="0.35">
      <c r="A137" s="28">
        <f t="shared" ref="A137:D137" si="15">SUM(A138:A142)</f>
        <v>1281648443</v>
      </c>
      <c r="B137" s="28">
        <f t="shared" si="15"/>
        <v>1255146199</v>
      </c>
      <c r="C137" s="29">
        <f t="shared" si="15"/>
        <v>1276792948</v>
      </c>
      <c r="D137" s="28">
        <f t="shared" si="15"/>
        <v>1292478350</v>
      </c>
      <c r="E137" s="28">
        <f>SUM(E138:E142)</f>
        <v>1170567254</v>
      </c>
      <c r="F137" s="30" t="s">
        <v>13</v>
      </c>
      <c r="G137" s="62">
        <v>224</v>
      </c>
      <c r="H137" s="32"/>
      <c r="J137" s="14"/>
    </row>
    <row r="138" spans="1:10" ht="30" customHeight="1" x14ac:dyDescent="0.3">
      <c r="A138" s="21">
        <v>1150429155</v>
      </c>
      <c r="B138" s="21">
        <v>1124920136</v>
      </c>
      <c r="C138" s="22">
        <v>1148518856</v>
      </c>
      <c r="D138" s="21">
        <v>1171885848</v>
      </c>
      <c r="E138" s="21">
        <v>1054679146</v>
      </c>
      <c r="F138" s="23" t="s">
        <v>119</v>
      </c>
      <c r="G138" s="40">
        <v>224001</v>
      </c>
      <c r="H138" s="41"/>
      <c r="J138" s="14"/>
    </row>
    <row r="139" spans="1:10" ht="30" customHeight="1" x14ac:dyDescent="0.3">
      <c r="A139" s="43">
        <v>14902138</v>
      </c>
      <c r="B139" s="43">
        <v>14899197</v>
      </c>
      <c r="C139" s="44">
        <v>14895307</v>
      </c>
      <c r="D139" s="43">
        <v>17834256</v>
      </c>
      <c r="E139" s="43">
        <v>15673943</v>
      </c>
      <c r="F139" s="49" t="s">
        <v>120</v>
      </c>
      <c r="G139" s="46">
        <v>224011</v>
      </c>
      <c r="H139" s="47"/>
      <c r="J139" s="14"/>
    </row>
    <row r="140" spans="1:10" ht="30" customHeight="1" x14ac:dyDescent="0.3">
      <c r="A140" s="43">
        <v>90216400</v>
      </c>
      <c r="B140" s="43">
        <v>89745489</v>
      </c>
      <c r="C140" s="44">
        <v>89106887</v>
      </c>
      <c r="D140" s="43">
        <v>83696338</v>
      </c>
      <c r="E140" s="43">
        <v>79376279</v>
      </c>
      <c r="F140" s="49" t="s">
        <v>121</v>
      </c>
      <c r="G140" s="46">
        <v>224021</v>
      </c>
      <c r="H140" s="47"/>
      <c r="J140" s="14"/>
    </row>
    <row r="141" spans="1:10" ht="30" customHeight="1" x14ac:dyDescent="0.3">
      <c r="A141" s="43">
        <v>19674761</v>
      </c>
      <c r="B141" s="43">
        <v>19180575</v>
      </c>
      <c r="C141" s="44">
        <v>18369976</v>
      </c>
      <c r="D141" s="43">
        <v>15275404</v>
      </c>
      <c r="E141" s="43">
        <v>18528213</v>
      </c>
      <c r="F141" s="49" t="s">
        <v>122</v>
      </c>
      <c r="G141" s="46">
        <v>224022</v>
      </c>
      <c r="H141" s="47"/>
      <c r="J141" s="14"/>
    </row>
    <row r="142" spans="1:10" ht="30" customHeight="1" x14ac:dyDescent="0.3">
      <c r="A142" s="43">
        <v>6425989</v>
      </c>
      <c r="B142" s="43">
        <v>6400802</v>
      </c>
      <c r="C142" s="44">
        <v>5901922</v>
      </c>
      <c r="D142" s="43">
        <v>3786504</v>
      </c>
      <c r="E142" s="43">
        <v>2309673</v>
      </c>
      <c r="F142" s="49" t="s">
        <v>123</v>
      </c>
      <c r="G142" s="46">
        <v>224999</v>
      </c>
      <c r="H142" s="47"/>
      <c r="J142" s="14"/>
    </row>
    <row r="143" spans="1:10" ht="11.25" customHeight="1" thickBot="1" x14ac:dyDescent="0.35">
      <c r="A143" s="66"/>
      <c r="B143" s="66"/>
      <c r="C143" s="22"/>
      <c r="D143" s="66"/>
      <c r="E143" s="66"/>
      <c r="F143" s="55"/>
      <c r="G143" s="56"/>
      <c r="H143" s="57"/>
      <c r="J143" s="14"/>
    </row>
    <row r="144" spans="1:10" ht="30" customHeight="1" thickBot="1" x14ac:dyDescent="0.35">
      <c r="A144" s="28">
        <f t="shared" ref="A144:D144" si="16">SUM(A145:A150)</f>
        <v>472061176</v>
      </c>
      <c r="B144" s="28">
        <f t="shared" si="16"/>
        <v>452293335</v>
      </c>
      <c r="C144" s="29">
        <f t="shared" si="16"/>
        <v>443035661</v>
      </c>
      <c r="D144" s="28">
        <f t="shared" si="16"/>
        <v>430517282</v>
      </c>
      <c r="E144" s="28">
        <f>SUM(E145:E150)</f>
        <v>356943336</v>
      </c>
      <c r="F144" s="30" t="s">
        <v>14</v>
      </c>
      <c r="G144" s="62">
        <v>225</v>
      </c>
      <c r="H144" s="32"/>
      <c r="J144" s="14"/>
    </row>
    <row r="145" spans="1:10" ht="30" customHeight="1" x14ac:dyDescent="0.3">
      <c r="A145" s="21">
        <v>340216452</v>
      </c>
      <c r="B145" s="21">
        <v>341773150</v>
      </c>
      <c r="C145" s="22">
        <v>344805871</v>
      </c>
      <c r="D145" s="21">
        <v>311705887</v>
      </c>
      <c r="E145" s="21">
        <v>292514706</v>
      </c>
      <c r="F145" s="23" t="s">
        <v>124</v>
      </c>
      <c r="G145" s="40">
        <v>225001</v>
      </c>
      <c r="H145" s="41"/>
      <c r="J145" s="14"/>
    </row>
    <row r="146" spans="1:10" ht="30" customHeight="1" x14ac:dyDescent="0.3">
      <c r="A146" s="43">
        <v>14431447</v>
      </c>
      <c r="B146" s="43">
        <v>14590827</v>
      </c>
      <c r="C146" s="44">
        <v>14708541</v>
      </c>
      <c r="D146" s="43">
        <v>12358524</v>
      </c>
      <c r="E146" s="43">
        <v>12022795</v>
      </c>
      <c r="F146" s="49" t="s">
        <v>125</v>
      </c>
      <c r="G146" s="46">
        <v>225002</v>
      </c>
      <c r="H146" s="47"/>
      <c r="J146" s="14"/>
    </row>
    <row r="147" spans="1:10" ht="30" customHeight="1" x14ac:dyDescent="0.3">
      <c r="A147" s="43">
        <v>15883615</v>
      </c>
      <c r="B147" s="43">
        <v>15573537</v>
      </c>
      <c r="C147" s="44">
        <v>15955268</v>
      </c>
      <c r="D147" s="43">
        <v>19942885</v>
      </c>
      <c r="E147" s="43">
        <v>13381382</v>
      </c>
      <c r="F147" s="49" t="s">
        <v>126</v>
      </c>
      <c r="G147" s="46">
        <v>225003</v>
      </c>
      <c r="H147" s="47"/>
      <c r="J147" s="14"/>
    </row>
    <row r="148" spans="1:10" ht="30" customHeight="1" x14ac:dyDescent="0.3">
      <c r="A148" s="43">
        <v>10471281</v>
      </c>
      <c r="B148" s="43">
        <v>10576409</v>
      </c>
      <c r="C148" s="44">
        <v>10591126</v>
      </c>
      <c r="D148" s="43">
        <v>17968520</v>
      </c>
      <c r="E148" s="43">
        <v>8000095</v>
      </c>
      <c r="F148" s="49" t="s">
        <v>127</v>
      </c>
      <c r="G148" s="46">
        <v>225004</v>
      </c>
      <c r="H148" s="47"/>
      <c r="J148" s="14"/>
    </row>
    <row r="149" spans="1:10" ht="30" customHeight="1" x14ac:dyDescent="0.3">
      <c r="A149" s="43">
        <v>79439781</v>
      </c>
      <c r="B149" s="43">
        <v>58378951</v>
      </c>
      <c r="C149" s="44">
        <v>46670427</v>
      </c>
      <c r="D149" s="43">
        <v>56838038</v>
      </c>
      <c r="E149" s="43">
        <v>23337096</v>
      </c>
      <c r="F149" s="49" t="s">
        <v>128</v>
      </c>
      <c r="G149" s="46">
        <v>225005</v>
      </c>
      <c r="H149" s="47"/>
      <c r="J149" s="14"/>
    </row>
    <row r="150" spans="1:10" ht="30" customHeight="1" x14ac:dyDescent="0.3">
      <c r="A150" s="43">
        <v>11618600</v>
      </c>
      <c r="B150" s="43">
        <v>11400461</v>
      </c>
      <c r="C150" s="44">
        <v>10304428</v>
      </c>
      <c r="D150" s="43">
        <v>11703428</v>
      </c>
      <c r="E150" s="43">
        <v>7687262</v>
      </c>
      <c r="F150" s="49" t="s">
        <v>129</v>
      </c>
      <c r="G150" s="46">
        <v>225006</v>
      </c>
      <c r="H150" s="47"/>
      <c r="J150" s="14"/>
    </row>
    <row r="151" spans="1:10" ht="11.25" customHeight="1" thickBot="1" x14ac:dyDescent="0.35">
      <c r="A151" s="66"/>
      <c r="B151" s="66"/>
      <c r="C151" s="22"/>
      <c r="D151" s="66"/>
      <c r="E151" s="66"/>
      <c r="F151" s="55"/>
      <c r="G151" s="56"/>
      <c r="H151" s="57"/>
      <c r="J151" s="14"/>
    </row>
    <row r="152" spans="1:10" ht="30" customHeight="1" thickBot="1" x14ac:dyDescent="0.35">
      <c r="A152" s="28">
        <f>SUM(A153:A168)</f>
        <v>436160746</v>
      </c>
      <c r="B152" s="28">
        <f>SUM(B153:B168)</f>
        <v>425220246</v>
      </c>
      <c r="C152" s="29">
        <f>SUM(C153:C168)</f>
        <v>419991505</v>
      </c>
      <c r="D152" s="28">
        <f>SUM(D153:D168)</f>
        <v>318946426</v>
      </c>
      <c r="E152" s="28">
        <f>SUM(E153:E168)</f>
        <v>295639602</v>
      </c>
      <c r="F152" s="30" t="s">
        <v>15</v>
      </c>
      <c r="G152" s="62">
        <v>226</v>
      </c>
      <c r="H152" s="32"/>
      <c r="J152" s="14"/>
    </row>
    <row r="153" spans="1:10" ht="30" customHeight="1" x14ac:dyDescent="0.3">
      <c r="A153" s="21">
        <v>7526861</v>
      </c>
      <c r="B153" s="21">
        <v>7142849</v>
      </c>
      <c r="C153" s="22">
        <v>7184644</v>
      </c>
      <c r="D153" s="21">
        <v>8416835</v>
      </c>
      <c r="E153" s="21">
        <v>14367336</v>
      </c>
      <c r="F153" s="23" t="s">
        <v>130</v>
      </c>
      <c r="G153" s="40">
        <v>226001</v>
      </c>
      <c r="H153" s="41"/>
      <c r="J153" s="14"/>
    </row>
    <row r="154" spans="1:10" ht="30" customHeight="1" x14ac:dyDescent="0.3">
      <c r="A154" s="43">
        <v>195031191</v>
      </c>
      <c r="B154" s="43">
        <v>187932346</v>
      </c>
      <c r="C154" s="44">
        <v>180338753</v>
      </c>
      <c r="D154" s="43">
        <v>173296675</v>
      </c>
      <c r="E154" s="43">
        <v>128828997</v>
      </c>
      <c r="F154" s="49" t="s">
        <v>131</v>
      </c>
      <c r="G154" s="46">
        <v>226002</v>
      </c>
      <c r="H154" s="47"/>
      <c r="J154" s="14"/>
    </row>
    <row r="155" spans="1:10" ht="30" customHeight="1" x14ac:dyDescent="0.3">
      <c r="A155" s="43">
        <v>14781514</v>
      </c>
      <c r="B155" s="43">
        <v>14774667</v>
      </c>
      <c r="C155" s="44">
        <v>14366390</v>
      </c>
      <c r="D155" s="43">
        <v>232375</v>
      </c>
      <c r="E155" s="43">
        <v>980821</v>
      </c>
      <c r="F155" s="49" t="s">
        <v>132</v>
      </c>
      <c r="G155" s="46">
        <v>226003</v>
      </c>
      <c r="H155" s="47"/>
      <c r="J155" s="14"/>
    </row>
    <row r="156" spans="1:10" ht="30" customHeight="1" x14ac:dyDescent="0.3">
      <c r="A156" s="43">
        <v>1001801</v>
      </c>
      <c r="B156" s="43">
        <v>994432</v>
      </c>
      <c r="C156" s="44">
        <v>986326</v>
      </c>
      <c r="D156" s="43">
        <v>46328</v>
      </c>
      <c r="E156" s="43">
        <v>54870</v>
      </c>
      <c r="F156" s="49" t="s">
        <v>133</v>
      </c>
      <c r="G156" s="46">
        <v>226005</v>
      </c>
      <c r="H156" s="47"/>
      <c r="J156" s="14"/>
    </row>
    <row r="157" spans="1:10" ht="30" customHeight="1" x14ac:dyDescent="0.3">
      <c r="A157" s="43">
        <v>12602688</v>
      </c>
      <c r="B157" s="43">
        <v>12522657</v>
      </c>
      <c r="C157" s="44">
        <v>12147314</v>
      </c>
      <c r="D157" s="43">
        <v>6892160</v>
      </c>
      <c r="E157" s="43">
        <v>5548230</v>
      </c>
      <c r="F157" s="49" t="s">
        <v>134</v>
      </c>
      <c r="G157" s="46">
        <v>226006</v>
      </c>
      <c r="H157" s="47"/>
      <c r="J157" s="14"/>
    </row>
    <row r="158" spans="1:10" ht="30" customHeight="1" x14ac:dyDescent="0.3">
      <c r="A158" s="43">
        <v>10949962</v>
      </c>
      <c r="B158" s="43">
        <v>10890903</v>
      </c>
      <c r="C158" s="44">
        <v>10882466</v>
      </c>
      <c r="D158" s="43">
        <v>4731507</v>
      </c>
      <c r="E158" s="43">
        <v>5443588</v>
      </c>
      <c r="F158" s="49" t="s">
        <v>135</v>
      </c>
      <c r="G158" s="46">
        <v>226007</v>
      </c>
      <c r="H158" s="47"/>
      <c r="J158" s="14"/>
    </row>
    <row r="159" spans="1:10" ht="30" customHeight="1" x14ac:dyDescent="0.3">
      <c r="A159" s="43">
        <v>1200217</v>
      </c>
      <c r="B159" s="43">
        <v>1183516</v>
      </c>
      <c r="C159" s="44">
        <v>1119525</v>
      </c>
      <c r="D159" s="43">
        <v>1187537</v>
      </c>
      <c r="E159" s="43">
        <v>2115581</v>
      </c>
      <c r="F159" s="49" t="s">
        <v>136</v>
      </c>
      <c r="G159" s="46">
        <v>226008</v>
      </c>
      <c r="H159" s="47"/>
      <c r="J159" s="14"/>
    </row>
    <row r="160" spans="1:10" ht="30" customHeight="1" x14ac:dyDescent="0.3">
      <c r="A160" s="43">
        <v>6623491</v>
      </c>
      <c r="B160" s="43">
        <v>6255022</v>
      </c>
      <c r="C160" s="44">
        <v>6386157</v>
      </c>
      <c r="D160" s="43">
        <v>3947125</v>
      </c>
      <c r="E160" s="43">
        <v>3016494</v>
      </c>
      <c r="F160" s="49" t="s">
        <v>137</v>
      </c>
      <c r="G160" s="46">
        <v>226009</v>
      </c>
      <c r="H160" s="47"/>
      <c r="J160" s="14"/>
    </row>
    <row r="161" spans="1:10" ht="30" customHeight="1" x14ac:dyDescent="0.3">
      <c r="A161" s="43">
        <v>86323364</v>
      </c>
      <c r="B161" s="43">
        <v>84631802</v>
      </c>
      <c r="C161" s="44">
        <v>85531001</v>
      </c>
      <c r="D161" s="43">
        <v>53107634</v>
      </c>
      <c r="E161" s="43">
        <v>52661036</v>
      </c>
      <c r="F161" s="49" t="s">
        <v>138</v>
      </c>
      <c r="G161" s="46">
        <v>226010</v>
      </c>
      <c r="H161" s="47"/>
      <c r="J161" s="14"/>
    </row>
    <row r="162" spans="1:10" ht="30" customHeight="1" x14ac:dyDescent="0.3">
      <c r="A162" s="43">
        <v>1449203</v>
      </c>
      <c r="B162" s="43">
        <v>1444494</v>
      </c>
      <c r="C162" s="44">
        <v>1488199</v>
      </c>
      <c r="D162" s="43">
        <v>1418588</v>
      </c>
      <c r="E162" s="43">
        <v>736200</v>
      </c>
      <c r="F162" s="49" t="s">
        <v>139</v>
      </c>
      <c r="G162" s="46">
        <v>226011</v>
      </c>
      <c r="H162" s="47"/>
      <c r="J162" s="14"/>
    </row>
    <row r="163" spans="1:10" ht="30" customHeight="1" x14ac:dyDescent="0.3">
      <c r="A163" s="43">
        <v>5011586</v>
      </c>
      <c r="B163" s="43">
        <v>4970516</v>
      </c>
      <c r="C163" s="44">
        <v>5330334</v>
      </c>
      <c r="D163" s="43">
        <v>1563201</v>
      </c>
      <c r="E163" s="43">
        <v>9586603</v>
      </c>
      <c r="F163" s="49" t="s">
        <v>140</v>
      </c>
      <c r="G163" s="46">
        <v>226012</v>
      </c>
      <c r="H163" s="47"/>
      <c r="J163" s="14"/>
    </row>
    <row r="164" spans="1:10" ht="30" customHeight="1" x14ac:dyDescent="0.3">
      <c r="A164" s="43">
        <v>8162264</v>
      </c>
      <c r="B164" s="43">
        <v>8114194</v>
      </c>
      <c r="C164" s="44">
        <v>8225582</v>
      </c>
      <c r="D164" s="43">
        <v>7572561</v>
      </c>
      <c r="E164" s="43">
        <v>18987246</v>
      </c>
      <c r="F164" s="49" t="s">
        <v>141</v>
      </c>
      <c r="G164" s="46">
        <v>226013</v>
      </c>
      <c r="H164" s="47"/>
      <c r="J164" s="14"/>
    </row>
    <row r="165" spans="1:10" ht="30" customHeight="1" x14ac:dyDescent="0.3">
      <c r="A165" s="43">
        <v>12850736</v>
      </c>
      <c r="B165" s="43">
        <v>12717876</v>
      </c>
      <c r="C165" s="44">
        <v>14153824</v>
      </c>
      <c r="D165" s="43">
        <v>6237031</v>
      </c>
      <c r="E165" s="43">
        <v>5673344</v>
      </c>
      <c r="F165" s="49" t="s">
        <v>142</v>
      </c>
      <c r="G165" s="46">
        <v>226014</v>
      </c>
      <c r="H165" s="47"/>
      <c r="J165" s="14"/>
    </row>
    <row r="166" spans="1:10" ht="30" customHeight="1" x14ac:dyDescent="0.3">
      <c r="A166" s="43">
        <v>924508</v>
      </c>
      <c r="B166" s="43">
        <v>906590</v>
      </c>
      <c r="C166" s="44">
        <v>900436</v>
      </c>
      <c r="D166" s="43">
        <v>413290</v>
      </c>
      <c r="E166" s="43">
        <v>614027</v>
      </c>
      <c r="F166" s="49" t="s">
        <v>143</v>
      </c>
      <c r="G166" s="46">
        <v>226015</v>
      </c>
      <c r="H166" s="47"/>
      <c r="J166" s="14"/>
    </row>
    <row r="167" spans="1:10" ht="30" customHeight="1" x14ac:dyDescent="0.3">
      <c r="A167" s="43">
        <v>29339800</v>
      </c>
      <c r="B167" s="43">
        <v>28883531</v>
      </c>
      <c r="C167" s="44">
        <v>28784478</v>
      </c>
      <c r="D167" s="43">
        <v>19237834</v>
      </c>
      <c r="E167" s="43">
        <v>14376703</v>
      </c>
      <c r="F167" s="49" t="s">
        <v>144</v>
      </c>
      <c r="G167" s="46">
        <v>226016</v>
      </c>
      <c r="H167" s="47"/>
      <c r="J167" s="14"/>
    </row>
    <row r="168" spans="1:10" ht="30" customHeight="1" x14ac:dyDescent="0.3">
      <c r="A168" s="43">
        <v>42381560</v>
      </c>
      <c r="B168" s="43">
        <v>41854851</v>
      </c>
      <c r="C168" s="44">
        <v>42166076</v>
      </c>
      <c r="D168" s="43">
        <v>30645745</v>
      </c>
      <c r="E168" s="43">
        <v>32648526</v>
      </c>
      <c r="F168" s="49" t="s">
        <v>145</v>
      </c>
      <c r="G168" s="46">
        <v>226017</v>
      </c>
      <c r="H168" s="47"/>
      <c r="J168" s="14"/>
    </row>
    <row r="169" spans="1:10" ht="11.25" customHeight="1" thickBot="1" x14ac:dyDescent="0.35">
      <c r="A169" s="66"/>
      <c r="B169" s="66"/>
      <c r="C169" s="22"/>
      <c r="D169" s="66"/>
      <c r="E169" s="66"/>
      <c r="F169" s="67"/>
      <c r="G169" s="56"/>
      <c r="H169" s="57"/>
      <c r="J169" s="14"/>
    </row>
    <row r="170" spans="1:10" ht="30" customHeight="1" thickBot="1" x14ac:dyDescent="0.35">
      <c r="A170" s="28">
        <f t="shared" ref="A170:D170" si="17">SUM(A171:A174)</f>
        <v>6595206054</v>
      </c>
      <c r="B170" s="28">
        <f t="shared" si="17"/>
        <v>5934963662</v>
      </c>
      <c r="C170" s="29">
        <f t="shared" si="17"/>
        <v>5244034104</v>
      </c>
      <c r="D170" s="28">
        <f t="shared" si="17"/>
        <v>4801962566</v>
      </c>
      <c r="E170" s="28">
        <f>SUM(E171:E174)</f>
        <v>3452422247</v>
      </c>
      <c r="F170" s="30" t="s">
        <v>16</v>
      </c>
      <c r="G170" s="62">
        <v>227</v>
      </c>
      <c r="H170" s="32"/>
      <c r="J170" s="14"/>
    </row>
    <row r="171" spans="1:10" ht="30" customHeight="1" x14ac:dyDescent="0.3">
      <c r="A171" s="21">
        <v>310030000</v>
      </c>
      <c r="B171" s="21">
        <v>314890000</v>
      </c>
      <c r="C171" s="22">
        <v>320020000</v>
      </c>
      <c r="D171" s="21">
        <v>432000000</v>
      </c>
      <c r="E171" s="21">
        <v>219635196</v>
      </c>
      <c r="F171" s="23" t="s">
        <v>146</v>
      </c>
      <c r="G171" s="40">
        <v>227001</v>
      </c>
      <c r="H171" s="41"/>
      <c r="J171" s="14"/>
    </row>
    <row r="172" spans="1:10" ht="30" customHeight="1" x14ac:dyDescent="0.3">
      <c r="A172" s="43">
        <v>0</v>
      </c>
      <c r="B172" s="43">
        <v>300000</v>
      </c>
      <c r="C172" s="44">
        <v>1300000</v>
      </c>
      <c r="D172" s="43">
        <v>14700000</v>
      </c>
      <c r="E172" s="43">
        <v>26128835</v>
      </c>
      <c r="F172" s="49" t="s">
        <v>147</v>
      </c>
      <c r="G172" s="46">
        <v>227002</v>
      </c>
      <c r="H172" s="47"/>
      <c r="J172" s="14"/>
    </row>
    <row r="173" spans="1:10" ht="30" customHeight="1" x14ac:dyDescent="0.3">
      <c r="A173" s="43">
        <v>3546882288</v>
      </c>
      <c r="B173" s="43">
        <v>3069814063</v>
      </c>
      <c r="C173" s="44">
        <v>2587608042</v>
      </c>
      <c r="D173" s="43">
        <v>1920913500</v>
      </c>
      <c r="E173" s="43">
        <v>1603076450</v>
      </c>
      <c r="F173" s="49" t="s">
        <v>148</v>
      </c>
      <c r="G173" s="46">
        <v>227003</v>
      </c>
      <c r="H173" s="47"/>
      <c r="J173" s="14"/>
    </row>
    <row r="174" spans="1:10" ht="30" customHeight="1" x14ac:dyDescent="0.3">
      <c r="A174" s="43">
        <v>2738293766</v>
      </c>
      <c r="B174" s="43">
        <v>2549959599</v>
      </c>
      <c r="C174" s="44">
        <v>2335106062</v>
      </c>
      <c r="D174" s="43">
        <v>2434349066</v>
      </c>
      <c r="E174" s="43">
        <v>1603581766</v>
      </c>
      <c r="F174" s="49" t="s">
        <v>149</v>
      </c>
      <c r="G174" s="46">
        <v>227011</v>
      </c>
      <c r="H174" s="47"/>
      <c r="J174" s="14"/>
    </row>
    <row r="175" spans="1:10" ht="11.25" customHeight="1" thickBot="1" x14ac:dyDescent="0.35">
      <c r="A175" s="66"/>
      <c r="B175" s="66"/>
      <c r="C175" s="22"/>
      <c r="D175" s="66"/>
      <c r="E175" s="66"/>
      <c r="F175" s="67"/>
      <c r="G175" s="56"/>
      <c r="H175" s="57"/>
      <c r="J175" s="14"/>
    </row>
    <row r="176" spans="1:10" ht="30" customHeight="1" thickBot="1" x14ac:dyDescent="0.35">
      <c r="A176" s="28">
        <f>SUM(A177:A204)</f>
        <v>8763392672</v>
      </c>
      <c r="B176" s="28">
        <f>SUM(B177:B204)</f>
        <v>8547062627</v>
      </c>
      <c r="C176" s="29">
        <f>SUM(C177:C204)</f>
        <v>9431474340</v>
      </c>
      <c r="D176" s="28">
        <f>SUM(D177:D204)</f>
        <v>9735958139</v>
      </c>
      <c r="E176" s="28">
        <f>SUM(E177:E204)</f>
        <v>8460898610</v>
      </c>
      <c r="F176" s="30" t="s">
        <v>17</v>
      </c>
      <c r="G176" s="62">
        <v>228</v>
      </c>
      <c r="H176" s="32"/>
      <c r="J176" s="14"/>
    </row>
    <row r="177" spans="1:10" ht="30" customHeight="1" x14ac:dyDescent="0.3">
      <c r="A177" s="21">
        <v>0</v>
      </c>
      <c r="B177" s="21">
        <v>0</v>
      </c>
      <c r="C177" s="22">
        <v>0</v>
      </c>
      <c r="D177" s="21">
        <v>0</v>
      </c>
      <c r="E177" s="21">
        <v>3805170</v>
      </c>
      <c r="F177" s="23" t="s">
        <v>150</v>
      </c>
      <c r="G177" s="40">
        <v>228001</v>
      </c>
      <c r="H177" s="41"/>
      <c r="J177" s="14"/>
    </row>
    <row r="178" spans="1:10" ht="30" customHeight="1" x14ac:dyDescent="0.3">
      <c r="A178" s="43">
        <v>1815000</v>
      </c>
      <c r="B178" s="43">
        <v>1650000</v>
      </c>
      <c r="C178" s="44">
        <v>1500000</v>
      </c>
      <c r="D178" s="43">
        <v>3487946</v>
      </c>
      <c r="E178" s="43">
        <v>1569818</v>
      </c>
      <c r="F178" s="49" t="s">
        <v>151</v>
      </c>
      <c r="G178" s="46">
        <v>228002</v>
      </c>
      <c r="H178" s="47"/>
      <c r="J178" s="14"/>
    </row>
    <row r="179" spans="1:10" ht="30" customHeight="1" x14ac:dyDescent="0.3">
      <c r="A179" s="43">
        <v>1510138608</v>
      </c>
      <c r="B179" s="43">
        <v>1506501195</v>
      </c>
      <c r="C179" s="44">
        <v>900914714</v>
      </c>
      <c r="D179" s="43">
        <v>303422224</v>
      </c>
      <c r="E179" s="43">
        <v>219267467</v>
      </c>
      <c r="F179" s="49" t="s">
        <v>152</v>
      </c>
      <c r="G179" s="46">
        <v>228003</v>
      </c>
      <c r="H179" s="47"/>
      <c r="J179" s="14"/>
    </row>
    <row r="180" spans="1:10" ht="30" customHeight="1" x14ac:dyDescent="0.3">
      <c r="A180" s="43">
        <v>33031099</v>
      </c>
      <c r="B180" s="43">
        <v>32371153</v>
      </c>
      <c r="C180" s="44">
        <v>31090892</v>
      </c>
      <c r="D180" s="43">
        <v>15458235</v>
      </c>
      <c r="E180" s="43">
        <v>13335341</v>
      </c>
      <c r="F180" s="49" t="s">
        <v>153</v>
      </c>
      <c r="G180" s="46">
        <v>228004</v>
      </c>
      <c r="H180" s="47"/>
      <c r="J180" s="14"/>
    </row>
    <row r="181" spans="1:10" ht="30" customHeight="1" x14ac:dyDescent="0.3">
      <c r="A181" s="43">
        <v>10538700</v>
      </c>
      <c r="B181" s="43">
        <v>10538700</v>
      </c>
      <c r="C181" s="44">
        <v>10538700</v>
      </c>
      <c r="D181" s="43">
        <v>10275336</v>
      </c>
      <c r="E181" s="43">
        <v>2152088</v>
      </c>
      <c r="F181" s="49" t="s">
        <v>154</v>
      </c>
      <c r="G181" s="46">
        <v>228005</v>
      </c>
      <c r="H181" s="47"/>
      <c r="J181" s="14"/>
    </row>
    <row r="182" spans="1:10" ht="48.75" customHeight="1" x14ac:dyDescent="0.3">
      <c r="A182" s="43">
        <v>500</v>
      </c>
      <c r="B182" s="43">
        <v>500</v>
      </c>
      <c r="C182" s="44">
        <v>500</v>
      </c>
      <c r="D182" s="43">
        <v>16420</v>
      </c>
      <c r="E182" s="43">
        <v>1005350</v>
      </c>
      <c r="F182" s="45" t="s">
        <v>155</v>
      </c>
      <c r="G182" s="46">
        <v>228006</v>
      </c>
      <c r="H182" s="47"/>
      <c r="J182" s="14"/>
    </row>
    <row r="183" spans="1:10" ht="48.75" customHeight="1" x14ac:dyDescent="0.3">
      <c r="A183" s="43">
        <v>51776742</v>
      </c>
      <c r="B183" s="43">
        <v>51916401</v>
      </c>
      <c r="C183" s="44">
        <v>51735929</v>
      </c>
      <c r="D183" s="43">
        <v>46655843</v>
      </c>
      <c r="E183" s="43">
        <v>45131414</v>
      </c>
      <c r="F183" s="45" t="s">
        <v>156</v>
      </c>
      <c r="G183" s="46">
        <v>228007</v>
      </c>
      <c r="H183" s="47"/>
      <c r="J183" s="14"/>
    </row>
    <row r="184" spans="1:10" ht="30" customHeight="1" x14ac:dyDescent="0.3">
      <c r="A184" s="43">
        <v>135859188</v>
      </c>
      <c r="B184" s="43">
        <v>130565310</v>
      </c>
      <c r="C184" s="44">
        <v>121476017</v>
      </c>
      <c r="D184" s="43">
        <v>174703107</v>
      </c>
      <c r="E184" s="43">
        <v>126726954</v>
      </c>
      <c r="F184" s="49" t="s">
        <v>157</v>
      </c>
      <c r="G184" s="46">
        <v>228009</v>
      </c>
      <c r="H184" s="47"/>
      <c r="J184" s="14"/>
    </row>
    <row r="185" spans="1:10" ht="30" customHeight="1" x14ac:dyDescent="0.3">
      <c r="A185" s="43">
        <v>6599000</v>
      </c>
      <c r="B185" s="43">
        <v>6542000</v>
      </c>
      <c r="C185" s="44">
        <v>6500000</v>
      </c>
      <c r="D185" s="43">
        <v>3510560</v>
      </c>
      <c r="E185" s="43">
        <v>1883126</v>
      </c>
      <c r="F185" s="49" t="s">
        <v>158</v>
      </c>
      <c r="G185" s="46">
        <v>228010</v>
      </c>
      <c r="H185" s="47"/>
      <c r="J185" s="14"/>
    </row>
    <row r="186" spans="1:10" ht="30" customHeight="1" x14ac:dyDescent="0.3">
      <c r="A186" s="43">
        <v>0</v>
      </c>
      <c r="B186" s="43">
        <v>0</v>
      </c>
      <c r="C186" s="44">
        <v>571588268</v>
      </c>
      <c r="D186" s="43">
        <v>1149946108</v>
      </c>
      <c r="E186" s="43">
        <v>855857871</v>
      </c>
      <c r="F186" s="49" t="s">
        <v>159</v>
      </c>
      <c r="G186" s="46">
        <v>228011</v>
      </c>
      <c r="H186" s="47"/>
      <c r="J186" s="14"/>
    </row>
    <row r="187" spans="1:10" ht="30" customHeight="1" x14ac:dyDescent="0.3">
      <c r="A187" s="43">
        <v>0</v>
      </c>
      <c r="B187" s="43">
        <v>0</v>
      </c>
      <c r="C187" s="44">
        <v>171421082</v>
      </c>
      <c r="D187" s="43">
        <v>331141775</v>
      </c>
      <c r="E187" s="43">
        <v>316876956</v>
      </c>
      <c r="F187" s="49" t="s">
        <v>160</v>
      </c>
      <c r="G187" s="46">
        <v>228013</v>
      </c>
      <c r="H187" s="47"/>
      <c r="J187" s="14"/>
    </row>
    <row r="188" spans="1:10" ht="30" customHeight="1" x14ac:dyDescent="0.3">
      <c r="A188" s="43">
        <v>82356000</v>
      </c>
      <c r="B188" s="43">
        <v>78432000</v>
      </c>
      <c r="C188" s="44">
        <v>74700000</v>
      </c>
      <c r="D188" s="43">
        <v>71305920</v>
      </c>
      <c r="E188" s="43">
        <v>64473800</v>
      </c>
      <c r="F188" s="49" t="s">
        <v>161</v>
      </c>
      <c r="G188" s="46">
        <v>228014</v>
      </c>
      <c r="H188" s="47"/>
      <c r="J188" s="14"/>
    </row>
    <row r="189" spans="1:10" ht="30" customHeight="1" x14ac:dyDescent="0.3">
      <c r="A189" s="43">
        <v>55125000</v>
      </c>
      <c r="B189" s="43">
        <v>52500000</v>
      </c>
      <c r="C189" s="44">
        <v>50000000</v>
      </c>
      <c r="D189" s="43">
        <v>132561263</v>
      </c>
      <c r="E189" s="43">
        <v>90417107</v>
      </c>
      <c r="F189" s="49" t="s">
        <v>162</v>
      </c>
      <c r="G189" s="46">
        <v>228015</v>
      </c>
      <c r="H189" s="47"/>
      <c r="J189" s="14"/>
    </row>
    <row r="190" spans="1:10" ht="30" customHeight="1" x14ac:dyDescent="0.3">
      <c r="A190" s="43">
        <v>89600000</v>
      </c>
      <c r="B190" s="43">
        <v>85500000</v>
      </c>
      <c r="C190" s="44">
        <v>80300000</v>
      </c>
      <c r="D190" s="43">
        <v>117176871</v>
      </c>
      <c r="E190" s="43">
        <v>203198228</v>
      </c>
      <c r="F190" s="49" t="s">
        <v>163</v>
      </c>
      <c r="G190" s="46">
        <v>228016</v>
      </c>
      <c r="H190" s="47"/>
      <c r="J190" s="14"/>
    </row>
    <row r="191" spans="1:10" ht="30" customHeight="1" x14ac:dyDescent="0.3">
      <c r="A191" s="43">
        <v>4428000</v>
      </c>
      <c r="B191" s="43">
        <v>3684000</v>
      </c>
      <c r="C191" s="44">
        <v>3072000</v>
      </c>
      <c r="D191" s="43">
        <v>3142339</v>
      </c>
      <c r="E191" s="43">
        <v>2426000</v>
      </c>
      <c r="F191" s="49" t="s">
        <v>164</v>
      </c>
      <c r="G191" s="46">
        <v>228017</v>
      </c>
      <c r="H191" s="47"/>
      <c r="J191" s="14"/>
    </row>
    <row r="192" spans="1:10" ht="30" customHeight="1" x14ac:dyDescent="0.3">
      <c r="A192" s="43">
        <v>2161377750</v>
      </c>
      <c r="B192" s="43">
        <v>2098425000</v>
      </c>
      <c r="C192" s="44">
        <v>1998500000</v>
      </c>
      <c r="D192" s="43">
        <v>2306101245</v>
      </c>
      <c r="E192" s="43">
        <v>1843035208</v>
      </c>
      <c r="F192" s="49" t="s">
        <v>165</v>
      </c>
      <c r="G192" s="46">
        <v>228018</v>
      </c>
      <c r="H192" s="47"/>
      <c r="J192" s="14"/>
    </row>
    <row r="193" spans="1:10" ht="30" customHeight="1" x14ac:dyDescent="0.3">
      <c r="A193" s="43">
        <v>715020000</v>
      </c>
      <c r="B193" s="43">
        <v>650018000</v>
      </c>
      <c r="C193" s="44">
        <v>590925000</v>
      </c>
      <c r="D193" s="43">
        <v>341338534</v>
      </c>
      <c r="E193" s="43">
        <v>244277000</v>
      </c>
      <c r="F193" s="49" t="s">
        <v>166</v>
      </c>
      <c r="G193" s="46">
        <v>228019</v>
      </c>
      <c r="H193" s="47"/>
      <c r="J193" s="14"/>
    </row>
    <row r="194" spans="1:10" ht="30" customHeight="1" x14ac:dyDescent="0.3">
      <c r="A194" s="43">
        <v>250000000</v>
      </c>
      <c r="B194" s="43">
        <v>250000000</v>
      </c>
      <c r="C194" s="44">
        <v>413261082</v>
      </c>
      <c r="D194" s="43">
        <v>250000000</v>
      </c>
      <c r="E194" s="43">
        <v>0</v>
      </c>
      <c r="F194" s="49" t="s">
        <v>167</v>
      </c>
      <c r="G194" s="46">
        <v>228020</v>
      </c>
      <c r="H194" s="47"/>
      <c r="J194" s="14"/>
    </row>
    <row r="195" spans="1:10" ht="30" customHeight="1" x14ac:dyDescent="0.3">
      <c r="A195" s="43">
        <v>12000000</v>
      </c>
      <c r="B195" s="43">
        <v>12000000</v>
      </c>
      <c r="C195" s="44">
        <v>12000000</v>
      </c>
      <c r="D195" s="43">
        <v>24306343</v>
      </c>
      <c r="E195" s="43">
        <v>19815268</v>
      </c>
      <c r="F195" s="49" t="s">
        <v>168</v>
      </c>
      <c r="G195" s="46">
        <v>228022</v>
      </c>
      <c r="H195" s="47"/>
      <c r="J195" s="14"/>
    </row>
    <row r="196" spans="1:10" ht="30" customHeight="1" x14ac:dyDescent="0.3">
      <c r="A196" s="43">
        <v>2487184371</v>
      </c>
      <c r="B196" s="43">
        <v>2389098321</v>
      </c>
      <c r="C196" s="44">
        <v>2225190683</v>
      </c>
      <c r="D196" s="43">
        <v>1843656044</v>
      </c>
      <c r="E196" s="43">
        <v>1652053416</v>
      </c>
      <c r="F196" s="49" t="s">
        <v>169</v>
      </c>
      <c r="G196" s="46">
        <v>228023</v>
      </c>
      <c r="H196" s="47"/>
      <c r="J196" s="14"/>
    </row>
    <row r="197" spans="1:10" ht="30" customHeight="1" x14ac:dyDescent="0.3">
      <c r="A197" s="43">
        <v>46305000</v>
      </c>
      <c r="B197" s="43">
        <v>44100000</v>
      </c>
      <c r="C197" s="44">
        <v>42000000</v>
      </c>
      <c r="D197" s="43">
        <v>36382500</v>
      </c>
      <c r="E197" s="43">
        <v>31079965</v>
      </c>
      <c r="F197" s="49" t="s">
        <v>170</v>
      </c>
      <c r="G197" s="46">
        <v>228024</v>
      </c>
      <c r="H197" s="47"/>
      <c r="J197" s="14"/>
    </row>
    <row r="198" spans="1:10" ht="30" customHeight="1" x14ac:dyDescent="0.3">
      <c r="A198" s="43">
        <v>33000000</v>
      </c>
      <c r="B198" s="43">
        <v>33000000</v>
      </c>
      <c r="C198" s="44">
        <v>34740000</v>
      </c>
      <c r="D198" s="43">
        <v>33257000</v>
      </c>
      <c r="E198" s="43">
        <v>26400000</v>
      </c>
      <c r="F198" s="49" t="s">
        <v>171</v>
      </c>
      <c r="G198" s="46">
        <v>228025</v>
      </c>
      <c r="H198" s="47"/>
      <c r="J198" s="14"/>
    </row>
    <row r="199" spans="1:10" ht="30" customHeight="1" x14ac:dyDescent="0.3">
      <c r="A199" s="43">
        <v>3000000</v>
      </c>
      <c r="B199" s="43">
        <v>2236437</v>
      </c>
      <c r="C199" s="44">
        <v>775483435</v>
      </c>
      <c r="D199" s="43">
        <v>1917375050</v>
      </c>
      <c r="E199" s="43">
        <v>2309670906</v>
      </c>
      <c r="F199" s="49" t="s">
        <v>172</v>
      </c>
      <c r="G199" s="46">
        <v>228026</v>
      </c>
      <c r="H199" s="47"/>
      <c r="J199" s="14"/>
    </row>
    <row r="200" spans="1:10" ht="30" customHeight="1" x14ac:dyDescent="0.3">
      <c r="A200" s="43">
        <v>23000000</v>
      </c>
      <c r="B200" s="43">
        <v>23000000</v>
      </c>
      <c r="C200" s="44">
        <v>23000000</v>
      </c>
      <c r="D200" s="43">
        <v>37646063</v>
      </c>
      <c r="E200" s="43">
        <v>37779478</v>
      </c>
      <c r="F200" s="49" t="s">
        <v>173</v>
      </c>
      <c r="G200" s="46">
        <v>228027</v>
      </c>
      <c r="H200" s="47"/>
      <c r="J200" s="14"/>
    </row>
    <row r="201" spans="1:10" ht="30" customHeight="1" x14ac:dyDescent="0.3">
      <c r="A201" s="43">
        <v>473020716</v>
      </c>
      <c r="B201" s="43">
        <v>518182094</v>
      </c>
      <c r="C201" s="44">
        <v>545363440</v>
      </c>
      <c r="D201" s="43">
        <v>300562528</v>
      </c>
      <c r="E201" s="43">
        <v>209144880</v>
      </c>
      <c r="F201" s="49" t="s">
        <v>174</v>
      </c>
      <c r="G201" s="46">
        <v>228028</v>
      </c>
      <c r="H201" s="47"/>
      <c r="J201" s="14"/>
    </row>
    <row r="202" spans="1:10" ht="30" customHeight="1" x14ac:dyDescent="0.3">
      <c r="A202" s="43">
        <v>0</v>
      </c>
      <c r="B202" s="43">
        <v>0</v>
      </c>
      <c r="C202" s="44">
        <v>177408000</v>
      </c>
      <c r="D202" s="43">
        <v>0</v>
      </c>
      <c r="E202" s="43">
        <v>0</v>
      </c>
      <c r="F202" s="49" t="s">
        <v>175</v>
      </c>
      <c r="G202" s="46">
        <v>228029</v>
      </c>
      <c r="H202" s="47"/>
      <c r="J202" s="14"/>
    </row>
    <row r="203" spans="1:10" ht="30" customHeight="1" x14ac:dyDescent="0.3">
      <c r="A203" s="43">
        <v>0</v>
      </c>
      <c r="B203" s="43">
        <v>0</v>
      </c>
      <c r="C203" s="44">
        <v>139000000</v>
      </c>
      <c r="D203" s="43">
        <v>180000000</v>
      </c>
      <c r="E203" s="43">
        <v>0</v>
      </c>
      <c r="F203" s="49" t="s">
        <v>176</v>
      </c>
      <c r="G203" s="46">
        <v>228030</v>
      </c>
      <c r="H203" s="47"/>
      <c r="J203" s="14"/>
    </row>
    <row r="204" spans="1:10" ht="30" customHeight="1" x14ac:dyDescent="0.3">
      <c r="A204" s="43">
        <v>578216998</v>
      </c>
      <c r="B204" s="43">
        <v>566801516</v>
      </c>
      <c r="C204" s="44">
        <v>379764598</v>
      </c>
      <c r="D204" s="43">
        <v>102528885</v>
      </c>
      <c r="E204" s="43">
        <v>139515799</v>
      </c>
      <c r="F204" s="49" t="s">
        <v>177</v>
      </c>
      <c r="G204" s="46">
        <v>228999</v>
      </c>
      <c r="H204" s="47"/>
      <c r="J204" s="14"/>
    </row>
    <row r="205" spans="1:10" ht="11.25" customHeight="1" thickBot="1" x14ac:dyDescent="0.35">
      <c r="A205" s="66"/>
      <c r="B205" s="66"/>
      <c r="C205" s="22"/>
      <c r="D205" s="66"/>
      <c r="E205" s="66"/>
      <c r="F205" s="67"/>
      <c r="G205" s="56"/>
      <c r="H205" s="57"/>
      <c r="J205" s="14"/>
    </row>
    <row r="206" spans="1:10" ht="30" customHeight="1" thickBot="1" x14ac:dyDescent="0.35">
      <c r="A206" s="28">
        <f>SUM(A207:A213)</f>
        <v>101048209</v>
      </c>
      <c r="B206" s="28">
        <f>SUM(B207:B213)</f>
        <v>101024525</v>
      </c>
      <c r="C206" s="29">
        <f>SUM(C207:C213)</f>
        <v>101000000</v>
      </c>
      <c r="D206" s="28">
        <f>SUM(D207:D213)</f>
        <v>435953638</v>
      </c>
      <c r="E206" s="28">
        <f>SUM(E207:E213)</f>
        <v>45152423</v>
      </c>
      <c r="F206" s="30" t="s">
        <v>18</v>
      </c>
      <c r="G206" s="62">
        <v>281</v>
      </c>
      <c r="H206" s="32"/>
      <c r="J206" s="14"/>
    </row>
    <row r="207" spans="1:10" ht="30" customHeight="1" x14ac:dyDescent="0.3">
      <c r="A207" s="21">
        <v>100000000</v>
      </c>
      <c r="B207" s="21">
        <v>100000000</v>
      </c>
      <c r="C207" s="22">
        <v>100000000</v>
      </c>
      <c r="D207" s="21">
        <v>403114401</v>
      </c>
      <c r="E207" s="21">
        <v>30426454</v>
      </c>
      <c r="F207" s="23" t="s">
        <v>178</v>
      </c>
      <c r="G207" s="40">
        <v>281001</v>
      </c>
      <c r="H207" s="41"/>
      <c r="J207" s="14"/>
    </row>
    <row r="208" spans="1:10" ht="30" customHeight="1" x14ac:dyDescent="0.3">
      <c r="A208" s="43">
        <v>1048209</v>
      </c>
      <c r="B208" s="43">
        <v>1024525</v>
      </c>
      <c r="C208" s="44">
        <v>1000000</v>
      </c>
      <c r="D208" s="43">
        <v>32440052</v>
      </c>
      <c r="E208" s="43">
        <v>1124711</v>
      </c>
      <c r="F208" s="49" t="s">
        <v>179</v>
      </c>
      <c r="G208" s="46">
        <v>281002</v>
      </c>
      <c r="H208" s="47"/>
      <c r="J208" s="14"/>
    </row>
    <row r="209" spans="1:16" ht="30" customHeight="1" x14ac:dyDescent="0.3">
      <c r="A209" s="43">
        <v>0</v>
      </c>
      <c r="B209" s="43">
        <v>0</v>
      </c>
      <c r="C209" s="44">
        <v>0</v>
      </c>
      <c r="D209" s="43">
        <v>0</v>
      </c>
      <c r="E209" s="43">
        <v>13153838</v>
      </c>
      <c r="F209" s="49" t="s">
        <v>180</v>
      </c>
      <c r="G209" s="46">
        <v>281003</v>
      </c>
      <c r="H209" s="47"/>
      <c r="J209" s="14"/>
    </row>
    <row r="210" spans="1:16" ht="30" customHeight="1" x14ac:dyDescent="0.3">
      <c r="A210" s="43">
        <v>0</v>
      </c>
      <c r="B210" s="43">
        <v>0</v>
      </c>
      <c r="C210" s="44">
        <v>0</v>
      </c>
      <c r="D210" s="43">
        <v>0</v>
      </c>
      <c r="E210" s="43">
        <v>180720</v>
      </c>
      <c r="F210" s="49" t="s">
        <v>181</v>
      </c>
      <c r="G210" s="46">
        <v>281005</v>
      </c>
      <c r="H210" s="47"/>
      <c r="J210" s="14"/>
    </row>
    <row r="211" spans="1:16" ht="30" customHeight="1" x14ac:dyDescent="0.3">
      <c r="A211" s="43">
        <v>0</v>
      </c>
      <c r="B211" s="43">
        <v>0</v>
      </c>
      <c r="C211" s="44">
        <v>0</v>
      </c>
      <c r="D211" s="43">
        <v>0</v>
      </c>
      <c r="E211" s="43">
        <v>37213</v>
      </c>
      <c r="F211" s="49" t="s">
        <v>182</v>
      </c>
      <c r="G211" s="46">
        <v>281010</v>
      </c>
      <c r="H211" s="47"/>
      <c r="J211" s="14"/>
    </row>
    <row r="212" spans="1:16" ht="30" customHeight="1" x14ac:dyDescent="0.3">
      <c r="A212" s="43">
        <v>0</v>
      </c>
      <c r="B212" s="43">
        <v>0</v>
      </c>
      <c r="C212" s="44">
        <v>0</v>
      </c>
      <c r="D212" s="43">
        <v>377911</v>
      </c>
      <c r="E212" s="43">
        <v>0</v>
      </c>
      <c r="F212" s="49" t="s">
        <v>183</v>
      </c>
      <c r="G212" s="46">
        <v>281011</v>
      </c>
      <c r="H212" s="47"/>
      <c r="J212" s="14"/>
    </row>
    <row r="213" spans="1:16" ht="30" customHeight="1" x14ac:dyDescent="0.3">
      <c r="A213" s="43">
        <v>0</v>
      </c>
      <c r="B213" s="43">
        <v>0</v>
      </c>
      <c r="C213" s="44">
        <v>0</v>
      </c>
      <c r="D213" s="43">
        <v>21274</v>
      </c>
      <c r="E213" s="43">
        <v>229487</v>
      </c>
      <c r="F213" s="49" t="s">
        <v>184</v>
      </c>
      <c r="G213" s="46">
        <v>281999</v>
      </c>
      <c r="H213" s="47"/>
      <c r="J213" s="14"/>
    </row>
    <row r="214" spans="1:16" ht="11.25" customHeight="1" thickBot="1" x14ac:dyDescent="0.35">
      <c r="A214" s="66"/>
      <c r="B214" s="66"/>
      <c r="C214" s="22"/>
      <c r="D214" s="66"/>
      <c r="E214" s="66"/>
      <c r="F214" s="67"/>
      <c r="G214" s="56"/>
      <c r="H214" s="57"/>
      <c r="J214" s="14"/>
    </row>
    <row r="215" spans="1:16" ht="30" customHeight="1" thickBot="1" x14ac:dyDescent="0.35">
      <c r="A215" s="28">
        <f t="shared" ref="A215:D215" si="18">SUM(A216:A218)</f>
        <v>0</v>
      </c>
      <c r="B215" s="28">
        <f t="shared" si="18"/>
        <v>0</v>
      </c>
      <c r="C215" s="29">
        <f t="shared" si="18"/>
        <v>0</v>
      </c>
      <c r="D215" s="28">
        <f t="shared" si="18"/>
        <v>19459548</v>
      </c>
      <c r="E215" s="28">
        <f>SUM(E216:E218)</f>
        <v>90115229</v>
      </c>
      <c r="F215" s="30" t="s">
        <v>19</v>
      </c>
      <c r="G215" s="62">
        <v>291</v>
      </c>
      <c r="H215" s="32"/>
      <c r="J215" s="14"/>
    </row>
    <row r="216" spans="1:16" ht="30" customHeight="1" x14ac:dyDescent="0.3">
      <c r="A216" s="21">
        <v>0</v>
      </c>
      <c r="B216" s="21">
        <v>0</v>
      </c>
      <c r="C216" s="22">
        <v>0</v>
      </c>
      <c r="D216" s="21">
        <v>3159092</v>
      </c>
      <c r="E216" s="21">
        <v>53470231</v>
      </c>
      <c r="F216" s="23" t="s">
        <v>185</v>
      </c>
      <c r="G216" s="40">
        <v>291001</v>
      </c>
      <c r="H216" s="41"/>
      <c r="J216" s="14"/>
    </row>
    <row r="217" spans="1:16" ht="48.75" customHeight="1" x14ac:dyDescent="0.3">
      <c r="A217" s="43">
        <v>0</v>
      </c>
      <c r="B217" s="43">
        <v>0</v>
      </c>
      <c r="C217" s="44">
        <v>0</v>
      </c>
      <c r="D217" s="43">
        <v>6339322</v>
      </c>
      <c r="E217" s="43">
        <v>27458286</v>
      </c>
      <c r="F217" s="45" t="s">
        <v>186</v>
      </c>
      <c r="G217" s="46">
        <v>291002</v>
      </c>
      <c r="H217" s="47"/>
      <c r="J217" s="14"/>
    </row>
    <row r="218" spans="1:16" ht="48.75" customHeight="1" x14ac:dyDescent="0.3">
      <c r="A218" s="43">
        <v>0</v>
      </c>
      <c r="B218" s="43">
        <v>0</v>
      </c>
      <c r="C218" s="44">
        <v>0</v>
      </c>
      <c r="D218" s="43">
        <v>9961134</v>
      </c>
      <c r="E218" s="43">
        <v>9186712</v>
      </c>
      <c r="F218" s="45" t="s">
        <v>187</v>
      </c>
      <c r="G218" s="46">
        <v>291003</v>
      </c>
      <c r="H218" s="47"/>
      <c r="J218" s="14"/>
    </row>
    <row r="219" spans="1:16" ht="11.25" customHeight="1" thickBot="1" x14ac:dyDescent="0.35">
      <c r="A219" s="66"/>
      <c r="B219" s="66"/>
      <c r="C219" s="22"/>
      <c r="D219" s="66"/>
      <c r="E219" s="66"/>
      <c r="F219" s="67"/>
      <c r="G219" s="56"/>
      <c r="H219" s="57"/>
      <c r="J219" s="14"/>
    </row>
    <row r="220" spans="1:16" ht="30" customHeight="1" thickBot="1" x14ac:dyDescent="0.35">
      <c r="A220" s="28">
        <f t="shared" ref="A220:D220" si="19">A221</f>
        <v>1000000000</v>
      </c>
      <c r="B220" s="28">
        <f t="shared" si="19"/>
        <v>1000000000</v>
      </c>
      <c r="C220" s="29">
        <f t="shared" si="19"/>
        <v>1000000000</v>
      </c>
      <c r="D220" s="28">
        <f t="shared" si="19"/>
        <v>0</v>
      </c>
      <c r="E220" s="28">
        <f>E221</f>
        <v>0</v>
      </c>
      <c r="F220" s="30" t="s">
        <v>20</v>
      </c>
      <c r="G220" s="62">
        <v>292</v>
      </c>
      <c r="H220" s="32"/>
      <c r="J220" s="14"/>
      <c r="M220"/>
      <c r="N220"/>
      <c r="O220"/>
      <c r="P220"/>
    </row>
    <row r="221" spans="1:16" ht="30" customHeight="1" x14ac:dyDescent="0.3">
      <c r="A221" s="15">
        <v>1000000000</v>
      </c>
      <c r="B221" s="15">
        <v>1000000000</v>
      </c>
      <c r="C221" s="16">
        <v>1000000000</v>
      </c>
      <c r="D221" s="15">
        <v>0</v>
      </c>
      <c r="E221" s="15">
        <v>0</v>
      </c>
      <c r="F221" s="17" t="s">
        <v>20</v>
      </c>
      <c r="G221" s="64">
        <v>292101</v>
      </c>
      <c r="H221" s="65"/>
      <c r="J221" s="14"/>
      <c r="M221"/>
      <c r="N221"/>
      <c r="O221"/>
      <c r="P221"/>
    </row>
    <row r="222" spans="1:16" ht="11.25" customHeight="1" thickBot="1" x14ac:dyDescent="0.35">
      <c r="A222" s="66"/>
      <c r="B222" s="66"/>
      <c r="C222" s="22"/>
      <c r="D222" s="66"/>
      <c r="E222" s="66"/>
      <c r="F222" s="67"/>
      <c r="G222" s="56"/>
      <c r="H222" s="57"/>
      <c r="J222" s="14"/>
      <c r="M222"/>
      <c r="N222"/>
      <c r="O222"/>
      <c r="P222"/>
    </row>
    <row r="223" spans="1:16" ht="30" customHeight="1" thickBot="1" x14ac:dyDescent="0.35">
      <c r="A223" s="28">
        <f t="shared" ref="A223:D223" si="20">SUM(A224:A226)</f>
        <v>2629496146</v>
      </c>
      <c r="B223" s="28">
        <f t="shared" si="20"/>
        <v>3076717511</v>
      </c>
      <c r="C223" s="29">
        <f t="shared" si="20"/>
        <v>2509575984</v>
      </c>
      <c r="D223" s="28">
        <f t="shared" si="20"/>
        <v>3585496623</v>
      </c>
      <c r="E223" s="28">
        <f>SUM(E224:E226)</f>
        <v>2281468378</v>
      </c>
      <c r="F223" s="30" t="s">
        <v>21</v>
      </c>
      <c r="G223" s="62">
        <v>421</v>
      </c>
      <c r="H223" s="32"/>
      <c r="J223" s="14"/>
      <c r="M223"/>
      <c r="N223"/>
      <c r="O223"/>
      <c r="P223"/>
    </row>
    <row r="224" spans="1:16" ht="30" customHeight="1" x14ac:dyDescent="0.3">
      <c r="A224" s="15">
        <v>1470694561</v>
      </c>
      <c r="B224" s="15">
        <v>1361884180</v>
      </c>
      <c r="C224" s="16">
        <v>1124383206</v>
      </c>
      <c r="D224" s="15">
        <v>1730096414</v>
      </c>
      <c r="E224" s="15">
        <v>785943098</v>
      </c>
      <c r="F224" s="17" t="s">
        <v>188</v>
      </c>
      <c r="G224" s="64">
        <v>421001</v>
      </c>
      <c r="H224" s="65"/>
      <c r="J224" s="14"/>
      <c r="M224"/>
      <c r="N224"/>
      <c r="O224"/>
      <c r="P224"/>
    </row>
    <row r="225" spans="1:16" ht="30" customHeight="1" x14ac:dyDescent="0.3">
      <c r="A225" s="15">
        <v>266574130</v>
      </c>
      <c r="B225" s="15">
        <v>254761584</v>
      </c>
      <c r="C225" s="16">
        <v>444457667</v>
      </c>
      <c r="D225" s="15">
        <v>696016988</v>
      </c>
      <c r="E225" s="15">
        <v>710541785</v>
      </c>
      <c r="F225" s="17" t="s">
        <v>189</v>
      </c>
      <c r="G225" s="64">
        <v>421002</v>
      </c>
      <c r="H225" s="65"/>
      <c r="J225" s="14"/>
      <c r="M225"/>
      <c r="N225"/>
      <c r="O225"/>
      <c r="P225"/>
    </row>
    <row r="226" spans="1:16" ht="30" customHeight="1" x14ac:dyDescent="0.3">
      <c r="A226" s="43">
        <v>892227455</v>
      </c>
      <c r="B226" s="43">
        <v>1460071747</v>
      </c>
      <c r="C226" s="44">
        <v>940735111</v>
      </c>
      <c r="D226" s="43">
        <v>1159383221</v>
      </c>
      <c r="E226" s="43">
        <v>784983495</v>
      </c>
      <c r="F226" s="49" t="s">
        <v>190</v>
      </c>
      <c r="G226" s="46">
        <v>421003</v>
      </c>
      <c r="H226" s="47"/>
      <c r="J226" s="14"/>
      <c r="M226"/>
      <c r="N226"/>
      <c r="O226"/>
      <c r="P226"/>
    </row>
    <row r="227" spans="1:16" ht="11.25" customHeight="1" thickBot="1" x14ac:dyDescent="0.35">
      <c r="A227" s="66"/>
      <c r="B227" s="66"/>
      <c r="C227" s="22"/>
      <c r="D227" s="66"/>
      <c r="E227" s="66"/>
      <c r="F227" s="67"/>
      <c r="G227" s="56"/>
      <c r="H227" s="57"/>
      <c r="J227" s="14"/>
      <c r="M227"/>
      <c r="N227"/>
      <c r="O227"/>
      <c r="P227"/>
    </row>
    <row r="228" spans="1:16" ht="30" customHeight="1" thickBot="1" x14ac:dyDescent="0.35">
      <c r="A228" s="28">
        <f t="shared" ref="A228:D228" si="21">SUM(A229:A234)</f>
        <v>7466615902</v>
      </c>
      <c r="B228" s="28">
        <f t="shared" si="21"/>
        <v>7716319402</v>
      </c>
      <c r="C228" s="29">
        <f t="shared" si="21"/>
        <v>6165285927</v>
      </c>
      <c r="D228" s="28">
        <f t="shared" si="21"/>
        <v>8167403879</v>
      </c>
      <c r="E228" s="28">
        <f>SUM(E229:E234)</f>
        <v>6451487408</v>
      </c>
      <c r="F228" s="30" t="s">
        <v>22</v>
      </c>
      <c r="G228" s="62">
        <v>422</v>
      </c>
      <c r="H228" s="32"/>
      <c r="J228" s="14"/>
      <c r="M228"/>
      <c r="N228"/>
      <c r="O228"/>
      <c r="P228"/>
    </row>
    <row r="229" spans="1:16" ht="30" customHeight="1" x14ac:dyDescent="0.3">
      <c r="A229" s="15">
        <v>2296400178</v>
      </c>
      <c r="B229" s="15">
        <v>1523069510</v>
      </c>
      <c r="C229" s="16">
        <v>1424736444</v>
      </c>
      <c r="D229" s="15">
        <v>2014107138</v>
      </c>
      <c r="E229" s="15">
        <v>2577012289</v>
      </c>
      <c r="F229" s="17" t="s">
        <v>191</v>
      </c>
      <c r="G229" s="64">
        <v>422001</v>
      </c>
      <c r="H229" s="65"/>
      <c r="J229" s="14"/>
      <c r="M229"/>
      <c r="N229"/>
      <c r="O229"/>
      <c r="P229"/>
    </row>
    <row r="230" spans="1:16" ht="30" customHeight="1" x14ac:dyDescent="0.3">
      <c r="A230" s="15">
        <v>2142832731</v>
      </c>
      <c r="B230" s="15">
        <v>1846718995</v>
      </c>
      <c r="C230" s="16">
        <v>1518473572</v>
      </c>
      <c r="D230" s="15">
        <v>1546469062</v>
      </c>
      <c r="E230" s="15">
        <v>567185239</v>
      </c>
      <c r="F230" s="17" t="s">
        <v>192</v>
      </c>
      <c r="G230" s="64">
        <v>422002</v>
      </c>
      <c r="H230" s="65"/>
      <c r="J230" s="14"/>
      <c r="M230"/>
      <c r="N230"/>
      <c r="O230"/>
      <c r="P230"/>
    </row>
    <row r="231" spans="1:16" ht="30" customHeight="1" x14ac:dyDescent="0.3">
      <c r="A231" s="43">
        <v>503212144</v>
      </c>
      <c r="B231" s="43">
        <v>1312318290</v>
      </c>
      <c r="C231" s="44">
        <v>909703820</v>
      </c>
      <c r="D231" s="43">
        <v>1493822032</v>
      </c>
      <c r="E231" s="43">
        <v>942943355</v>
      </c>
      <c r="F231" s="49" t="s">
        <v>193</v>
      </c>
      <c r="G231" s="46">
        <v>422003</v>
      </c>
      <c r="H231" s="47"/>
      <c r="J231" s="14"/>
      <c r="M231"/>
      <c r="N231"/>
      <c r="O231"/>
      <c r="P231"/>
    </row>
    <row r="232" spans="1:16" ht="30" customHeight="1" x14ac:dyDescent="0.3">
      <c r="A232" s="43">
        <v>1101884568</v>
      </c>
      <c r="B232" s="43">
        <v>878243967</v>
      </c>
      <c r="C232" s="44">
        <v>651797492</v>
      </c>
      <c r="D232" s="43">
        <v>1333523052</v>
      </c>
      <c r="E232" s="43">
        <v>1463972659</v>
      </c>
      <c r="F232" s="49" t="s">
        <v>194</v>
      </c>
      <c r="G232" s="46">
        <v>422004</v>
      </c>
      <c r="H232" s="47"/>
      <c r="J232" s="14"/>
      <c r="M232"/>
      <c r="N232"/>
      <c r="O232"/>
      <c r="P232"/>
    </row>
    <row r="233" spans="1:16" ht="30" customHeight="1" x14ac:dyDescent="0.3">
      <c r="A233" s="43">
        <v>14208261</v>
      </c>
      <c r="B233" s="43">
        <v>318103616</v>
      </c>
      <c r="C233" s="44">
        <v>280526470</v>
      </c>
      <c r="D233" s="43">
        <v>404136585</v>
      </c>
      <c r="E233" s="43">
        <v>964080</v>
      </c>
      <c r="F233" s="49" t="s">
        <v>195</v>
      </c>
      <c r="G233" s="46">
        <v>422005</v>
      </c>
      <c r="H233" s="47"/>
      <c r="J233" s="14"/>
      <c r="M233"/>
      <c r="N233"/>
      <c r="O233"/>
      <c r="P233"/>
    </row>
    <row r="234" spans="1:16" ht="30" customHeight="1" x14ac:dyDescent="0.3">
      <c r="A234" s="43">
        <v>1408078020</v>
      </c>
      <c r="B234" s="43">
        <v>1837865024</v>
      </c>
      <c r="C234" s="44">
        <v>1380048129</v>
      </c>
      <c r="D234" s="43">
        <v>1375346010</v>
      </c>
      <c r="E234" s="43">
        <v>899409786</v>
      </c>
      <c r="F234" s="49" t="s">
        <v>196</v>
      </c>
      <c r="G234" s="46">
        <v>422999</v>
      </c>
      <c r="H234" s="47"/>
      <c r="J234" s="14"/>
      <c r="M234"/>
      <c r="N234"/>
      <c r="O234"/>
      <c r="P234"/>
    </row>
    <row r="235" spans="1:16" ht="11.25" customHeight="1" thickBot="1" x14ac:dyDescent="0.35">
      <c r="A235" s="66"/>
      <c r="B235" s="66"/>
      <c r="C235" s="22"/>
      <c r="D235" s="66"/>
      <c r="E235" s="66"/>
      <c r="F235" s="55"/>
      <c r="G235" s="56"/>
      <c r="H235" s="57"/>
      <c r="J235" s="14"/>
      <c r="M235"/>
      <c r="N235"/>
      <c r="O235"/>
      <c r="P235"/>
    </row>
    <row r="236" spans="1:16" ht="30" customHeight="1" thickBot="1" x14ac:dyDescent="0.35">
      <c r="A236" s="28">
        <f>SUM(A237:A248)</f>
        <v>499554009</v>
      </c>
      <c r="B236" s="28">
        <f>SUM(B237:B248)</f>
        <v>503870879</v>
      </c>
      <c r="C236" s="29">
        <f>SUM(C237:C248)</f>
        <v>546236680</v>
      </c>
      <c r="D236" s="28">
        <f>SUM(D237:D248)</f>
        <v>439780876</v>
      </c>
      <c r="E236" s="28">
        <f>SUM(E237:E248)</f>
        <v>564248442</v>
      </c>
      <c r="F236" s="30" t="s">
        <v>23</v>
      </c>
      <c r="G236" s="62">
        <v>423</v>
      </c>
      <c r="H236" s="32"/>
      <c r="J236" s="14"/>
      <c r="P236"/>
    </row>
    <row r="237" spans="1:16" ht="30" customHeight="1" x14ac:dyDescent="0.3">
      <c r="A237" s="15">
        <v>52194363</v>
      </c>
      <c r="B237" s="15">
        <v>50188291</v>
      </c>
      <c r="C237" s="16">
        <v>53359893</v>
      </c>
      <c r="D237" s="15">
        <v>41580419</v>
      </c>
      <c r="E237" s="15">
        <v>33621731</v>
      </c>
      <c r="F237" s="17" t="s">
        <v>197</v>
      </c>
      <c r="G237" s="64">
        <v>423001</v>
      </c>
      <c r="H237" s="65"/>
      <c r="J237" s="14"/>
    </row>
    <row r="238" spans="1:16" ht="30" customHeight="1" x14ac:dyDescent="0.3">
      <c r="A238" s="15">
        <v>156667694</v>
      </c>
      <c r="B238" s="15">
        <v>169632947</v>
      </c>
      <c r="C238" s="16">
        <v>192379774</v>
      </c>
      <c r="D238" s="15">
        <v>151904695</v>
      </c>
      <c r="E238" s="15">
        <v>169467579</v>
      </c>
      <c r="F238" s="17" t="s">
        <v>198</v>
      </c>
      <c r="G238" s="64">
        <v>423002</v>
      </c>
      <c r="H238" s="65"/>
      <c r="J238" s="14"/>
    </row>
    <row r="239" spans="1:16" ht="30" customHeight="1" x14ac:dyDescent="0.3">
      <c r="A239" s="43">
        <v>1595055</v>
      </c>
      <c r="B239" s="43">
        <v>1595055</v>
      </c>
      <c r="C239" s="44">
        <v>1695255</v>
      </c>
      <c r="D239" s="43">
        <v>35000</v>
      </c>
      <c r="E239" s="43">
        <v>488494</v>
      </c>
      <c r="F239" s="49" t="s">
        <v>199</v>
      </c>
      <c r="G239" s="46">
        <v>423003</v>
      </c>
      <c r="H239" s="47"/>
      <c r="J239" s="14"/>
    </row>
    <row r="240" spans="1:16" ht="30" customHeight="1" x14ac:dyDescent="0.3">
      <c r="A240" s="43">
        <v>6359741</v>
      </c>
      <c r="B240" s="43">
        <v>6379368</v>
      </c>
      <c r="C240" s="44">
        <v>6478436</v>
      </c>
      <c r="D240" s="43">
        <v>6737814</v>
      </c>
      <c r="E240" s="43">
        <v>1917293</v>
      </c>
      <c r="F240" s="49" t="s">
        <v>200</v>
      </c>
      <c r="G240" s="46">
        <v>423004</v>
      </c>
      <c r="H240" s="47"/>
      <c r="J240" s="14"/>
    </row>
    <row r="241" spans="1:10" ht="30" customHeight="1" x14ac:dyDescent="0.3">
      <c r="A241" s="43">
        <v>1493535</v>
      </c>
      <c r="B241" s="43">
        <v>1328743</v>
      </c>
      <c r="C241" s="44">
        <v>1287379</v>
      </c>
      <c r="D241" s="43">
        <v>945928</v>
      </c>
      <c r="E241" s="43">
        <v>544866</v>
      </c>
      <c r="F241" s="49" t="s">
        <v>201</v>
      </c>
      <c r="G241" s="46">
        <v>423005</v>
      </c>
      <c r="H241" s="47"/>
      <c r="J241" s="14"/>
    </row>
    <row r="242" spans="1:10" ht="30" customHeight="1" x14ac:dyDescent="0.3">
      <c r="A242" s="43">
        <v>18566743</v>
      </c>
      <c r="B242" s="43">
        <v>18215219</v>
      </c>
      <c r="C242" s="44">
        <v>18652226</v>
      </c>
      <c r="D242" s="43">
        <v>8480951</v>
      </c>
      <c r="E242" s="43">
        <v>7276834</v>
      </c>
      <c r="F242" s="49" t="s">
        <v>202</v>
      </c>
      <c r="G242" s="46">
        <v>423006</v>
      </c>
      <c r="H242" s="47"/>
      <c r="J242" s="14"/>
    </row>
    <row r="243" spans="1:10" ht="30" customHeight="1" x14ac:dyDescent="0.3">
      <c r="A243" s="43">
        <v>68396974</v>
      </c>
      <c r="B243" s="43">
        <v>66932673</v>
      </c>
      <c r="C243" s="44">
        <v>60846046</v>
      </c>
      <c r="D243" s="43">
        <v>28239115</v>
      </c>
      <c r="E243" s="43">
        <v>77159290</v>
      </c>
      <c r="F243" s="49" t="s">
        <v>203</v>
      </c>
      <c r="G243" s="46">
        <v>423007</v>
      </c>
      <c r="H243" s="47"/>
      <c r="J243" s="14"/>
    </row>
    <row r="244" spans="1:10" ht="30" customHeight="1" x14ac:dyDescent="0.3">
      <c r="A244" s="43">
        <v>136860560</v>
      </c>
      <c r="B244" s="43">
        <v>130891207</v>
      </c>
      <c r="C244" s="44">
        <v>145403744</v>
      </c>
      <c r="D244" s="43">
        <v>151364998</v>
      </c>
      <c r="E244" s="43">
        <v>122068829</v>
      </c>
      <c r="F244" s="49" t="s">
        <v>204</v>
      </c>
      <c r="G244" s="46">
        <v>423008</v>
      </c>
      <c r="H244" s="47"/>
      <c r="J244" s="14"/>
    </row>
    <row r="245" spans="1:10" ht="30" customHeight="1" x14ac:dyDescent="0.3">
      <c r="A245" s="43">
        <v>5480198</v>
      </c>
      <c r="B245" s="43">
        <v>4944963</v>
      </c>
      <c r="C245" s="44">
        <v>11909719</v>
      </c>
      <c r="D245" s="43">
        <v>5833296</v>
      </c>
      <c r="E245" s="43">
        <v>23228368</v>
      </c>
      <c r="F245" s="49" t="s">
        <v>205</v>
      </c>
      <c r="G245" s="46">
        <v>423999</v>
      </c>
      <c r="H245" s="47"/>
      <c r="J245" s="14"/>
    </row>
    <row r="246" spans="1:10" ht="30" customHeight="1" x14ac:dyDescent="0.3">
      <c r="A246" s="43">
        <v>49089739</v>
      </c>
      <c r="B246" s="43">
        <v>49843521</v>
      </c>
      <c r="C246" s="44">
        <v>50700425</v>
      </c>
      <c r="D246" s="43">
        <v>36170377</v>
      </c>
      <c r="E246" s="43">
        <v>77880589</v>
      </c>
      <c r="F246" s="49" t="s">
        <v>206</v>
      </c>
      <c r="G246" s="46">
        <v>424001</v>
      </c>
      <c r="H246" s="47"/>
      <c r="J246" s="14"/>
    </row>
    <row r="247" spans="1:10" ht="30" customHeight="1" x14ac:dyDescent="0.3">
      <c r="A247" s="43">
        <v>2794811</v>
      </c>
      <c r="B247" s="43">
        <v>3864296</v>
      </c>
      <c r="C247" s="44">
        <v>3469187</v>
      </c>
      <c r="D247" s="43">
        <v>5946398</v>
      </c>
      <c r="E247" s="43">
        <v>50544685</v>
      </c>
      <c r="F247" s="49" t="s">
        <v>207</v>
      </c>
      <c r="G247" s="46">
        <v>424002</v>
      </c>
      <c r="H247" s="47"/>
      <c r="J247" s="14"/>
    </row>
    <row r="248" spans="1:10" ht="30" customHeight="1" x14ac:dyDescent="0.3">
      <c r="A248" s="43">
        <v>54596</v>
      </c>
      <c r="B248" s="43">
        <v>54596</v>
      </c>
      <c r="C248" s="44">
        <v>54596</v>
      </c>
      <c r="D248" s="43">
        <v>2541885</v>
      </c>
      <c r="E248" s="43">
        <v>49884</v>
      </c>
      <c r="F248" s="49" t="s">
        <v>208</v>
      </c>
      <c r="G248" s="46">
        <v>451012</v>
      </c>
      <c r="H248" s="47"/>
      <c r="J248" s="14"/>
    </row>
    <row r="249" spans="1:10" ht="11.25" customHeight="1" thickBot="1" x14ac:dyDescent="0.35">
      <c r="A249" s="66"/>
      <c r="B249" s="66"/>
      <c r="C249" s="22"/>
      <c r="D249" s="66"/>
      <c r="E249" s="66"/>
      <c r="F249" s="55"/>
      <c r="G249" s="56"/>
      <c r="H249" s="57"/>
      <c r="J249" s="14"/>
    </row>
    <row r="250" spans="1:10" ht="30" customHeight="1" thickBot="1" x14ac:dyDescent="0.35">
      <c r="A250" s="28">
        <f t="shared" ref="A250:E250" si="22">SUM(A251:A253)</f>
        <v>799034126</v>
      </c>
      <c r="B250" s="28">
        <f t="shared" si="22"/>
        <v>941326752</v>
      </c>
      <c r="C250" s="29">
        <f t="shared" si="22"/>
        <v>1722516360</v>
      </c>
      <c r="D250" s="28">
        <f t="shared" si="22"/>
        <v>1384199848</v>
      </c>
      <c r="E250" s="28">
        <f t="shared" si="22"/>
        <v>1908804330</v>
      </c>
      <c r="F250" s="30" t="s">
        <v>24</v>
      </c>
      <c r="G250" s="62">
        <v>440</v>
      </c>
      <c r="H250" s="32"/>
      <c r="J250" s="14"/>
    </row>
    <row r="251" spans="1:10" ht="48.75" customHeight="1" x14ac:dyDescent="0.3">
      <c r="A251" s="15">
        <v>776785827</v>
      </c>
      <c r="B251" s="15">
        <v>915945809</v>
      </c>
      <c r="C251" s="16">
        <v>1691823876</v>
      </c>
      <c r="D251" s="15">
        <v>1276460321</v>
      </c>
      <c r="E251" s="15">
        <v>1833491487</v>
      </c>
      <c r="F251" s="68" t="s">
        <v>209</v>
      </c>
      <c r="G251" s="64">
        <v>441002</v>
      </c>
      <c r="H251" s="65"/>
      <c r="J251" s="14"/>
    </row>
    <row r="252" spans="1:10" ht="48.75" customHeight="1" x14ac:dyDescent="0.3">
      <c r="A252" s="43">
        <v>22248299</v>
      </c>
      <c r="B252" s="43">
        <v>25380943</v>
      </c>
      <c r="C252" s="44">
        <v>30692484</v>
      </c>
      <c r="D252" s="43">
        <v>32739527</v>
      </c>
      <c r="E252" s="43">
        <v>27412843</v>
      </c>
      <c r="F252" s="45" t="s">
        <v>210</v>
      </c>
      <c r="G252" s="46">
        <v>442001</v>
      </c>
      <c r="H252" s="47"/>
      <c r="J252" s="14"/>
    </row>
    <row r="253" spans="1:10" ht="30" customHeight="1" x14ac:dyDescent="0.3">
      <c r="A253" s="15">
        <v>0</v>
      </c>
      <c r="B253" s="15">
        <v>0</v>
      </c>
      <c r="C253" s="16">
        <v>0</v>
      </c>
      <c r="D253" s="15">
        <v>75000000</v>
      </c>
      <c r="E253" s="15">
        <v>47900000</v>
      </c>
      <c r="F253" s="17" t="s">
        <v>211</v>
      </c>
      <c r="G253" s="64">
        <v>442002</v>
      </c>
      <c r="H253" s="65"/>
      <c r="J253" s="14"/>
    </row>
    <row r="254" spans="1:10" ht="11.25" customHeight="1" thickBot="1" x14ac:dyDescent="0.35">
      <c r="A254" s="69"/>
      <c r="B254" s="69"/>
      <c r="C254" s="70"/>
      <c r="D254" s="69"/>
      <c r="E254" s="69"/>
      <c r="F254" s="55"/>
      <c r="G254" s="56"/>
      <c r="H254" s="57"/>
      <c r="J254" s="14"/>
    </row>
    <row r="255" spans="1:10" ht="30" customHeight="1" thickBot="1" x14ac:dyDescent="0.35">
      <c r="A255" s="28">
        <f>SUM(A256:A262)</f>
        <v>9812205000</v>
      </c>
      <c r="B255" s="28">
        <f>SUM(B256:B262)</f>
        <v>8230082000</v>
      </c>
      <c r="C255" s="29">
        <f>SUM(C256:C262)</f>
        <v>2202431000</v>
      </c>
      <c r="D255" s="28">
        <f>SUM(D256:D262)</f>
        <v>2159222128</v>
      </c>
      <c r="E255" s="28">
        <f>SUM(E256:E262)</f>
        <v>2693087835</v>
      </c>
      <c r="F255" s="30" t="s">
        <v>25</v>
      </c>
      <c r="G255" s="62">
        <v>720</v>
      </c>
      <c r="H255" s="32"/>
      <c r="J255" s="14"/>
    </row>
    <row r="256" spans="1:10" ht="30" customHeight="1" x14ac:dyDescent="0.3">
      <c r="A256" s="15">
        <v>280330000</v>
      </c>
      <c r="B256" s="15">
        <v>234560000</v>
      </c>
      <c r="C256" s="16">
        <v>233840000</v>
      </c>
      <c r="D256" s="15">
        <v>445144128</v>
      </c>
      <c r="E256" s="15">
        <v>256594505</v>
      </c>
      <c r="F256" s="17" t="s">
        <v>212</v>
      </c>
      <c r="G256" s="64">
        <v>723002</v>
      </c>
      <c r="H256" s="65"/>
      <c r="J256" s="14"/>
    </row>
    <row r="257" spans="1:10" ht="30" customHeight="1" x14ac:dyDescent="0.3">
      <c r="A257" s="43">
        <v>0</v>
      </c>
      <c r="B257" s="43">
        <v>0</v>
      </c>
      <c r="C257" s="44">
        <v>0</v>
      </c>
      <c r="D257" s="43">
        <v>22530000</v>
      </c>
      <c r="E257" s="43">
        <v>73774652</v>
      </c>
      <c r="F257" s="49" t="s">
        <v>213</v>
      </c>
      <c r="G257" s="46">
        <v>723003</v>
      </c>
      <c r="H257" s="47"/>
      <c r="J257" s="14"/>
    </row>
    <row r="258" spans="1:10" ht="30" customHeight="1" x14ac:dyDescent="0.3">
      <c r="A258" s="43">
        <v>0</v>
      </c>
      <c r="B258" s="43">
        <v>847550000</v>
      </c>
      <c r="C258" s="44">
        <v>0</v>
      </c>
      <c r="D258" s="43">
        <v>0</v>
      </c>
      <c r="E258" s="43">
        <v>0</v>
      </c>
      <c r="F258" s="49" t="s">
        <v>214</v>
      </c>
      <c r="G258" s="46">
        <v>724004</v>
      </c>
      <c r="H258" s="47"/>
      <c r="J258" s="14"/>
    </row>
    <row r="259" spans="1:10" ht="30" customHeight="1" x14ac:dyDescent="0.3">
      <c r="A259" s="43">
        <v>559742000</v>
      </c>
      <c r="B259" s="43">
        <v>506515000</v>
      </c>
      <c r="C259" s="44">
        <v>431371000</v>
      </c>
      <c r="D259" s="43">
        <v>411272000</v>
      </c>
      <c r="E259" s="43">
        <v>295908562</v>
      </c>
      <c r="F259" s="49" t="s">
        <v>215</v>
      </c>
      <c r="G259" s="46">
        <v>725001</v>
      </c>
      <c r="H259" s="47"/>
      <c r="J259" s="14"/>
    </row>
    <row r="260" spans="1:10" ht="30" customHeight="1" x14ac:dyDescent="0.3">
      <c r="A260" s="43">
        <v>570347000</v>
      </c>
      <c r="B260" s="43">
        <v>545905000</v>
      </c>
      <c r="C260" s="44">
        <v>490860000</v>
      </c>
      <c r="D260" s="43">
        <v>409454000</v>
      </c>
      <c r="E260" s="43">
        <v>339520704</v>
      </c>
      <c r="F260" s="49" t="s">
        <v>216</v>
      </c>
      <c r="G260" s="46">
        <v>725002</v>
      </c>
      <c r="H260" s="47"/>
      <c r="J260" s="14"/>
    </row>
    <row r="261" spans="1:10" ht="30" customHeight="1" x14ac:dyDescent="0.3">
      <c r="A261" s="43">
        <v>2172106000</v>
      </c>
      <c r="B261" s="43">
        <v>2980712000</v>
      </c>
      <c r="C261" s="44">
        <v>1046360000</v>
      </c>
      <c r="D261" s="43">
        <v>870822000</v>
      </c>
      <c r="E261" s="43">
        <v>833581212</v>
      </c>
      <c r="F261" s="49" t="s">
        <v>217</v>
      </c>
      <c r="G261" s="46">
        <v>725004</v>
      </c>
      <c r="H261" s="47"/>
      <c r="J261" s="14"/>
    </row>
    <row r="262" spans="1:10" ht="30" customHeight="1" x14ac:dyDescent="0.3">
      <c r="A262" s="43">
        <v>6229680000</v>
      </c>
      <c r="B262" s="43">
        <v>3114840000</v>
      </c>
      <c r="C262" s="44">
        <v>0</v>
      </c>
      <c r="D262" s="43">
        <v>0</v>
      </c>
      <c r="E262" s="43">
        <v>893708200</v>
      </c>
      <c r="F262" s="49" t="s">
        <v>218</v>
      </c>
      <c r="G262" s="46">
        <v>725005</v>
      </c>
      <c r="H262" s="47"/>
      <c r="J262" s="14"/>
    </row>
    <row r="263" spans="1:10" ht="11.25" customHeight="1" thickBot="1" x14ac:dyDescent="0.35">
      <c r="A263" s="69"/>
      <c r="B263" s="69"/>
      <c r="C263" s="70"/>
      <c r="D263" s="69"/>
      <c r="E263" s="69"/>
      <c r="F263" s="55"/>
      <c r="G263" s="56"/>
      <c r="H263" s="57"/>
      <c r="J263" s="14"/>
    </row>
    <row r="264" spans="1:10" ht="30" customHeight="1" thickBot="1" x14ac:dyDescent="0.35">
      <c r="A264" s="28">
        <f t="shared" ref="A264:C264" si="23">SUM(A265:A267)</f>
        <v>505000000</v>
      </c>
      <c r="B264" s="28">
        <f t="shared" si="23"/>
        <v>510000000</v>
      </c>
      <c r="C264" s="29">
        <f t="shared" si="23"/>
        <v>600000000</v>
      </c>
      <c r="D264" s="28">
        <f>SUM(D265:D267)</f>
        <v>1208979857</v>
      </c>
      <c r="E264" s="28">
        <f>SUM(E265:E267)</f>
        <v>748287725</v>
      </c>
      <c r="F264" s="30" t="s">
        <v>26</v>
      </c>
      <c r="G264" s="62">
        <v>730</v>
      </c>
      <c r="H264" s="32"/>
      <c r="J264" s="14"/>
    </row>
    <row r="265" spans="1:10" ht="30" customHeight="1" x14ac:dyDescent="0.3">
      <c r="A265" s="15">
        <v>0</v>
      </c>
      <c r="B265" s="15">
        <v>0</v>
      </c>
      <c r="C265" s="16">
        <v>0</v>
      </c>
      <c r="D265" s="15">
        <v>291300000</v>
      </c>
      <c r="E265" s="15">
        <v>52326370</v>
      </c>
      <c r="F265" s="17" t="s">
        <v>219</v>
      </c>
      <c r="G265" s="64">
        <v>731001</v>
      </c>
      <c r="H265" s="65"/>
      <c r="J265" s="14"/>
    </row>
    <row r="266" spans="1:10" ht="30" customHeight="1" x14ac:dyDescent="0.3">
      <c r="A266" s="15">
        <v>505000000</v>
      </c>
      <c r="B266" s="15">
        <v>510000000</v>
      </c>
      <c r="C266" s="16">
        <v>600000000</v>
      </c>
      <c r="D266" s="15">
        <v>785332897</v>
      </c>
      <c r="E266" s="15">
        <v>297533227</v>
      </c>
      <c r="F266" s="17" t="s">
        <v>220</v>
      </c>
      <c r="G266" s="64">
        <v>731003</v>
      </c>
      <c r="H266" s="65"/>
      <c r="J266" s="14"/>
    </row>
    <row r="267" spans="1:10" ht="30" customHeight="1" x14ac:dyDescent="0.3">
      <c r="A267" s="43">
        <v>0</v>
      </c>
      <c r="B267" s="43">
        <v>0</v>
      </c>
      <c r="C267" s="44">
        <v>0</v>
      </c>
      <c r="D267" s="43">
        <v>132346960</v>
      </c>
      <c r="E267" s="43">
        <v>398428128</v>
      </c>
      <c r="F267" s="49" t="s">
        <v>221</v>
      </c>
      <c r="G267" s="46">
        <v>731999</v>
      </c>
      <c r="H267" s="47"/>
      <c r="J267" s="14"/>
    </row>
  </sheetData>
  <conditionalFormatting sqref="J2:N2">
    <cfRule type="containsText" dxfId="3" priority="3" operator="containsText" text="FALSE">
      <formula>NOT(ISERROR(SEARCH("FALSE",J2)))</formula>
    </cfRule>
    <cfRule type="containsText" dxfId="2" priority="4" operator="containsText" text="TRUE">
      <formula>NOT(ISERROR(SEARCH("TRUE",J2)))</formula>
    </cfRule>
  </conditionalFormatting>
  <conditionalFormatting sqref="J4:N4">
    <cfRule type="containsText" dxfId="1" priority="1" operator="containsText" text="FALSE">
      <formula>NOT(ISERROR(SEARCH("FALSE",J4)))</formula>
    </cfRule>
    <cfRule type="containsText" dxfId="0" priority="2" operator="containsText" text="TRUE">
      <formula>NOT(ISERROR(SEARCH("TRUE",J4)))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2023-10-27T13:19:06Z</dcterms:created>
  <dcterms:modified xsi:type="dcterms:W3CDTF">2023-10-27T13:19:18Z</dcterms:modified>
</cp:coreProperties>
</file>