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13_ncr:1_{EFBB80C9-74D9-4779-ACE2-67B0C0150E10}" xr6:coauthVersionLast="36" xr6:coauthVersionMax="36" xr10:uidLastSave="{00000000-0000-0000-0000-000000000000}"/>
  <bookViews>
    <workbookView xWindow="0" yWindow="0" windowWidth="28800" windowHeight="14025" xr2:uid="{BBFE52D1-562F-4D6F-976A-F3E769F8E0F1}"/>
  </bookViews>
  <sheets>
    <sheet name="Report" sheetId="1" r:id="rId1"/>
  </sheets>
  <definedNames>
    <definedName name="_xlnm.Print_Area" localSheetId="0">Report!$A$1:$T$65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A47" i="1"/>
  <c r="B65" i="1" l="1"/>
  <c r="A65" i="1"/>
  <c r="B64" i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B30" i="1"/>
  <c r="A30" i="1"/>
  <c r="B29" i="1"/>
  <c r="A29" i="1"/>
  <c r="B28" i="1"/>
  <c r="A28" i="1"/>
  <c r="B27" i="1"/>
  <c r="A27" i="1"/>
  <c r="A26" i="1"/>
  <c r="B26" i="1"/>
  <c r="B25" i="1"/>
  <c r="A25" i="1"/>
  <c r="A24" i="1"/>
  <c r="B24" i="1"/>
  <c r="B23" i="1"/>
  <c r="A23" i="1"/>
  <c r="A22" i="1"/>
  <c r="B22" i="1"/>
  <c r="B21" i="1"/>
  <c r="A21" i="1"/>
  <c r="A20" i="1"/>
  <c r="B20" i="1"/>
  <c r="B19" i="1"/>
  <c r="A19" i="1"/>
  <c r="A18" i="1"/>
  <c r="B18" i="1"/>
  <c r="B17" i="1"/>
  <c r="A17" i="1"/>
  <c r="A16" i="1"/>
  <c r="B16" i="1"/>
  <c r="B15" i="1"/>
  <c r="A15" i="1"/>
  <c r="A14" i="1"/>
  <c r="B14" i="1"/>
  <c r="B13" i="1"/>
  <c r="A13" i="1"/>
  <c r="A12" i="1"/>
  <c r="B12" i="1"/>
  <c r="B11" i="1"/>
  <c r="A11" i="1"/>
  <c r="O7" i="1"/>
  <c r="A10" i="1"/>
  <c r="L7" i="1"/>
  <c r="K7" i="1"/>
  <c r="B10" i="1"/>
  <c r="C7" i="1"/>
  <c r="R7" i="1"/>
  <c r="Q7" i="1"/>
  <c r="N7" i="1"/>
  <c r="I7" i="1"/>
  <c r="G7" i="1"/>
  <c r="F7" i="1"/>
  <c r="E7" i="1"/>
  <c r="B9" i="1"/>
  <c r="A9" i="1"/>
  <c r="P7" i="1"/>
  <c r="J7" i="1"/>
  <c r="H7" i="1"/>
  <c r="B7" i="1" l="1"/>
  <c r="A7" i="1"/>
  <c r="M7" i="1"/>
  <c r="D7" i="1"/>
</calcChain>
</file>

<file path=xl/sharedStrings.xml><?xml version="1.0" encoding="utf-8"?>
<sst xmlns="http://schemas.openxmlformats.org/spreadsheetml/2006/main" count="144" uniqueCount="128">
  <si>
    <t>(އަދަދުތައް ރުފިޔާއިން)</t>
  </si>
  <si>
    <t>ޖުމްލަ</t>
  </si>
  <si>
    <t>އެހެނިހެން</t>
  </si>
  <si>
    <t>ކޮންޓްރެކްޓް</t>
  </si>
  <si>
    <t>ޔުނިފޯމް ބޮޑީޒް</t>
  </si>
  <si>
    <t>މުސްތަޤިއްލު</t>
  </si>
  <si>
    <t>ސިވިލް ސަރވިސް</t>
  </si>
  <si>
    <t>އައްޔަންކުރާ</t>
  </si>
  <si>
    <t>އިންތިޚާބްކުރާ</t>
  </si>
  <si>
    <t>ސިޔާސީ</t>
  </si>
  <si>
    <t>ޚަރަދު</t>
  </si>
  <si>
    <t>ޢަދަދު</t>
  </si>
  <si>
    <t>ޖުމުލަ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</si>
  <si>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</si>
  <si>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</si>
  <si>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</si>
  <si>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</si>
  <si>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</si>
  <si>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</si>
  <si>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</si>
  <si>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</si>
  <si>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</si>
  <si>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</si>
  <si>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</si>
  <si>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</si>
  <si>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</si>
  <si>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</si>
  <si>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</si>
  <si>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</si>
  <si>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</si>
  <si>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</si>
  <si>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</si>
  <si>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</si>
  <si>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</si>
  <si>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</si>
  <si>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</si>
  <si>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</si>
  <si>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</si>
  <si>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</si>
  <si>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</si>
  <si>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</si>
  <si>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</si>
  <si>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</si>
  <si>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</si>
  <si>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</si>
  <si>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</si>
  <si>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</si>
  <si>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</si>
  <si>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</si>
  <si>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</si>
  <si>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</si>
  <si>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</si>
  <si>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</si>
  <si>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</si>
  <si>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</si>
  <si>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</si>
  <si>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</si>
  <si>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</si>
  <si>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</si>
  <si>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</si>
  <si>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</si>
  <si>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</si>
  <si>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</si>
  <si>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</si>
  <si>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</si>
  <si>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</si>
  <si>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</si>
  <si>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</si>
  <si>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</si>
  <si>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</si>
  <si>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</si>
  <si>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</si>
  <si>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</si>
  <si>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</si>
  <si>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</si>
  <si>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</si>
  <si>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</si>
  <si>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</si>
  <si>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</si>
  <si>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</si>
  <si>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</si>
  <si>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</si>
  <si>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</si>
  <si>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</si>
  <si>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</si>
  <si>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</si>
  <si>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</si>
  <si>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</si>
  <si>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</si>
  <si>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</si>
  <si>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</si>
  <si>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</si>
  <si>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</si>
  <si>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</si>
  <si>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</si>
  <si>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</si>
  <si>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</si>
  <si>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</si>
  <si>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</si>
  <si>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</si>
  <si>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</si>
  <si>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</si>
  <si>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</si>
  <si>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</si>
  <si>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</si>
  <si>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</si>
  <si>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</si>
  <si>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</si>
  <si>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</si>
  <si>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</si>
  <si>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</si>
  <si>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</si>
  <si>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</si>
  <si>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</si>
  <si>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</si>
  <si>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</si>
  <si>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</si>
  <si>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</si>
  <si>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އެންވަޔަރަމަންޓް، ކްލައިމެޓް ޗޭންޖް އެންޑް ޓެކްނޯލޮޖީ</t>
  </si>
  <si>
    <t>S34</t>
  </si>
  <si>
    <t>މިނިސްޓްރީ އޮފް ޖެންޑަރ، ފެމިލީ އެންޑް ސޯޝަލް ސަރވިސަސް</t>
  </si>
  <si>
    <t>S36</t>
  </si>
  <si>
    <t>ނޭޝަނަލް ސޯޝަލް ޕްރޮޓެކްޝަން އެޖެންސީ</t>
  </si>
  <si>
    <t>S41</t>
  </si>
  <si>
    <t>މިނިސްޓްރީ އޮފް ޔޫތު، ސްޕޯޓްސް އެންޑް ކޮމިއުނިޓީ އެމްޕަވަރމަންޓް</t>
  </si>
  <si>
    <t>S65</t>
  </si>
  <si>
    <t>ނޭޝަނަލް ޑްރަގް އެޖެންސީ</t>
  </si>
  <si>
    <r>
      <rPr>
        <b/>
        <sz val="20"/>
        <color rgb="FFEF903A"/>
        <rFont val="Roboto Condensed"/>
      </rPr>
      <t>2024</t>
    </r>
    <r>
      <rPr>
        <b/>
        <sz val="20"/>
        <color rgb="FFEF903A"/>
        <rFont val="MV Typewriter"/>
      </rPr>
      <t xml:space="preserve"> ވަނަ އަހަރަށް ލަފާކުރާ ދައުލަތުގެ އާންމު ބަޖެޓުގައި ހިމެނޭ މުވައްޒަފުންނަށް ހިނގާ ޚަރަދުގެ ތަފްސީލް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</si>
</sst>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454545"/>
      <name val="MV Typewriter"/>
    </font>
    <font>
      <b/>
      <sz val="12"/>
      <color theme="1"/>
      <name val="MV Typewriter"/>
    </font>
    <font>
      <b/>
      <sz val="12"/>
      <color theme="1"/>
      <name val="Roboto Condensed"/>
    </font>
    <font>
      <sz val="12"/>
      <color rgb="FF454545"/>
      <name val="Roboto Condensed"/>
      <family val="2"/>
    </font>
    <font>
      <b/>
      <sz val="20"/>
      <color rgb="FFEF903A"/>
      <name val="MV Typewriter"/>
    </font>
    <font>
      <b/>
      <sz val="20"/>
      <color rgb="FFEF903A"/>
      <name val="Roboto Condensed"/>
    </font>
    <font>
      <b/>
      <sz val="12"/>
      <color rgb="FFEF903A"/>
      <name val="MV Typewriter"/>
    </font>
    <font>
      <sz val="12"/>
      <color rgb="FFEF903A"/>
      <name val="Roboto Condensed"/>
      <family val="2"/>
    </font>
    <font>
      <b/>
      <sz val="12"/>
      <color rgb="FFEF903A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FF5E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 style="medium">
        <color rgb="FFEF903A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2" applyAlignment="1">
      <alignment vertical="center"/>
    </xf>
    <xf numFmtId="43" fontId="2" fillId="0" borderId="0" xfId="1" applyFont="1" applyAlignment="1">
      <alignment vertical="center"/>
    </xf>
    <xf numFmtId="0" fontId="3" fillId="0" borderId="0" xfId="0" applyFont="1" applyBorder="1" applyAlignment="1">
      <alignment horizontal="right" vertical="center" readingOrder="2"/>
    </xf>
    <xf numFmtId="164" fontId="2" fillId="0" borderId="0" xfId="1" applyNumberFormat="1" applyFont="1" applyAlignment="1">
      <alignment vertical="center"/>
    </xf>
    <xf numFmtId="164" fontId="2" fillId="0" borderId="0" xfId="2" applyNumberFormat="1" applyAlignment="1">
      <alignment vertical="center"/>
    </xf>
    <xf numFmtId="164" fontId="0" fillId="0" borderId="0" xfId="3" applyNumberFormat="1" applyFont="1" applyAlignment="1">
      <alignment vertical="center"/>
    </xf>
    <xf numFmtId="164" fontId="6" fillId="0" borderId="1" xfId="3" applyNumberFormat="1" applyFont="1" applyBorder="1" applyAlignment="1">
      <alignment vertical="center"/>
    </xf>
    <xf numFmtId="0" fontId="3" fillId="0" borderId="1" xfId="2" applyFont="1" applyBorder="1" applyAlignment="1">
      <alignment horizontal="right" vertical="center" indent="1"/>
    </xf>
    <xf numFmtId="0" fontId="6" fillId="0" borderId="1" xfId="2" applyFont="1" applyBorder="1" applyAlignment="1">
      <alignment horizontal="center" vertical="center"/>
    </xf>
    <xf numFmtId="164" fontId="6" fillId="0" borderId="2" xfId="3" applyNumberFormat="1" applyFont="1" applyBorder="1" applyAlignment="1">
      <alignment vertical="center"/>
    </xf>
    <xf numFmtId="0" fontId="3" fillId="0" borderId="2" xfId="2" applyFont="1" applyBorder="1" applyAlignment="1">
      <alignment horizontal="right" vertical="center" indent="1"/>
    </xf>
    <xf numFmtId="0" fontId="6" fillId="0" borderId="2" xfId="2" applyFont="1" applyBorder="1" applyAlignment="1">
      <alignment horizontal="center" vertical="center"/>
    </xf>
    <xf numFmtId="0" fontId="7" fillId="0" borderId="0" xfId="2" applyFont="1" applyAlignment="1">
      <alignment horizontal="right" vertical="center" readingOrder="2"/>
    </xf>
    <xf numFmtId="0" fontId="4" fillId="0" borderId="3" xfId="2" applyFont="1" applyFill="1" applyBorder="1" applyAlignment="1">
      <alignment horizontal="center" vertical="center"/>
    </xf>
    <xf numFmtId="164" fontId="5" fillId="0" borderId="4" xfId="3" applyNumberFormat="1" applyFont="1" applyBorder="1" applyAlignment="1">
      <alignment vertical="center"/>
    </xf>
    <xf numFmtId="0" fontId="4" fillId="0" borderId="4" xfId="2" applyFont="1" applyFill="1" applyBorder="1" applyAlignment="1">
      <alignment vertical="center"/>
    </xf>
    <xf numFmtId="0" fontId="2" fillId="0" borderId="4" xfId="2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10" fillId="2" borderId="0" xfId="2" applyFont="1" applyFill="1" applyAlignment="1">
      <alignment vertical="center"/>
    </xf>
    <xf numFmtId="164" fontId="11" fillId="2" borderId="4" xfId="3" applyNumberFormat="1" applyFont="1" applyFill="1" applyBorder="1" applyAlignment="1">
      <alignment vertical="center"/>
    </xf>
    <xf numFmtId="164" fontId="11" fillId="2" borderId="0" xfId="3" applyNumberFormat="1" applyFont="1" applyFill="1" applyAlignment="1">
      <alignment vertical="center"/>
    </xf>
    <xf numFmtId="164" fontId="11" fillId="2" borderId="1" xfId="3" applyNumberFormat="1" applyFont="1" applyFill="1" applyBorder="1" applyAlignment="1">
      <alignment vertical="center"/>
    </xf>
    <xf numFmtId="164" fontId="11" fillId="2" borderId="2" xfId="3" applyNumberFormat="1" applyFont="1" applyFill="1" applyBorder="1" applyAlignment="1">
      <alignment vertical="center"/>
    </xf>
  </cellXfs>
  <cellStyles count="4">
    <cellStyle name="Comma" xfId="1" builtinId="3"/>
    <cellStyle name="Comma 3" xfId="3" xr:uid="{A37A6C41-3081-4D08-97D0-C51A344A437A}"/>
    <cellStyle name="Normal" xfId="0" builtinId="0"/>
    <cellStyle name="Normal 3" xfId="2" xr:uid="{0E906B22-19AF-4DA9-A028-CFC62F1AA280}"/>
  </cellStyles>
  <dxfs count="0"/>
  <tableStyles count="0" defaultTableStyle="TableStyleMedium2" defaultPivotStyle="PivotStyleLight16"/>
  <colors>
    <mruColors>
      <color rgb="FFFFF5E1"/>
      <color rgb="FFFDF4ED"/>
      <color rgb="FFFDF1E7"/>
      <color rgb="FFF9D3B1"/>
      <color rgb="FFEF90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DF3E-B812-4309-BF5D-09EC5BC44B72}">
  <sheetPr codeName="Sheet1">
    <pageSetUpPr fitToPage="1"/>
  </sheetPr>
  <dimension ref="A1:V65"/>
  <sheetViews>
    <sheetView showGridLines="0" tabSelected="1" view="pageBreakPreview" topLeftCell="G1" zoomScale="70" zoomScaleNormal="90" zoomScaleSheetLayoutView="70" workbookViewId="0">
      <selection activeCell="E12" sqref="E12"/>
    </sheetView>
  </sheetViews>
  <sheetFormatPr defaultRowHeight="30" customHeight="1" x14ac:dyDescent="0.25"/>
  <cols>
    <col min="1" max="1" width="17.5703125" style="1" bestFit="1" customWidth="1"/>
    <col min="2" max="2" width="9.42578125" style="1" bestFit="1" customWidth="1"/>
    <col min="3" max="3" width="14.5703125" style="1" bestFit="1" customWidth="1"/>
    <col min="4" max="4" width="6" style="1" customWidth="1"/>
    <col min="5" max="5" width="16.42578125" style="1" bestFit="1" customWidth="1"/>
    <col min="6" max="6" width="8.140625" style="1" bestFit="1" customWidth="1"/>
    <col min="7" max="7" width="16.42578125" style="1" bestFit="1" customWidth="1"/>
    <col min="8" max="8" width="9.28515625" style="1" bestFit="1" customWidth="1"/>
    <col min="9" max="9" width="16.28515625" style="1" bestFit="1" customWidth="1"/>
    <col min="10" max="10" width="8.140625" style="1" bestFit="1" customWidth="1"/>
    <col min="11" max="11" width="16.42578125" style="1" bestFit="1" customWidth="1"/>
    <col min="12" max="12" width="9.42578125" style="1" bestFit="1" customWidth="1"/>
    <col min="13" max="13" width="16.85546875" style="1" customWidth="1"/>
    <col min="14" max="14" width="6.5703125" style="1" bestFit="1" customWidth="1"/>
    <col min="15" max="15" width="13.42578125" style="1" bestFit="1" customWidth="1"/>
    <col min="16" max="16" width="5.85546875" style="1" customWidth="1"/>
    <col min="17" max="17" width="14.5703125" style="1" bestFit="1" customWidth="1"/>
    <col min="18" max="18" width="8" style="1" bestFit="1" customWidth="1"/>
    <col min="19" max="19" width="66.42578125" style="1" customWidth="1"/>
    <col min="20" max="20" width="11.42578125" style="1" customWidth="1"/>
    <col min="21" max="21" width="16.5703125" style="1" bestFit="1" customWidth="1"/>
    <col min="22" max="22" width="14.28515625" style="1" bestFit="1" customWidth="1"/>
    <col min="23" max="16384" width="9.140625" style="1"/>
  </cols>
  <sheetData>
    <row r="1" spans="1:22" ht="41.25" customHeight="1" x14ac:dyDescent="0.25">
      <c r="I1" s="2"/>
      <c r="T1" s="13" t="s">
        <v>127</v>
      </c>
    </row>
    <row r="2" spans="1:22" ht="22.5" customHeight="1" x14ac:dyDescent="0.25">
      <c r="I2" s="2"/>
      <c r="T2" s="3" t="s">
        <v>0</v>
      </c>
    </row>
    <row r="3" spans="1:22" ht="15" customHeight="1" x14ac:dyDescent="0.25"/>
    <row r="4" spans="1:22" ht="30" customHeight="1" x14ac:dyDescent="0.25">
      <c r="A4" s="19" t="s">
        <v>1</v>
      </c>
      <c r="B4" s="19"/>
      <c r="C4" s="18" t="s">
        <v>2</v>
      </c>
      <c r="D4" s="18"/>
      <c r="E4" s="18" t="s">
        <v>3</v>
      </c>
      <c r="F4" s="18"/>
      <c r="G4" s="18" t="s">
        <v>4</v>
      </c>
      <c r="H4" s="18"/>
      <c r="I4" s="18" t="s">
        <v>5</v>
      </c>
      <c r="J4" s="18"/>
      <c r="K4" s="18" t="s">
        <v>6</v>
      </c>
      <c r="L4" s="18"/>
      <c r="M4" s="18" t="s">
        <v>7</v>
      </c>
      <c r="N4" s="18"/>
      <c r="O4" s="18" t="s">
        <v>8</v>
      </c>
      <c r="P4" s="18"/>
      <c r="Q4" s="18" t="s">
        <v>9</v>
      </c>
      <c r="R4" s="18"/>
    </row>
    <row r="5" spans="1:22" ht="30" customHeight="1" thickBot="1" x14ac:dyDescent="0.3">
      <c r="A5" s="20" t="s">
        <v>10</v>
      </c>
      <c r="B5" s="20" t="s">
        <v>11</v>
      </c>
      <c r="C5" s="14" t="s">
        <v>10</v>
      </c>
      <c r="D5" s="14" t="s">
        <v>11</v>
      </c>
      <c r="E5" s="14" t="s">
        <v>10</v>
      </c>
      <c r="F5" s="14" t="s">
        <v>11</v>
      </c>
      <c r="G5" s="14" t="s">
        <v>10</v>
      </c>
      <c r="H5" s="14" t="s">
        <v>11</v>
      </c>
      <c r="I5" s="14" t="s">
        <v>10</v>
      </c>
      <c r="J5" s="14" t="s">
        <v>11</v>
      </c>
      <c r="K5" s="14" t="s">
        <v>10</v>
      </c>
      <c r="L5" s="14" t="s">
        <v>11</v>
      </c>
      <c r="M5" s="14" t="s">
        <v>10</v>
      </c>
      <c r="N5" s="14" t="s">
        <v>11</v>
      </c>
      <c r="O5" s="14" t="s">
        <v>10</v>
      </c>
      <c r="P5" s="14" t="s">
        <v>11</v>
      </c>
      <c r="Q5" s="14" t="s">
        <v>10</v>
      </c>
      <c r="R5" s="14" t="s">
        <v>11</v>
      </c>
      <c r="U5" s="4"/>
      <c r="V5" s="4"/>
    </row>
    <row r="6" spans="1:22" ht="11.25" customHeight="1" thickBot="1" x14ac:dyDescent="0.3">
      <c r="A6" s="21"/>
      <c r="B6" s="21"/>
    </row>
    <row r="7" spans="1:22" ht="30" customHeight="1" thickBot="1" x14ac:dyDescent="0.3">
      <c r="A7" s="22">
        <f>SUM(A9:A65)</f>
        <v>11696271757</v>
      </c>
      <c r="B7" s="22">
        <f>SUM(B9:B65)</f>
        <v>50844</v>
      </c>
      <c r="C7" s="15">
        <f>SUM(C9:C65)</f>
        <v>173661766</v>
      </c>
      <c r="D7" s="15">
        <f>SUM(D9:D65)</f>
        <v>671</v>
      </c>
      <c r="E7" s="15">
        <f>SUM(E9:E65)</f>
        <v>1086308671</v>
      </c>
      <c r="F7" s="15">
        <f>SUM(F9:F65)</f>
        <v>4282</v>
      </c>
      <c r="G7" s="15">
        <f>SUM(G9:G65)</f>
        <v>2891419193</v>
      </c>
      <c r="H7" s="15">
        <f>SUM(H9:H65)</f>
        <v>11627</v>
      </c>
      <c r="I7" s="15">
        <f>SUM(I9:I65)</f>
        <v>1147229647</v>
      </c>
      <c r="J7" s="15">
        <f>SUM(J9:J65)</f>
        <v>5003</v>
      </c>
      <c r="K7" s="15">
        <f>SUM(K9:K65)</f>
        <v>5747130543</v>
      </c>
      <c r="L7" s="15">
        <f>SUM(L9:L65)</f>
        <v>27881</v>
      </c>
      <c r="M7" s="15">
        <f>SUM(M9:M65)</f>
        <v>85596696</v>
      </c>
      <c r="N7" s="15">
        <f>SUM(N9:N65)</f>
        <v>179</v>
      </c>
      <c r="O7" s="15">
        <f>SUM(O9:O65)</f>
        <v>95028765</v>
      </c>
      <c r="P7" s="15">
        <f>SUM(P9:P65)</f>
        <v>95</v>
      </c>
      <c r="Q7" s="15">
        <f>SUM(Q9:Q65)</f>
        <v>469896476</v>
      </c>
      <c r="R7" s="15">
        <f>SUM(R9:R65)</f>
        <v>1106</v>
      </c>
      <c r="S7" s="16" t="s">
        <v>12</v>
      </c>
      <c r="T7" s="17"/>
      <c r="U7" s="5"/>
    </row>
    <row r="8" spans="1:22" ht="11.25" customHeight="1" x14ac:dyDescent="0.25">
      <c r="A8" s="23"/>
      <c r="B8" s="23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22" ht="30" customHeight="1" x14ac:dyDescent="0.25">
      <c r="A9" s="24">
        <f t="shared" ref="A9:B39" si="0">C9+E9+I9+M9+O9+G9+K9+Q9</f>
        <v>135896079</v>
      </c>
      <c r="B9" s="24">
        <f>D9+F9+J9+N9+P9+H9+L9+R9</f>
        <v>493</v>
      </c>
      <c r="C9" s="7">
        <v>0</v>
      </c>
      <c r="D9" s="7">
        <v>0</v>
      </c>
      <c r="E9" s="7">
        <v>15626826</v>
      </c>
      <c r="F9" s="7">
        <v>82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2484000</v>
      </c>
      <c r="P9" s="7">
        <v>2</v>
      </c>
      <c r="Q9" s="7">
        <v>117785253</v>
      </c>
      <c r="R9" s="7">
        <v>409</v>
      </c>
      <c r="S9" s="8" t="s">
        <v>13</v>
      </c>
      <c r="T9" s="9" t="s">
        <v>14</v>
      </c>
      <c r="U9" s="5"/>
    </row>
    <row r="10" spans="1:22" ht="30" customHeight="1" x14ac:dyDescent="0.25">
      <c r="A10" s="25">
        <f t="shared" si="0"/>
        <v>146663000</v>
      </c>
      <c r="B10" s="25">
        <f t="shared" si="0"/>
        <v>292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47826711</v>
      </c>
      <c r="J10" s="10">
        <v>177</v>
      </c>
      <c r="K10" s="10">
        <v>0</v>
      </c>
      <c r="L10" s="10">
        <v>0</v>
      </c>
      <c r="M10" s="10">
        <v>4486460</v>
      </c>
      <c r="N10" s="10">
        <v>14</v>
      </c>
      <c r="O10" s="10">
        <v>92544765</v>
      </c>
      <c r="P10" s="10">
        <v>93</v>
      </c>
      <c r="Q10" s="10">
        <v>1805064</v>
      </c>
      <c r="R10" s="10">
        <v>8</v>
      </c>
      <c r="S10" s="11" t="s">
        <v>15</v>
      </c>
      <c r="T10" s="12" t="s">
        <v>16</v>
      </c>
      <c r="U10" s="5"/>
    </row>
    <row r="11" spans="1:22" ht="30" customHeight="1" x14ac:dyDescent="0.25">
      <c r="A11" s="25">
        <f t="shared" si="0"/>
        <v>418609492</v>
      </c>
      <c r="B11" s="25">
        <f t="shared" si="0"/>
        <v>2143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393685207</v>
      </c>
      <c r="J11" s="10">
        <v>2106</v>
      </c>
      <c r="K11" s="10">
        <v>0</v>
      </c>
      <c r="L11" s="10">
        <v>0</v>
      </c>
      <c r="M11" s="10">
        <v>24924285</v>
      </c>
      <c r="N11" s="10">
        <v>37</v>
      </c>
      <c r="O11" s="10">
        <v>0</v>
      </c>
      <c r="P11" s="10">
        <v>0</v>
      </c>
      <c r="Q11" s="10">
        <v>0</v>
      </c>
      <c r="R11" s="10">
        <v>0</v>
      </c>
      <c r="S11" s="11" t="s">
        <v>17</v>
      </c>
      <c r="T11" s="12" t="s">
        <v>18</v>
      </c>
      <c r="U11" s="5"/>
    </row>
    <row r="12" spans="1:22" ht="30" customHeight="1" x14ac:dyDescent="0.25">
      <c r="A12" s="25">
        <f t="shared" si="0"/>
        <v>10982978</v>
      </c>
      <c r="B12" s="25">
        <f t="shared" si="0"/>
        <v>45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9389738</v>
      </c>
      <c r="J12" s="10">
        <v>42</v>
      </c>
      <c r="K12" s="10">
        <v>0</v>
      </c>
      <c r="L12" s="10">
        <v>0</v>
      </c>
      <c r="M12" s="10">
        <v>1593240</v>
      </c>
      <c r="N12" s="10">
        <v>3</v>
      </c>
      <c r="O12" s="10">
        <v>0</v>
      </c>
      <c r="P12" s="10">
        <v>0</v>
      </c>
      <c r="Q12" s="10">
        <v>0</v>
      </c>
      <c r="R12" s="10">
        <v>0</v>
      </c>
      <c r="S12" s="11" t="s">
        <v>19</v>
      </c>
      <c r="T12" s="12" t="s">
        <v>20</v>
      </c>
      <c r="U12" s="5"/>
    </row>
    <row r="13" spans="1:22" ht="30" customHeight="1" x14ac:dyDescent="0.25">
      <c r="A13" s="25">
        <f t="shared" si="0"/>
        <v>20414640</v>
      </c>
      <c r="B13" s="25">
        <f t="shared" si="0"/>
        <v>68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17657880</v>
      </c>
      <c r="J13" s="10">
        <v>63</v>
      </c>
      <c r="K13" s="10">
        <v>0</v>
      </c>
      <c r="L13" s="10">
        <v>0</v>
      </c>
      <c r="M13" s="10">
        <v>2756760</v>
      </c>
      <c r="N13" s="10">
        <v>5</v>
      </c>
      <c r="O13" s="10">
        <v>0</v>
      </c>
      <c r="P13" s="10">
        <v>0</v>
      </c>
      <c r="Q13" s="10">
        <v>0</v>
      </c>
      <c r="R13" s="10">
        <v>0</v>
      </c>
      <c r="S13" s="11" t="s">
        <v>21</v>
      </c>
      <c r="T13" s="12" t="s">
        <v>22</v>
      </c>
      <c r="U13" s="5"/>
    </row>
    <row r="14" spans="1:22" ht="30" customHeight="1" x14ac:dyDescent="0.25">
      <c r="A14" s="25">
        <f t="shared" si="0"/>
        <v>25409295</v>
      </c>
      <c r="B14" s="25">
        <f t="shared" si="0"/>
        <v>92</v>
      </c>
      <c r="C14" s="10">
        <v>0</v>
      </c>
      <c r="D14" s="10">
        <v>0</v>
      </c>
      <c r="E14" s="10">
        <v>1201020</v>
      </c>
      <c r="F14" s="10">
        <v>3</v>
      </c>
      <c r="G14" s="10">
        <v>0</v>
      </c>
      <c r="H14" s="10">
        <v>0</v>
      </c>
      <c r="I14" s="10">
        <v>21426315</v>
      </c>
      <c r="J14" s="10">
        <v>84</v>
      </c>
      <c r="K14" s="10">
        <v>0</v>
      </c>
      <c r="L14" s="10">
        <v>0</v>
      </c>
      <c r="M14" s="10">
        <v>2781960</v>
      </c>
      <c r="N14" s="10">
        <v>5</v>
      </c>
      <c r="O14" s="10">
        <v>0</v>
      </c>
      <c r="P14" s="10">
        <v>0</v>
      </c>
      <c r="Q14" s="10">
        <v>0</v>
      </c>
      <c r="R14" s="10">
        <v>0</v>
      </c>
      <c r="S14" s="11" t="s">
        <v>23</v>
      </c>
      <c r="T14" s="12" t="s">
        <v>24</v>
      </c>
      <c r="U14" s="5"/>
    </row>
    <row r="15" spans="1:22" ht="30" customHeight="1" x14ac:dyDescent="0.25">
      <c r="A15" s="25">
        <f t="shared" si="0"/>
        <v>22799374</v>
      </c>
      <c r="B15" s="25">
        <f t="shared" si="0"/>
        <v>92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20017414</v>
      </c>
      <c r="J15" s="10">
        <v>87</v>
      </c>
      <c r="K15" s="10">
        <v>0</v>
      </c>
      <c r="L15" s="10">
        <v>0</v>
      </c>
      <c r="M15" s="10">
        <v>2781960</v>
      </c>
      <c r="N15" s="10">
        <v>5</v>
      </c>
      <c r="O15" s="10">
        <v>0</v>
      </c>
      <c r="P15" s="10">
        <v>0</v>
      </c>
      <c r="Q15" s="10">
        <v>0</v>
      </c>
      <c r="R15" s="10">
        <v>0</v>
      </c>
      <c r="S15" s="11" t="s">
        <v>25</v>
      </c>
      <c r="T15" s="12" t="s">
        <v>26</v>
      </c>
      <c r="U15" s="5"/>
    </row>
    <row r="16" spans="1:22" ht="30" customHeight="1" x14ac:dyDescent="0.25">
      <c r="A16" s="25">
        <f t="shared" si="0"/>
        <v>36050100</v>
      </c>
      <c r="B16" s="25">
        <f t="shared" si="0"/>
        <v>137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33234540</v>
      </c>
      <c r="J16" s="10">
        <v>132</v>
      </c>
      <c r="K16" s="10">
        <v>0</v>
      </c>
      <c r="L16" s="10">
        <v>0</v>
      </c>
      <c r="M16" s="10">
        <v>2815560</v>
      </c>
      <c r="N16" s="10">
        <v>5</v>
      </c>
      <c r="O16" s="10">
        <v>0</v>
      </c>
      <c r="P16" s="10">
        <v>0</v>
      </c>
      <c r="Q16" s="10">
        <v>0</v>
      </c>
      <c r="R16" s="10">
        <v>0</v>
      </c>
      <c r="S16" s="11" t="s">
        <v>27</v>
      </c>
      <c r="T16" s="12" t="s">
        <v>28</v>
      </c>
      <c r="U16" s="5"/>
    </row>
    <row r="17" spans="1:21" ht="30" customHeight="1" x14ac:dyDescent="0.25">
      <c r="A17" s="25">
        <f t="shared" si="0"/>
        <v>47335991</v>
      </c>
      <c r="B17" s="25">
        <f t="shared" si="0"/>
        <v>182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45085335</v>
      </c>
      <c r="J17" s="10">
        <v>178</v>
      </c>
      <c r="K17" s="10">
        <v>0</v>
      </c>
      <c r="L17" s="10">
        <v>0</v>
      </c>
      <c r="M17" s="10">
        <v>2250656</v>
      </c>
      <c r="N17" s="10">
        <v>4</v>
      </c>
      <c r="O17" s="10">
        <v>0</v>
      </c>
      <c r="P17" s="10">
        <v>0</v>
      </c>
      <c r="Q17" s="10">
        <v>0</v>
      </c>
      <c r="R17" s="10">
        <v>0</v>
      </c>
      <c r="S17" s="11" t="s">
        <v>29</v>
      </c>
      <c r="T17" s="12" t="s">
        <v>30</v>
      </c>
      <c r="U17" s="5"/>
    </row>
    <row r="18" spans="1:21" ht="30" customHeight="1" x14ac:dyDescent="0.25">
      <c r="A18" s="25">
        <f t="shared" si="0"/>
        <v>60485360</v>
      </c>
      <c r="B18" s="25">
        <f t="shared" si="0"/>
        <v>201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59654660</v>
      </c>
      <c r="J18" s="10">
        <v>200</v>
      </c>
      <c r="K18" s="10">
        <v>0</v>
      </c>
      <c r="L18" s="10">
        <v>0</v>
      </c>
      <c r="M18" s="10">
        <v>830700</v>
      </c>
      <c r="N18" s="10">
        <v>1</v>
      </c>
      <c r="O18" s="10">
        <v>0</v>
      </c>
      <c r="P18" s="10">
        <v>0</v>
      </c>
      <c r="Q18" s="10">
        <v>0</v>
      </c>
      <c r="R18" s="10">
        <v>0</v>
      </c>
      <c r="S18" s="11" t="s">
        <v>31</v>
      </c>
      <c r="T18" s="12" t="s">
        <v>32</v>
      </c>
      <c r="U18" s="5"/>
    </row>
    <row r="19" spans="1:21" ht="30" customHeight="1" x14ac:dyDescent="0.25">
      <c r="A19" s="25">
        <f t="shared" si="0"/>
        <v>87456591</v>
      </c>
      <c r="B19" s="25">
        <f t="shared" si="0"/>
        <v>363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85994331</v>
      </c>
      <c r="J19" s="10">
        <v>361</v>
      </c>
      <c r="K19" s="10">
        <v>0</v>
      </c>
      <c r="L19" s="10">
        <v>0</v>
      </c>
      <c r="M19" s="10">
        <v>1462260</v>
      </c>
      <c r="N19" s="10">
        <v>2</v>
      </c>
      <c r="O19" s="10">
        <v>0</v>
      </c>
      <c r="P19" s="10">
        <v>0</v>
      </c>
      <c r="Q19" s="10">
        <v>0</v>
      </c>
      <c r="R19" s="10">
        <v>0</v>
      </c>
      <c r="S19" s="11" t="s">
        <v>33</v>
      </c>
      <c r="T19" s="12" t="s">
        <v>34</v>
      </c>
      <c r="U19" s="5"/>
    </row>
    <row r="20" spans="1:21" ht="30" customHeight="1" x14ac:dyDescent="0.25">
      <c r="A20" s="25">
        <f t="shared" si="0"/>
        <v>8408583</v>
      </c>
      <c r="B20" s="25">
        <f t="shared" si="0"/>
        <v>36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5201223</v>
      </c>
      <c r="J20" s="10">
        <v>29</v>
      </c>
      <c r="K20" s="10">
        <v>0</v>
      </c>
      <c r="L20" s="10">
        <v>0</v>
      </c>
      <c r="M20" s="10">
        <v>3207360</v>
      </c>
      <c r="N20" s="10">
        <v>7</v>
      </c>
      <c r="O20" s="10">
        <v>0</v>
      </c>
      <c r="P20" s="10">
        <v>0</v>
      </c>
      <c r="Q20" s="10">
        <v>0</v>
      </c>
      <c r="R20" s="10">
        <v>0</v>
      </c>
      <c r="S20" s="11" t="s">
        <v>35</v>
      </c>
      <c r="T20" s="12" t="s">
        <v>36</v>
      </c>
      <c r="U20" s="5"/>
    </row>
    <row r="21" spans="1:21" ht="30" customHeight="1" x14ac:dyDescent="0.25">
      <c r="A21" s="25">
        <f t="shared" si="0"/>
        <v>3917152</v>
      </c>
      <c r="B21" s="25">
        <f t="shared" si="0"/>
        <v>32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2851372</v>
      </c>
      <c r="L21" s="10">
        <v>17</v>
      </c>
      <c r="M21" s="10">
        <v>1065780</v>
      </c>
      <c r="N21" s="10">
        <v>15</v>
      </c>
      <c r="O21" s="10">
        <v>0</v>
      </c>
      <c r="P21" s="10">
        <v>0</v>
      </c>
      <c r="Q21" s="10">
        <v>0</v>
      </c>
      <c r="R21" s="10">
        <v>0</v>
      </c>
      <c r="S21" s="11" t="s">
        <v>37</v>
      </c>
      <c r="T21" s="12" t="s">
        <v>38</v>
      </c>
      <c r="U21" s="5"/>
    </row>
    <row r="22" spans="1:21" ht="30" customHeight="1" x14ac:dyDescent="0.25">
      <c r="A22" s="25">
        <f t="shared" si="0"/>
        <v>8607588</v>
      </c>
      <c r="B22" s="25">
        <f t="shared" si="0"/>
        <v>33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4788588</v>
      </c>
      <c r="J22" s="10">
        <v>26</v>
      </c>
      <c r="K22" s="10">
        <v>0</v>
      </c>
      <c r="L22" s="10">
        <v>0</v>
      </c>
      <c r="M22" s="10">
        <v>3819000</v>
      </c>
      <c r="N22" s="10">
        <v>7</v>
      </c>
      <c r="O22" s="10">
        <v>0</v>
      </c>
      <c r="P22" s="10">
        <v>0</v>
      </c>
      <c r="Q22" s="10">
        <v>0</v>
      </c>
      <c r="R22" s="10">
        <v>0</v>
      </c>
      <c r="S22" s="11" t="s">
        <v>39</v>
      </c>
      <c r="T22" s="12" t="s">
        <v>40</v>
      </c>
      <c r="U22" s="5"/>
    </row>
    <row r="23" spans="1:21" ht="30" customHeight="1" x14ac:dyDescent="0.25">
      <c r="A23" s="25">
        <f t="shared" si="0"/>
        <v>6008940</v>
      </c>
      <c r="B23" s="25">
        <f t="shared" si="0"/>
        <v>27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3971256</v>
      </c>
      <c r="J23" s="10">
        <v>22</v>
      </c>
      <c r="K23" s="10">
        <v>0</v>
      </c>
      <c r="L23" s="10">
        <v>0</v>
      </c>
      <c r="M23" s="10">
        <v>2037684</v>
      </c>
      <c r="N23" s="10">
        <v>5</v>
      </c>
      <c r="O23" s="10">
        <v>0</v>
      </c>
      <c r="P23" s="10">
        <v>0</v>
      </c>
      <c r="Q23" s="10">
        <v>0</v>
      </c>
      <c r="R23" s="10">
        <v>0</v>
      </c>
      <c r="S23" s="11" t="s">
        <v>41</v>
      </c>
      <c r="T23" s="12" t="s">
        <v>42</v>
      </c>
      <c r="U23" s="5"/>
    </row>
    <row r="24" spans="1:21" ht="30" customHeight="1" x14ac:dyDescent="0.25">
      <c r="A24" s="25">
        <f t="shared" si="0"/>
        <v>13905954</v>
      </c>
      <c r="B24" s="25">
        <f t="shared" si="0"/>
        <v>56</v>
      </c>
      <c r="C24" s="10">
        <v>0</v>
      </c>
      <c r="D24" s="10">
        <v>0</v>
      </c>
      <c r="E24" s="10">
        <v>519780</v>
      </c>
      <c r="F24" s="10">
        <v>2</v>
      </c>
      <c r="G24" s="10">
        <v>0</v>
      </c>
      <c r="H24" s="10">
        <v>0</v>
      </c>
      <c r="I24" s="10">
        <v>12760974</v>
      </c>
      <c r="J24" s="10">
        <v>53</v>
      </c>
      <c r="K24" s="10">
        <v>0</v>
      </c>
      <c r="L24" s="10">
        <v>0</v>
      </c>
      <c r="M24" s="10">
        <v>625200</v>
      </c>
      <c r="N24" s="10">
        <v>1</v>
      </c>
      <c r="O24" s="10">
        <v>0</v>
      </c>
      <c r="P24" s="10">
        <v>0</v>
      </c>
      <c r="Q24" s="10">
        <v>0</v>
      </c>
      <c r="R24" s="10">
        <v>0</v>
      </c>
      <c r="S24" s="11" t="s">
        <v>43</v>
      </c>
      <c r="T24" s="12" t="s">
        <v>44</v>
      </c>
      <c r="U24" s="5"/>
    </row>
    <row r="25" spans="1:21" ht="30" customHeight="1" x14ac:dyDescent="0.25">
      <c r="A25" s="25">
        <f t="shared" si="0"/>
        <v>4660488</v>
      </c>
      <c r="B25" s="25">
        <f t="shared" si="0"/>
        <v>22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3990288</v>
      </c>
      <c r="J25" s="10">
        <v>21</v>
      </c>
      <c r="K25" s="10">
        <v>0</v>
      </c>
      <c r="L25" s="10">
        <v>0</v>
      </c>
      <c r="M25" s="10">
        <v>670200</v>
      </c>
      <c r="N25" s="10">
        <v>1</v>
      </c>
      <c r="O25" s="10">
        <v>0</v>
      </c>
      <c r="P25" s="10">
        <v>0</v>
      </c>
      <c r="Q25" s="10">
        <v>0</v>
      </c>
      <c r="R25" s="10">
        <v>0</v>
      </c>
      <c r="S25" s="11" t="s">
        <v>45</v>
      </c>
      <c r="T25" s="12" t="s">
        <v>46</v>
      </c>
      <c r="U25" s="5"/>
    </row>
    <row r="26" spans="1:21" ht="30" customHeight="1" x14ac:dyDescent="0.25">
      <c r="A26" s="25">
        <f t="shared" si="0"/>
        <v>10091440</v>
      </c>
      <c r="B26" s="25">
        <f t="shared" si="0"/>
        <v>44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7552600</v>
      </c>
      <c r="J26" s="10">
        <v>39</v>
      </c>
      <c r="K26" s="10">
        <v>0</v>
      </c>
      <c r="L26" s="10">
        <v>0</v>
      </c>
      <c r="M26" s="10">
        <v>2538840</v>
      </c>
      <c r="N26" s="10">
        <v>5</v>
      </c>
      <c r="O26" s="10">
        <v>0</v>
      </c>
      <c r="P26" s="10">
        <v>0</v>
      </c>
      <c r="Q26" s="10">
        <v>0</v>
      </c>
      <c r="R26" s="10">
        <v>0</v>
      </c>
      <c r="S26" s="11" t="s">
        <v>47</v>
      </c>
      <c r="T26" s="12" t="s">
        <v>48</v>
      </c>
      <c r="U26" s="5"/>
    </row>
    <row r="27" spans="1:21" ht="30" customHeight="1" x14ac:dyDescent="0.25">
      <c r="A27" s="25">
        <f t="shared" si="0"/>
        <v>5222673</v>
      </c>
      <c r="B27" s="25">
        <f t="shared" si="0"/>
        <v>29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5132673</v>
      </c>
      <c r="J27" s="10">
        <v>24</v>
      </c>
      <c r="K27" s="10">
        <v>0</v>
      </c>
      <c r="L27" s="10">
        <v>0</v>
      </c>
      <c r="M27" s="10">
        <v>90000</v>
      </c>
      <c r="N27" s="10">
        <v>5</v>
      </c>
      <c r="O27" s="10">
        <v>0</v>
      </c>
      <c r="P27" s="10">
        <v>0</v>
      </c>
      <c r="Q27" s="10">
        <v>0</v>
      </c>
      <c r="R27" s="10">
        <v>0</v>
      </c>
      <c r="S27" s="11" t="s">
        <v>49</v>
      </c>
      <c r="T27" s="12" t="s">
        <v>50</v>
      </c>
      <c r="U27" s="5"/>
    </row>
    <row r="28" spans="1:21" ht="30" customHeight="1" x14ac:dyDescent="0.25">
      <c r="A28" s="25">
        <f t="shared" si="0"/>
        <v>6737103</v>
      </c>
      <c r="B28" s="25">
        <f t="shared" si="0"/>
        <v>29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6293103</v>
      </c>
      <c r="J28" s="10">
        <v>28</v>
      </c>
      <c r="K28" s="10">
        <v>0</v>
      </c>
      <c r="L28" s="10">
        <v>0</v>
      </c>
      <c r="M28" s="10">
        <v>444000</v>
      </c>
      <c r="N28" s="10">
        <v>1</v>
      </c>
      <c r="O28" s="10">
        <v>0</v>
      </c>
      <c r="P28" s="10">
        <v>0</v>
      </c>
      <c r="Q28" s="10">
        <v>0</v>
      </c>
      <c r="R28" s="10">
        <v>0</v>
      </c>
      <c r="S28" s="11" t="s">
        <v>51</v>
      </c>
      <c r="T28" s="12" t="s">
        <v>52</v>
      </c>
      <c r="U28" s="5"/>
    </row>
    <row r="29" spans="1:21" ht="30" customHeight="1" x14ac:dyDescent="0.25">
      <c r="A29" s="25">
        <f t="shared" si="0"/>
        <v>23867997</v>
      </c>
      <c r="B29" s="25">
        <f t="shared" si="0"/>
        <v>103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21484197</v>
      </c>
      <c r="L29" s="10">
        <v>98</v>
      </c>
      <c r="M29" s="10">
        <v>1003320</v>
      </c>
      <c r="N29" s="10">
        <v>3</v>
      </c>
      <c r="O29" s="10">
        <v>0</v>
      </c>
      <c r="P29" s="10">
        <v>0</v>
      </c>
      <c r="Q29" s="10">
        <v>1380480</v>
      </c>
      <c r="R29" s="10">
        <v>2</v>
      </c>
      <c r="S29" s="11" t="s">
        <v>53</v>
      </c>
      <c r="T29" s="12" t="s">
        <v>54</v>
      </c>
      <c r="U29" s="5"/>
    </row>
    <row r="30" spans="1:21" ht="30" customHeight="1" x14ac:dyDescent="0.25">
      <c r="A30" s="25">
        <f t="shared" si="0"/>
        <v>2769685</v>
      </c>
      <c r="B30" s="25">
        <f t="shared" si="0"/>
        <v>12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2305465</v>
      </c>
      <c r="J30" s="10">
        <v>11</v>
      </c>
      <c r="K30" s="10">
        <v>0</v>
      </c>
      <c r="L30" s="10">
        <v>0</v>
      </c>
      <c r="M30" s="10">
        <v>464220</v>
      </c>
      <c r="N30" s="10">
        <v>1</v>
      </c>
      <c r="O30" s="10">
        <v>0</v>
      </c>
      <c r="P30" s="10">
        <v>0</v>
      </c>
      <c r="Q30" s="10">
        <v>0</v>
      </c>
      <c r="R30" s="10">
        <v>0</v>
      </c>
      <c r="S30" s="11" t="s">
        <v>55</v>
      </c>
      <c r="T30" s="12" t="s">
        <v>56</v>
      </c>
      <c r="U30" s="5"/>
    </row>
    <row r="31" spans="1:21" ht="30" customHeight="1" x14ac:dyDescent="0.25">
      <c r="A31" s="25">
        <f t="shared" si="0"/>
        <v>49362645</v>
      </c>
      <c r="B31" s="25">
        <f t="shared" si="0"/>
        <v>222</v>
      </c>
      <c r="C31" s="10">
        <v>0</v>
      </c>
      <c r="D31" s="10">
        <v>0</v>
      </c>
      <c r="E31" s="10">
        <v>12176385</v>
      </c>
      <c r="F31" s="10">
        <v>40</v>
      </c>
      <c r="G31" s="10">
        <v>0</v>
      </c>
      <c r="H31" s="10">
        <v>0</v>
      </c>
      <c r="I31" s="10">
        <v>0</v>
      </c>
      <c r="J31" s="10">
        <v>0</v>
      </c>
      <c r="K31" s="10">
        <v>31206000</v>
      </c>
      <c r="L31" s="10">
        <v>169</v>
      </c>
      <c r="M31" s="10">
        <v>0</v>
      </c>
      <c r="N31" s="10">
        <v>0</v>
      </c>
      <c r="O31" s="10">
        <v>0</v>
      </c>
      <c r="P31" s="10">
        <v>0</v>
      </c>
      <c r="Q31" s="10">
        <v>5980260</v>
      </c>
      <c r="R31" s="10">
        <v>13</v>
      </c>
      <c r="S31" s="11" t="s">
        <v>57</v>
      </c>
      <c r="T31" s="12" t="s">
        <v>58</v>
      </c>
      <c r="U31" s="5"/>
    </row>
    <row r="32" spans="1:21" ht="30" customHeight="1" x14ac:dyDescent="0.25">
      <c r="A32" s="25">
        <f t="shared" si="0"/>
        <v>14134213</v>
      </c>
      <c r="B32" s="25">
        <f t="shared" si="0"/>
        <v>69</v>
      </c>
      <c r="C32" s="10">
        <v>0</v>
      </c>
      <c r="D32" s="10">
        <v>0</v>
      </c>
      <c r="E32" s="10">
        <v>0</v>
      </c>
      <c r="F32" s="10">
        <v>0</v>
      </c>
      <c r="G32" s="10">
        <v>2237035</v>
      </c>
      <c r="H32" s="10">
        <v>7</v>
      </c>
      <c r="I32" s="10">
        <v>0</v>
      </c>
      <c r="J32" s="10">
        <v>0</v>
      </c>
      <c r="K32" s="10">
        <v>8341878</v>
      </c>
      <c r="L32" s="10">
        <v>53</v>
      </c>
      <c r="M32" s="10">
        <v>0</v>
      </c>
      <c r="N32" s="10">
        <v>0</v>
      </c>
      <c r="O32" s="10">
        <v>0</v>
      </c>
      <c r="P32" s="10">
        <v>0</v>
      </c>
      <c r="Q32" s="10">
        <v>3555300</v>
      </c>
      <c r="R32" s="10">
        <v>9</v>
      </c>
      <c r="S32" s="11" t="s">
        <v>59</v>
      </c>
      <c r="T32" s="12" t="s">
        <v>60</v>
      </c>
      <c r="U32" s="5"/>
    </row>
    <row r="33" spans="1:21" ht="30" customHeight="1" x14ac:dyDescent="0.25">
      <c r="A33" s="25">
        <f t="shared" si="0"/>
        <v>152977687</v>
      </c>
      <c r="B33" s="25">
        <f t="shared" si="0"/>
        <v>702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152977687</v>
      </c>
      <c r="L33" s="10">
        <v>702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1" t="s">
        <v>61</v>
      </c>
      <c r="T33" s="12" t="s">
        <v>62</v>
      </c>
      <c r="U33" s="5"/>
    </row>
    <row r="34" spans="1:21" ht="30" customHeight="1" x14ac:dyDescent="0.25">
      <c r="A34" s="25">
        <f t="shared" si="0"/>
        <v>1040967887</v>
      </c>
      <c r="B34" s="25">
        <f t="shared" si="0"/>
        <v>3970</v>
      </c>
      <c r="C34" s="10">
        <v>0</v>
      </c>
      <c r="D34" s="10">
        <v>0</v>
      </c>
      <c r="E34" s="10">
        <v>19316747</v>
      </c>
      <c r="F34" s="10">
        <v>124</v>
      </c>
      <c r="G34" s="10">
        <v>1006065785</v>
      </c>
      <c r="H34" s="10">
        <v>3725</v>
      </c>
      <c r="I34" s="10">
        <v>0</v>
      </c>
      <c r="J34" s="10">
        <v>0</v>
      </c>
      <c r="K34" s="10">
        <v>15585355</v>
      </c>
      <c r="L34" s="10">
        <v>121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1" t="s">
        <v>63</v>
      </c>
      <c r="T34" s="12" t="s">
        <v>64</v>
      </c>
      <c r="U34" s="5"/>
    </row>
    <row r="35" spans="1:21" ht="30" customHeight="1" x14ac:dyDescent="0.25">
      <c r="A35" s="25">
        <f t="shared" si="0"/>
        <v>84185434</v>
      </c>
      <c r="B35" s="25">
        <f t="shared" si="0"/>
        <v>416</v>
      </c>
      <c r="C35" s="10">
        <v>0</v>
      </c>
      <c r="D35" s="10">
        <v>0</v>
      </c>
      <c r="E35" s="10">
        <v>2859600</v>
      </c>
      <c r="F35" s="10">
        <v>7</v>
      </c>
      <c r="G35" s="10">
        <v>79025612</v>
      </c>
      <c r="H35" s="10">
        <v>398</v>
      </c>
      <c r="I35" s="10">
        <v>0</v>
      </c>
      <c r="J35" s="10">
        <v>0</v>
      </c>
      <c r="K35" s="10">
        <v>1322722</v>
      </c>
      <c r="L35" s="10">
        <v>9</v>
      </c>
      <c r="M35" s="10">
        <v>977500</v>
      </c>
      <c r="N35" s="10">
        <v>2</v>
      </c>
      <c r="O35" s="10">
        <v>0</v>
      </c>
      <c r="P35" s="10">
        <v>0</v>
      </c>
      <c r="Q35" s="10">
        <v>0</v>
      </c>
      <c r="R35" s="10">
        <v>0</v>
      </c>
      <c r="S35" s="11" t="s">
        <v>65</v>
      </c>
      <c r="T35" s="12" t="s">
        <v>66</v>
      </c>
      <c r="U35" s="5"/>
    </row>
    <row r="36" spans="1:21" ht="30" customHeight="1" x14ac:dyDescent="0.25">
      <c r="A36" s="25">
        <f t="shared" si="0"/>
        <v>5970482</v>
      </c>
      <c r="B36" s="25">
        <f t="shared" si="0"/>
        <v>25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4868804</v>
      </c>
      <c r="J36" s="10">
        <v>22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1101678</v>
      </c>
      <c r="R36" s="10">
        <v>3</v>
      </c>
      <c r="S36" s="11" t="s">
        <v>67</v>
      </c>
      <c r="T36" s="12" t="s">
        <v>68</v>
      </c>
      <c r="U36" s="5"/>
    </row>
    <row r="37" spans="1:21" ht="30" customHeight="1" x14ac:dyDescent="0.25">
      <c r="A37" s="25">
        <f t="shared" si="0"/>
        <v>56001599</v>
      </c>
      <c r="B37" s="25">
        <f t="shared" si="0"/>
        <v>295</v>
      </c>
      <c r="C37" s="10">
        <v>0</v>
      </c>
      <c r="D37" s="10">
        <v>0</v>
      </c>
      <c r="E37" s="10">
        <v>370426</v>
      </c>
      <c r="F37" s="10">
        <v>3</v>
      </c>
      <c r="G37" s="10">
        <v>0</v>
      </c>
      <c r="H37" s="10">
        <v>0</v>
      </c>
      <c r="I37" s="10">
        <v>0</v>
      </c>
      <c r="J37" s="10">
        <v>0</v>
      </c>
      <c r="K37" s="10">
        <v>48697418</v>
      </c>
      <c r="L37" s="10">
        <v>275</v>
      </c>
      <c r="M37" s="10">
        <v>0</v>
      </c>
      <c r="N37" s="10">
        <v>0</v>
      </c>
      <c r="O37" s="10">
        <v>0</v>
      </c>
      <c r="P37" s="10">
        <v>0</v>
      </c>
      <c r="Q37" s="10">
        <v>6933755</v>
      </c>
      <c r="R37" s="10">
        <v>17</v>
      </c>
      <c r="S37" s="11" t="s">
        <v>69</v>
      </c>
      <c r="T37" s="12" t="s">
        <v>70</v>
      </c>
      <c r="U37" s="5"/>
    </row>
    <row r="38" spans="1:21" ht="30" customHeight="1" x14ac:dyDescent="0.25">
      <c r="A38" s="25">
        <f t="shared" si="0"/>
        <v>1413880187</v>
      </c>
      <c r="B38" s="25">
        <f t="shared" si="0"/>
        <v>5890</v>
      </c>
      <c r="C38" s="10">
        <v>0</v>
      </c>
      <c r="D38" s="10">
        <v>0</v>
      </c>
      <c r="E38" s="10">
        <v>0</v>
      </c>
      <c r="F38" s="10">
        <v>0</v>
      </c>
      <c r="G38" s="10">
        <v>1407477478</v>
      </c>
      <c r="H38" s="10">
        <v>5881</v>
      </c>
      <c r="I38" s="10">
        <v>0</v>
      </c>
      <c r="J38" s="10">
        <v>0</v>
      </c>
      <c r="K38" s="10">
        <v>0</v>
      </c>
      <c r="L38" s="10">
        <v>0</v>
      </c>
      <c r="M38" s="10">
        <v>6402709</v>
      </c>
      <c r="N38" s="10">
        <v>9</v>
      </c>
      <c r="O38" s="10">
        <v>0</v>
      </c>
      <c r="P38" s="10">
        <v>0</v>
      </c>
      <c r="Q38" s="10">
        <v>0</v>
      </c>
      <c r="R38" s="10">
        <v>0</v>
      </c>
      <c r="S38" s="11" t="s">
        <v>71</v>
      </c>
      <c r="T38" s="12" t="s">
        <v>72</v>
      </c>
      <c r="U38" s="5"/>
    </row>
    <row r="39" spans="1:21" ht="30" customHeight="1" x14ac:dyDescent="0.25">
      <c r="A39" s="25">
        <f t="shared" si="0"/>
        <v>199057155</v>
      </c>
      <c r="B39" s="25">
        <f t="shared" si="0"/>
        <v>930</v>
      </c>
      <c r="C39" s="10">
        <v>0</v>
      </c>
      <c r="D39" s="10">
        <v>0</v>
      </c>
      <c r="E39" s="10">
        <v>8713824</v>
      </c>
      <c r="F39" s="10">
        <v>38</v>
      </c>
      <c r="G39" s="10">
        <v>169144888</v>
      </c>
      <c r="H39" s="10">
        <v>774</v>
      </c>
      <c r="I39" s="10">
        <v>19732122</v>
      </c>
      <c r="J39" s="10">
        <v>116</v>
      </c>
      <c r="K39" s="10">
        <v>0</v>
      </c>
      <c r="L39" s="10">
        <v>0</v>
      </c>
      <c r="M39" s="10">
        <v>1466321</v>
      </c>
      <c r="N39" s="10">
        <v>2</v>
      </c>
      <c r="O39" s="10">
        <v>0</v>
      </c>
      <c r="P39" s="10">
        <v>0</v>
      </c>
      <c r="Q39" s="10">
        <v>0</v>
      </c>
      <c r="R39" s="10">
        <v>0</v>
      </c>
      <c r="S39" s="11" t="s">
        <v>73</v>
      </c>
      <c r="T39" s="12" t="s">
        <v>74</v>
      </c>
      <c r="U39" s="5"/>
    </row>
    <row r="40" spans="1:21" ht="30" customHeight="1" x14ac:dyDescent="0.25">
      <c r="A40" s="25">
        <f t="shared" ref="A40:B65" si="1">C40+E40+I40+M40+O40+G40+K40+Q40</f>
        <v>210892143</v>
      </c>
      <c r="B40" s="25">
        <f t="shared" si="1"/>
        <v>774</v>
      </c>
      <c r="C40" s="10">
        <v>0</v>
      </c>
      <c r="D40" s="10">
        <v>0</v>
      </c>
      <c r="E40" s="10">
        <v>0</v>
      </c>
      <c r="F40" s="10">
        <v>0</v>
      </c>
      <c r="G40" s="10">
        <v>207535423</v>
      </c>
      <c r="H40" s="10">
        <v>768</v>
      </c>
      <c r="I40" s="10">
        <v>0</v>
      </c>
      <c r="J40" s="10">
        <v>0</v>
      </c>
      <c r="K40" s="10">
        <v>0</v>
      </c>
      <c r="L40" s="10">
        <v>0</v>
      </c>
      <c r="M40" s="10">
        <v>3356720</v>
      </c>
      <c r="N40" s="10">
        <v>6</v>
      </c>
      <c r="O40" s="10">
        <v>0</v>
      </c>
      <c r="P40" s="10">
        <v>0</v>
      </c>
      <c r="Q40" s="10">
        <v>0</v>
      </c>
      <c r="R40" s="10">
        <v>0</v>
      </c>
      <c r="S40" s="11" t="s">
        <v>75</v>
      </c>
      <c r="T40" s="12" t="s">
        <v>76</v>
      </c>
      <c r="U40" s="5"/>
    </row>
    <row r="41" spans="1:21" ht="30" customHeight="1" x14ac:dyDescent="0.25">
      <c r="A41" s="25">
        <f t="shared" si="1"/>
        <v>2974082338</v>
      </c>
      <c r="B41" s="25">
        <f t="shared" si="1"/>
        <v>14429</v>
      </c>
      <c r="C41" s="10">
        <v>0</v>
      </c>
      <c r="D41" s="10">
        <v>0</v>
      </c>
      <c r="E41" s="10">
        <v>287439901</v>
      </c>
      <c r="F41" s="10">
        <v>1577</v>
      </c>
      <c r="G41" s="10">
        <v>0</v>
      </c>
      <c r="H41" s="10">
        <v>0</v>
      </c>
      <c r="I41" s="10">
        <v>0</v>
      </c>
      <c r="J41" s="10">
        <v>0</v>
      </c>
      <c r="K41" s="10">
        <v>2679680037</v>
      </c>
      <c r="L41" s="10">
        <v>12835</v>
      </c>
      <c r="M41" s="10">
        <v>0</v>
      </c>
      <c r="N41" s="10">
        <v>0</v>
      </c>
      <c r="O41" s="10">
        <v>0</v>
      </c>
      <c r="P41" s="10">
        <v>0</v>
      </c>
      <c r="Q41" s="10">
        <v>6962400</v>
      </c>
      <c r="R41" s="10">
        <v>17</v>
      </c>
      <c r="S41" s="11" t="s">
        <v>77</v>
      </c>
      <c r="T41" s="12" t="s">
        <v>78</v>
      </c>
      <c r="U41" s="5"/>
    </row>
    <row r="42" spans="1:21" ht="30" customHeight="1" x14ac:dyDescent="0.25">
      <c r="A42" s="25">
        <f t="shared" si="1"/>
        <v>50220931</v>
      </c>
      <c r="B42" s="25">
        <f t="shared" si="1"/>
        <v>296</v>
      </c>
      <c r="C42" s="10">
        <v>0</v>
      </c>
      <c r="D42" s="10">
        <v>0</v>
      </c>
      <c r="E42" s="10">
        <v>4882340</v>
      </c>
      <c r="F42" s="10">
        <v>67</v>
      </c>
      <c r="G42" s="10">
        <v>0</v>
      </c>
      <c r="H42" s="10">
        <v>0</v>
      </c>
      <c r="I42" s="10">
        <v>0</v>
      </c>
      <c r="J42" s="10">
        <v>0</v>
      </c>
      <c r="K42" s="10">
        <v>40202951</v>
      </c>
      <c r="L42" s="10">
        <v>218</v>
      </c>
      <c r="M42" s="10">
        <v>0</v>
      </c>
      <c r="N42" s="10">
        <v>0</v>
      </c>
      <c r="O42" s="10">
        <v>0</v>
      </c>
      <c r="P42" s="10">
        <v>0</v>
      </c>
      <c r="Q42" s="10">
        <v>5135640</v>
      </c>
      <c r="R42" s="10">
        <v>11</v>
      </c>
      <c r="S42" s="11" t="s">
        <v>79</v>
      </c>
      <c r="T42" s="12" t="s">
        <v>80</v>
      </c>
      <c r="U42" s="5"/>
    </row>
    <row r="43" spans="1:21" ht="30" customHeight="1" x14ac:dyDescent="0.25">
      <c r="A43" s="25">
        <f t="shared" si="1"/>
        <v>49485812</v>
      </c>
      <c r="B43" s="25">
        <f t="shared" si="1"/>
        <v>287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47956712</v>
      </c>
      <c r="J43" s="10">
        <v>285</v>
      </c>
      <c r="K43" s="10">
        <v>0</v>
      </c>
      <c r="L43" s="10">
        <v>0</v>
      </c>
      <c r="M43" s="10">
        <v>1529100</v>
      </c>
      <c r="N43" s="10">
        <v>2</v>
      </c>
      <c r="O43" s="10">
        <v>0</v>
      </c>
      <c r="P43" s="10">
        <v>0</v>
      </c>
      <c r="Q43" s="10">
        <v>0</v>
      </c>
      <c r="R43" s="10">
        <v>0</v>
      </c>
      <c r="S43" s="11" t="s">
        <v>81</v>
      </c>
      <c r="T43" s="12" t="s">
        <v>82</v>
      </c>
      <c r="U43" s="5"/>
    </row>
    <row r="44" spans="1:21" ht="30" customHeight="1" x14ac:dyDescent="0.25">
      <c r="A44" s="25">
        <f t="shared" si="1"/>
        <v>183580458</v>
      </c>
      <c r="B44" s="25">
        <f t="shared" si="1"/>
        <v>702</v>
      </c>
      <c r="C44" s="10">
        <v>0</v>
      </c>
      <c r="D44" s="10">
        <v>0</v>
      </c>
      <c r="E44" s="10">
        <v>762379</v>
      </c>
      <c r="F44" s="10">
        <v>3</v>
      </c>
      <c r="G44" s="10">
        <v>0</v>
      </c>
      <c r="H44" s="10">
        <v>0</v>
      </c>
      <c r="I44" s="10">
        <v>181804979</v>
      </c>
      <c r="J44" s="10">
        <v>697</v>
      </c>
      <c r="K44" s="10">
        <v>0</v>
      </c>
      <c r="L44" s="10">
        <v>0</v>
      </c>
      <c r="M44" s="10">
        <v>1013100</v>
      </c>
      <c r="N44" s="10">
        <v>2</v>
      </c>
      <c r="O44" s="10">
        <v>0</v>
      </c>
      <c r="P44" s="10">
        <v>0</v>
      </c>
      <c r="Q44" s="10">
        <v>0</v>
      </c>
      <c r="R44" s="10">
        <v>0</v>
      </c>
      <c r="S44" s="11" t="s">
        <v>83</v>
      </c>
      <c r="T44" s="12" t="s">
        <v>84</v>
      </c>
      <c r="U44" s="5"/>
    </row>
    <row r="45" spans="1:21" ht="30" customHeight="1" x14ac:dyDescent="0.25">
      <c r="A45" s="25">
        <f t="shared" si="1"/>
        <v>313495801</v>
      </c>
      <c r="B45" s="25">
        <f t="shared" si="1"/>
        <v>441</v>
      </c>
      <c r="C45" s="10">
        <v>0</v>
      </c>
      <c r="D45" s="10">
        <v>0</v>
      </c>
      <c r="E45" s="10">
        <v>34323969</v>
      </c>
      <c r="F45" s="10">
        <v>138</v>
      </c>
      <c r="G45" s="10">
        <v>0</v>
      </c>
      <c r="H45" s="10">
        <v>0</v>
      </c>
      <c r="I45" s="10">
        <v>104977390</v>
      </c>
      <c r="J45" s="10">
        <v>192</v>
      </c>
      <c r="K45" s="10">
        <v>9793066</v>
      </c>
      <c r="L45" s="10">
        <v>8</v>
      </c>
      <c r="M45" s="10">
        <v>2770277</v>
      </c>
      <c r="N45" s="10">
        <v>1</v>
      </c>
      <c r="O45" s="10">
        <v>0</v>
      </c>
      <c r="P45" s="10">
        <v>0</v>
      </c>
      <c r="Q45" s="10">
        <v>161631099</v>
      </c>
      <c r="R45" s="10">
        <v>102</v>
      </c>
      <c r="S45" s="11" t="s">
        <v>85</v>
      </c>
      <c r="T45" s="12" t="s">
        <v>86</v>
      </c>
      <c r="U45" s="5"/>
    </row>
    <row r="46" spans="1:21" ht="30" customHeight="1" x14ac:dyDescent="0.25">
      <c r="A46" s="25">
        <f t="shared" si="1"/>
        <v>1121081259</v>
      </c>
      <c r="B46" s="25">
        <f t="shared" si="1"/>
        <v>5146</v>
      </c>
      <c r="C46" s="10">
        <v>982601</v>
      </c>
      <c r="D46" s="10">
        <v>5</v>
      </c>
      <c r="E46" s="10">
        <v>283371673</v>
      </c>
      <c r="F46" s="10">
        <v>820</v>
      </c>
      <c r="G46" s="10">
        <v>19932972</v>
      </c>
      <c r="H46" s="10">
        <v>74</v>
      </c>
      <c r="I46" s="10">
        <v>344299</v>
      </c>
      <c r="J46" s="10">
        <v>2</v>
      </c>
      <c r="K46" s="10">
        <v>783717461</v>
      </c>
      <c r="L46" s="10">
        <v>4112</v>
      </c>
      <c r="M46" s="10">
        <v>3216444</v>
      </c>
      <c r="N46" s="10">
        <v>15</v>
      </c>
      <c r="O46" s="10">
        <v>0</v>
      </c>
      <c r="P46" s="10">
        <v>0</v>
      </c>
      <c r="Q46" s="10">
        <v>29515809</v>
      </c>
      <c r="R46" s="10">
        <v>118</v>
      </c>
      <c r="S46" s="11" t="s">
        <v>87</v>
      </c>
      <c r="T46" s="12" t="s">
        <v>88</v>
      </c>
      <c r="U46" s="5"/>
    </row>
    <row r="47" spans="1:21" ht="30" customHeight="1" x14ac:dyDescent="0.25">
      <c r="A47" s="25">
        <f t="shared" ref="A47" si="2">C47+E47+I47+M47+O47+G47+K47+Q47</f>
        <v>72809255</v>
      </c>
      <c r="B47" s="25">
        <f t="shared" ref="B47" si="3">D47+F47+J47+N47+P47+H47+L47+R47</f>
        <v>378</v>
      </c>
      <c r="C47" s="10">
        <v>0</v>
      </c>
      <c r="D47" s="10">
        <v>0</v>
      </c>
      <c r="E47" s="10">
        <v>13187509</v>
      </c>
      <c r="F47" s="10">
        <v>55</v>
      </c>
      <c r="G47" s="10">
        <v>0</v>
      </c>
      <c r="H47" s="10">
        <v>0</v>
      </c>
      <c r="I47" s="10">
        <v>0</v>
      </c>
      <c r="J47" s="10">
        <v>0</v>
      </c>
      <c r="K47" s="10">
        <v>57048946</v>
      </c>
      <c r="L47" s="10">
        <v>315</v>
      </c>
      <c r="M47" s="10">
        <v>0</v>
      </c>
      <c r="N47" s="10">
        <v>0</v>
      </c>
      <c r="O47" s="10">
        <v>0</v>
      </c>
      <c r="P47" s="10">
        <v>0</v>
      </c>
      <c r="Q47" s="10">
        <v>2572800</v>
      </c>
      <c r="R47" s="10">
        <v>8</v>
      </c>
      <c r="S47" s="11" t="s">
        <v>126</v>
      </c>
      <c r="T47" s="12" t="s">
        <v>125</v>
      </c>
      <c r="U47" s="5"/>
    </row>
    <row r="48" spans="1:21" ht="30" customHeight="1" x14ac:dyDescent="0.25">
      <c r="A48" s="25">
        <f t="shared" si="1"/>
        <v>713371044</v>
      </c>
      <c r="B48" s="25">
        <f t="shared" si="1"/>
        <v>2610</v>
      </c>
      <c r="C48" s="10">
        <v>0</v>
      </c>
      <c r="D48" s="10">
        <v>0</v>
      </c>
      <c r="E48" s="10">
        <v>9091649</v>
      </c>
      <c r="F48" s="10">
        <v>60</v>
      </c>
      <c r="G48" s="10">
        <v>0</v>
      </c>
      <c r="H48" s="10">
        <v>0</v>
      </c>
      <c r="I48" s="10">
        <v>0</v>
      </c>
      <c r="J48" s="10">
        <v>0</v>
      </c>
      <c r="K48" s="10">
        <v>701911075</v>
      </c>
      <c r="L48" s="10">
        <v>2541</v>
      </c>
      <c r="M48" s="10">
        <v>0</v>
      </c>
      <c r="N48" s="10">
        <v>0</v>
      </c>
      <c r="O48" s="10">
        <v>0</v>
      </c>
      <c r="P48" s="10">
        <v>0</v>
      </c>
      <c r="Q48" s="10">
        <v>2368320</v>
      </c>
      <c r="R48" s="10">
        <v>9</v>
      </c>
      <c r="S48" s="11" t="s">
        <v>89</v>
      </c>
      <c r="T48" s="12" t="s">
        <v>90</v>
      </c>
      <c r="U48" s="5"/>
    </row>
    <row r="49" spans="1:21" ht="30" customHeight="1" x14ac:dyDescent="0.25">
      <c r="A49" s="25">
        <f t="shared" si="1"/>
        <v>227863032</v>
      </c>
      <c r="B49" s="25">
        <f t="shared" si="1"/>
        <v>782</v>
      </c>
      <c r="C49" s="10">
        <v>172679165</v>
      </c>
      <c r="D49" s="10">
        <v>666</v>
      </c>
      <c r="E49" s="10">
        <v>54533467</v>
      </c>
      <c r="F49" s="10">
        <v>115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650400</v>
      </c>
      <c r="R49" s="10">
        <v>1</v>
      </c>
      <c r="S49" s="11" t="s">
        <v>91</v>
      </c>
      <c r="T49" s="12" t="s">
        <v>92</v>
      </c>
      <c r="U49" s="5"/>
    </row>
    <row r="50" spans="1:21" ht="30" customHeight="1" x14ac:dyDescent="0.25">
      <c r="A50" s="25">
        <f t="shared" si="1"/>
        <v>198177765</v>
      </c>
      <c r="B50" s="25">
        <f t="shared" si="1"/>
        <v>808</v>
      </c>
      <c r="C50" s="10">
        <v>0</v>
      </c>
      <c r="D50" s="10">
        <v>0</v>
      </c>
      <c r="E50" s="10">
        <v>62600215</v>
      </c>
      <c r="F50" s="10">
        <v>165</v>
      </c>
      <c r="G50" s="10">
        <v>0</v>
      </c>
      <c r="H50" s="10">
        <v>0</v>
      </c>
      <c r="I50" s="10">
        <v>0</v>
      </c>
      <c r="J50" s="10">
        <v>0</v>
      </c>
      <c r="K50" s="10">
        <v>132997326</v>
      </c>
      <c r="L50" s="10">
        <v>634</v>
      </c>
      <c r="M50" s="10">
        <v>0</v>
      </c>
      <c r="N50" s="10">
        <v>0</v>
      </c>
      <c r="O50" s="10">
        <v>0</v>
      </c>
      <c r="P50" s="10">
        <v>0</v>
      </c>
      <c r="Q50" s="10">
        <v>2580224</v>
      </c>
      <c r="R50" s="10">
        <v>9</v>
      </c>
      <c r="S50" s="11" t="s">
        <v>93</v>
      </c>
      <c r="T50" s="12" t="s">
        <v>94</v>
      </c>
      <c r="U50" s="5"/>
    </row>
    <row r="51" spans="1:21" ht="30" customHeight="1" x14ac:dyDescent="0.25">
      <c r="A51" s="25">
        <f t="shared" si="1"/>
        <v>148043680</v>
      </c>
      <c r="B51" s="25">
        <f t="shared" si="1"/>
        <v>632</v>
      </c>
      <c r="C51" s="10">
        <v>0</v>
      </c>
      <c r="D51" s="10">
        <v>0</v>
      </c>
      <c r="E51" s="10">
        <v>59796803</v>
      </c>
      <c r="F51" s="10">
        <v>171</v>
      </c>
      <c r="G51" s="10">
        <v>0</v>
      </c>
      <c r="H51" s="10">
        <v>0</v>
      </c>
      <c r="I51" s="10">
        <v>0</v>
      </c>
      <c r="J51" s="10">
        <v>0</v>
      </c>
      <c r="K51" s="10">
        <v>85457210</v>
      </c>
      <c r="L51" s="10">
        <v>448</v>
      </c>
      <c r="M51" s="10">
        <v>0</v>
      </c>
      <c r="N51" s="10">
        <v>0</v>
      </c>
      <c r="O51" s="10">
        <v>0</v>
      </c>
      <c r="P51" s="10">
        <v>0</v>
      </c>
      <c r="Q51" s="10">
        <v>2789667</v>
      </c>
      <c r="R51" s="10">
        <v>13</v>
      </c>
      <c r="S51" s="11" t="s">
        <v>95</v>
      </c>
      <c r="T51" s="12" t="s">
        <v>96</v>
      </c>
      <c r="U51" s="5"/>
    </row>
    <row r="52" spans="1:21" ht="30" customHeight="1" x14ac:dyDescent="0.25">
      <c r="A52" s="25">
        <f t="shared" si="1"/>
        <v>132162044</v>
      </c>
      <c r="B52" s="25">
        <f t="shared" si="1"/>
        <v>558</v>
      </c>
      <c r="C52" s="10">
        <v>0</v>
      </c>
      <c r="D52" s="10">
        <v>0</v>
      </c>
      <c r="E52" s="10">
        <v>43565300</v>
      </c>
      <c r="F52" s="10">
        <v>114</v>
      </c>
      <c r="G52" s="10">
        <v>0</v>
      </c>
      <c r="H52" s="10">
        <v>0</v>
      </c>
      <c r="I52" s="10">
        <v>0</v>
      </c>
      <c r="J52" s="10">
        <v>0</v>
      </c>
      <c r="K52" s="10">
        <v>86241445</v>
      </c>
      <c r="L52" s="10">
        <v>433</v>
      </c>
      <c r="M52" s="10">
        <v>0</v>
      </c>
      <c r="N52" s="10">
        <v>0</v>
      </c>
      <c r="O52" s="10">
        <v>0</v>
      </c>
      <c r="P52" s="10">
        <v>0</v>
      </c>
      <c r="Q52" s="10">
        <v>2355299</v>
      </c>
      <c r="R52" s="10">
        <v>11</v>
      </c>
      <c r="S52" s="11" t="s">
        <v>97</v>
      </c>
      <c r="T52" s="12" t="s">
        <v>98</v>
      </c>
      <c r="U52" s="5"/>
    </row>
    <row r="53" spans="1:21" ht="30" customHeight="1" x14ac:dyDescent="0.25">
      <c r="A53" s="25">
        <f t="shared" si="1"/>
        <v>140290856</v>
      </c>
      <c r="B53" s="25">
        <f t="shared" si="1"/>
        <v>587</v>
      </c>
      <c r="C53" s="10">
        <v>0</v>
      </c>
      <c r="D53" s="10">
        <v>0</v>
      </c>
      <c r="E53" s="10">
        <v>50445446</v>
      </c>
      <c r="F53" s="10">
        <v>133</v>
      </c>
      <c r="G53" s="10">
        <v>0</v>
      </c>
      <c r="H53" s="10">
        <v>0</v>
      </c>
      <c r="I53" s="10">
        <v>0</v>
      </c>
      <c r="J53" s="10">
        <v>0</v>
      </c>
      <c r="K53" s="10">
        <v>87173302</v>
      </c>
      <c r="L53" s="10">
        <v>443</v>
      </c>
      <c r="M53" s="10">
        <v>0</v>
      </c>
      <c r="N53" s="10">
        <v>0</v>
      </c>
      <c r="O53" s="10">
        <v>0</v>
      </c>
      <c r="P53" s="10">
        <v>0</v>
      </c>
      <c r="Q53" s="10">
        <v>2672108</v>
      </c>
      <c r="R53" s="10">
        <v>11</v>
      </c>
      <c r="S53" s="11" t="s">
        <v>99</v>
      </c>
      <c r="T53" s="12" t="s">
        <v>100</v>
      </c>
      <c r="U53" s="5"/>
    </row>
    <row r="54" spans="1:21" ht="30" customHeight="1" x14ac:dyDescent="0.25">
      <c r="A54" s="25">
        <f t="shared" si="1"/>
        <v>166992311</v>
      </c>
      <c r="B54" s="25">
        <f t="shared" si="1"/>
        <v>598</v>
      </c>
      <c r="C54" s="10">
        <v>0</v>
      </c>
      <c r="D54" s="10">
        <v>0</v>
      </c>
      <c r="E54" s="10">
        <v>51222809</v>
      </c>
      <c r="F54" s="10">
        <v>124</v>
      </c>
      <c r="G54" s="10">
        <v>0</v>
      </c>
      <c r="H54" s="10">
        <v>0</v>
      </c>
      <c r="I54" s="10">
        <v>0</v>
      </c>
      <c r="J54" s="10">
        <v>0</v>
      </c>
      <c r="K54" s="10">
        <v>113696502</v>
      </c>
      <c r="L54" s="10">
        <v>465</v>
      </c>
      <c r="M54" s="10">
        <v>0</v>
      </c>
      <c r="N54" s="10">
        <v>0</v>
      </c>
      <c r="O54" s="10">
        <v>0</v>
      </c>
      <c r="P54" s="10">
        <v>0</v>
      </c>
      <c r="Q54" s="10">
        <v>2073000</v>
      </c>
      <c r="R54" s="10">
        <v>9</v>
      </c>
      <c r="S54" s="11" t="s">
        <v>101</v>
      </c>
      <c r="T54" s="12" t="s">
        <v>102</v>
      </c>
      <c r="U54" s="5"/>
    </row>
    <row r="55" spans="1:21" ht="30" customHeight="1" x14ac:dyDescent="0.25">
      <c r="A55" s="25">
        <f t="shared" si="1"/>
        <v>56095013</v>
      </c>
      <c r="B55" s="25">
        <f t="shared" si="1"/>
        <v>272</v>
      </c>
      <c r="C55" s="10">
        <v>0</v>
      </c>
      <c r="D55" s="10">
        <v>0</v>
      </c>
      <c r="E55" s="10">
        <v>15133232</v>
      </c>
      <c r="F55" s="10">
        <v>45</v>
      </c>
      <c r="G55" s="10">
        <v>0</v>
      </c>
      <c r="H55" s="10">
        <v>0</v>
      </c>
      <c r="I55" s="10">
        <v>0</v>
      </c>
      <c r="J55" s="10">
        <v>0</v>
      </c>
      <c r="K55" s="10">
        <v>32765601</v>
      </c>
      <c r="L55" s="10">
        <v>206</v>
      </c>
      <c r="M55" s="10">
        <v>0</v>
      </c>
      <c r="N55" s="10">
        <v>0</v>
      </c>
      <c r="O55" s="10">
        <v>0</v>
      </c>
      <c r="P55" s="10">
        <v>0</v>
      </c>
      <c r="Q55" s="10">
        <v>8196180</v>
      </c>
      <c r="R55" s="10">
        <v>21</v>
      </c>
      <c r="S55" s="11" t="s">
        <v>103</v>
      </c>
      <c r="T55" s="12" t="s">
        <v>104</v>
      </c>
      <c r="U55" s="5"/>
    </row>
    <row r="56" spans="1:21" ht="30" customHeight="1" x14ac:dyDescent="0.25">
      <c r="A56" s="25">
        <f t="shared" si="1"/>
        <v>21449943</v>
      </c>
      <c r="B56" s="25">
        <f t="shared" si="1"/>
        <v>110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14341863</v>
      </c>
      <c r="L56" s="10">
        <v>91</v>
      </c>
      <c r="M56" s="10">
        <v>0</v>
      </c>
      <c r="N56" s="10">
        <v>0</v>
      </c>
      <c r="O56" s="10">
        <v>0</v>
      </c>
      <c r="P56" s="10">
        <v>0</v>
      </c>
      <c r="Q56" s="10">
        <v>7108080</v>
      </c>
      <c r="R56" s="10">
        <v>19</v>
      </c>
      <c r="S56" s="11" t="s">
        <v>105</v>
      </c>
      <c r="T56" s="12" t="s">
        <v>106</v>
      </c>
      <c r="U56" s="5"/>
    </row>
    <row r="57" spans="1:21" ht="30" customHeight="1" x14ac:dyDescent="0.25">
      <c r="A57" s="25">
        <f t="shared" si="1"/>
        <v>16249990</v>
      </c>
      <c r="B57" s="25">
        <f t="shared" si="1"/>
        <v>73</v>
      </c>
      <c r="C57" s="10">
        <v>0</v>
      </c>
      <c r="D57" s="10">
        <v>0</v>
      </c>
      <c r="E57" s="10">
        <v>779880</v>
      </c>
      <c r="F57" s="10">
        <v>4</v>
      </c>
      <c r="G57" s="10">
        <v>0</v>
      </c>
      <c r="H57" s="10">
        <v>0</v>
      </c>
      <c r="I57" s="10">
        <v>0</v>
      </c>
      <c r="J57" s="10">
        <v>0</v>
      </c>
      <c r="K57" s="10">
        <v>9932350</v>
      </c>
      <c r="L57" s="10">
        <v>55</v>
      </c>
      <c r="M57" s="10">
        <v>0</v>
      </c>
      <c r="N57" s="10">
        <v>0</v>
      </c>
      <c r="O57" s="10">
        <v>0</v>
      </c>
      <c r="P57" s="10">
        <v>0</v>
      </c>
      <c r="Q57" s="10">
        <v>5537760</v>
      </c>
      <c r="R57" s="10">
        <v>14</v>
      </c>
      <c r="S57" s="11" t="s">
        <v>107</v>
      </c>
      <c r="T57" s="12" t="s">
        <v>108</v>
      </c>
      <c r="U57" s="5"/>
    </row>
    <row r="58" spans="1:21" ht="30" customHeight="1" x14ac:dyDescent="0.25">
      <c r="A58" s="25">
        <f t="shared" si="1"/>
        <v>57630482</v>
      </c>
      <c r="B58" s="25">
        <f t="shared" si="1"/>
        <v>350</v>
      </c>
      <c r="C58" s="10">
        <v>0</v>
      </c>
      <c r="D58" s="10">
        <v>0</v>
      </c>
      <c r="E58" s="10">
        <v>11607288</v>
      </c>
      <c r="F58" s="10">
        <v>106</v>
      </c>
      <c r="G58" s="10">
        <v>0</v>
      </c>
      <c r="H58" s="10">
        <v>0</v>
      </c>
      <c r="I58" s="10">
        <v>0</v>
      </c>
      <c r="J58" s="10">
        <v>0</v>
      </c>
      <c r="K58" s="10">
        <v>24110834</v>
      </c>
      <c r="L58" s="10">
        <v>157</v>
      </c>
      <c r="M58" s="10">
        <v>0</v>
      </c>
      <c r="N58" s="10">
        <v>0</v>
      </c>
      <c r="O58" s="10">
        <v>0</v>
      </c>
      <c r="P58" s="10">
        <v>0</v>
      </c>
      <c r="Q58" s="10">
        <v>21912360</v>
      </c>
      <c r="R58" s="10">
        <v>87</v>
      </c>
      <c r="S58" s="11" t="s">
        <v>124</v>
      </c>
      <c r="T58" s="12" t="s">
        <v>109</v>
      </c>
      <c r="U58" s="5"/>
    </row>
    <row r="59" spans="1:21" ht="30" customHeight="1" x14ac:dyDescent="0.25">
      <c r="A59" s="25">
        <f t="shared" si="1"/>
        <v>50870550</v>
      </c>
      <c r="B59" s="25">
        <f t="shared" si="1"/>
        <v>297</v>
      </c>
      <c r="C59" s="10">
        <v>0</v>
      </c>
      <c r="D59" s="10">
        <v>0</v>
      </c>
      <c r="E59" s="10">
        <v>973645</v>
      </c>
      <c r="F59" s="10">
        <v>6</v>
      </c>
      <c r="G59" s="10">
        <v>0</v>
      </c>
      <c r="H59" s="10">
        <v>0</v>
      </c>
      <c r="I59" s="10">
        <v>0</v>
      </c>
      <c r="J59" s="10">
        <v>0</v>
      </c>
      <c r="K59" s="10">
        <v>37217525</v>
      </c>
      <c r="L59" s="10">
        <v>251</v>
      </c>
      <c r="M59" s="10">
        <v>1349940</v>
      </c>
      <c r="N59" s="10">
        <v>6</v>
      </c>
      <c r="O59" s="10">
        <v>0</v>
      </c>
      <c r="P59" s="10">
        <v>0</v>
      </c>
      <c r="Q59" s="10">
        <v>11329440</v>
      </c>
      <c r="R59" s="10">
        <v>34</v>
      </c>
      <c r="S59" s="11" t="s">
        <v>110</v>
      </c>
      <c r="T59" s="12" t="s">
        <v>111</v>
      </c>
      <c r="U59" s="5"/>
    </row>
    <row r="60" spans="1:21" ht="30" customHeight="1" x14ac:dyDescent="0.25">
      <c r="A60" s="25">
        <f t="shared" si="1"/>
        <v>153487267</v>
      </c>
      <c r="B60" s="25">
        <f t="shared" si="1"/>
        <v>1007</v>
      </c>
      <c r="C60" s="10">
        <v>0</v>
      </c>
      <c r="D60" s="10">
        <v>0</v>
      </c>
      <c r="E60" s="10">
        <v>20406472</v>
      </c>
      <c r="F60" s="10">
        <v>232</v>
      </c>
      <c r="G60" s="10">
        <v>0</v>
      </c>
      <c r="H60" s="10">
        <v>0</v>
      </c>
      <c r="I60" s="10">
        <v>0</v>
      </c>
      <c r="J60" s="10">
        <v>0</v>
      </c>
      <c r="K60" s="10">
        <v>112649115</v>
      </c>
      <c r="L60" s="10">
        <v>719</v>
      </c>
      <c r="M60" s="10">
        <v>406920</v>
      </c>
      <c r="N60" s="10">
        <v>1</v>
      </c>
      <c r="O60" s="10">
        <v>0</v>
      </c>
      <c r="P60" s="10">
        <v>0</v>
      </c>
      <c r="Q60" s="10">
        <v>20024760</v>
      </c>
      <c r="R60" s="10">
        <v>55</v>
      </c>
      <c r="S60" s="11" t="s">
        <v>112</v>
      </c>
      <c r="T60" s="12" t="s">
        <v>113</v>
      </c>
      <c r="U60" s="5"/>
    </row>
    <row r="61" spans="1:21" ht="30" customHeight="1" x14ac:dyDescent="0.25">
      <c r="A61" s="25">
        <f t="shared" si="1"/>
        <v>36053062</v>
      </c>
      <c r="B61" s="25">
        <f t="shared" si="1"/>
        <v>206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29794222</v>
      </c>
      <c r="L61" s="10">
        <v>190</v>
      </c>
      <c r="M61" s="10">
        <v>0</v>
      </c>
      <c r="N61" s="10">
        <v>0</v>
      </c>
      <c r="O61" s="10">
        <v>0</v>
      </c>
      <c r="P61" s="10">
        <v>0</v>
      </c>
      <c r="Q61" s="10">
        <v>6258840</v>
      </c>
      <c r="R61" s="10">
        <v>16</v>
      </c>
      <c r="S61" s="11" t="s">
        <v>114</v>
      </c>
      <c r="T61" s="12" t="s">
        <v>115</v>
      </c>
      <c r="U61" s="5"/>
    </row>
    <row r="62" spans="1:21" ht="30" customHeight="1" x14ac:dyDescent="0.25">
      <c r="A62" s="25">
        <f t="shared" si="1"/>
        <v>165008688</v>
      </c>
      <c r="B62" s="25">
        <f t="shared" si="1"/>
        <v>880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1577040</v>
      </c>
      <c r="J62" s="10">
        <v>6</v>
      </c>
      <c r="K62" s="10">
        <v>155607168</v>
      </c>
      <c r="L62" s="10">
        <v>853</v>
      </c>
      <c r="M62" s="10">
        <v>458220</v>
      </c>
      <c r="N62" s="10">
        <v>1</v>
      </c>
      <c r="O62" s="10">
        <v>0</v>
      </c>
      <c r="P62" s="10">
        <v>0</v>
      </c>
      <c r="Q62" s="10">
        <v>7366260</v>
      </c>
      <c r="R62" s="10">
        <v>20</v>
      </c>
      <c r="S62" s="11" t="s">
        <v>116</v>
      </c>
      <c r="T62" s="12" t="s">
        <v>117</v>
      </c>
      <c r="U62" s="5"/>
    </row>
    <row r="63" spans="1:21" ht="30" customHeight="1" x14ac:dyDescent="0.25">
      <c r="A63" s="25">
        <f t="shared" si="1"/>
        <v>121113475</v>
      </c>
      <c r="B63" s="25">
        <f t="shared" si="1"/>
        <v>550</v>
      </c>
      <c r="C63" s="10">
        <v>0</v>
      </c>
      <c r="D63" s="10">
        <v>0</v>
      </c>
      <c r="E63" s="10">
        <v>21400086</v>
      </c>
      <c r="F63" s="10">
        <v>48</v>
      </c>
      <c r="G63" s="10">
        <v>0</v>
      </c>
      <c r="H63" s="10">
        <v>0</v>
      </c>
      <c r="I63" s="10">
        <v>0</v>
      </c>
      <c r="J63" s="10">
        <v>0</v>
      </c>
      <c r="K63" s="10">
        <v>90252229</v>
      </c>
      <c r="L63" s="10">
        <v>476</v>
      </c>
      <c r="M63" s="10">
        <v>0</v>
      </c>
      <c r="N63" s="10">
        <v>0</v>
      </c>
      <c r="O63" s="10">
        <v>0</v>
      </c>
      <c r="P63" s="10">
        <v>0</v>
      </c>
      <c r="Q63" s="10">
        <v>9461160</v>
      </c>
      <c r="R63" s="10">
        <v>26</v>
      </c>
      <c r="S63" s="11" t="s">
        <v>118</v>
      </c>
      <c r="T63" s="12" t="s">
        <v>119</v>
      </c>
      <c r="U63" s="5"/>
    </row>
    <row r="64" spans="1:21" ht="30" customHeight="1" x14ac:dyDescent="0.25">
      <c r="A64" s="25">
        <f t="shared" si="1"/>
        <v>170093861</v>
      </c>
      <c r="B64" s="25">
        <f t="shared" si="1"/>
        <v>900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158251301</v>
      </c>
      <c r="L64" s="10">
        <v>868</v>
      </c>
      <c r="M64" s="10">
        <v>0</v>
      </c>
      <c r="N64" s="10">
        <v>0</v>
      </c>
      <c r="O64" s="10">
        <v>0</v>
      </c>
      <c r="P64" s="10">
        <v>0</v>
      </c>
      <c r="Q64" s="10">
        <v>11842560</v>
      </c>
      <c r="R64" s="10">
        <v>32</v>
      </c>
      <c r="S64" s="11" t="s">
        <v>120</v>
      </c>
      <c r="T64" s="12" t="s">
        <v>121</v>
      </c>
      <c r="U64" s="5"/>
    </row>
    <row r="65" spans="1:21" ht="30" customHeight="1" x14ac:dyDescent="0.25">
      <c r="A65" s="25">
        <f t="shared" si="1"/>
        <v>22832905</v>
      </c>
      <c r="B65" s="25">
        <f t="shared" si="1"/>
        <v>121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21822385</v>
      </c>
      <c r="L65" s="10">
        <v>119</v>
      </c>
      <c r="M65" s="10">
        <v>0</v>
      </c>
      <c r="N65" s="10">
        <v>0</v>
      </c>
      <c r="O65" s="10">
        <v>0</v>
      </c>
      <c r="P65" s="10">
        <v>0</v>
      </c>
      <c r="Q65" s="10">
        <v>1010520</v>
      </c>
      <c r="R65" s="10">
        <v>2</v>
      </c>
      <c r="S65" s="11" t="s">
        <v>122</v>
      </c>
      <c r="T65" s="12" t="s">
        <v>123</v>
      </c>
      <c r="U65" s="5"/>
    </row>
  </sheetData>
  <mergeCells count="9">
    <mergeCell ref="M4:N4"/>
    <mergeCell ref="O4:P4"/>
    <mergeCell ref="Q4:R4"/>
    <mergeCell ref="A4:B4"/>
    <mergeCell ref="C4:D4"/>
    <mergeCell ref="E4:F4"/>
    <mergeCell ref="G4:H4"/>
    <mergeCell ref="I4:J4"/>
    <mergeCell ref="K4:L4"/>
  </mergeCells>
  <printOptions horizontalCentered="1"/>
  <pageMargins left="0.90500000000000003" right="0.90500000000000003" top="0.82599999999999996" bottom="0.82599999999999996" header="0.314" footer="0.314"/>
  <pageSetup paperSize="9" scale="43" fitToHeight="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2022-10-28T12:26:55Z</cp:lastPrinted>
  <dcterms:created xsi:type="dcterms:W3CDTF">2022-10-28T12:26:24Z</dcterms:created>
  <dcterms:modified xsi:type="dcterms:W3CDTF">2023-10-26T21:18:09Z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