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2345" tabRatio="928"/>
  </bookViews>
  <sheets>
    <sheet name="cover page" sheetId="12" r:id="rId1"/>
    <sheet name="Preamble" sheetId="16" r:id="rId2"/>
    <sheet name="main summary" sheetId="11" r:id="rId3"/>
    <sheet name="01 General BoQ summary" sheetId="13" r:id="rId4"/>
    <sheet name="01 general BoQ" sheetId="9" r:id="rId5"/>
    <sheet name="02 Sewerage system summary" sheetId="14" r:id="rId6"/>
    <sheet name="02  sewarage system" sheetId="7" r:id="rId7"/>
    <sheet name="03 Material List" sheetId="15" r:id="rId8"/>
  </sheets>
  <definedNames>
    <definedName name="_xlnm.Print_Area" localSheetId="4">'01 general BoQ'!$A$1:$I$283</definedName>
    <definedName name="_xlnm.Print_Area" localSheetId="3">'01 General BoQ summary'!$A$1:$E$25</definedName>
    <definedName name="_xlnm.Print_Area" localSheetId="6">'02  sewarage system'!$A$1:$I$338</definedName>
    <definedName name="_xlnm.Print_Area" localSheetId="7">'03 Material List'!$A$1:$H$249</definedName>
    <definedName name="_xlnm.Print_Area" localSheetId="2">'main summary'!$A$1:$E$22</definedName>
    <definedName name="_xlnm.Print_Titles" localSheetId="4">'01 general BoQ'!$7:$7</definedName>
    <definedName name="_xlnm.Print_Titles" localSheetId="6">'02  sewarage system'!$7:$7</definedName>
  </definedNames>
  <calcPr calcId="145621"/>
</workbook>
</file>

<file path=xl/calcChain.xml><?xml version="1.0" encoding="utf-8"?>
<calcChain xmlns="http://schemas.openxmlformats.org/spreadsheetml/2006/main">
  <c r="H225" i="7" l="1"/>
  <c r="H234" i="7"/>
  <c r="H285" i="7"/>
  <c r="H254" i="7"/>
  <c r="F46" i="7"/>
  <c r="H310" i="7" l="1"/>
  <c r="H170" i="7" l="1"/>
  <c r="H90" i="7"/>
  <c r="H144" i="7"/>
  <c r="B18" i="14" l="1"/>
  <c r="B17" i="14"/>
  <c r="B16" i="14"/>
  <c r="B15" i="14"/>
  <c r="B333" i="7"/>
  <c r="B332" i="7"/>
  <c r="B331" i="7"/>
  <c r="B322" i="7"/>
  <c r="B321" i="7"/>
  <c r="B320" i="7"/>
  <c r="B314" i="7" l="1"/>
  <c r="B14" i="14" l="1"/>
  <c r="B13" i="14"/>
  <c r="B12" i="14"/>
  <c r="B11" i="14"/>
  <c r="B10" i="14"/>
  <c r="B9" i="14"/>
  <c r="A2" i="7"/>
  <c r="B319" i="7"/>
  <c r="B330" i="7" s="1"/>
  <c r="B318" i="7"/>
  <c r="B329" i="7" s="1"/>
  <c r="B317" i="7"/>
  <c r="B328" i="7" s="1"/>
  <c r="B316" i="7"/>
  <c r="B327" i="7" s="1"/>
  <c r="B315" i="7"/>
  <c r="B326" i="7" s="1"/>
  <c r="B325" i="7"/>
  <c r="A2" i="16"/>
  <c r="A2" i="15"/>
  <c r="H282" i="9"/>
  <c r="H247" i="9"/>
  <c r="H178" i="9"/>
  <c r="H115" i="9"/>
  <c r="H55" i="9"/>
  <c r="A4" i="14"/>
  <c r="B254" i="9"/>
  <c r="B263" i="9"/>
  <c r="B12" i="13"/>
  <c r="B11" i="13"/>
  <c r="B253" i="9"/>
  <c r="B262" i="9"/>
  <c r="A3" i="14"/>
  <c r="B13" i="13"/>
  <c r="B10" i="13"/>
  <c r="B9" i="13"/>
  <c r="A4" i="13"/>
  <c r="A3" i="13"/>
  <c r="B252" i="9"/>
  <c r="B261" i="9"/>
  <c r="B251" i="9"/>
  <c r="B260" i="9"/>
  <c r="A3" i="11"/>
  <c r="A2" i="9"/>
  <c r="D21" i="14" l="1"/>
  <c r="D23" i="13"/>
  <c r="D20" i="11" l="1"/>
</calcChain>
</file>

<file path=xl/sharedStrings.xml><?xml version="1.0" encoding="utf-8"?>
<sst xmlns="http://schemas.openxmlformats.org/spreadsheetml/2006/main" count="1102" uniqueCount="728">
  <si>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</si>
  <si>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</si>
  <si>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</si>
  <si>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</si>
  <si>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</si>
  <si>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</si>
  <si>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</si>
  <si>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</si>
  <si>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</si>
  <si>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</si>
  <si>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</si>
  <si>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</si>
  <si>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</si>
  <si>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</si>
  <si>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</si>
  <si>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</si>
  <si>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</si>
  <si>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</si>
  <si>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</si>
  <si>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</si>
  <si>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</si>
  <si>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</si>
  <si>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</si>
  <si>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</si>
  <si>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</si>
  <si>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Lean concrete</t>
  </si>
  <si>
    <t>Finishes</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</si>
  <si>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</si>
  <si>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</si>
  <si>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</si>
  <si>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</si>
  <si>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</si>
  <si>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</si>
  <si>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</si>
  <si>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</si>
  <si>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</si>
  <si>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</si>
  <si>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</si>
  <si>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</si>
  <si>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</si>
  <si>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</si>
  <si>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</si>
  <si>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07 - Carried Over To Summary</t>
  </si>
  <si>
    <t>7.1.00</t>
  </si>
  <si>
    <t>5.1.00</t>
  </si>
  <si>
    <t>5.1.01</t>
  </si>
  <si>
    <t>5.1.02</t>
  </si>
  <si>
    <t>5.1.03</t>
  </si>
  <si>
    <t>8.1.00</t>
  </si>
  <si>
    <t>8.2.00</t>
  </si>
  <si>
    <t>1.1.00</t>
  </si>
  <si>
    <t>1.2.00</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</si>
  <si>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</si>
  <si>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</si>
  <si>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</si>
  <si>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</si>
  <si>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</si>
  <si>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(b) All concrete below ground in contact with ground water shall be done using SRC with waterproofing admixture</t>
  </si>
  <si>
    <t>(c) Bituminous coating shall be provided to all exposed concrete surfaces</t>
  </si>
  <si>
    <t>2.2.01</t>
  </si>
  <si>
    <t>2.3.01</t>
  </si>
  <si>
    <t>2.5.0</t>
  </si>
  <si>
    <t>nos.</t>
  </si>
  <si>
    <t>Pipe laying</t>
  </si>
  <si>
    <t xml:space="preserve">Pumps  </t>
  </si>
  <si>
    <t>(b) Rates shall include for all internal piping and connections as per detail</t>
  </si>
  <si>
    <t>Ground Works</t>
  </si>
  <si>
    <t>Timber works</t>
  </si>
  <si>
    <t>Masonry and plastering works</t>
  </si>
  <si>
    <t>BILL NO. 01 - GENERAL AND PRELIMINARIES</t>
  </si>
  <si>
    <t>1.2.01</t>
  </si>
  <si>
    <t>1.3.01</t>
  </si>
  <si>
    <t>1.1.01</t>
  </si>
  <si>
    <t>BILL NO. 02 - SITE PREPARATION</t>
  </si>
  <si>
    <t>2.2.02</t>
  </si>
  <si>
    <t>ADDITIONS</t>
  </si>
  <si>
    <t>OMMISSIONS</t>
  </si>
  <si>
    <t>3.2.00</t>
  </si>
  <si>
    <t>3.1.00</t>
  </si>
  <si>
    <t>3.3.00</t>
  </si>
  <si>
    <t>01 GENERAL WORKS</t>
  </si>
  <si>
    <t>1.3.00</t>
  </si>
  <si>
    <t>1.3.02</t>
  </si>
  <si>
    <t>1.3.03</t>
  </si>
  <si>
    <t>1.3.04</t>
  </si>
  <si>
    <t>1.3.05</t>
  </si>
  <si>
    <t>1.3.06</t>
  </si>
  <si>
    <t>1.3.07</t>
  </si>
  <si>
    <t>1.4.01</t>
  </si>
  <si>
    <t>1.4.02</t>
  </si>
  <si>
    <t>1.5.00</t>
  </si>
  <si>
    <t>1.5.01</t>
  </si>
  <si>
    <t>2.1.00</t>
  </si>
  <si>
    <t>2.2.00</t>
  </si>
  <si>
    <t>2.3.00</t>
  </si>
  <si>
    <t>2.4.00</t>
  </si>
  <si>
    <t>2.5.00</t>
  </si>
  <si>
    <t>4.1.00</t>
  </si>
  <si>
    <t>3.4.00</t>
  </si>
  <si>
    <t>3.5.00</t>
  </si>
  <si>
    <t>4.2.00</t>
  </si>
  <si>
    <t>5.2.00</t>
  </si>
  <si>
    <t>5.2.01</t>
  </si>
  <si>
    <t>5.3.00</t>
  </si>
  <si>
    <t>6.1.00</t>
  </si>
  <si>
    <t>6.2.00</t>
  </si>
  <si>
    <t>9.1.00</t>
  </si>
  <si>
    <t>9.2.00</t>
  </si>
  <si>
    <t>Bill №: 01 - GENERAL WORKS</t>
  </si>
  <si>
    <t>Doors and windows</t>
  </si>
  <si>
    <t>Mechanical and electrical works</t>
  </si>
  <si>
    <t>Plumbing and drainage works</t>
  </si>
  <si>
    <t>All plumbing and drainage works associated with the building as per drawings and technical specification</t>
  </si>
  <si>
    <t>All plumbing and drainage fittings and fixtures associated with the building as per drawings and technical specification</t>
  </si>
  <si>
    <t>(a) Lean concrete shall be GRADE C15 and all structural concrete shall be GRADE C30</t>
  </si>
  <si>
    <t>(a) Cement for all structural works shall be Sulphate resistant portland cement to BS4027:1996 unless specified otherwise</t>
  </si>
  <si>
    <t>600mm dia. PE/PP Maintenance shaft with concrete protection</t>
  </si>
  <si>
    <t>Maintenance shaft</t>
  </si>
  <si>
    <t>House Connection</t>
  </si>
  <si>
    <t>Fire detection and protection</t>
  </si>
  <si>
    <t>Provision of fire detection and protection as per drawings</t>
  </si>
  <si>
    <t>Installation of fire blanket</t>
  </si>
  <si>
    <t>5kg capacity dry chemical powder type Fire Extinguisher</t>
  </si>
  <si>
    <t>Installation of outfall pipeline with concrete ballast block, anchoring and necessary concrete protection as per drawing</t>
  </si>
  <si>
    <t>2kg capacity CO2 Fire Extinguisher</t>
  </si>
  <si>
    <t>Dewatering</t>
  </si>
  <si>
    <t>Dewatering as required as per EPA regulation 2013/R-1697</t>
  </si>
  <si>
    <t>BILL NO. 03 - DECOMISSIONING</t>
  </si>
  <si>
    <t>4.3.00</t>
  </si>
  <si>
    <t>Preparation of electrical drawings and obtaining approval from MEA</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</si>
  <si>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</si>
  <si>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</si>
  <si>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</si>
  <si>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</si>
  <si>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(f) All gravity sewer pipes shall be jointed using rubber ring push fit jointing method &amp; rubber rings comply with BS 2494 (type2).</t>
  </si>
  <si>
    <t>1.6.00</t>
  </si>
  <si>
    <t>2.2.03</t>
  </si>
  <si>
    <t>3.6.00</t>
  </si>
  <si>
    <t>(b) The rate shall include for making good any areas affected by below works</t>
  </si>
  <si>
    <t>4.4.00</t>
  </si>
  <si>
    <t>4.6.00</t>
  </si>
  <si>
    <t>5.4.00</t>
  </si>
  <si>
    <t>5.4.01</t>
  </si>
  <si>
    <t>5.5.00</t>
  </si>
  <si>
    <t>5.5.01</t>
  </si>
  <si>
    <t>5.6.00</t>
  </si>
  <si>
    <t>5.6.01</t>
  </si>
  <si>
    <t>5.7.00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</si>
  <si>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</si>
  <si>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</si>
  <si>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Girth size from 600mm to above</t>
  </si>
  <si>
    <t>months</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</si>
  <si>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</si>
  <si>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</si>
  <si>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</si>
  <si>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Excavation</t>
  </si>
  <si>
    <t>Reinforced concrete</t>
  </si>
  <si>
    <t>Masonry works</t>
  </si>
  <si>
    <t>Plastering works</t>
  </si>
  <si>
    <t>Timber framing work for roof complete</t>
  </si>
  <si>
    <t>Internal and external ceiling</t>
  </si>
  <si>
    <t>Supply and installation of all doors and windows</t>
  </si>
  <si>
    <t>All finishing work including painting, tiling, etc</t>
  </si>
  <si>
    <t>sets</t>
  </si>
  <si>
    <t>Preparation ofall  O&amp;M manuals, training documents and as-built drawings</t>
  </si>
  <si>
    <t>BILL NO. 04 - OPERATIONAL COST</t>
  </si>
  <si>
    <t>BILL NO. 05 - ADDITIONS AND OMMISSIONS</t>
  </si>
  <si>
    <t>Training of employeer's nominnes in operation and maintainance as per employer's requirement</t>
  </si>
  <si>
    <t>5.1.04</t>
  </si>
  <si>
    <t>5.2.02</t>
  </si>
  <si>
    <t>5.2.03</t>
  </si>
  <si>
    <t>5.2.04</t>
  </si>
  <si>
    <t>Allow for all on and off site management cost including costs of foreman and assistants, temporary services, telephone, fax, hoardings &amp; similar.</t>
  </si>
  <si>
    <t>7.1.01</t>
  </si>
  <si>
    <t>8.3.00</t>
  </si>
  <si>
    <t>(b) All structural reinforcement steel shall be epoxy coated reinforcement to ASTM A775 / A775M andTwo coats of Bitumastic paint shall be applied on the external surfaces of all structures below ground level.</t>
  </si>
  <si>
    <t>b) rates shall include costs for Power cable, duckfoot bend, dischage connection, guide bars and 6m of stainless steel lifting chain, level control switches as per drawing and specifications.</t>
  </si>
  <si>
    <t>Supply and installation of vent structure as per the drawing</t>
  </si>
  <si>
    <t>Vent structures</t>
  </si>
  <si>
    <t xml:space="preserve">Monitoring system for Pump stations  including all necessary cabling and wiring or GSM modules. </t>
  </si>
  <si>
    <t>BILL NO. 03 - MECHANICAL AND ELECTRICAL WORKS</t>
  </si>
  <si>
    <t>Supply and Delivery of standard maintenance tools / equipments including manuals and catalogues to Engineer's approval.</t>
  </si>
  <si>
    <t>Survey of the area of sea outfall</t>
  </si>
  <si>
    <t>1.3.08</t>
  </si>
  <si>
    <t>Preperation of the electrical drawings and obtaining approval from MEA</t>
  </si>
  <si>
    <t>Submission of shop drawings for approval by the Engineer prior to commencement of work</t>
  </si>
  <si>
    <t>BILL NO. 04 - GRAVITY SEWER MAINS</t>
  </si>
  <si>
    <t>4.2.01</t>
  </si>
  <si>
    <t>4.3.01</t>
  </si>
  <si>
    <t>4.4.01</t>
  </si>
  <si>
    <t>BILL NO. 05 - ADMIN BUILDING</t>
  </si>
  <si>
    <t>5.4.02</t>
  </si>
  <si>
    <t>5.5.02</t>
  </si>
  <si>
    <t>5.6.02</t>
  </si>
  <si>
    <t>5.7.01</t>
  </si>
  <si>
    <t>5.8.00</t>
  </si>
  <si>
    <t>5.8.01</t>
  </si>
  <si>
    <t>5.9.00</t>
  </si>
  <si>
    <t>5.10.00</t>
  </si>
  <si>
    <t>5.10.01</t>
  </si>
  <si>
    <t>5.11.00</t>
  </si>
  <si>
    <t>5.12.00</t>
  </si>
  <si>
    <t>5.11.01</t>
  </si>
  <si>
    <t>5.11.02</t>
  </si>
  <si>
    <t>5.12.01</t>
  </si>
  <si>
    <t>5.12.03</t>
  </si>
  <si>
    <t>5.12.02</t>
  </si>
  <si>
    <t>5.13.00</t>
  </si>
  <si>
    <t xml:space="preserve"> </t>
  </si>
  <si>
    <t>(h) All sewer pipes shall be buried under earth cover of minimum 0.6 meters.</t>
  </si>
  <si>
    <t>Parking Shed (6m x 3.5m)</t>
  </si>
  <si>
    <t>5.14.00</t>
  </si>
  <si>
    <t>5.15.00</t>
  </si>
  <si>
    <t>Bill №: 02 - SEWERAGE SYSTEM</t>
  </si>
  <si>
    <t>Operational cost for a period of one year for Sewerage systems</t>
  </si>
  <si>
    <t>02  SEWERAGE SYSTEM</t>
  </si>
  <si>
    <t xml:space="preserve"> RATE</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</si>
  <si>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STP/Location specified by Engineer. Once all the content has been thoroughly removed the septic tanks should be backfilled with adequate material and compacted</t>
    </r>
  </si>
  <si>
    <t>03 MATERIAL LIST</t>
  </si>
  <si>
    <t>MATERIAL RATE</t>
  </si>
  <si>
    <t>BILL NO. 01 - SEWERAGE NETWORK</t>
  </si>
  <si>
    <t>Sewer Main Pipes</t>
  </si>
  <si>
    <t>Nos</t>
  </si>
  <si>
    <t>1.1.02</t>
  </si>
  <si>
    <t>Pressure Mains and Outfall</t>
  </si>
  <si>
    <t>1.2.02</t>
  </si>
  <si>
    <t>Multi profile maintenance shaft base from PE/PP to suit DN150 uPVC Sewer Main</t>
  </si>
  <si>
    <t xml:space="preserve">House inspection Chamber </t>
  </si>
  <si>
    <t xml:space="preserve">315 UpvC inspection chamber with cover,shaft and Base </t>
  </si>
  <si>
    <t xml:space="preserve">TOTAL OF BILL №: 01 </t>
  </si>
  <si>
    <t>BILL NO. 02 - PUMP STATIONS</t>
  </si>
  <si>
    <t>Nos.</t>
  </si>
  <si>
    <t xml:space="preserve">Preamble Notes </t>
  </si>
  <si>
    <t>The Bill of Quantities shall be read in conjunction with the Instruction to Bidders, General Conditions of Contract, Appendix to bid, Technical Specification and Tender Drawings.</t>
  </si>
  <si>
    <t>The bidders shall provide the quanitites and price/rates for the materials listed in 03-Material list based on the BOQ and Drawings. Employer will provide the materials based on these quantites and bidder shall be responsible for any shortage of materials.</t>
  </si>
  <si>
    <t>The rates and prices shall be quoted entirely in Maldivian Rufiyaa.</t>
  </si>
  <si>
    <t>A rate or price shall be entered against each item in the Bill of Quantities, whether quantities are stated or not. The cost of items against which the Contractor has failed to enter a rate or price shall be deemed to be covered by other rates and prices entered in the Bill of Quantities and no separate payment shall be made for such un-priced items.</t>
  </si>
  <si>
    <t xml:space="preserve">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</si>
  <si>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 xml:space="preserve">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t>
  </si>
  <si>
    <t xml:space="preserve"> BILL OF QUANTITIES</t>
  </si>
  <si>
    <t>BILL NO. 02 -  INSTALLATION OF PUMPS</t>
  </si>
  <si>
    <t>(a) Rates shall include for  installation as per approved drawings</t>
  </si>
  <si>
    <t>(e) All gravity sewer mains shall have minimum 0.4% slope unless specified</t>
  </si>
  <si>
    <t>Roofing Works</t>
  </si>
  <si>
    <t>Complete roofing works including insulation, gutter, fascia boards, , etc</t>
  </si>
  <si>
    <t>All meachanical and electrical works associated with the building as per drawings and technical specification</t>
  </si>
  <si>
    <t>BILL NO. 06- SEA OUTFALL</t>
  </si>
  <si>
    <t>6.1.01</t>
  </si>
  <si>
    <t>TOTAL OF BILL №: 06 - Carried Over To Summary</t>
  </si>
  <si>
    <t>7.1.02</t>
  </si>
  <si>
    <t>7.1.03</t>
  </si>
  <si>
    <t>7.1.04</t>
  </si>
  <si>
    <t>7.1.05</t>
  </si>
  <si>
    <t>7.3.00</t>
  </si>
  <si>
    <t>Provision of two year warranty of system including all required maintenance and provision of spare parts during this period</t>
  </si>
  <si>
    <t>TOTAL OF BILL №: 8 - Carried Over To Summary</t>
  </si>
  <si>
    <t>nos</t>
  </si>
  <si>
    <t>2.5.01</t>
  </si>
  <si>
    <t xml:space="preserve">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bidding document. </t>
  </si>
  <si>
    <t xml:space="preserve">Detailed survey of each plot and prepare site layout and identify household catchpit and obtain Homeowner &amp; Contractor agreement for each house </t>
  </si>
  <si>
    <t xml:space="preserve">Provision of Temporary storage facilites for plant, Equipment and materials </t>
  </si>
  <si>
    <t>Dismantling of existig structures like pillars, walls, slabs and any other structure constructed of Brick or coral stone masonry, cement concrete, sorting the dismantled material, disposal of unserviceable material and stacking the serviceable material</t>
  </si>
  <si>
    <t>Excavation for PS1</t>
  </si>
  <si>
    <t>Excavation for PS2</t>
  </si>
  <si>
    <t>(d) All internal concrete surfaces shall be protected with epoxy coating of thickness 500 microns</t>
  </si>
  <si>
    <t>(c)  rates shall include the pump sump, valve chamber, control panel cabinet and valves, fittings inside the valve chamber and vent structures</t>
  </si>
  <si>
    <t>(e) Bituminous coating shall be provided to all external surfaces of concrete works below ground</t>
  </si>
  <si>
    <t xml:space="preserve">Lean Concrete </t>
  </si>
  <si>
    <t xml:space="preserve"> Lean concrete for PS1</t>
  </si>
  <si>
    <t xml:space="preserve"> Lean concrete for PS2</t>
  </si>
  <si>
    <t>Reinforced concrete for PS1</t>
  </si>
  <si>
    <t>Reinforced concrete for PS2</t>
  </si>
  <si>
    <t>Reinforced Concrete Works</t>
  </si>
  <si>
    <t xml:space="preserve">Installation of Pumps  </t>
  </si>
  <si>
    <t>2.6.0</t>
  </si>
  <si>
    <t>laying and Installation of Pumping Main</t>
  </si>
  <si>
    <t>3.2.01</t>
  </si>
  <si>
    <t>25 mm2 4-Core armoured cable (feeder to PS)</t>
  </si>
  <si>
    <t xml:space="preserve">BILL NO. 03 - Construction Materials </t>
  </si>
  <si>
    <t>2.1.01</t>
  </si>
  <si>
    <t>2.1.02</t>
  </si>
  <si>
    <t>(a) Rates shall include for installation of all connections, concrete protections and necessary ancillary items, as per drawing and technical specifications</t>
  </si>
  <si>
    <t>Laying of Lateral house connection to main network, not exceeding maximum distance of 6m, including provision and installation of 315mm dia. uPVC House inspection chamber as per detail drawing</t>
  </si>
  <si>
    <t>(d) Rates shall include for excavation in all types of hard &amp; soft soils and removing, transporting &amp; stacking the excavated material anywhere in the island and as directed by the Engineer, backfilling with excavated materials from stacks, watering consolidation</t>
  </si>
  <si>
    <t xml:space="preserve">Boundary Wall and gate </t>
  </si>
  <si>
    <t>(f) Rates shall include for formwork, cleaning, fabrication, placing, the provision for all necessary temporary fixings and supports including tie wires and chair supports, laps, distribution bars and wastage.</t>
  </si>
  <si>
    <t>PS1</t>
  </si>
  <si>
    <t>PS2</t>
  </si>
  <si>
    <t>1.6.01</t>
  </si>
  <si>
    <t>1.6.02</t>
  </si>
  <si>
    <t>1.7.00</t>
  </si>
  <si>
    <t>1.7.01</t>
  </si>
  <si>
    <t>1.7.02</t>
  </si>
  <si>
    <t>1.8.00</t>
  </si>
  <si>
    <t>m3</t>
  </si>
  <si>
    <t>m2</t>
  </si>
  <si>
    <t>RATE</t>
  </si>
  <si>
    <t>BILL NO. 01 - CIVIL WORK FOR PUMP STATIONS (2 nos.)</t>
  </si>
  <si>
    <t>1.2.04</t>
  </si>
  <si>
    <t>1.2.05</t>
  </si>
  <si>
    <t>1.2.06</t>
  </si>
  <si>
    <t>1.2.07</t>
  </si>
  <si>
    <t>1.2.08</t>
  </si>
  <si>
    <t>1.2.09</t>
  </si>
  <si>
    <t xml:space="preserve">110/125 Diameter HDPE reducer (PE100, PN16, SDR11) </t>
  </si>
  <si>
    <t>1.2.10</t>
  </si>
  <si>
    <t xml:space="preserve">125/160 Diameter HDPE reducer (PE100, PN16, SDR11) </t>
  </si>
  <si>
    <t>1.2.11</t>
  </si>
  <si>
    <t>110 Diameter DI Non-Return Valve (PN16)</t>
  </si>
  <si>
    <t>1.2.12</t>
  </si>
  <si>
    <t>110 Diameter DI Gate Valve (PN16)</t>
  </si>
  <si>
    <t>1.2.13</t>
  </si>
  <si>
    <t xml:space="preserve">25mm Diameter SS 316 anchor j-bolt (500mm length) </t>
  </si>
  <si>
    <t>1.2.14</t>
  </si>
  <si>
    <t>25mm Diameter SS 316 nut</t>
  </si>
  <si>
    <t>25mm Diameter SS 316 washer</t>
  </si>
  <si>
    <t>600 Diameter DI Cover top With Rubber Seal and Frame set in concrete surround</t>
  </si>
  <si>
    <t>600 Diameter PE/PP Corrugated Shaft (4m in length)</t>
  </si>
  <si>
    <t>Socket plug 160mm diameter for maintanance shaft</t>
  </si>
  <si>
    <t>In-situ insert connector 160mm diameter for maintanance shaft</t>
  </si>
  <si>
    <t xml:space="preserve">End cap 160mm diameter </t>
  </si>
  <si>
    <t>110/160  uPVC Y-Junction with rubber seal-Pushfit type</t>
  </si>
  <si>
    <t>1.4.03</t>
  </si>
  <si>
    <t>110/110  uPVC 45 degree bend with rubber seal-Pushfit type</t>
  </si>
  <si>
    <t>2.1.03</t>
  </si>
  <si>
    <t>Internal Coating Epoxy paint</t>
  </si>
  <si>
    <t>ltrs</t>
  </si>
  <si>
    <t>2.1.04</t>
  </si>
  <si>
    <t>External Coating  Bitumen paint</t>
  </si>
  <si>
    <t>2.1.05</t>
  </si>
  <si>
    <t>Guide rail 33mm diameter SS316 (4m length)</t>
  </si>
  <si>
    <t>2.1.06</t>
  </si>
  <si>
    <t>Guide rail L-Bracket SS316</t>
  </si>
  <si>
    <t>2.1.07</t>
  </si>
  <si>
    <t>Guide rail 12mm SS316 bolts</t>
  </si>
  <si>
    <t>2.1.08</t>
  </si>
  <si>
    <t>Guide rail 12mm SS316 nuts</t>
  </si>
  <si>
    <t>2.1.09</t>
  </si>
  <si>
    <t>Guide rail 12mm washer</t>
  </si>
  <si>
    <t>2.1.10</t>
  </si>
  <si>
    <t>Lifting Chain 8mm SS316 (4m length)</t>
  </si>
  <si>
    <t>2.1.11</t>
  </si>
  <si>
    <t>1000x1000 Heavy Duty Cast Iron Cover,Rubber seal and Frame set in concrete surround</t>
  </si>
  <si>
    <t>Control panel</t>
  </si>
  <si>
    <t xml:space="preserve">Control Panels with level indicators 1-4, pump starts, pump stops, trips, ammeters, voltmeters, selector switch, automatic/manual selector switch, emergency stop, alarm, buzzer, alarm reset, gsm/plc module, mcb, mccb, elcb, manual change over switch, bus bar, surge arresters, necessary cabling and control wiring </t>
  </si>
  <si>
    <t>Float Switch with 10m cable</t>
  </si>
  <si>
    <t>2.2.04</t>
  </si>
  <si>
    <t>Monitoring GSM/PLC System</t>
  </si>
  <si>
    <t>3.1.01</t>
  </si>
  <si>
    <t>3.1.02</t>
  </si>
  <si>
    <t>3.1.03</t>
  </si>
  <si>
    <t>3.1.04</t>
  </si>
  <si>
    <t>3.1.05</t>
  </si>
  <si>
    <t>Mould oil</t>
  </si>
  <si>
    <t>Cement solid blocks 300x150x150mm thick</t>
  </si>
  <si>
    <t>3.11.00</t>
  </si>
  <si>
    <t>BILL NO. 04- ADDITIONS AND OMMISSIONS</t>
  </si>
  <si>
    <t>4.1.01</t>
  </si>
  <si>
    <t>4.1.02</t>
  </si>
  <si>
    <t>4.1.03</t>
  </si>
  <si>
    <t>4.2.02</t>
  </si>
  <si>
    <t>4.2.03</t>
  </si>
  <si>
    <t>04.3.00</t>
  </si>
  <si>
    <t xml:space="preserve">List of Materials to be supplied by employer is stated in 03-Material list. Only these materials will be supplied by employer and bidders should provide any other materials required in Addissions and omissions bill of Material list. Rates for any other materials required ( which are not specified in addisions or omissions) should be included in the labor rates. </t>
  </si>
  <si>
    <t xml:space="preserve">Pumping main 180mm dia. HDPE PE100 SDR11 PN16 pipe </t>
  </si>
  <si>
    <t>Submersible  Pumps 1.6kW (Pump Station 01) , flow rate (m3/hr) -15 yrs = 28.94</t>
  </si>
  <si>
    <t>Submersible Pumps 3.5kW (Pump Station 02) flow rate (m3/hr) -15 yrs = 45.87</t>
  </si>
  <si>
    <t>Main feeder cable from island grid to control panels (2 pump stations and admin building/STP) including , materials and accessories required for complete works</t>
  </si>
  <si>
    <t>Control Panels with necessary cabling and control wiring as per approved details  (2 Pump staions and admin building)</t>
  </si>
  <si>
    <t>4.3.02</t>
  </si>
  <si>
    <t>425mm dia. PE/PP Maintenance shaft with concrete protection</t>
  </si>
  <si>
    <t>BILL NO. 07- STP</t>
  </si>
  <si>
    <t>BILL NO. 08- SUPPLY OF O&amp;M EQUIPMENT AND SPARES</t>
  </si>
  <si>
    <t>TOTAL OF BILL №: 08 - Carried Over To Summary</t>
  </si>
  <si>
    <t>BILL NO. 09 - TESTING AND COMMISSIONING</t>
  </si>
  <si>
    <t>9.3.00</t>
  </si>
  <si>
    <t>9.4.00</t>
  </si>
  <si>
    <t>9.5.00</t>
  </si>
  <si>
    <t>BILL NO. 10- ADDITIONS AND OMMISSIONS</t>
  </si>
  <si>
    <t>10.1.00</t>
  </si>
  <si>
    <t>10.1.01</t>
  </si>
  <si>
    <t>10.1.02</t>
  </si>
  <si>
    <t>10.1.03</t>
  </si>
  <si>
    <t>10.1.04</t>
  </si>
  <si>
    <t>10.1.05</t>
  </si>
  <si>
    <t>10.1.06</t>
  </si>
  <si>
    <t>10.1.07</t>
  </si>
  <si>
    <t>10.1.08</t>
  </si>
  <si>
    <t>10.2.00</t>
  </si>
  <si>
    <t>10.2.01</t>
  </si>
  <si>
    <t>10.2.02</t>
  </si>
  <si>
    <t>10.2.03</t>
  </si>
  <si>
    <t>10.2.04</t>
  </si>
  <si>
    <t>10.2.05</t>
  </si>
  <si>
    <t>10.2.06</t>
  </si>
  <si>
    <t>10.2.07</t>
  </si>
  <si>
    <t>10.2.08</t>
  </si>
  <si>
    <t>10.1.09</t>
  </si>
  <si>
    <t>10.2.09</t>
  </si>
  <si>
    <t>10.3.00</t>
  </si>
  <si>
    <t>TOTAL OF BILL №: 10 - Carried Over To Summary</t>
  </si>
  <si>
    <t>225mm dia, HDPE sea outfall pipe (PE 100, PN16, SDR11). The maximum depth of diffuser head from MSL is 15m (option 1)</t>
  </si>
  <si>
    <t>Construction of STP complete as per drawing (20mX20m)</t>
  </si>
  <si>
    <t>150mm dia, uPVC gravity sewer main (SN4, SDR41)</t>
  </si>
  <si>
    <t>Panel Shed</t>
  </si>
  <si>
    <t>1.8.01</t>
  </si>
  <si>
    <t>1.9.00</t>
  </si>
  <si>
    <t>1.9.01</t>
  </si>
  <si>
    <t>Vent Pipe</t>
  </si>
  <si>
    <t>Fabrication and installation of PS2 Vent pipe as per drawing (Vent pipes and UPVC pipe)</t>
  </si>
  <si>
    <t>Fabrication and installation of PS1 Vent pipe as per drawing (Vent pipes and UPVC pipe)</t>
  </si>
  <si>
    <t>1.9.02</t>
  </si>
  <si>
    <t>Rates shall include excavation for vent stake foundation, RCC for foundation footing, Fabrication and installation of GI  post for exsaust pipe support as per the drawing and specifications.</t>
  </si>
  <si>
    <t>Cement 50kg</t>
  </si>
  <si>
    <t>Sand 50kg</t>
  </si>
  <si>
    <t>Aggregate</t>
  </si>
  <si>
    <t>T12 x 6m Reinforcing bar</t>
  </si>
  <si>
    <t>T10 x 6m Reinforcing bar</t>
  </si>
  <si>
    <t>R06 x 6m Reinforcing bar</t>
  </si>
  <si>
    <t>12mm thick plywood 4' x 8'</t>
  </si>
  <si>
    <t xml:space="preserve">38x50mm timber  </t>
  </si>
  <si>
    <t>2" Nails</t>
  </si>
  <si>
    <t>50x150mm Rafters</t>
  </si>
  <si>
    <t>38x50mm Purlins</t>
  </si>
  <si>
    <t>75x200mm Ridge beam</t>
  </si>
  <si>
    <t>Roof sheeting</t>
  </si>
  <si>
    <t>Gutter</t>
  </si>
  <si>
    <t>Ridge capping</t>
  </si>
  <si>
    <t>Flashing</t>
  </si>
  <si>
    <t>25x200 facia</t>
  </si>
  <si>
    <t>SRC 50kg</t>
  </si>
  <si>
    <t>T16 x 6m Reinforcing bar</t>
  </si>
  <si>
    <t>bag</t>
  </si>
  <si>
    <t>Nrs</t>
  </si>
  <si>
    <t>m³</t>
  </si>
  <si>
    <t>Kg</t>
  </si>
  <si>
    <t>Litres</t>
  </si>
  <si>
    <t>m²</t>
  </si>
  <si>
    <t xml:space="preserve"> SEWERAGE SYSTEM IN GA.GEMANAFUSHI, MALDIVES</t>
  </si>
  <si>
    <t>Control panel board for the pump station, complete with the float swich pump control, overload relay, EFR, Warning beacon,General indicators such as Amp, Voltage, Phase indicators etc.</t>
  </si>
  <si>
    <t xml:space="preserve">PS1 </t>
  </si>
  <si>
    <t>Internal Coating  ( GRP Coating )</t>
  </si>
  <si>
    <t>External Coating ( Bitumen paint coating )</t>
  </si>
  <si>
    <t>1.10.00</t>
  </si>
  <si>
    <t>1.10.01</t>
  </si>
  <si>
    <t>1.10.02</t>
  </si>
  <si>
    <t xml:space="preserve">Supply, fabricate and installation of 9mm thick, hot dip galvanized steel chequer plates covers as specified. </t>
  </si>
  <si>
    <t xml:space="preserve">Rates should include SS angle frame and necessary items for the work as specified. </t>
  </si>
  <si>
    <t xml:space="preserve">Chequer Plate Covers </t>
  </si>
  <si>
    <t>Sump Well ( PS1 &amp; PS2 )</t>
  </si>
  <si>
    <t xml:space="preserve"> Valve Chamber  ( PS1 &amp; PS2 )</t>
  </si>
  <si>
    <t>Construction of Panel Shed as per drawing and specification  ( PS 1 &amp; PS2 )</t>
  </si>
  <si>
    <t>(a) All concrete below ground in contact with ground water shall be done using SRC with waterproofing admixture</t>
  </si>
  <si>
    <t>(b) Bituminous coating shall be provided to all exposed concrete surfaces</t>
  </si>
  <si>
    <t>(c) Rates shall include for excavation in all types of hard &amp; soft soils and removing, transporting &amp; stacking the excavated material anywhere in the island and as directed by the Engineer, backfilling with excavated materials from stacks, watering consolidation</t>
  </si>
  <si>
    <t>(d) Rates shall include for all the Reinforced concrete works, masonry,plastering and painting ,metal works shelter works electrical installations</t>
  </si>
  <si>
    <t>Constrcution of Boundary wall and PVC coated chain-link fencing for STP as per drawings</t>
  </si>
  <si>
    <t>150mm dia, uPVC Pipe (SN4, SDR41) Rubber ring type . (5.8m in length)</t>
  </si>
  <si>
    <t>Warning Tape - 2" x 1000', " SEWER"</t>
  </si>
  <si>
    <t>180 Diameter HDPE Pipe (PE100, PN16, SDR11) (5.8m in length)</t>
  </si>
  <si>
    <t xml:space="preserve">180 Diameter HDPE 45 degree bend (PE100, PN16, SDR11) </t>
  </si>
  <si>
    <t xml:space="preserve">180 Diameter HDPE tee juction (PE100, PN16, SDR11) </t>
  </si>
  <si>
    <t xml:space="preserve">110/180 Diameter HDPE reducer (PE100, PN16, SDR11) </t>
  </si>
  <si>
    <t>425 Diameter DI Cover top With Rubber Seal and Frame set in concrete surround</t>
  </si>
  <si>
    <t>425 Diameter PE/PP Corrugated Shaft (4m in length)</t>
  </si>
  <si>
    <t>Sewer Pipe - DN 150, SN4, L=5m</t>
  </si>
  <si>
    <t>Nr</t>
  </si>
  <si>
    <t>Repair Sewer Socket - DN 150</t>
  </si>
  <si>
    <t>Double Socket - DN 150</t>
  </si>
  <si>
    <t>4.1.04</t>
  </si>
  <si>
    <t>Wavin KGB Sewer Bend - DN 150/45°</t>
  </si>
  <si>
    <t>4.1.05</t>
  </si>
  <si>
    <t>Wavin KGK Sewer End Cap - DN 150</t>
  </si>
  <si>
    <t>4.1.06</t>
  </si>
  <si>
    <t>Wavin KGK Sewer Plug - DN 150</t>
  </si>
  <si>
    <t>4.1.07</t>
  </si>
  <si>
    <t>Hole Saw Attachment - 160mm</t>
  </si>
  <si>
    <t>4.1.08</t>
  </si>
  <si>
    <t>4.1.09</t>
  </si>
  <si>
    <t>U-PVC Insitu - DN 150 (for drop connection)</t>
  </si>
  <si>
    <t>4.1.10</t>
  </si>
  <si>
    <t>Sewer Branch DN150x150/87° (for drop connection)</t>
  </si>
  <si>
    <t>4.1.11</t>
  </si>
  <si>
    <t>Sewer Bend DN150/90° (for drop connection)</t>
  </si>
  <si>
    <t>4.1.12</t>
  </si>
  <si>
    <t>Wavin KGB Sewer Bend - DN 150/30°</t>
  </si>
  <si>
    <t>4.1.13</t>
  </si>
  <si>
    <t>Wavin KGB Sewer Bend - DN 150/15°</t>
  </si>
  <si>
    <t>4.1.14</t>
  </si>
  <si>
    <t>Wavin KGB Sewer Bend - DN 150/90°</t>
  </si>
  <si>
    <t>4.1.15</t>
  </si>
  <si>
    <t>TEGRA Manhole Base - 600x160mm, Junction</t>
  </si>
  <si>
    <t>4.1.16</t>
  </si>
  <si>
    <t>PE Corrugated Shaft - 600mm, L=6m</t>
  </si>
  <si>
    <t>4.1.17</t>
  </si>
  <si>
    <t>TEGRA Manhole Cover for TEGRA - 600mm, 40T</t>
  </si>
  <si>
    <t>4.1.18</t>
  </si>
  <si>
    <t>Telescopic Adaptor - 600mm</t>
  </si>
  <si>
    <t>4.1.19</t>
  </si>
  <si>
    <t>TEGRA 425 Insp. Chamber 160-  Junction</t>
  </si>
  <si>
    <t>4.1.20</t>
  </si>
  <si>
    <t>PE Corrugated Shaft - 425mm, L=3m</t>
  </si>
  <si>
    <t>4.1.21</t>
  </si>
  <si>
    <t>Telescopic Pipe - 425x375mm</t>
  </si>
  <si>
    <t>4.1.22</t>
  </si>
  <si>
    <t>Cover-HeavyTrafficSG-Iron,40TLoad(425mm)</t>
  </si>
  <si>
    <t>4.1.23</t>
  </si>
  <si>
    <t xml:space="preserve">PP Inspection chamber 315x110mm, Straight </t>
  </si>
  <si>
    <t>4.1.24</t>
  </si>
  <si>
    <t>315mm corrugated pipe, L=3m</t>
  </si>
  <si>
    <t>ft</t>
  </si>
  <si>
    <t>4.1.25</t>
  </si>
  <si>
    <t>Sealing ring 315mm</t>
  </si>
  <si>
    <t>4.1.26</t>
  </si>
  <si>
    <t>Concrete cone 315mm</t>
  </si>
  <si>
    <t>4.1.27</t>
  </si>
  <si>
    <t>Concrete cover 315mm</t>
  </si>
  <si>
    <t>4.1.28</t>
  </si>
  <si>
    <t>Wavin Sewer Pipe - DN 100, SN4, L=5m</t>
  </si>
  <si>
    <t>4.1.29</t>
  </si>
  <si>
    <t>160X110X160 Sewer 'y' branch 45°</t>
  </si>
  <si>
    <t>4.1.30</t>
  </si>
  <si>
    <t>110mm Sewer bend 15°</t>
  </si>
  <si>
    <t>4.1.31</t>
  </si>
  <si>
    <t>110mm Sewer bend 30°</t>
  </si>
  <si>
    <t>4.1.32</t>
  </si>
  <si>
    <t>110mm Sewer bend 45°</t>
  </si>
  <si>
    <t>4.1.33</t>
  </si>
  <si>
    <t>110mm Sewer bend 87°</t>
  </si>
  <si>
    <t>4.1.34</t>
  </si>
  <si>
    <t>Wavin KG Socket Plug OD 110mm</t>
  </si>
  <si>
    <t>4.1.35</t>
  </si>
  <si>
    <t>Wavin KG End Cap  OD 110mm</t>
  </si>
  <si>
    <t>4.1.36</t>
  </si>
  <si>
    <t>Wavin KG Repair Coupler  OD 110mm</t>
  </si>
  <si>
    <t>4.1.37</t>
  </si>
  <si>
    <t>Wavin KGM Double Socket - DN 100</t>
  </si>
  <si>
    <t>4.1.38</t>
  </si>
  <si>
    <t>Black PE PipeOD160mm,PE100 PN10L=5.8m</t>
  </si>
  <si>
    <t>4.1.39</t>
  </si>
  <si>
    <t>Black EF Coupler - 160mm, 39.5V</t>
  </si>
  <si>
    <t>4.1.40</t>
  </si>
  <si>
    <t>Black PE short bend -160mm / 90°</t>
  </si>
  <si>
    <t>4.1.41</t>
  </si>
  <si>
    <t>Black PE Elbow -160mm / 45°</t>
  </si>
  <si>
    <t>4.1.42</t>
  </si>
  <si>
    <t>Black PE TEE -160mm / 90°</t>
  </si>
  <si>
    <t>4.1.43</t>
  </si>
  <si>
    <t>Black PE Y-Branch -160mm</t>
  </si>
  <si>
    <t>4.1.44</t>
  </si>
  <si>
    <t>Black PE reducer -160x125mm</t>
  </si>
  <si>
    <t>4.1.45</t>
  </si>
  <si>
    <t>Black PE reducer -125x110mm</t>
  </si>
  <si>
    <t>4.1.46</t>
  </si>
  <si>
    <t>Black PE reducer -160x110mm</t>
  </si>
  <si>
    <t>4.1.47</t>
  </si>
  <si>
    <t>Black PE Short End Cap - 160mm</t>
  </si>
  <si>
    <t>4.1.48</t>
  </si>
  <si>
    <t>PE Stub end 160mm</t>
  </si>
  <si>
    <t>4.1.49</t>
  </si>
  <si>
    <t>PP Flange 8 holes for OD 160mm pipe</t>
  </si>
  <si>
    <t>4.1.50</t>
  </si>
  <si>
    <t>Rubber Gasket -160mm, EPDM</t>
  </si>
  <si>
    <t>4.1.51</t>
  </si>
  <si>
    <t>SS Bolt - 150 x 16mm, 316G, Full Thread (NutsWasher)</t>
  </si>
  <si>
    <t>4.1.52</t>
  </si>
  <si>
    <t>25mm dia SS anchor bolt, L=500mm, leg = 75mm (Threaded Rod 316)</t>
  </si>
  <si>
    <t>4.1.53</t>
  </si>
  <si>
    <t>6mm thick M25 Washer SS 316</t>
  </si>
  <si>
    <t>4.1.54</t>
  </si>
  <si>
    <t>M25mm Nut SS 316</t>
  </si>
  <si>
    <t>4.1.55</t>
  </si>
  <si>
    <t>HDPE pipe clamp/strap to suite 200mm OD pipe (10mm thick), with 2 x 30mm dia holes, overall size 150mm x 600mm</t>
  </si>
  <si>
    <t>4.1.56</t>
  </si>
  <si>
    <t>20mm dia rock anchor bolt L=1000mm, SS 316</t>
  </si>
  <si>
    <t>4.1.57</t>
  </si>
  <si>
    <t>6mm thick M20 Washer SS 316</t>
  </si>
  <si>
    <t>4.1.58</t>
  </si>
  <si>
    <t>M20mm Nut SS 316</t>
  </si>
  <si>
    <t>4.1.59</t>
  </si>
  <si>
    <t>Black PE PipeOD110mm,PE100 PN10L=5.8m</t>
  </si>
  <si>
    <t>4.1.60</t>
  </si>
  <si>
    <t>Black EF Coupler - 110mm, 39.5V</t>
  </si>
  <si>
    <t>4.1.61</t>
  </si>
  <si>
    <t>Black PE bend -110mm / 90°</t>
  </si>
  <si>
    <t>4.1.62</t>
  </si>
  <si>
    <t>Black PE Elbow -110mm / 45°</t>
  </si>
  <si>
    <t>4.1.63</t>
  </si>
  <si>
    <t>Black PE Y-branch -110mm</t>
  </si>
  <si>
    <t>4.1.64</t>
  </si>
  <si>
    <t>Black PE Long End Cap - 110mm</t>
  </si>
  <si>
    <t>4.1.65</t>
  </si>
  <si>
    <t>4.1.66</t>
  </si>
  <si>
    <t>4.1.67</t>
  </si>
  <si>
    <t>Black PE bend -160mm / 90°</t>
  </si>
  <si>
    <t>4.1.68</t>
  </si>
  <si>
    <t>4.1.69</t>
  </si>
  <si>
    <t>Black PE Y-branch -160mm</t>
  </si>
  <si>
    <t>4.1.70</t>
  </si>
  <si>
    <t>4.1.71</t>
  </si>
  <si>
    <t>Black PE Long End Cap - 160mm</t>
  </si>
  <si>
    <t>4.1.72</t>
  </si>
  <si>
    <t>Damp proofing membrane</t>
  </si>
  <si>
    <t>Concrete</t>
  </si>
  <si>
    <t>Cement (50kg)</t>
  </si>
  <si>
    <t>Course sand  (50kg)</t>
  </si>
  <si>
    <t>Aggregate  (50kg)</t>
  </si>
  <si>
    <t xml:space="preserve">Waterproofing Admixture </t>
  </si>
  <si>
    <t>Cement SRC ( 50 Kg bags)</t>
  </si>
  <si>
    <t>Formwork</t>
  </si>
  <si>
    <t>Plywood, 12mm thick 4ft x 8ft</t>
  </si>
  <si>
    <t>3.2.02</t>
  </si>
  <si>
    <t>Timber hardwood, 50x35</t>
  </si>
  <si>
    <t>3.2.03</t>
  </si>
  <si>
    <t>Nails, 35mm dia. x 1.5" length</t>
  </si>
  <si>
    <t>3.2.04</t>
  </si>
  <si>
    <t xml:space="preserve">Reinforcement  </t>
  </si>
  <si>
    <t>3.3.01</t>
  </si>
  <si>
    <t xml:space="preserve">Steel deformed bars, 12mm dia x 6m </t>
  </si>
  <si>
    <t>3.3.02</t>
  </si>
  <si>
    <t>Steel deformed bars, 10mm dia x 6m</t>
  </si>
  <si>
    <t>3.3.03</t>
  </si>
  <si>
    <t>Steel deformed bars, 6mm dia x 6m</t>
  </si>
  <si>
    <t>3.3.04</t>
  </si>
  <si>
    <t>Binding wire, 18 gauge</t>
  </si>
  <si>
    <t xml:space="preserve">Epoxy Coated Reinforcements </t>
  </si>
  <si>
    <t>3.4.01</t>
  </si>
  <si>
    <t>10 mm deformed bar</t>
  </si>
  <si>
    <t>3.4.02</t>
  </si>
  <si>
    <t>12 mm deformed bar</t>
  </si>
  <si>
    <t>3.4.03</t>
  </si>
  <si>
    <t>16 mm deformed bar</t>
  </si>
  <si>
    <t>Masonry and Plastering</t>
  </si>
  <si>
    <t>3.5.01</t>
  </si>
  <si>
    <t>3.5.02</t>
  </si>
  <si>
    <t xml:space="preserve">Fine sand </t>
  </si>
  <si>
    <t>Doors and Windows</t>
  </si>
  <si>
    <t>3.6.01</t>
  </si>
  <si>
    <t>1100 x 2100 D1- Aluminium Louvers Door with Aluminium Louvers Panels</t>
  </si>
  <si>
    <t>3.6.02</t>
  </si>
  <si>
    <t>900 x 2100 D2- Aluminium Louvers  Door with Aluminium Louvers  Panels</t>
  </si>
  <si>
    <t>3.6.03</t>
  </si>
  <si>
    <t>900 x 2100 D2a- Aluminium Louvers  Door with Aluminium Louvers Panels</t>
  </si>
  <si>
    <t>3.6.04</t>
  </si>
  <si>
    <t>1500 x 2100 D3- Aluminium Louvers  Door with Aluminium Louvers  Panels</t>
  </si>
  <si>
    <t>3.6.05</t>
  </si>
  <si>
    <t>2400 x 1200 W1- Whith Powder Coated Aluminium Window with Reflective Double Glazed Glass Panels</t>
  </si>
  <si>
    <t>3.6.06</t>
  </si>
  <si>
    <t>1800 x 1200 W2- Whith Powder Coated Aluminium Window with Reflective Double Glazed Glass Panels</t>
  </si>
  <si>
    <t>3.6.07</t>
  </si>
  <si>
    <t>600 x 700  V1- Whith Powder Coated Aluminium Window with Frosted Glass Panels</t>
  </si>
  <si>
    <t>3.6.08</t>
  </si>
  <si>
    <t>1200 x 700  V1- Whith Powder Coated Aluminium Window with Frosted Glass Panels</t>
  </si>
  <si>
    <t>3.6.09</t>
  </si>
  <si>
    <t>1000 x 1000 Exhaust Louver</t>
  </si>
  <si>
    <t>3.7.00</t>
  </si>
  <si>
    <t>Metal Work</t>
  </si>
  <si>
    <t>3.7.01</t>
  </si>
  <si>
    <t>50mm x 50mm G.I Box Bar Frame (Gate)</t>
  </si>
  <si>
    <t>3.7.02</t>
  </si>
  <si>
    <t>3 Rows Barb Wire</t>
  </si>
  <si>
    <t>3.7.03</t>
  </si>
  <si>
    <t>upvc coated wire mesh</t>
  </si>
  <si>
    <t>3.8.00</t>
  </si>
  <si>
    <t>Painting</t>
  </si>
  <si>
    <t>3.8.01</t>
  </si>
  <si>
    <t>Anti-Corrossive paint</t>
  </si>
  <si>
    <t>3.8.02</t>
  </si>
  <si>
    <t>Wall sealer paint</t>
  </si>
  <si>
    <t>3.8.03</t>
  </si>
  <si>
    <t>Emulsion paint</t>
  </si>
  <si>
    <t>3.8.04</t>
  </si>
  <si>
    <t>Putty</t>
  </si>
  <si>
    <t>3.9.00</t>
  </si>
  <si>
    <t>Tiling</t>
  </si>
  <si>
    <t>3.9.01</t>
  </si>
  <si>
    <t>600x600mm homogenous tiles (floor)</t>
  </si>
  <si>
    <t>3.9.02</t>
  </si>
  <si>
    <t>300x300mm homogenous tiles (toilet)</t>
  </si>
  <si>
    <t>3.9.03</t>
  </si>
  <si>
    <t>Sika Fix T adhesive (25kg bags)</t>
  </si>
  <si>
    <t>3.10.00</t>
  </si>
  <si>
    <t>Roofing</t>
  </si>
  <si>
    <t>3.10.01</t>
  </si>
  <si>
    <t>38 x 50 Timber Purlins</t>
  </si>
  <si>
    <t>3.10.02</t>
  </si>
  <si>
    <t>50 x 150 Timber Rafter</t>
  </si>
  <si>
    <t>3.10.03</t>
  </si>
  <si>
    <t>75 x 200 Timber Ridge Beam</t>
  </si>
  <si>
    <t>3.10.04</t>
  </si>
  <si>
    <t>Lysaught roofing sheet</t>
  </si>
  <si>
    <t>3.10.05</t>
  </si>
  <si>
    <t>Ridge Capping</t>
  </si>
  <si>
    <t>3.10.06</t>
  </si>
  <si>
    <t>End Flashing</t>
  </si>
  <si>
    <t>3.10.07</t>
  </si>
  <si>
    <t>Lysaught Gutter</t>
  </si>
  <si>
    <t>4.1.73</t>
  </si>
  <si>
    <t>4.1.74</t>
  </si>
  <si>
    <t>4.1.75</t>
  </si>
  <si>
    <t>4.1.76</t>
  </si>
  <si>
    <t>4.1.77</t>
  </si>
  <si>
    <t>4.1.78</t>
  </si>
  <si>
    <t>4.1.79</t>
  </si>
  <si>
    <t>4.1.80</t>
  </si>
  <si>
    <t>4.1.81</t>
  </si>
  <si>
    <t>4.1.82</t>
  </si>
  <si>
    <t>4.1.83</t>
  </si>
  <si>
    <t>4.1.84</t>
  </si>
  <si>
    <t>4.1.85</t>
  </si>
  <si>
    <t>4.1.86</t>
  </si>
  <si>
    <t>4.1.87</t>
  </si>
  <si>
    <t>4.1.88</t>
  </si>
  <si>
    <t>4.1.89</t>
  </si>
  <si>
    <t>4.1.90</t>
  </si>
  <si>
    <t>4.1.91</t>
  </si>
  <si>
    <t>4.1.92</t>
  </si>
  <si>
    <t>4.1.93</t>
  </si>
  <si>
    <t>4.1.94</t>
  </si>
  <si>
    <t>4.1.95</t>
  </si>
  <si>
    <t>4.1.96</t>
  </si>
  <si>
    <t>TEGRA Manhole Base - 425x160mm, Junction</t>
  </si>
  <si>
    <t>PE Corrugated Shaft - 425mm, L=6m</t>
  </si>
  <si>
    <t>TEGRA Manhole Cover for TEGRA - 425mm, 40T</t>
  </si>
  <si>
    <t>Telescopic Adaptor - 425mm</t>
  </si>
  <si>
    <t>Pressure main Pipe - DN 180, SN4, L=5m</t>
  </si>
  <si>
    <t>Seaout fall pipe Pipe - DN 225, SN4, L=5m</t>
  </si>
  <si>
    <t>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</si>
</sst>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21"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Arial"/>
      <family val="2"/>
    </font>
    <font>
      <sz val="11"/>
      <color theme="1"/>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20"/>
      <color theme="1"/>
      <name val="Calibri"/>
      <family val="2"/>
      <scheme val="minor"/>
    </font>
    <font>
      <b/>
      <sz val="20"/>
      <color theme="1"/>
      <name val="Calibri"/>
      <family val="2"/>
      <scheme val="minor"/>
    </font>
    <font>
      <sz val="12"/>
      <color theme="1"/>
      <name val="Calibri"/>
      <family val="2"/>
      <scheme val="minor"/>
    </font>
    <font>
      <b/>
      <i/>
      <sz val="14"/>
      <color theme="1"/>
      <name val="Calibri"/>
      <family val="2"/>
      <scheme val="minor"/>
    </font>
    <font>
      <sz val="10"/>
      <name val="Arial"/>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bottom/>
      <diagonal/>
    </border>
    <border>
      <left style="thin">
        <color theme="1"/>
      </left>
      <right style="thin">
        <color theme="1"/>
      </right>
      <top/>
      <bottom/>
      <diagonal/>
    </border>
    <border>
      <left style="thin">
        <color theme="1"/>
      </left>
      <right/>
      <top/>
      <bottom/>
      <diagonal/>
    </border>
    <border>
      <left style="thin">
        <color theme="1"/>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s>
  <cellStyleXfs count="17">
    <xf numFmtId="0" fontId="0" fillId="0" borderId="0"/>
    <xf numFmtId="164" fontId="4" fillId="0" borderId="0" applyFont="0" applyFill="0" applyBorder="0" applyAlignment="0" applyProtection="0"/>
    <xf numFmtId="164" fontId="2" fillId="0" borderId="0" applyFont="0" applyFill="0" applyBorder="0" applyAlignment="0" applyProtection="0"/>
    <xf numFmtId="0" fontId="4" fillId="0" borderId="0"/>
    <xf numFmtId="0" fontId="2" fillId="0" borderId="0"/>
    <xf numFmtId="0" fontId="2"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164" fontId="20" fillId="0" borderId="0" applyFont="0" applyFill="0" applyBorder="0" applyAlignment="0" applyProtection="0"/>
  </cellStyleXfs>
  <cellXfs count="171">
    <xf numFmtId="0" fontId="0" fillId="0" borderId="0" xfId="0"/>
    <xf numFmtId="0" fontId="9" fillId="0" borderId="0" xfId="0" applyFont="1" applyFill="1"/>
    <xf numFmtId="4" fontId="9" fillId="0" borderId="0" xfId="0" applyNumberFormat="1" applyFont="1" applyFill="1"/>
    <xf numFmtId="4" fontId="9" fillId="0" borderId="0" xfId="0" applyNumberFormat="1" applyFont="1" applyFill="1" applyAlignment="1">
      <alignment horizontal="center"/>
    </xf>
    <xf numFmtId="4" fontId="9" fillId="0" borderId="0" xfId="0" applyNumberFormat="1" applyFont="1" applyFill="1" applyAlignment="1">
      <alignment horizontal="right"/>
    </xf>
    <xf numFmtId="0" fontId="0" fillId="0" borderId="10" xfId="0" applyBorder="1"/>
    <xf numFmtId="0" fontId="9" fillId="0" borderId="11" xfId="3" applyFont="1" applyBorder="1" applyAlignment="1">
      <alignment vertical="center"/>
    </xf>
    <xf numFmtId="0" fontId="9" fillId="0" borderId="1" xfId="3" applyFont="1" applyBorder="1" applyAlignment="1">
      <alignment vertical="center"/>
    </xf>
    <xf numFmtId="164" fontId="10" fillId="0" borderId="2" xfId="1" applyFont="1" applyBorder="1" applyAlignment="1">
      <alignment vertical="center"/>
    </xf>
    <xf numFmtId="10" fontId="11" fillId="0" borderId="2" xfId="13" applyNumberFormat="1" applyFont="1" applyBorder="1" applyAlignment="1">
      <alignment vertical="center"/>
    </xf>
    <xf numFmtId="0" fontId="9" fillId="0" borderId="12" xfId="3" applyFont="1" applyBorder="1" applyAlignment="1">
      <alignment vertical="center"/>
    </xf>
    <xf numFmtId="0" fontId="9" fillId="0" borderId="13" xfId="3" applyFont="1" applyBorder="1" applyAlignment="1">
      <alignment vertical="center"/>
    </xf>
    <xf numFmtId="164" fontId="10" fillId="0" borderId="3" xfId="1" applyFont="1" applyBorder="1" applyAlignment="1">
      <alignment vertical="center"/>
    </xf>
    <xf numFmtId="164" fontId="0" fillId="0" borderId="10" xfId="0" applyNumberFormat="1" applyBorder="1"/>
    <xf numFmtId="0" fontId="8" fillId="0" borderId="14" xfId="3" applyFont="1" applyBorder="1" applyAlignment="1">
      <alignment horizontal="center" vertical="center" wrapText="1"/>
    </xf>
    <xf numFmtId="0" fontId="9" fillId="0" borderId="4" xfId="3" applyFont="1" applyBorder="1" applyAlignment="1">
      <alignment vertical="center"/>
    </xf>
    <xf numFmtId="164" fontId="12" fillId="0" borderId="5" xfId="3" applyNumberFormat="1" applyFont="1" applyBorder="1" applyAlignment="1">
      <alignment vertical="center"/>
    </xf>
    <xf numFmtId="0" fontId="11" fillId="0" borderId="5" xfId="3" applyFont="1" applyBorder="1" applyAlignment="1">
      <alignment vertical="center"/>
    </xf>
    <xf numFmtId="0" fontId="13" fillId="0" borderId="10" xfId="3" applyFont="1" applyFill="1" applyBorder="1" applyAlignment="1"/>
    <xf numFmtId="0" fontId="9" fillId="0" borderId="10" xfId="3" applyFont="1" applyFill="1" applyBorder="1" applyAlignment="1"/>
    <xf numFmtId="0" fontId="9" fillId="0" borderId="10" xfId="0" applyFont="1" applyFill="1" applyBorder="1"/>
    <xf numFmtId="0" fontId="13" fillId="0" borderId="10" xfId="0" applyFont="1" applyFill="1" applyBorder="1" applyAlignment="1">
      <alignment horizontal="center"/>
    </xf>
    <xf numFmtId="4" fontId="9" fillId="0" borderId="10" xfId="0" applyNumberFormat="1" applyFont="1" applyFill="1" applyBorder="1" applyAlignment="1">
      <alignment horizontal="right"/>
    </xf>
    <xf numFmtId="4" fontId="9" fillId="0" borderId="10" xfId="0" applyNumberFormat="1" applyFont="1" applyFill="1" applyBorder="1"/>
    <xf numFmtId="0" fontId="9" fillId="0" borderId="15" xfId="0" applyFont="1" applyFill="1" applyBorder="1"/>
    <xf numFmtId="0" fontId="0" fillId="0" borderId="15" xfId="0" applyBorder="1"/>
    <xf numFmtId="0" fontId="13" fillId="0" borderId="16" xfId="3" applyFont="1" applyFill="1" applyBorder="1" applyAlignment="1"/>
    <xf numFmtId="0" fontId="0" fillId="0" borderId="16" xfId="0" applyBorder="1"/>
    <xf numFmtId="4" fontId="9" fillId="0" borderId="17" xfId="0" applyNumberFormat="1" applyFont="1" applyFill="1" applyBorder="1" applyAlignment="1">
      <alignment horizontal="center"/>
    </xf>
    <xf numFmtId="4" fontId="9" fillId="0" borderId="17" xfId="0" applyNumberFormat="1" applyFont="1" applyFill="1" applyBorder="1" applyAlignment="1">
      <alignment horizontal="right"/>
    </xf>
    <xf numFmtId="4" fontId="9" fillId="0" borderId="17" xfId="0" applyNumberFormat="1" applyFont="1" applyFill="1" applyBorder="1"/>
    <xf numFmtId="0" fontId="13" fillId="0" borderId="18" xfId="0" applyFont="1" applyFill="1" applyBorder="1" applyAlignment="1">
      <alignment horizontal="center"/>
    </xf>
    <xf numFmtId="0" fontId="13" fillId="0" borderId="18" xfId="0" applyFont="1" applyFill="1" applyBorder="1" applyAlignment="1"/>
    <xf numFmtId="0" fontId="13" fillId="0" borderId="19" xfId="0" applyFont="1" applyFill="1" applyBorder="1" applyAlignment="1"/>
    <xf numFmtId="0" fontId="9" fillId="0" borderId="18" xfId="0" applyFont="1" applyFill="1" applyBorder="1" applyAlignment="1">
      <alignment vertical="distributed"/>
    </xf>
    <xf numFmtId="0" fontId="9" fillId="0" borderId="19" xfId="0" applyFont="1" applyFill="1" applyBorder="1" applyAlignment="1">
      <alignment vertical="distributed"/>
    </xf>
    <xf numFmtId="0" fontId="13" fillId="0" borderId="18" xfId="0" applyFont="1" applyFill="1" applyBorder="1" applyAlignment="1">
      <alignment horizontal="left"/>
    </xf>
    <xf numFmtId="0" fontId="9" fillId="0" borderId="19" xfId="0" applyFont="1" applyFill="1" applyBorder="1" applyAlignment="1">
      <alignment horizontal="left"/>
    </xf>
    <xf numFmtId="0" fontId="9" fillId="0" borderId="18" xfId="0" applyFont="1" applyFill="1" applyBorder="1" applyAlignment="1"/>
    <xf numFmtId="0" fontId="9" fillId="0" borderId="19" xfId="0" applyFont="1" applyFill="1" applyBorder="1" applyAlignment="1"/>
    <xf numFmtId="0" fontId="13" fillId="0" borderId="20" xfId="0" applyFont="1" applyFill="1" applyBorder="1" applyAlignment="1">
      <alignment horizontal="center"/>
    </xf>
    <xf numFmtId="0" fontId="13" fillId="0" borderId="20" xfId="0" applyFont="1" applyFill="1" applyBorder="1" applyAlignment="1"/>
    <xf numFmtId="0" fontId="13" fillId="0" borderId="21" xfId="0" applyFont="1" applyFill="1" applyBorder="1" applyAlignment="1"/>
    <xf numFmtId="4" fontId="9" fillId="0" borderId="22" xfId="0" applyNumberFormat="1" applyFont="1" applyFill="1" applyBorder="1" applyAlignment="1">
      <alignment horizontal="center"/>
    </xf>
    <xf numFmtId="4" fontId="9" fillId="0" borderId="22" xfId="0" applyNumberFormat="1" applyFont="1" applyFill="1" applyBorder="1" applyAlignment="1">
      <alignment horizontal="right"/>
    </xf>
    <xf numFmtId="4" fontId="9" fillId="0" borderId="22" xfId="0" applyNumberFormat="1" applyFont="1" applyFill="1" applyBorder="1"/>
    <xf numFmtId="0" fontId="13" fillId="0" borderId="23" xfId="3" applyFont="1" applyFill="1" applyBorder="1" applyAlignment="1">
      <alignment horizontal="center" vertical="center"/>
    </xf>
    <xf numFmtId="164" fontId="13" fillId="0" borderId="23" xfId="1" applyFont="1" applyFill="1" applyBorder="1" applyAlignment="1">
      <alignment horizontal="center" vertical="center"/>
    </xf>
    <xf numFmtId="0" fontId="13" fillId="2" borderId="24" xfId="3" applyFont="1" applyFill="1" applyBorder="1" applyAlignment="1">
      <alignment horizontal="center" vertical="top"/>
    </xf>
    <xf numFmtId="0" fontId="13" fillId="2" borderId="25" xfId="3" applyFont="1" applyFill="1" applyBorder="1" applyAlignment="1">
      <alignment vertical="center"/>
    </xf>
    <xf numFmtId="164" fontId="9" fillId="2" borderId="26" xfId="1" applyFont="1" applyFill="1" applyBorder="1" applyAlignment="1">
      <alignment vertical="top"/>
    </xf>
    <xf numFmtId="0" fontId="13" fillId="2" borderId="26" xfId="3" applyFont="1" applyFill="1" applyBorder="1" applyAlignment="1">
      <alignment vertical="top"/>
    </xf>
    <xf numFmtId="0" fontId="13" fillId="2" borderId="26" xfId="3" applyFont="1" applyFill="1" applyBorder="1" applyAlignment="1">
      <alignment horizontal="center" vertical="top"/>
    </xf>
    <xf numFmtId="0" fontId="13" fillId="0" borderId="18" xfId="0" applyFont="1" applyFill="1" applyBorder="1" applyAlignment="1">
      <alignment vertical="distributed"/>
    </xf>
    <xf numFmtId="0" fontId="9" fillId="0" borderId="20" xfId="0" applyFont="1" applyFill="1" applyBorder="1" applyAlignment="1">
      <alignment horizontal="center"/>
    </xf>
    <xf numFmtId="0" fontId="13" fillId="0" borderId="27" xfId="0" applyFont="1" applyFill="1" applyBorder="1" applyAlignment="1"/>
    <xf numFmtId="4" fontId="9" fillId="0" borderId="28" xfId="0" applyNumberFormat="1" applyFont="1" applyFill="1" applyBorder="1" applyAlignment="1">
      <alignment horizontal="right"/>
    </xf>
    <xf numFmtId="4" fontId="9" fillId="0" borderId="28" xfId="0" applyNumberFormat="1" applyFont="1" applyFill="1" applyBorder="1"/>
    <xf numFmtId="0" fontId="9" fillId="0" borderId="20" xfId="0" applyFont="1" applyFill="1" applyBorder="1" applyAlignment="1">
      <alignment horizontal="right" vertical="top"/>
    </xf>
    <xf numFmtId="0" fontId="13" fillId="0" borderId="20" xfId="0" applyFont="1" applyFill="1" applyBorder="1" applyAlignment="1">
      <alignment horizontal="center" vertical="top"/>
    </xf>
    <xf numFmtId="0" fontId="9" fillId="0" borderId="18" xfId="0" applyFont="1" applyFill="1" applyBorder="1" applyAlignment="1">
      <alignment horizontal="justify" vertical="distributed"/>
    </xf>
    <xf numFmtId="0" fontId="14" fillId="0" borderId="18" xfId="0" applyFont="1" applyFill="1" applyBorder="1" applyAlignment="1">
      <alignment vertical="distributed"/>
    </xf>
    <xf numFmtId="0" fontId="15" fillId="0" borderId="10" xfId="0" applyFont="1" applyBorder="1" applyAlignment="1">
      <alignment horizontal="right"/>
    </xf>
    <xf numFmtId="0" fontId="15" fillId="0" borderId="16" xfId="0" applyFont="1" applyBorder="1" applyAlignment="1">
      <alignment horizontal="right"/>
    </xf>
    <xf numFmtId="164" fontId="14" fillId="2" borderId="26" xfId="1" applyFont="1" applyFill="1" applyBorder="1" applyAlignment="1">
      <alignment horizontal="right" vertical="center"/>
    </xf>
    <xf numFmtId="4" fontId="14" fillId="0" borderId="22" xfId="0" applyNumberFormat="1" applyFont="1" applyFill="1" applyBorder="1" applyAlignment="1">
      <alignment horizontal="right"/>
    </xf>
    <xf numFmtId="4" fontId="14" fillId="0" borderId="0" xfId="0" applyNumberFormat="1" applyFont="1" applyFill="1" applyAlignment="1">
      <alignment horizontal="right"/>
    </xf>
    <xf numFmtId="0" fontId="9" fillId="0" borderId="18" xfId="0" applyFont="1" applyFill="1" applyBorder="1" applyAlignment="1">
      <alignment horizontal="left" vertical="distributed" wrapText="1"/>
    </xf>
    <xf numFmtId="0" fontId="0" fillId="0" borderId="10" xfId="0" applyBorder="1" applyAlignment="1">
      <alignment horizontal="left"/>
    </xf>
    <xf numFmtId="0" fontId="0" fillId="0" borderId="16" xfId="0" applyBorder="1" applyAlignment="1">
      <alignment horizontal="left"/>
    </xf>
    <xf numFmtId="0" fontId="9" fillId="2" borderId="26" xfId="3" applyFont="1" applyFill="1" applyBorder="1" applyAlignment="1">
      <alignment horizontal="left" vertical="center"/>
    </xf>
    <xf numFmtId="0" fontId="9" fillId="0" borderId="22" xfId="0" applyFont="1" applyFill="1" applyBorder="1" applyAlignment="1">
      <alignment horizontal="left"/>
    </xf>
    <xf numFmtId="0" fontId="9" fillId="0" borderId="0" xfId="0" applyFont="1" applyFill="1" applyAlignment="1">
      <alignment horizontal="left"/>
    </xf>
    <xf numFmtId="0" fontId="9" fillId="0" borderId="28" xfId="0" applyFont="1" applyFill="1" applyBorder="1" applyAlignment="1">
      <alignment horizontal="left"/>
    </xf>
    <xf numFmtId="0" fontId="9" fillId="0" borderId="18" xfId="0" applyFont="1" applyFill="1" applyBorder="1" applyAlignment="1">
      <alignment horizontal="center" vertical="top"/>
    </xf>
    <xf numFmtId="164" fontId="9" fillId="2" borderId="26" xfId="1" applyFont="1" applyFill="1" applyBorder="1" applyAlignment="1">
      <alignment horizontal="left" vertical="center"/>
    </xf>
    <xf numFmtId="4" fontId="9" fillId="0" borderId="22" xfId="0" applyNumberFormat="1" applyFont="1" applyFill="1" applyBorder="1" applyAlignment="1">
      <alignment horizontal="left"/>
    </xf>
    <xf numFmtId="0" fontId="9" fillId="0" borderId="17" xfId="0" applyFont="1" applyFill="1" applyBorder="1" applyAlignment="1">
      <alignment horizontal="left"/>
    </xf>
    <xf numFmtId="4" fontId="9" fillId="0" borderId="17" xfId="0" applyNumberFormat="1" applyFont="1" applyFill="1" applyBorder="1" applyAlignment="1">
      <alignment horizontal="left"/>
    </xf>
    <xf numFmtId="4" fontId="9" fillId="0" borderId="10" xfId="0" applyNumberFormat="1" applyFont="1" applyFill="1" applyBorder="1" applyAlignment="1">
      <alignment horizontal="left"/>
    </xf>
    <xf numFmtId="0" fontId="0" fillId="0" borderId="10" xfId="0" applyBorder="1" applyAlignment="1">
      <alignment horizontal="right"/>
    </xf>
    <xf numFmtId="0" fontId="0" fillId="0" borderId="16" xfId="0" applyBorder="1" applyAlignment="1">
      <alignment horizontal="right"/>
    </xf>
    <xf numFmtId="0" fontId="9" fillId="2" borderId="26" xfId="3" applyFont="1" applyFill="1" applyBorder="1" applyAlignment="1">
      <alignment horizontal="right" vertical="center"/>
    </xf>
    <xf numFmtId="0" fontId="9" fillId="0" borderId="22" xfId="0" applyFont="1" applyFill="1" applyBorder="1" applyAlignment="1">
      <alignment horizontal="right"/>
    </xf>
    <xf numFmtId="0" fontId="9" fillId="0" borderId="17" xfId="0" applyFont="1" applyFill="1" applyBorder="1" applyAlignment="1">
      <alignment horizontal="right"/>
    </xf>
    <xf numFmtId="0" fontId="9" fillId="0" borderId="10" xfId="0" applyFont="1" applyFill="1" applyBorder="1" applyAlignment="1">
      <alignment horizontal="right"/>
    </xf>
    <xf numFmtId="0" fontId="3" fillId="0" borderId="14" xfId="3" applyFont="1" applyBorder="1" applyAlignment="1">
      <alignment horizontal="center" vertical="center" wrapText="1"/>
    </xf>
    <xf numFmtId="0" fontId="9" fillId="0" borderId="18" xfId="0" applyFont="1" applyFill="1" applyBorder="1" applyAlignment="1">
      <alignment horizontal="justify" vertical="distributed" wrapText="1"/>
    </xf>
    <xf numFmtId="0" fontId="13" fillId="0" borderId="20" xfId="0" applyFont="1" applyFill="1" applyBorder="1" applyAlignment="1">
      <alignment horizontal="right" vertical="top"/>
    </xf>
    <xf numFmtId="0" fontId="0" fillId="0" borderId="10" xfId="0" applyBorder="1" applyAlignment="1">
      <alignment horizontal="right" vertical="top"/>
    </xf>
    <xf numFmtId="0" fontId="9" fillId="0" borderId="18" xfId="0" applyFont="1" applyFill="1" applyBorder="1" applyAlignment="1">
      <alignment horizontal="right" vertical="top"/>
    </xf>
    <xf numFmtId="0" fontId="13" fillId="0" borderId="0" xfId="0" applyFont="1" applyFill="1" applyAlignment="1">
      <alignment horizontal="right" vertical="top"/>
    </xf>
    <xf numFmtId="4" fontId="14" fillId="0" borderId="28" xfId="0" applyNumberFormat="1" applyFont="1" applyFill="1" applyBorder="1" applyAlignment="1">
      <alignment horizontal="right"/>
    </xf>
    <xf numFmtId="0" fontId="13" fillId="0" borderId="29" xfId="0" applyFont="1" applyFill="1" applyBorder="1" applyAlignment="1">
      <alignment horizontal="right" vertical="top"/>
    </xf>
    <xf numFmtId="0" fontId="13" fillId="0" borderId="29" xfId="0" applyFont="1" applyFill="1" applyBorder="1" applyAlignment="1">
      <alignment vertical="distributed"/>
    </xf>
    <xf numFmtId="4" fontId="9" fillId="0" borderId="22" xfId="0" applyNumberFormat="1" applyFont="1" applyFill="1" applyBorder="1" applyAlignment="1">
      <alignment horizontal="right" vertical="center"/>
    </xf>
    <xf numFmtId="0" fontId="9" fillId="0" borderId="22" xfId="0" applyFont="1" applyFill="1" applyBorder="1" applyAlignment="1">
      <alignment horizontal="left" vertical="center"/>
    </xf>
    <xf numFmtId="4" fontId="13" fillId="2" borderId="26" xfId="3" applyNumberFormat="1" applyFont="1" applyFill="1" applyBorder="1" applyAlignment="1">
      <alignment vertical="top"/>
    </xf>
    <xf numFmtId="4" fontId="13" fillId="2" borderId="30" xfId="3" applyNumberFormat="1" applyFont="1" applyFill="1" applyBorder="1" applyAlignment="1">
      <alignment vertical="top"/>
    </xf>
    <xf numFmtId="4" fontId="9" fillId="0" borderId="22" xfId="0" applyNumberFormat="1" applyFont="1" applyFill="1" applyBorder="1" applyAlignment="1">
      <alignment horizontal="center" vertical="center"/>
    </xf>
    <xf numFmtId="0" fontId="9" fillId="0" borderId="17" xfId="0" applyFont="1" applyFill="1" applyBorder="1" applyAlignment="1">
      <alignment horizontal="right" vertical="center"/>
    </xf>
    <xf numFmtId="0" fontId="9" fillId="0" borderId="17" xfId="0" applyFont="1" applyFill="1" applyBorder="1" applyAlignment="1">
      <alignment horizontal="left" vertical="center"/>
    </xf>
    <xf numFmtId="4" fontId="9" fillId="0" borderId="17" xfId="0" applyNumberFormat="1" applyFont="1" applyFill="1" applyBorder="1" applyAlignment="1">
      <alignment horizontal="center" vertical="center"/>
    </xf>
    <xf numFmtId="4" fontId="9" fillId="0" borderId="17" xfId="0" applyNumberFormat="1" applyFont="1" applyFill="1" applyBorder="1" applyAlignment="1">
      <alignment vertical="center"/>
    </xf>
    <xf numFmtId="0" fontId="13" fillId="0" borderId="10" xfId="4" applyFont="1" applyFill="1" applyBorder="1" applyAlignment="1">
      <alignment horizontal="left" vertical="top"/>
    </xf>
    <xf numFmtId="0" fontId="9" fillId="0" borderId="10" xfId="4" applyFont="1" applyFill="1" applyBorder="1" applyAlignment="1">
      <alignment horizontal="left" vertical="top"/>
    </xf>
    <xf numFmtId="0" fontId="13" fillId="0" borderId="16" xfId="4" applyFont="1" applyFill="1" applyBorder="1" applyAlignment="1">
      <alignment horizontal="left" vertical="top"/>
    </xf>
    <xf numFmtId="0" fontId="13" fillId="2" borderId="26" xfId="4" applyFont="1" applyFill="1" applyBorder="1" applyAlignment="1">
      <alignment horizontal="right" vertical="top"/>
    </xf>
    <xf numFmtId="0" fontId="13" fillId="2" borderId="24" xfId="4" applyFont="1" applyFill="1" applyBorder="1" applyAlignment="1">
      <alignment horizontal="center" vertical="top" wrapText="1"/>
    </xf>
    <xf numFmtId="0" fontId="13" fillId="2" borderId="25" xfId="4" applyFont="1" applyFill="1" applyBorder="1" applyAlignment="1">
      <alignment vertical="center"/>
    </xf>
    <xf numFmtId="164" fontId="14" fillId="2" borderId="26" xfId="2" applyFont="1" applyFill="1" applyBorder="1" applyAlignment="1">
      <alignment horizontal="right" vertical="center"/>
    </xf>
    <xf numFmtId="0" fontId="9" fillId="2" borderId="26" xfId="4" applyFont="1" applyFill="1" applyBorder="1" applyAlignment="1">
      <alignment horizontal="left" vertical="center"/>
    </xf>
    <xf numFmtId="164" fontId="9" fillId="2" borderId="26" xfId="2" applyFont="1" applyFill="1" applyBorder="1" applyAlignment="1">
      <alignment vertical="top"/>
    </xf>
    <xf numFmtId="0" fontId="13" fillId="2" borderId="26" xfId="4" applyFont="1" applyFill="1" applyBorder="1" applyAlignment="1">
      <alignment vertical="top"/>
    </xf>
    <xf numFmtId="0" fontId="13" fillId="2" borderId="24" xfId="4" applyFont="1" applyFill="1" applyBorder="1" applyAlignment="1">
      <alignment horizontal="center" vertical="top"/>
    </xf>
    <xf numFmtId="0" fontId="13" fillId="0" borderId="6" xfId="0" applyFont="1" applyBorder="1" applyAlignment="1">
      <alignment vertical="top"/>
    </xf>
    <xf numFmtId="0" fontId="9" fillId="0" borderId="6" xfId="0" applyFont="1" applyBorder="1" applyAlignment="1">
      <alignment vertical="center"/>
    </xf>
    <xf numFmtId="0" fontId="13" fillId="2" borderId="29" xfId="4" applyFont="1" applyFill="1" applyBorder="1" applyAlignment="1">
      <alignment horizontal="right" vertical="top"/>
    </xf>
    <xf numFmtId="0" fontId="13" fillId="2" borderId="29" xfId="4" applyFont="1" applyFill="1" applyBorder="1" applyAlignment="1">
      <alignment horizontal="center" vertical="top"/>
    </xf>
    <xf numFmtId="0" fontId="13" fillId="2" borderId="27" xfId="4" applyFont="1" applyFill="1" applyBorder="1" applyAlignment="1">
      <alignment vertical="center"/>
    </xf>
    <xf numFmtId="164" fontId="14" fillId="2" borderId="28" xfId="2" applyFont="1" applyFill="1" applyBorder="1" applyAlignment="1">
      <alignment horizontal="right" vertical="center"/>
    </xf>
    <xf numFmtId="0" fontId="9" fillId="2" borderId="28" xfId="4" applyFont="1" applyFill="1" applyBorder="1" applyAlignment="1">
      <alignment horizontal="left" vertical="center"/>
    </xf>
    <xf numFmtId="164" fontId="9" fillId="2" borderId="28" xfId="2" applyFont="1" applyFill="1" applyBorder="1" applyAlignment="1">
      <alignment vertical="top"/>
    </xf>
    <xf numFmtId="0" fontId="13" fillId="2" borderId="28" xfId="4" applyFont="1" applyFill="1" applyBorder="1" applyAlignment="1">
      <alignment vertical="top"/>
    </xf>
    <xf numFmtId="0" fontId="13" fillId="0" borderId="31" xfId="3" applyFont="1" applyFill="1" applyBorder="1" applyAlignment="1">
      <alignment horizontal="center" vertical="center"/>
    </xf>
    <xf numFmtId="0" fontId="13" fillId="0" borderId="32" xfId="3" applyFont="1" applyFill="1" applyBorder="1" applyAlignment="1">
      <alignment horizontal="center" vertical="center"/>
    </xf>
    <xf numFmtId="164" fontId="13" fillId="0" borderId="23" xfId="2" applyFont="1" applyFill="1" applyBorder="1" applyAlignment="1">
      <alignment horizontal="center" vertical="center" wrapText="1"/>
    </xf>
    <xf numFmtId="0" fontId="13" fillId="0" borderId="23" xfId="4" applyFont="1" applyFill="1" applyBorder="1" applyAlignment="1">
      <alignment horizontal="center" vertical="center"/>
    </xf>
    <xf numFmtId="4" fontId="9" fillId="0" borderId="22" xfId="0" applyNumberFormat="1" applyFont="1" applyFill="1" applyBorder="1" applyAlignment="1">
      <alignment horizontal="right" vertical="top"/>
    </xf>
    <xf numFmtId="0" fontId="9" fillId="0" borderId="22" xfId="0" applyFont="1" applyFill="1" applyBorder="1" applyAlignment="1">
      <alignment horizontal="left" vertical="top"/>
    </xf>
    <xf numFmtId="0" fontId="9" fillId="0" borderId="29" xfId="0" applyFont="1" applyFill="1" applyBorder="1" applyAlignment="1">
      <alignment vertical="distributed"/>
    </xf>
    <xf numFmtId="4" fontId="9" fillId="0" borderId="28" xfId="0" applyNumberFormat="1" applyFont="1" applyFill="1" applyBorder="1" applyAlignment="1">
      <alignment horizontal="center"/>
    </xf>
    <xf numFmtId="0" fontId="13" fillId="0" borderId="31" xfId="4" applyFont="1" applyFill="1" applyBorder="1" applyAlignment="1">
      <alignment horizontal="center" vertical="center"/>
    </xf>
    <xf numFmtId="0" fontId="13" fillId="0" borderId="32" xfId="4" applyFont="1" applyFill="1" applyBorder="1" applyAlignment="1">
      <alignment horizontal="center" vertical="center"/>
    </xf>
    <xf numFmtId="164" fontId="13" fillId="0" borderId="23" xfId="2" applyFont="1" applyFill="1" applyBorder="1" applyAlignment="1">
      <alignment horizontal="center" vertical="center"/>
    </xf>
    <xf numFmtId="0" fontId="9" fillId="0" borderId="18" xfId="0" applyFont="1" applyFill="1" applyBorder="1" applyAlignment="1">
      <alignment horizontal="justify" vertical="top"/>
    </xf>
    <xf numFmtId="0" fontId="13" fillId="0" borderId="18" xfId="0" applyFont="1" applyFill="1" applyBorder="1" applyAlignment="1">
      <alignment horizontal="justify" vertical="distributed"/>
    </xf>
    <xf numFmtId="0" fontId="13" fillId="2" borderId="29" xfId="4" applyFont="1" applyFill="1" applyBorder="1" applyAlignment="1">
      <alignment horizontal="center" vertical="top" wrapText="1"/>
    </xf>
    <xf numFmtId="0" fontId="13" fillId="0" borderId="18" xfId="0" applyFont="1" applyFill="1" applyBorder="1" applyAlignment="1">
      <alignment horizontal="left" vertical="distributed" wrapText="1"/>
    </xf>
    <xf numFmtId="4" fontId="9" fillId="3" borderId="22" xfId="0" applyNumberFormat="1" applyFont="1" applyFill="1" applyBorder="1" applyAlignment="1">
      <alignment horizontal="right"/>
    </xf>
    <xf numFmtId="0" fontId="9" fillId="0" borderId="20" xfId="0" applyFont="1" applyFill="1" applyBorder="1" applyAlignment="1">
      <alignment horizontal="center" vertical="center"/>
    </xf>
    <xf numFmtId="4" fontId="13" fillId="2" borderId="26" xfId="4" applyNumberFormat="1" applyFont="1" applyFill="1" applyBorder="1" applyAlignment="1">
      <alignment vertical="top"/>
    </xf>
    <xf numFmtId="4" fontId="9" fillId="3" borderId="22" xfId="0" applyNumberFormat="1" applyFont="1" applyFill="1" applyBorder="1" applyAlignment="1">
      <alignment horizontal="right" vertical="center"/>
    </xf>
    <xf numFmtId="164" fontId="9" fillId="0" borderId="10" xfId="16" applyFont="1" applyFill="1" applyBorder="1"/>
    <xf numFmtId="0" fontId="9" fillId="3" borderId="18" xfId="0" applyFont="1" applyFill="1" applyBorder="1" applyAlignment="1">
      <alignment vertical="distributed"/>
    </xf>
    <xf numFmtId="0" fontId="9" fillId="0" borderId="29" xfId="0" applyFont="1" applyFill="1" applyBorder="1" applyAlignment="1">
      <alignment horizontal="justify" vertical="distributed"/>
    </xf>
    <xf numFmtId="9" fontId="13" fillId="0" borderId="23" xfId="1" applyNumberFormat="1" applyFont="1" applyFill="1" applyBorder="1" applyAlignment="1">
      <alignment horizontal="center" vertical="center"/>
    </xf>
    <xf numFmtId="164" fontId="9" fillId="0" borderId="17" xfId="16" applyFont="1" applyFill="1" applyBorder="1" applyAlignment="1">
      <alignment horizontal="center"/>
    </xf>
    <xf numFmtId="164" fontId="9" fillId="0" borderId="17" xfId="16" applyFont="1" applyFill="1" applyBorder="1"/>
    <xf numFmtId="164" fontId="9" fillId="0" borderId="22" xfId="16" applyFont="1" applyFill="1" applyBorder="1" applyAlignment="1">
      <alignment horizontal="center" vertical="center"/>
    </xf>
    <xf numFmtId="164" fontId="9" fillId="0" borderId="17" xfId="16" applyFont="1" applyFill="1" applyBorder="1" applyAlignment="1">
      <alignment vertical="center"/>
    </xf>
    <xf numFmtId="164" fontId="9" fillId="0" borderId="22" xfId="16" applyFont="1" applyFill="1" applyBorder="1" applyAlignment="1">
      <alignment horizontal="right"/>
    </xf>
    <xf numFmtId="164" fontId="9" fillId="0" borderId="22" xfId="16" applyFont="1" applyFill="1" applyBorder="1"/>
    <xf numFmtId="0" fontId="16" fillId="0" borderId="0" xfId="10" applyFont="1" applyAlignment="1">
      <alignment horizontal="center" vertical="center"/>
    </xf>
    <xf numFmtId="0" fontId="17" fillId="0" borderId="0" xfId="10" applyFont="1" applyAlignment="1">
      <alignment horizontal="center" vertical="center" wrapText="1"/>
    </xf>
    <xf numFmtId="0" fontId="10" fillId="0" borderId="0" xfId="10" applyFont="1" applyAlignment="1">
      <alignment horizontal="center"/>
    </xf>
    <xf numFmtId="0" fontId="9" fillId="0" borderId="6" xfId="0" applyFont="1" applyFill="1" applyBorder="1" applyAlignment="1">
      <alignment horizontal="left" vertical="center" wrapText="1"/>
    </xf>
    <xf numFmtId="0" fontId="6" fillId="0" borderId="0" xfId="0" applyFont="1" applyAlignment="1">
      <alignment horizontal="center"/>
    </xf>
    <xf numFmtId="0" fontId="13" fillId="0" borderId="0" xfId="0" applyFont="1" applyAlignment="1">
      <alignment horizontal="center"/>
    </xf>
    <xf numFmtId="0" fontId="13" fillId="0" borderId="6" xfId="0" applyFont="1" applyBorder="1" applyAlignment="1">
      <alignment horizontal="left"/>
    </xf>
    <xf numFmtId="0" fontId="18" fillId="0" borderId="10" xfId="5" applyFont="1" applyBorder="1" applyAlignment="1">
      <alignment horizontal="center" vertical="center"/>
    </xf>
    <xf numFmtId="0" fontId="19" fillId="0" borderId="10" xfId="5" applyFont="1" applyBorder="1" applyAlignment="1">
      <alignment horizontal="center" vertical="center"/>
    </xf>
    <xf numFmtId="0" fontId="8" fillId="0" borderId="7" xfId="3" applyFont="1" applyBorder="1" applyAlignment="1">
      <alignment horizontal="center" vertical="center"/>
    </xf>
    <xf numFmtId="0" fontId="8" fillId="0" borderId="8" xfId="3" applyFont="1" applyBorder="1" applyAlignment="1">
      <alignment horizontal="center" vertical="center"/>
    </xf>
    <xf numFmtId="0" fontId="8" fillId="0" borderId="9" xfId="3" applyFont="1" applyBorder="1" applyAlignment="1">
      <alignment horizontal="center" vertical="center"/>
    </xf>
    <xf numFmtId="0" fontId="8" fillId="0" borderId="1" xfId="3" applyFont="1" applyBorder="1" applyAlignment="1">
      <alignment horizontal="center" vertical="center"/>
    </xf>
    <xf numFmtId="0" fontId="8" fillId="0" borderId="9" xfId="3" applyFont="1" applyBorder="1" applyAlignment="1">
      <alignment horizontal="center" vertical="center" wrapText="1"/>
    </xf>
    <xf numFmtId="0" fontId="8" fillId="0" borderId="4" xfId="3" applyFont="1" applyBorder="1" applyAlignment="1">
      <alignment horizontal="center" vertical="center" wrapText="1"/>
    </xf>
    <xf numFmtId="0" fontId="8" fillId="0" borderId="4" xfId="3" applyFont="1" applyBorder="1" applyAlignment="1">
      <alignment horizontal="center" vertical="center"/>
    </xf>
    <xf numFmtId="0" fontId="9" fillId="0" borderId="18" xfId="0" applyFont="1" applyFill="1" applyBorder="1" applyAlignment="1">
      <alignment horizontal="left"/>
    </xf>
    <xf numFmtId="0" fontId="9" fillId="0" borderId="19" xfId="0" applyFont="1" applyFill="1" applyBorder="1" applyAlignment="1">
      <alignment horizontal="left"/>
    </xf>
  </cellXfs>
  <cellStyles count="17">
    <cellStyle name="Comma" xfId="16" builtinId="3"/>
    <cellStyle name="Comma 2 2 2" xfId="1"/>
    <cellStyle name="Comma 2 2 2 2" xfId="2"/>
    <cellStyle name="Normal" xfId="0" builtinId="0"/>
    <cellStyle name="Normal 10" xfId="3"/>
    <cellStyle name="Normal 10 2" xfId="4"/>
    <cellStyle name="Normal 14" xfId="5"/>
    <cellStyle name="Normal 2" xfId="6"/>
    <cellStyle name="Normal 2 6" xfId="7"/>
    <cellStyle name="Normal 2 7" xfId="8"/>
    <cellStyle name="Normal 3" xfId="9"/>
    <cellStyle name="Normal 4" xfId="10"/>
    <cellStyle name="Normal 4 2" xfId="14"/>
    <cellStyle name="Normal 6" xfId="11"/>
    <cellStyle name="Normal 9" xfId="12"/>
    <cellStyle name="Percent 2" xfId="13"/>
    <cellStyle name="Percent 2 2"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showGridLines="0" tabSelected="1" topLeftCell="A4" zoomScaleNormal="100" workbookViewId="0">
      <selection activeCell="G23" sqref="G23"/>
    </sheetView>
  </sheetViews>
  <sheetFormatPr defaultRowHeight="12.75" x14ac:dyDescent="0.2"/>
  <sheetData>
    <row r="16" spans="1:9" ht="26.25" x14ac:dyDescent="0.2">
      <c r="A16" s="153" t="s">
        <v>239</v>
      </c>
      <c r="B16" s="153"/>
      <c r="C16" s="153"/>
      <c r="D16" s="153"/>
      <c r="E16" s="153"/>
      <c r="F16" s="153"/>
      <c r="G16" s="153"/>
      <c r="H16" s="153"/>
      <c r="I16" s="153"/>
    </row>
    <row r="17" spans="1:9" ht="54" customHeight="1" x14ac:dyDescent="0.2">
      <c r="A17" s="154" t="s">
        <v>438</v>
      </c>
      <c r="B17" s="154"/>
      <c r="C17" s="154"/>
      <c r="D17" s="154"/>
      <c r="E17" s="154"/>
      <c r="F17" s="154"/>
      <c r="G17" s="154"/>
      <c r="H17" s="154"/>
      <c r="I17" s="154"/>
    </row>
    <row r="19" spans="1:9" ht="15" x14ac:dyDescent="0.25">
      <c r="A19" s="155" t="s">
        <v>37</v>
      </c>
      <c r="B19" s="155"/>
      <c r="C19" s="155"/>
      <c r="D19" s="155"/>
      <c r="E19" s="155"/>
      <c r="F19" s="155"/>
      <c r="G19" s="155"/>
      <c r="H19" s="155"/>
      <c r="I19" s="155"/>
    </row>
  </sheetData>
  <mergeCells count="3">
    <mergeCell ref="A16:I16"/>
    <mergeCell ref="A17:I17"/>
    <mergeCell ref="A19:I19"/>
  </mergeCells>
  <printOptions horizontalCentered="1"/>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view="pageBreakPreview" topLeftCell="A13" zoomScale="130" zoomScaleNormal="115" zoomScaleSheetLayoutView="130" workbookViewId="0">
      <selection activeCell="B14" sqref="B14:G14"/>
    </sheetView>
  </sheetViews>
  <sheetFormatPr defaultRowHeight="12.75" x14ac:dyDescent="0.2"/>
  <cols>
    <col min="1" max="1" width="4" bestFit="1" customWidth="1"/>
    <col min="2" max="2" width="12.85546875" bestFit="1" customWidth="1"/>
    <col min="7" max="7" width="22.28515625" customWidth="1"/>
  </cols>
  <sheetData>
    <row r="2" spans="1:7" x14ac:dyDescent="0.2">
      <c r="A2" s="157" t="str">
        <f>'cover page'!A17:I17</f>
        <v xml:space="preserve"> SEWERAGE SYSTEM IN GA.GEMANAFUSHI, MALDIVES</v>
      </c>
      <c r="B2" s="157"/>
      <c r="C2" s="157"/>
      <c r="D2" s="157"/>
      <c r="E2" s="157"/>
      <c r="F2" s="157"/>
      <c r="G2" s="157"/>
    </row>
    <row r="4" spans="1:7" x14ac:dyDescent="0.2">
      <c r="B4" s="158" t="s">
        <v>232</v>
      </c>
      <c r="C4" s="158"/>
      <c r="D4" s="158"/>
      <c r="E4" s="158"/>
      <c r="F4" s="158"/>
      <c r="G4" s="158"/>
    </row>
    <row r="6" spans="1:7" x14ac:dyDescent="0.2">
      <c r="A6" s="115">
        <v>1</v>
      </c>
      <c r="B6" s="159" t="s">
        <v>56</v>
      </c>
      <c r="C6" s="159"/>
      <c r="D6" s="159"/>
      <c r="E6" s="159"/>
      <c r="F6" s="159"/>
      <c r="G6" s="159"/>
    </row>
    <row r="7" spans="1:7" ht="38.25" customHeight="1" x14ac:dyDescent="0.2">
      <c r="A7" s="116">
        <v>1.1000000000000001</v>
      </c>
      <c r="B7" s="156" t="s">
        <v>233</v>
      </c>
      <c r="C7" s="156"/>
      <c r="D7" s="156"/>
      <c r="E7" s="156"/>
      <c r="F7" s="156"/>
      <c r="G7" s="156"/>
    </row>
    <row r="8" spans="1:7" ht="70.5" customHeight="1" x14ac:dyDescent="0.2">
      <c r="A8" s="116">
        <v>1.2</v>
      </c>
      <c r="B8" s="156" t="s">
        <v>363</v>
      </c>
      <c r="C8" s="156"/>
      <c r="D8" s="156"/>
      <c r="E8" s="156"/>
      <c r="F8" s="156"/>
      <c r="G8" s="156"/>
    </row>
    <row r="9" spans="1:7" ht="48.75" customHeight="1" x14ac:dyDescent="0.2">
      <c r="A9" s="116">
        <v>1.3</v>
      </c>
      <c r="B9" s="156" t="s">
        <v>234</v>
      </c>
      <c r="C9" s="156"/>
      <c r="D9" s="156"/>
      <c r="E9" s="156"/>
      <c r="F9" s="156"/>
      <c r="G9" s="156"/>
    </row>
    <row r="10" spans="1:7" ht="60" customHeight="1" x14ac:dyDescent="0.2">
      <c r="A10" s="116">
        <v>1.4</v>
      </c>
      <c r="B10" s="156" t="s">
        <v>258</v>
      </c>
      <c r="C10" s="156"/>
      <c r="D10" s="156"/>
      <c r="E10" s="156"/>
      <c r="F10" s="156"/>
      <c r="G10" s="156"/>
    </row>
    <row r="11" spans="1:7" ht="23.25" customHeight="1" x14ac:dyDescent="0.2">
      <c r="A11" s="116">
        <v>1.5</v>
      </c>
      <c r="B11" s="156" t="s">
        <v>235</v>
      </c>
      <c r="C11" s="156"/>
      <c r="D11" s="156"/>
      <c r="E11" s="156"/>
      <c r="F11" s="156"/>
      <c r="G11" s="156"/>
    </row>
    <row r="12" spans="1:7" ht="55.5" customHeight="1" x14ac:dyDescent="0.2">
      <c r="A12" s="116">
        <v>1.6</v>
      </c>
      <c r="B12" s="156" t="s">
        <v>236</v>
      </c>
      <c r="C12" s="156"/>
      <c r="D12" s="156"/>
      <c r="E12" s="156"/>
      <c r="F12" s="156"/>
      <c r="G12" s="156"/>
    </row>
    <row r="13" spans="1:7" ht="56.25" customHeight="1" x14ac:dyDescent="0.2">
      <c r="A13" s="116">
        <v>1.7</v>
      </c>
      <c r="B13" s="156" t="s">
        <v>237</v>
      </c>
      <c r="C13" s="156"/>
      <c r="D13" s="156"/>
      <c r="E13" s="156"/>
      <c r="F13" s="156"/>
      <c r="G13" s="156"/>
    </row>
    <row r="14" spans="1:7" ht="58.5" customHeight="1" x14ac:dyDescent="0.2">
      <c r="A14" s="116">
        <v>1.8</v>
      </c>
      <c r="B14" s="156" t="s">
        <v>238</v>
      </c>
      <c r="C14" s="156"/>
      <c r="D14" s="156"/>
      <c r="E14" s="156"/>
      <c r="F14" s="156"/>
      <c r="G14" s="156"/>
    </row>
  </sheetData>
  <mergeCells count="11">
    <mergeCell ref="B9:G9"/>
    <mergeCell ref="A2:G2"/>
    <mergeCell ref="B4:G4"/>
    <mergeCell ref="B6:G6"/>
    <mergeCell ref="B7:G7"/>
    <mergeCell ref="B8:G8"/>
    <mergeCell ref="B10:G10"/>
    <mergeCell ref="B11:G11"/>
    <mergeCell ref="B12:G12"/>
    <mergeCell ref="B13:G13"/>
    <mergeCell ref="B14:G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2"/>
  <sheetViews>
    <sheetView view="pageBreakPreview" zoomScale="130" zoomScaleNormal="100" zoomScaleSheetLayoutView="130" workbookViewId="0">
      <selection activeCell="D8" sqref="D8:D9"/>
    </sheetView>
  </sheetViews>
  <sheetFormatPr defaultRowHeight="12.75" x14ac:dyDescent="0.2"/>
  <cols>
    <col min="1" max="1" width="9.140625" style="5"/>
    <col min="2" max="2" width="48.5703125" style="5" bestFit="1" customWidth="1"/>
    <col min="3" max="3" width="1.140625" style="5" customWidth="1"/>
    <col min="4" max="4" width="24" style="5" bestFit="1" customWidth="1"/>
    <col min="5" max="6" width="9.140625" style="5"/>
    <col min="7" max="7" width="13.85546875" style="5" bestFit="1" customWidth="1"/>
    <col min="8" max="16384" width="9.140625" style="5"/>
  </cols>
  <sheetData>
    <row r="2" spans="1:7" ht="15.75" x14ac:dyDescent="0.2">
      <c r="A2" s="160" t="s">
        <v>27</v>
      </c>
      <c r="B2" s="160"/>
      <c r="C2" s="160"/>
      <c r="D2" s="160"/>
      <c r="E2" s="160"/>
      <c r="F2" s="160"/>
    </row>
    <row r="3" spans="1:7" ht="18.75" x14ac:dyDescent="0.2">
      <c r="A3" s="161" t="str">
        <f>'cover page'!A17:I17</f>
        <v xml:space="preserve"> SEWERAGE SYSTEM IN GA.GEMANAFUSHI, MALDIVES</v>
      </c>
      <c r="B3" s="161"/>
      <c r="C3" s="161"/>
      <c r="D3" s="161"/>
      <c r="E3" s="161"/>
      <c r="F3" s="161"/>
    </row>
    <row r="5" spans="1:7" ht="15" customHeight="1" x14ac:dyDescent="0.2">
      <c r="B5" s="162" t="s">
        <v>21</v>
      </c>
      <c r="C5" s="164"/>
      <c r="D5" s="166" t="s">
        <v>28</v>
      </c>
      <c r="E5" s="164" t="s">
        <v>29</v>
      </c>
    </row>
    <row r="6" spans="1:7" x14ac:dyDescent="0.2">
      <c r="B6" s="163"/>
      <c r="C6" s="165"/>
      <c r="D6" s="167"/>
      <c r="E6" s="168"/>
    </row>
    <row r="7" spans="1:7" ht="15" x14ac:dyDescent="0.2">
      <c r="B7" s="6"/>
      <c r="C7" s="7"/>
      <c r="D7" s="8"/>
      <c r="E7" s="9"/>
    </row>
    <row r="8" spans="1:7" ht="30" customHeight="1" x14ac:dyDescent="0.2">
      <c r="B8" s="10" t="s">
        <v>108</v>
      </c>
      <c r="C8" s="7"/>
      <c r="D8" s="8"/>
      <c r="E8" s="9"/>
    </row>
    <row r="9" spans="1:7" ht="30" customHeight="1" x14ac:dyDescent="0.2">
      <c r="B9" s="11" t="s">
        <v>213</v>
      </c>
      <c r="C9" s="7"/>
      <c r="D9" s="12"/>
      <c r="E9" s="9"/>
      <c r="F9" s="13"/>
      <c r="G9" s="13"/>
    </row>
    <row r="10" spans="1:7" ht="30" customHeight="1" x14ac:dyDescent="0.2">
      <c r="B10" s="11"/>
      <c r="C10" s="7"/>
      <c r="D10" s="12"/>
      <c r="E10" s="9"/>
      <c r="F10" s="13"/>
      <c r="G10" s="13"/>
    </row>
    <row r="11" spans="1:7" ht="30" customHeight="1" x14ac:dyDescent="0.2">
      <c r="B11" s="11"/>
      <c r="C11" s="7"/>
      <c r="D11" s="12"/>
      <c r="E11" s="9"/>
      <c r="F11" s="13"/>
      <c r="G11" s="13"/>
    </row>
    <row r="12" spans="1:7" ht="30" customHeight="1" x14ac:dyDescent="0.2">
      <c r="B12" s="11"/>
      <c r="C12" s="7"/>
      <c r="D12" s="12"/>
      <c r="E12" s="9"/>
      <c r="F12" s="13"/>
      <c r="G12" s="13"/>
    </row>
    <row r="13" spans="1:7" ht="30" customHeight="1" x14ac:dyDescent="0.2">
      <c r="B13" s="11"/>
      <c r="C13" s="7"/>
      <c r="D13" s="12"/>
      <c r="E13" s="9"/>
      <c r="F13" s="13"/>
      <c r="G13" s="13"/>
    </row>
    <row r="14" spans="1:7" ht="30" customHeight="1" x14ac:dyDescent="0.2">
      <c r="B14" s="11"/>
      <c r="C14" s="7"/>
      <c r="D14" s="12"/>
      <c r="E14" s="9"/>
      <c r="F14" s="13"/>
      <c r="G14" s="13"/>
    </row>
    <row r="15" spans="1:7" ht="30" customHeight="1" x14ac:dyDescent="0.2">
      <c r="B15" s="11"/>
      <c r="C15" s="7"/>
      <c r="D15" s="12"/>
      <c r="E15" s="9"/>
      <c r="F15" s="13"/>
      <c r="G15" s="13"/>
    </row>
    <row r="16" spans="1:7" ht="30" customHeight="1" x14ac:dyDescent="0.2">
      <c r="B16" s="11"/>
      <c r="C16" s="7"/>
      <c r="D16" s="12"/>
      <c r="E16" s="9"/>
      <c r="F16" s="13"/>
      <c r="G16" s="13"/>
    </row>
    <row r="17" spans="2:7" ht="30" customHeight="1" x14ac:dyDescent="0.2">
      <c r="B17" s="11"/>
      <c r="C17" s="7"/>
      <c r="D17" s="12"/>
      <c r="E17" s="9"/>
      <c r="F17" s="13"/>
      <c r="G17" s="13"/>
    </row>
    <row r="18" spans="2:7" ht="30" customHeight="1" x14ac:dyDescent="0.2">
      <c r="B18" s="11"/>
      <c r="C18" s="7"/>
      <c r="D18" s="12"/>
      <c r="E18" s="9"/>
      <c r="F18" s="13"/>
      <c r="G18" s="13"/>
    </row>
    <row r="19" spans="2:7" ht="30" customHeight="1" x14ac:dyDescent="0.2">
      <c r="B19" s="11"/>
      <c r="C19" s="7"/>
      <c r="D19" s="12"/>
      <c r="E19" s="9"/>
    </row>
    <row r="20" spans="2:7" ht="27.75" customHeight="1" x14ac:dyDescent="0.2">
      <c r="B20" s="86" t="s">
        <v>30</v>
      </c>
      <c r="C20" s="15"/>
      <c r="D20" s="16">
        <f>SUM(D8:D19)</f>
        <v>0</v>
      </c>
      <c r="E20" s="17"/>
    </row>
    <row r="22" spans="2:7" x14ac:dyDescent="0.2">
      <c r="D22" s="13"/>
    </row>
  </sheetData>
  <mergeCells count="6">
    <mergeCell ref="A2:F2"/>
    <mergeCell ref="A3:F3"/>
    <mergeCell ref="B5:B6"/>
    <mergeCell ref="C5:C6"/>
    <mergeCell ref="D5:D6"/>
    <mergeCell ref="E5:E6"/>
  </mergeCells>
  <pageMargins left="0.7" right="0.7" top="0.75" bottom="0.75" header="0.3" footer="0.3"/>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5"/>
  <sheetViews>
    <sheetView view="pageBreakPreview" topLeftCell="A7" zoomScale="115" zoomScaleNormal="90" zoomScaleSheetLayoutView="115" workbookViewId="0">
      <selection activeCell="D9" sqref="D9:D13"/>
    </sheetView>
  </sheetViews>
  <sheetFormatPr defaultRowHeight="12.75" x14ac:dyDescent="0.2"/>
  <cols>
    <col min="1" max="1" width="9.140625" style="5"/>
    <col min="2" max="2" width="48.5703125" style="5" bestFit="1" customWidth="1"/>
    <col min="3" max="3" width="1.140625" style="5" customWidth="1"/>
    <col min="4" max="4" width="22.5703125" style="5" bestFit="1" customWidth="1"/>
    <col min="5" max="6" width="9.140625" style="5"/>
    <col min="7" max="7" width="13.85546875" style="5" bestFit="1" customWidth="1"/>
    <col min="8" max="16384" width="9.140625" style="5"/>
  </cols>
  <sheetData>
    <row r="2" spans="1:7" ht="15.75" x14ac:dyDescent="0.2">
      <c r="A2" s="160" t="s">
        <v>27</v>
      </c>
      <c r="B2" s="160"/>
      <c r="C2" s="160"/>
      <c r="D2" s="160"/>
      <c r="E2" s="160"/>
      <c r="F2" s="160"/>
    </row>
    <row r="3" spans="1:7" ht="18.75" x14ac:dyDescent="0.2">
      <c r="A3" s="161" t="str">
        <f>'cover page'!A17:I17</f>
        <v xml:space="preserve"> SEWERAGE SYSTEM IN GA.GEMANAFUSHI, MALDIVES</v>
      </c>
      <c r="B3" s="161"/>
      <c r="C3" s="161"/>
      <c r="D3" s="161"/>
      <c r="E3" s="161"/>
      <c r="F3" s="161"/>
    </row>
    <row r="4" spans="1:7" ht="18.75" x14ac:dyDescent="0.2">
      <c r="A4" s="161" t="str">
        <f>'01 general BoQ'!A3</f>
        <v>01 GENERAL WORKS</v>
      </c>
      <c r="B4" s="161"/>
      <c r="C4" s="161"/>
      <c r="D4" s="161"/>
      <c r="E4" s="161"/>
      <c r="F4" s="161"/>
    </row>
    <row r="6" spans="1:7" ht="15" customHeight="1" x14ac:dyDescent="0.2">
      <c r="B6" s="162" t="s">
        <v>21</v>
      </c>
      <c r="C6" s="164"/>
      <c r="D6" s="166" t="s">
        <v>28</v>
      </c>
      <c r="E6" s="164" t="s">
        <v>29</v>
      </c>
    </row>
    <row r="7" spans="1:7" x14ac:dyDescent="0.2">
      <c r="B7" s="163"/>
      <c r="C7" s="165"/>
      <c r="D7" s="167"/>
      <c r="E7" s="168"/>
    </row>
    <row r="8" spans="1:7" ht="15" x14ac:dyDescent="0.2">
      <c r="B8" s="6"/>
      <c r="C8" s="7"/>
      <c r="D8" s="8"/>
      <c r="E8" s="9"/>
    </row>
    <row r="9" spans="1:7" ht="30" customHeight="1" x14ac:dyDescent="0.2">
      <c r="B9" s="10" t="str">
        <f>'01 general BoQ'!B8</f>
        <v>BILL NO. 01 - GENERAL AND PRELIMINARIES</v>
      </c>
      <c r="C9" s="7"/>
      <c r="D9" s="8"/>
      <c r="E9" s="9"/>
    </row>
    <row r="10" spans="1:7" ht="30" customHeight="1" x14ac:dyDescent="0.2">
      <c r="B10" s="11" t="str">
        <f>'01 general BoQ'!B56</f>
        <v>BILL NO. 02 - SITE PREPARATION</v>
      </c>
      <c r="C10" s="7"/>
      <c r="D10" s="12"/>
      <c r="E10" s="9"/>
      <c r="F10" s="13"/>
      <c r="G10" s="13"/>
    </row>
    <row r="11" spans="1:7" ht="30" customHeight="1" x14ac:dyDescent="0.2">
      <c r="B11" s="11" t="str">
        <f>'01 general BoQ'!B116</f>
        <v>BILL NO. 03 - DECOMISSIONING</v>
      </c>
      <c r="C11" s="7"/>
      <c r="D11" s="12"/>
      <c r="E11" s="9"/>
      <c r="F11" s="13"/>
      <c r="G11" s="13"/>
    </row>
    <row r="12" spans="1:7" ht="30" customHeight="1" x14ac:dyDescent="0.2">
      <c r="B12" s="11" t="str">
        <f>'01 general BoQ'!B179</f>
        <v>BILL NO. 04 - OPERATIONAL COST</v>
      </c>
      <c r="C12" s="7"/>
      <c r="D12" s="12"/>
      <c r="E12" s="9"/>
      <c r="F12" s="13"/>
      <c r="G12" s="13"/>
    </row>
    <row r="13" spans="1:7" ht="30" customHeight="1" x14ac:dyDescent="0.2">
      <c r="B13" s="11" t="str">
        <f>'01 general BoQ'!B248</f>
        <v>BILL NO. 05 - ADDITIONS AND OMMISSIONS</v>
      </c>
      <c r="C13" s="7"/>
      <c r="D13" s="12"/>
      <c r="E13" s="9"/>
      <c r="F13" s="13"/>
      <c r="G13" s="13"/>
    </row>
    <row r="14" spans="1:7" ht="30" customHeight="1" x14ac:dyDescent="0.2">
      <c r="B14" s="11"/>
      <c r="C14" s="7"/>
      <c r="D14" s="12"/>
      <c r="E14" s="9"/>
      <c r="F14" s="13"/>
      <c r="G14" s="13"/>
    </row>
    <row r="15" spans="1:7" ht="30" customHeight="1" x14ac:dyDescent="0.2">
      <c r="B15" s="11"/>
      <c r="C15" s="7"/>
      <c r="D15" s="12"/>
      <c r="E15" s="9"/>
      <c r="F15" s="13"/>
      <c r="G15" s="13"/>
    </row>
    <row r="16" spans="1:7" ht="30" customHeight="1" x14ac:dyDescent="0.2">
      <c r="B16" s="11"/>
      <c r="C16" s="7"/>
      <c r="D16" s="12"/>
      <c r="E16" s="9"/>
      <c r="F16" s="13"/>
      <c r="G16" s="13"/>
    </row>
    <row r="17" spans="2:7" ht="30" customHeight="1" x14ac:dyDescent="0.2">
      <c r="B17" s="11"/>
      <c r="C17" s="7"/>
      <c r="D17" s="12"/>
      <c r="E17" s="9"/>
      <c r="F17" s="13"/>
      <c r="G17" s="13"/>
    </row>
    <row r="18" spans="2:7" ht="30" customHeight="1" x14ac:dyDescent="0.2">
      <c r="B18" s="11"/>
      <c r="C18" s="7"/>
      <c r="D18" s="12"/>
      <c r="E18" s="9"/>
      <c r="F18" s="13"/>
      <c r="G18" s="13"/>
    </row>
    <row r="19" spans="2:7" ht="30" customHeight="1" x14ac:dyDescent="0.2">
      <c r="B19" s="11"/>
      <c r="C19" s="7"/>
      <c r="D19" s="12"/>
      <c r="E19" s="9"/>
      <c r="F19" s="13"/>
      <c r="G19" s="13"/>
    </row>
    <row r="20" spans="2:7" ht="30" customHeight="1" x14ac:dyDescent="0.2">
      <c r="B20" s="11"/>
      <c r="C20" s="7"/>
      <c r="D20" s="12"/>
      <c r="E20" s="9"/>
      <c r="F20" s="13"/>
      <c r="G20" s="13"/>
    </row>
    <row r="21" spans="2:7" ht="30" customHeight="1" x14ac:dyDescent="0.2">
      <c r="B21" s="11"/>
      <c r="C21" s="7"/>
      <c r="D21" s="12"/>
      <c r="E21" s="9"/>
      <c r="F21" s="13"/>
      <c r="G21" s="13"/>
    </row>
    <row r="22" spans="2:7" ht="30" customHeight="1" x14ac:dyDescent="0.2">
      <c r="B22" s="11"/>
      <c r="C22" s="7"/>
      <c r="D22" s="12"/>
      <c r="E22" s="9"/>
    </row>
    <row r="23" spans="2:7" ht="27.75" customHeight="1" x14ac:dyDescent="0.2">
      <c r="B23" s="86" t="s">
        <v>30</v>
      </c>
      <c r="C23" s="15"/>
      <c r="D23" s="16">
        <f>SUM(D9:D22)</f>
        <v>0</v>
      </c>
      <c r="E23" s="17"/>
    </row>
    <row r="25" spans="2:7" x14ac:dyDescent="0.2">
      <c r="D25" s="13"/>
    </row>
  </sheetData>
  <mergeCells count="7">
    <mergeCell ref="A2:F2"/>
    <mergeCell ref="A3:F3"/>
    <mergeCell ref="B6:B7"/>
    <mergeCell ref="C6:C7"/>
    <mergeCell ref="D6:D7"/>
    <mergeCell ref="E6:E7"/>
    <mergeCell ref="A4:F4"/>
  </mergeCells>
  <pageMargins left="0.7" right="0.7" top="0.75" bottom="0.75" header="0.3" footer="0.3"/>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2"/>
  <sheetViews>
    <sheetView topLeftCell="A316" zoomScale="130" zoomScaleNormal="130" zoomScaleSheetLayoutView="90" workbookViewId="0">
      <selection activeCell="G180" sqref="G180:H186"/>
    </sheetView>
  </sheetViews>
  <sheetFormatPr defaultRowHeight="12.75" x14ac:dyDescent="0.2"/>
  <cols>
    <col min="1" max="1" width="6.7109375" style="21" customWidth="1"/>
    <col min="2" max="2" width="51.5703125" style="20" customWidth="1"/>
    <col min="3" max="3" width="1.5703125" style="20" customWidth="1"/>
    <col min="4" max="4" width="8.85546875" style="85" bestFit="1" customWidth="1"/>
    <col min="5" max="5" width="6.85546875" style="79" bestFit="1" customWidth="1"/>
    <col min="6" max="6" width="11.28515625" style="22" hidden="1" customWidth="1"/>
    <col min="7" max="7" width="12.42578125" style="22" bestFit="1" customWidth="1"/>
    <col min="8" max="8" width="12.42578125" style="20" bestFit="1" customWidth="1"/>
    <col min="9" max="9" width="1.42578125" style="20" bestFit="1" customWidth="1"/>
    <col min="10" max="13" width="10.140625" style="20" bestFit="1" customWidth="1"/>
    <col min="14" max="14" width="11.7109375" style="20" bestFit="1" customWidth="1"/>
    <col min="15" max="16384" width="9.140625" style="20"/>
  </cols>
  <sheetData>
    <row r="1" spans="1:9" s="5" customFormat="1" x14ac:dyDescent="0.2">
      <c r="D1" s="80"/>
      <c r="E1" s="68"/>
    </row>
    <row r="2" spans="1:9" s="5" customFormat="1" x14ac:dyDescent="0.2">
      <c r="A2" s="18" t="str">
        <f>'cover page'!A17:I17</f>
        <v xml:space="preserve"> SEWERAGE SYSTEM IN GA.GEMANAFUSHI, MALDIVES</v>
      </c>
      <c r="D2" s="80"/>
      <c r="E2" s="68"/>
    </row>
    <row r="3" spans="1:9" s="5" customFormat="1" x14ac:dyDescent="0.2">
      <c r="A3" s="18" t="s">
        <v>80</v>
      </c>
      <c r="D3" s="80"/>
      <c r="E3" s="68"/>
    </row>
    <row r="4" spans="1:9" s="5" customFormat="1" x14ac:dyDescent="0.2">
      <c r="A4" s="19" t="s">
        <v>31</v>
      </c>
      <c r="D4" s="80"/>
      <c r="E4" s="68"/>
    </row>
    <row r="5" spans="1:9" s="5" customFormat="1" x14ac:dyDescent="0.2">
      <c r="D5" s="80"/>
      <c r="E5" s="68"/>
    </row>
    <row r="6" spans="1:9" x14ac:dyDescent="0.2">
      <c r="A6" s="26" t="s">
        <v>32</v>
      </c>
      <c r="B6" s="27"/>
      <c r="C6" s="27"/>
      <c r="D6" s="81"/>
      <c r="E6" s="69"/>
      <c r="F6" s="27"/>
      <c r="G6" s="27"/>
      <c r="H6" s="27"/>
    </row>
    <row r="7" spans="1:9" x14ac:dyDescent="0.2">
      <c r="A7" s="46" t="s">
        <v>33</v>
      </c>
      <c r="B7" s="124" t="s">
        <v>21</v>
      </c>
      <c r="C7" s="125"/>
      <c r="D7" s="46" t="s">
        <v>22</v>
      </c>
      <c r="E7" s="47" t="s">
        <v>23</v>
      </c>
      <c r="F7" s="47" t="s">
        <v>216</v>
      </c>
      <c r="G7" s="146" t="s">
        <v>727</v>
      </c>
      <c r="H7" s="46" t="s">
        <v>34</v>
      </c>
      <c r="I7" s="24"/>
    </row>
    <row r="8" spans="1:9" s="5" customFormat="1" x14ac:dyDescent="0.2">
      <c r="A8" s="52"/>
      <c r="B8" s="48" t="s">
        <v>69</v>
      </c>
      <c r="C8" s="49"/>
      <c r="D8" s="82"/>
      <c r="E8" s="75"/>
      <c r="F8" s="50"/>
      <c r="G8" s="50"/>
      <c r="H8" s="51"/>
      <c r="I8" s="25"/>
    </row>
    <row r="9" spans="1:9" ht="23.25" customHeight="1" x14ac:dyDescent="0.2">
      <c r="A9" s="40"/>
      <c r="B9" s="41"/>
      <c r="C9" s="42"/>
      <c r="D9" s="83"/>
      <c r="E9" s="76"/>
      <c r="F9" s="43"/>
      <c r="G9" s="43"/>
      <c r="H9" s="45"/>
      <c r="I9" s="24"/>
    </row>
    <row r="10" spans="1:9" x14ac:dyDescent="0.2">
      <c r="A10" s="40" t="s">
        <v>50</v>
      </c>
      <c r="B10" s="41" t="s">
        <v>149</v>
      </c>
      <c r="C10" s="42"/>
      <c r="D10" s="83"/>
      <c r="E10" s="76"/>
      <c r="F10" s="43"/>
      <c r="G10" s="43"/>
      <c r="H10" s="45"/>
      <c r="I10" s="24"/>
    </row>
    <row r="11" spans="1:9" ht="38.25" x14ac:dyDescent="0.2">
      <c r="A11" s="74" t="s">
        <v>72</v>
      </c>
      <c r="B11" s="34" t="s">
        <v>172</v>
      </c>
      <c r="C11" s="35"/>
      <c r="D11" s="84">
        <v>1</v>
      </c>
      <c r="E11" s="77" t="s">
        <v>16</v>
      </c>
      <c r="F11" s="28">
        <v>1250000</v>
      </c>
      <c r="G11" s="147"/>
      <c r="H11" s="148"/>
      <c r="I11" s="24"/>
    </row>
    <row r="12" spans="1:9" x14ac:dyDescent="0.2">
      <c r="A12" s="31"/>
      <c r="B12" s="169"/>
      <c r="C12" s="170"/>
      <c r="D12" s="84"/>
      <c r="E12" s="77"/>
      <c r="F12" s="28"/>
      <c r="G12" s="147"/>
      <c r="H12" s="148"/>
      <c r="I12" s="24"/>
    </row>
    <row r="13" spans="1:9" x14ac:dyDescent="0.2">
      <c r="A13" s="40" t="s">
        <v>51</v>
      </c>
      <c r="B13" s="41" t="s">
        <v>0</v>
      </c>
      <c r="C13" s="42"/>
      <c r="D13" s="83"/>
      <c r="E13" s="76"/>
      <c r="F13" s="43"/>
      <c r="G13" s="147"/>
      <c r="H13" s="148"/>
      <c r="I13" s="24"/>
    </row>
    <row r="14" spans="1:9" ht="25.5" x14ac:dyDescent="0.2">
      <c r="A14" s="74" t="s">
        <v>70</v>
      </c>
      <c r="B14" s="34" t="s">
        <v>19</v>
      </c>
      <c r="C14" s="35"/>
      <c r="D14" s="84">
        <v>1</v>
      </c>
      <c r="E14" s="77" t="s">
        <v>16</v>
      </c>
      <c r="F14" s="28"/>
      <c r="G14" s="147"/>
      <c r="H14" s="148"/>
      <c r="I14" s="24"/>
    </row>
    <row r="15" spans="1:9" x14ac:dyDescent="0.2">
      <c r="A15" s="31"/>
      <c r="B15" s="169"/>
      <c r="C15" s="170"/>
      <c r="D15" s="84"/>
      <c r="E15" s="77"/>
      <c r="F15" s="28"/>
      <c r="G15" s="147"/>
      <c r="H15" s="148"/>
      <c r="I15" s="24"/>
    </row>
    <row r="16" spans="1:9" x14ac:dyDescent="0.2">
      <c r="A16" s="31" t="s">
        <v>81</v>
      </c>
      <c r="B16" s="36" t="s">
        <v>1</v>
      </c>
      <c r="C16" s="37"/>
      <c r="D16" s="84"/>
      <c r="E16" s="77"/>
      <c r="F16" s="28"/>
      <c r="G16" s="147"/>
      <c r="H16" s="148"/>
      <c r="I16" s="24"/>
    </row>
    <row r="17" spans="1:9" ht="38.25" x14ac:dyDescent="0.2">
      <c r="A17" s="74" t="s">
        <v>71</v>
      </c>
      <c r="B17" s="34" t="s">
        <v>2</v>
      </c>
      <c r="C17" s="35"/>
      <c r="D17" s="84">
        <v>1</v>
      </c>
      <c r="E17" s="77" t="s">
        <v>16</v>
      </c>
      <c r="F17" s="28">
        <v>7500</v>
      </c>
      <c r="G17" s="147"/>
      <c r="H17" s="148"/>
      <c r="I17" s="24"/>
    </row>
    <row r="18" spans="1:9" x14ac:dyDescent="0.2">
      <c r="A18" s="74"/>
      <c r="B18" s="34"/>
      <c r="C18" s="35"/>
      <c r="D18" s="84"/>
      <c r="E18" s="77"/>
      <c r="F18" s="28"/>
      <c r="G18" s="147"/>
      <c r="H18" s="148"/>
      <c r="I18" s="24"/>
    </row>
    <row r="19" spans="1:9" ht="25.5" x14ac:dyDescent="0.2">
      <c r="A19" s="74" t="s">
        <v>82</v>
      </c>
      <c r="B19" s="34" t="s">
        <v>20</v>
      </c>
      <c r="C19" s="35"/>
      <c r="D19" s="84">
        <v>1</v>
      </c>
      <c r="E19" s="77" t="s">
        <v>16</v>
      </c>
      <c r="F19" s="28">
        <v>5000</v>
      </c>
      <c r="G19" s="147"/>
      <c r="H19" s="148"/>
      <c r="I19" s="24"/>
    </row>
    <row r="20" spans="1:9" x14ac:dyDescent="0.2">
      <c r="A20" s="74"/>
      <c r="B20" s="34"/>
      <c r="C20" s="35"/>
      <c r="D20" s="84"/>
      <c r="E20" s="77"/>
      <c r="F20" s="28"/>
      <c r="G20" s="147"/>
      <c r="H20" s="148"/>
      <c r="I20" s="24"/>
    </row>
    <row r="21" spans="1:9" ht="38.25" x14ac:dyDescent="0.2">
      <c r="A21" s="74" t="s">
        <v>83</v>
      </c>
      <c r="B21" s="34" t="s">
        <v>3</v>
      </c>
      <c r="C21" s="35"/>
      <c r="D21" s="84">
        <v>1</v>
      </c>
      <c r="E21" s="77" t="s">
        <v>16</v>
      </c>
      <c r="F21" s="28">
        <v>10000</v>
      </c>
      <c r="G21" s="147"/>
      <c r="H21" s="148"/>
      <c r="I21" s="24"/>
    </row>
    <row r="22" spans="1:9" x14ac:dyDescent="0.2">
      <c r="A22" s="74"/>
      <c r="B22" s="34"/>
      <c r="C22" s="35"/>
      <c r="D22" s="84"/>
      <c r="E22" s="77"/>
      <c r="F22" s="28"/>
      <c r="G22" s="147"/>
      <c r="H22" s="148"/>
      <c r="I22" s="24"/>
    </row>
    <row r="23" spans="1:9" ht="25.5" x14ac:dyDescent="0.2">
      <c r="A23" s="74" t="s">
        <v>84</v>
      </c>
      <c r="B23" s="34" t="s">
        <v>185</v>
      </c>
      <c r="C23" s="35"/>
      <c r="D23" s="84">
        <v>1</v>
      </c>
      <c r="E23" s="77" t="s">
        <v>16</v>
      </c>
      <c r="F23" s="28">
        <v>15000</v>
      </c>
      <c r="G23" s="147"/>
      <c r="H23" s="148"/>
      <c r="I23" s="24"/>
    </row>
    <row r="24" spans="1:9" x14ac:dyDescent="0.2">
      <c r="A24" s="31"/>
      <c r="B24" s="38"/>
      <c r="C24" s="39"/>
      <c r="D24" s="84"/>
      <c r="E24" s="77"/>
      <c r="F24" s="28"/>
      <c r="G24" s="147"/>
      <c r="H24" s="148"/>
      <c r="I24" s="24"/>
    </row>
    <row r="25" spans="1:9" ht="38.25" x14ac:dyDescent="0.2">
      <c r="A25" s="74" t="s">
        <v>85</v>
      </c>
      <c r="B25" s="34" t="s">
        <v>259</v>
      </c>
      <c r="C25" s="35"/>
      <c r="D25" s="84">
        <v>1</v>
      </c>
      <c r="E25" s="77" t="s">
        <v>16</v>
      </c>
      <c r="F25" s="28">
        <v>15000</v>
      </c>
      <c r="G25" s="147"/>
      <c r="H25" s="148"/>
      <c r="I25" s="24"/>
    </row>
    <row r="26" spans="1:9" x14ac:dyDescent="0.2">
      <c r="A26" s="31"/>
      <c r="B26" s="38"/>
      <c r="C26" s="39"/>
      <c r="D26" s="84"/>
      <c r="E26" s="77"/>
      <c r="F26" s="28"/>
      <c r="G26" s="147"/>
      <c r="H26" s="148"/>
      <c r="I26" s="24"/>
    </row>
    <row r="27" spans="1:9" ht="38.25" x14ac:dyDescent="0.2">
      <c r="A27" s="74" t="s">
        <v>86</v>
      </c>
      <c r="B27" s="34" t="s">
        <v>148</v>
      </c>
      <c r="C27" s="35"/>
      <c r="D27" s="100">
        <v>1</v>
      </c>
      <c r="E27" s="101" t="s">
        <v>16</v>
      </c>
      <c r="F27" s="102">
        <v>150000</v>
      </c>
      <c r="G27" s="147"/>
      <c r="H27" s="148"/>
      <c r="I27" s="24"/>
    </row>
    <row r="28" spans="1:9" x14ac:dyDescent="0.2">
      <c r="A28" s="74"/>
      <c r="B28" s="34"/>
      <c r="C28" s="35"/>
      <c r="D28" s="84"/>
      <c r="E28" s="77"/>
      <c r="F28" s="28"/>
      <c r="G28" s="147"/>
      <c r="H28" s="148"/>
      <c r="I28" s="24"/>
    </row>
    <row r="29" spans="1:9" x14ac:dyDescent="0.2">
      <c r="A29" s="74" t="s">
        <v>87</v>
      </c>
      <c r="B29" s="34" t="s">
        <v>182</v>
      </c>
      <c r="C29" s="35"/>
      <c r="D29" s="84">
        <v>1</v>
      </c>
      <c r="E29" s="77" t="s">
        <v>16</v>
      </c>
      <c r="F29" s="28">
        <v>10000</v>
      </c>
      <c r="G29" s="147"/>
      <c r="H29" s="148"/>
      <c r="I29" s="24"/>
    </row>
    <row r="30" spans="1:9" x14ac:dyDescent="0.2">
      <c r="A30" s="74"/>
      <c r="B30" s="34"/>
      <c r="C30" s="35"/>
      <c r="D30" s="84"/>
      <c r="E30" s="77"/>
      <c r="F30" s="28"/>
      <c r="G30" s="147"/>
      <c r="H30" s="148"/>
      <c r="I30" s="24"/>
    </row>
    <row r="31" spans="1:9" ht="25.5" x14ac:dyDescent="0.2">
      <c r="A31" s="74" t="s">
        <v>183</v>
      </c>
      <c r="B31" s="34" t="s">
        <v>184</v>
      </c>
      <c r="C31" s="35"/>
      <c r="D31" s="84">
        <v>1</v>
      </c>
      <c r="E31" s="77" t="s">
        <v>16</v>
      </c>
      <c r="F31" s="28"/>
      <c r="G31" s="147"/>
      <c r="H31" s="148"/>
      <c r="I31" s="24"/>
    </row>
    <row r="32" spans="1:9" x14ac:dyDescent="0.2">
      <c r="A32" s="31"/>
      <c r="B32" s="169"/>
      <c r="C32" s="170"/>
      <c r="D32" s="84"/>
      <c r="E32" s="77"/>
      <c r="F32" s="28"/>
      <c r="G32" s="147"/>
      <c r="H32" s="148"/>
      <c r="I32" s="24"/>
    </row>
    <row r="33" spans="1:9" x14ac:dyDescent="0.2">
      <c r="A33" s="31"/>
      <c r="B33" s="38"/>
      <c r="C33" s="39"/>
      <c r="D33" s="84"/>
      <c r="E33" s="77"/>
      <c r="F33" s="28"/>
      <c r="G33" s="147"/>
      <c r="H33" s="148"/>
      <c r="I33" s="24"/>
    </row>
    <row r="34" spans="1:9" x14ac:dyDescent="0.2">
      <c r="A34" s="31" t="s">
        <v>36</v>
      </c>
      <c r="B34" s="32" t="s">
        <v>4</v>
      </c>
      <c r="C34" s="33"/>
      <c r="D34" s="84"/>
      <c r="E34" s="77"/>
      <c r="F34" s="28"/>
      <c r="G34" s="147"/>
      <c r="H34" s="148"/>
      <c r="I34" s="24"/>
    </row>
    <row r="35" spans="1:9" ht="25.5" x14ac:dyDescent="0.2">
      <c r="A35" s="74" t="s">
        <v>88</v>
      </c>
      <c r="B35" s="34" t="s">
        <v>260</v>
      </c>
      <c r="C35" s="35"/>
      <c r="D35" s="84">
        <v>1</v>
      </c>
      <c r="E35" s="77" t="s">
        <v>16</v>
      </c>
      <c r="F35" s="28">
        <v>75000</v>
      </c>
      <c r="G35" s="147"/>
      <c r="H35" s="148"/>
      <c r="I35" s="24"/>
    </row>
    <row r="36" spans="1:9" x14ac:dyDescent="0.2">
      <c r="A36" s="31"/>
      <c r="B36" s="34"/>
      <c r="C36" s="35"/>
      <c r="D36" s="84"/>
      <c r="E36" s="78"/>
      <c r="F36" s="28"/>
      <c r="G36" s="147"/>
      <c r="H36" s="148"/>
      <c r="I36" s="24"/>
    </row>
    <row r="37" spans="1:9" x14ac:dyDescent="0.2">
      <c r="A37" s="31" t="s">
        <v>90</v>
      </c>
      <c r="B37" s="32" t="s">
        <v>125</v>
      </c>
      <c r="C37" s="33"/>
      <c r="D37" s="84"/>
      <c r="E37" s="77"/>
      <c r="F37" s="28"/>
      <c r="G37" s="147"/>
      <c r="H37" s="148"/>
      <c r="I37" s="24"/>
    </row>
    <row r="38" spans="1:9" x14ac:dyDescent="0.2">
      <c r="A38" s="74" t="s">
        <v>91</v>
      </c>
      <c r="B38" s="34" t="s">
        <v>126</v>
      </c>
      <c r="C38" s="35"/>
      <c r="D38" s="84">
        <v>1</v>
      </c>
      <c r="E38" s="77" t="s">
        <v>16</v>
      </c>
      <c r="F38" s="28">
        <v>75000</v>
      </c>
      <c r="G38" s="147"/>
      <c r="H38" s="148"/>
      <c r="I38" s="24"/>
    </row>
    <row r="39" spans="1:9" x14ac:dyDescent="0.2">
      <c r="A39" s="31"/>
      <c r="B39" s="34"/>
      <c r="C39" s="35"/>
      <c r="D39" s="84"/>
      <c r="E39" s="78"/>
      <c r="F39" s="28"/>
      <c r="G39" s="147"/>
      <c r="H39" s="148"/>
      <c r="I39" s="24"/>
    </row>
    <row r="40" spans="1:9" x14ac:dyDescent="0.2">
      <c r="A40" s="31"/>
      <c r="B40" s="34"/>
      <c r="C40" s="35"/>
      <c r="D40" s="84"/>
      <c r="E40" s="78"/>
      <c r="F40" s="28"/>
      <c r="G40" s="28"/>
      <c r="H40" s="30"/>
      <c r="I40" s="24"/>
    </row>
    <row r="41" spans="1:9" x14ac:dyDescent="0.2">
      <c r="A41" s="31"/>
      <c r="B41" s="34"/>
      <c r="C41" s="35"/>
      <c r="D41" s="84"/>
      <c r="E41" s="78"/>
      <c r="F41" s="28"/>
      <c r="G41" s="28"/>
      <c r="H41" s="30"/>
      <c r="I41" s="24"/>
    </row>
    <row r="42" spans="1:9" x14ac:dyDescent="0.2">
      <c r="A42" s="31"/>
      <c r="B42" s="34"/>
      <c r="C42" s="35"/>
      <c r="D42" s="84"/>
      <c r="E42" s="78"/>
      <c r="F42" s="28"/>
      <c r="G42" s="28"/>
      <c r="H42" s="30"/>
      <c r="I42" s="24"/>
    </row>
    <row r="43" spans="1:9" x14ac:dyDescent="0.2">
      <c r="A43" s="31"/>
      <c r="B43" s="34"/>
      <c r="C43" s="35"/>
      <c r="D43" s="84"/>
      <c r="E43" s="78"/>
      <c r="F43" s="28"/>
      <c r="G43" s="28"/>
      <c r="H43" s="30"/>
      <c r="I43" s="24"/>
    </row>
    <row r="44" spans="1:9" x14ac:dyDescent="0.2">
      <c r="A44" s="31"/>
      <c r="B44" s="34"/>
      <c r="C44" s="35"/>
      <c r="D44" s="84"/>
      <c r="E44" s="78"/>
      <c r="F44" s="28"/>
      <c r="G44" s="28"/>
      <c r="H44" s="30"/>
      <c r="I44" s="24"/>
    </row>
    <row r="45" spans="1:9" x14ac:dyDescent="0.2">
      <c r="A45" s="31"/>
      <c r="B45" s="34"/>
      <c r="C45" s="35"/>
      <c r="D45" s="84"/>
      <c r="E45" s="78"/>
      <c r="F45" s="28"/>
      <c r="G45" s="28"/>
      <c r="H45" s="30"/>
      <c r="I45" s="24"/>
    </row>
    <row r="46" spans="1:9" x14ac:dyDescent="0.2">
      <c r="A46" s="31"/>
      <c r="B46" s="34"/>
      <c r="C46" s="35"/>
      <c r="D46" s="84"/>
      <c r="E46" s="78"/>
      <c r="F46" s="28"/>
      <c r="G46" s="28"/>
      <c r="H46" s="30"/>
      <c r="I46" s="24"/>
    </row>
    <row r="47" spans="1:9" x14ac:dyDescent="0.2">
      <c r="A47" s="31"/>
      <c r="B47" s="34"/>
      <c r="C47" s="35"/>
      <c r="D47" s="84"/>
      <c r="E47" s="78"/>
      <c r="F47" s="28"/>
      <c r="G47" s="28"/>
      <c r="H47" s="30"/>
      <c r="I47" s="24"/>
    </row>
    <row r="48" spans="1:9" x14ac:dyDescent="0.2">
      <c r="A48" s="31"/>
      <c r="B48" s="34"/>
      <c r="C48" s="35"/>
      <c r="D48" s="84"/>
      <c r="E48" s="78"/>
      <c r="F48" s="28"/>
      <c r="G48" s="28"/>
      <c r="H48" s="30"/>
      <c r="I48" s="24"/>
    </row>
    <row r="49" spans="1:11" x14ac:dyDescent="0.2">
      <c r="A49" s="31"/>
      <c r="B49" s="34"/>
      <c r="C49" s="35"/>
      <c r="D49" s="84"/>
      <c r="E49" s="78"/>
      <c r="F49" s="28"/>
      <c r="G49" s="28"/>
      <c r="H49" s="30"/>
      <c r="I49" s="24"/>
    </row>
    <row r="50" spans="1:11" x14ac:dyDescent="0.2">
      <c r="A50" s="31"/>
      <c r="B50" s="34"/>
      <c r="C50" s="35"/>
      <c r="D50" s="84"/>
      <c r="E50" s="78"/>
      <c r="F50" s="28"/>
      <c r="G50" s="28"/>
      <c r="H50" s="30"/>
      <c r="I50" s="24"/>
    </row>
    <row r="51" spans="1:11" x14ac:dyDescent="0.2">
      <c r="A51" s="31"/>
      <c r="B51" s="34"/>
      <c r="C51" s="35"/>
      <c r="D51" s="84"/>
      <c r="E51" s="78"/>
      <c r="F51" s="28"/>
      <c r="G51" s="28"/>
      <c r="H51" s="30"/>
      <c r="I51" s="24"/>
    </row>
    <row r="52" spans="1:11" x14ac:dyDescent="0.2">
      <c r="A52" s="31"/>
      <c r="B52" s="34"/>
      <c r="C52" s="35"/>
      <c r="D52" s="84"/>
      <c r="E52" s="78"/>
      <c r="F52" s="28"/>
      <c r="G52" s="28"/>
      <c r="H52" s="30"/>
      <c r="I52" s="24"/>
    </row>
    <row r="53" spans="1:11" x14ac:dyDescent="0.2">
      <c r="A53" s="31"/>
      <c r="B53" s="34"/>
      <c r="C53" s="35"/>
      <c r="D53" s="84"/>
      <c r="E53" s="78"/>
      <c r="F53" s="28"/>
      <c r="G53" s="28"/>
      <c r="H53" s="30"/>
      <c r="I53" s="24"/>
      <c r="K53" s="23"/>
    </row>
    <row r="54" spans="1:11" x14ac:dyDescent="0.2">
      <c r="A54" s="31"/>
      <c r="B54" s="169"/>
      <c r="C54" s="170"/>
      <c r="D54" s="84"/>
      <c r="E54" s="78"/>
      <c r="F54" s="28"/>
      <c r="G54" s="28"/>
      <c r="H54" s="30"/>
      <c r="I54" s="24"/>
      <c r="K54" s="23"/>
    </row>
    <row r="55" spans="1:11" s="5" customFormat="1" x14ac:dyDescent="0.2">
      <c r="A55" s="52" t="s">
        <v>36</v>
      </c>
      <c r="B55" s="48" t="s">
        <v>35</v>
      </c>
      <c r="C55" s="49"/>
      <c r="D55" s="82"/>
      <c r="E55" s="75"/>
      <c r="F55" s="50"/>
      <c r="G55" s="50"/>
      <c r="H55" s="97">
        <f>SUM(H11:H54)</f>
        <v>0</v>
      </c>
      <c r="I55" s="25"/>
    </row>
    <row r="56" spans="1:11" s="5" customFormat="1" x14ac:dyDescent="0.2">
      <c r="A56" s="52"/>
      <c r="B56" s="48" t="s">
        <v>73</v>
      </c>
      <c r="C56" s="49"/>
      <c r="D56" s="64"/>
      <c r="E56" s="70"/>
      <c r="F56" s="50"/>
      <c r="G56" s="50"/>
      <c r="H56" s="51"/>
      <c r="I56" s="25"/>
    </row>
    <row r="57" spans="1:11" x14ac:dyDescent="0.2">
      <c r="A57" s="59"/>
      <c r="B57" s="34"/>
      <c r="C57" s="42"/>
      <c r="D57" s="44"/>
      <c r="E57" s="77"/>
      <c r="F57" s="43"/>
      <c r="G57" s="43"/>
      <c r="H57" s="30"/>
      <c r="I57" s="24"/>
    </row>
    <row r="58" spans="1:11" x14ac:dyDescent="0.2">
      <c r="A58" s="40"/>
      <c r="B58" s="41"/>
      <c r="C58" s="42"/>
      <c r="D58" s="65"/>
      <c r="E58" s="71"/>
      <c r="F58" s="43"/>
      <c r="G58" s="43"/>
      <c r="H58" s="45"/>
      <c r="I58" s="24"/>
    </row>
    <row r="59" spans="1:11" ht="53.25" customHeight="1" x14ac:dyDescent="0.2">
      <c r="A59" s="59" t="s">
        <v>92</v>
      </c>
      <c r="B59" s="34" t="s">
        <v>53</v>
      </c>
      <c r="C59" s="42"/>
      <c r="D59" s="95">
        <v>1</v>
      </c>
      <c r="E59" s="101" t="s">
        <v>16</v>
      </c>
      <c r="F59" s="99">
        <v>25000</v>
      </c>
      <c r="G59" s="149"/>
      <c r="H59" s="150"/>
      <c r="I59" s="24"/>
    </row>
    <row r="60" spans="1:11" x14ac:dyDescent="0.2">
      <c r="A60" s="59"/>
      <c r="B60" s="34"/>
      <c r="C60" s="42"/>
      <c r="D60" s="44"/>
      <c r="E60" s="71"/>
      <c r="F60" s="43"/>
      <c r="G60" s="149"/>
      <c r="H60" s="150"/>
      <c r="I60" s="24"/>
    </row>
    <row r="61" spans="1:11" x14ac:dyDescent="0.2">
      <c r="A61" s="40"/>
      <c r="B61" s="34"/>
      <c r="C61" s="42"/>
      <c r="D61" s="44"/>
      <c r="E61" s="71"/>
      <c r="F61" s="43"/>
      <c r="G61" s="149"/>
      <c r="H61" s="150"/>
      <c r="I61" s="24"/>
    </row>
    <row r="62" spans="1:11" ht="51" x14ac:dyDescent="0.2">
      <c r="A62" s="59" t="s">
        <v>93</v>
      </c>
      <c r="B62" s="34" t="s">
        <v>52</v>
      </c>
      <c r="C62" s="42"/>
      <c r="D62" s="44"/>
      <c r="E62" s="71"/>
      <c r="F62" s="43"/>
      <c r="G62" s="149"/>
      <c r="H62" s="150"/>
      <c r="I62" s="24"/>
    </row>
    <row r="63" spans="1:11" x14ac:dyDescent="0.2">
      <c r="A63" s="74" t="s">
        <v>59</v>
      </c>
      <c r="B63" s="60" t="s">
        <v>5</v>
      </c>
      <c r="C63" s="42"/>
      <c r="D63" s="44">
        <v>1</v>
      </c>
      <c r="E63" s="71" t="s">
        <v>24</v>
      </c>
      <c r="F63" s="43">
        <v>25000</v>
      </c>
      <c r="G63" s="149"/>
      <c r="H63" s="150"/>
      <c r="I63" s="24"/>
    </row>
    <row r="64" spans="1:11" x14ac:dyDescent="0.2">
      <c r="A64" s="74" t="s">
        <v>74</v>
      </c>
      <c r="B64" s="60" t="s">
        <v>6</v>
      </c>
      <c r="C64" s="42"/>
      <c r="D64" s="44">
        <v>1</v>
      </c>
      <c r="E64" s="71" t="s">
        <v>24</v>
      </c>
      <c r="F64" s="43">
        <v>25000</v>
      </c>
      <c r="G64" s="149"/>
      <c r="H64" s="150"/>
      <c r="I64" s="24"/>
    </row>
    <row r="65" spans="1:9" x14ac:dyDescent="0.2">
      <c r="A65" s="74" t="s">
        <v>136</v>
      </c>
      <c r="B65" s="60" t="s">
        <v>150</v>
      </c>
      <c r="C65" s="42"/>
      <c r="D65" s="44">
        <v>1</v>
      </c>
      <c r="E65" s="71" t="s">
        <v>24</v>
      </c>
      <c r="F65" s="43">
        <v>25000</v>
      </c>
      <c r="G65" s="149"/>
      <c r="H65" s="150"/>
      <c r="I65" s="24"/>
    </row>
    <row r="66" spans="1:9" x14ac:dyDescent="0.2">
      <c r="A66" s="40"/>
      <c r="B66" s="34"/>
      <c r="C66" s="42"/>
      <c r="D66" s="44"/>
      <c r="E66" s="71"/>
      <c r="F66" s="43"/>
      <c r="G66" s="149"/>
      <c r="H66" s="150"/>
      <c r="I66" s="24"/>
    </row>
    <row r="67" spans="1:9" ht="63.75" x14ac:dyDescent="0.2">
      <c r="A67" s="59" t="s">
        <v>94</v>
      </c>
      <c r="B67" s="34" t="s">
        <v>261</v>
      </c>
      <c r="C67" s="42"/>
      <c r="D67" s="95">
        <v>1</v>
      </c>
      <c r="E67" s="96" t="s">
        <v>24</v>
      </c>
      <c r="F67" s="99">
        <v>100000</v>
      </c>
      <c r="G67" s="149"/>
      <c r="H67" s="150"/>
      <c r="I67" s="24"/>
    </row>
    <row r="68" spans="1:9" x14ac:dyDescent="0.2">
      <c r="A68" s="40"/>
      <c r="B68" s="34"/>
      <c r="C68" s="42"/>
      <c r="D68" s="44"/>
      <c r="E68" s="71"/>
      <c r="F68" s="43"/>
      <c r="G68" s="149"/>
      <c r="H68" s="150"/>
      <c r="I68" s="24"/>
    </row>
    <row r="69" spans="1:9" x14ac:dyDescent="0.2">
      <c r="A69" s="40"/>
      <c r="B69" s="34"/>
      <c r="C69" s="42"/>
      <c r="D69" s="44"/>
      <c r="E69" s="71"/>
      <c r="F69" s="43"/>
      <c r="G69" s="149"/>
      <c r="H69" s="150"/>
      <c r="I69" s="24"/>
    </row>
    <row r="70" spans="1:9" x14ac:dyDescent="0.2">
      <c r="A70" s="40"/>
      <c r="B70" s="34"/>
      <c r="C70" s="42"/>
      <c r="D70" s="44"/>
      <c r="E70" s="71"/>
      <c r="F70" s="43"/>
      <c r="G70" s="43"/>
      <c r="H70" s="45"/>
      <c r="I70" s="24"/>
    </row>
    <row r="71" spans="1:9" x14ac:dyDescent="0.2">
      <c r="A71" s="40"/>
      <c r="B71" s="34"/>
      <c r="C71" s="42"/>
      <c r="D71" s="44"/>
      <c r="E71" s="71"/>
      <c r="F71" s="43"/>
      <c r="G71" s="43"/>
      <c r="H71" s="45"/>
      <c r="I71" s="24"/>
    </row>
    <row r="72" spans="1:9" x14ac:dyDescent="0.2">
      <c r="A72" s="40"/>
      <c r="B72" s="34"/>
      <c r="C72" s="42"/>
      <c r="D72" s="44"/>
      <c r="E72" s="71"/>
      <c r="F72" s="43"/>
      <c r="G72" s="43"/>
      <c r="H72" s="45"/>
      <c r="I72" s="24"/>
    </row>
    <row r="73" spans="1:9" x14ac:dyDescent="0.2">
      <c r="A73" s="40"/>
      <c r="B73" s="34"/>
      <c r="C73" s="42"/>
      <c r="D73" s="44"/>
      <c r="E73" s="71"/>
      <c r="F73" s="43"/>
      <c r="G73" s="43"/>
      <c r="H73" s="45"/>
      <c r="I73" s="24"/>
    </row>
    <row r="74" spans="1:9" x14ac:dyDescent="0.2">
      <c r="A74" s="40"/>
      <c r="B74" s="34"/>
      <c r="C74" s="42"/>
      <c r="D74" s="44"/>
      <c r="E74" s="71"/>
      <c r="F74" s="43"/>
      <c r="G74" s="43"/>
      <c r="H74" s="45"/>
      <c r="I74" s="24"/>
    </row>
    <row r="75" spans="1:9" x14ac:dyDescent="0.2">
      <c r="A75" s="40"/>
      <c r="B75" s="34"/>
      <c r="C75" s="42"/>
      <c r="D75" s="44"/>
      <c r="E75" s="71"/>
      <c r="F75" s="43"/>
      <c r="G75" s="43"/>
      <c r="H75" s="45"/>
      <c r="I75" s="24"/>
    </row>
    <row r="76" spans="1:9" x14ac:dyDescent="0.2">
      <c r="A76" s="40"/>
      <c r="B76" s="34"/>
      <c r="C76" s="42"/>
      <c r="D76" s="44"/>
      <c r="E76" s="71"/>
      <c r="F76" s="43"/>
      <c r="G76" s="43"/>
      <c r="H76" s="45"/>
      <c r="I76" s="24"/>
    </row>
    <row r="77" spans="1:9" x14ac:dyDescent="0.2">
      <c r="A77" s="40"/>
      <c r="B77" s="34"/>
      <c r="C77" s="42"/>
      <c r="D77" s="44"/>
      <c r="E77" s="71"/>
      <c r="F77" s="43"/>
      <c r="G77" s="43"/>
      <c r="H77" s="45"/>
      <c r="I77" s="24"/>
    </row>
    <row r="78" spans="1:9" x14ac:dyDescent="0.2">
      <c r="A78" s="40"/>
      <c r="B78" s="34"/>
      <c r="C78" s="42"/>
      <c r="D78" s="44"/>
      <c r="E78" s="71"/>
      <c r="F78" s="43"/>
      <c r="G78" s="43"/>
      <c r="H78" s="45"/>
      <c r="I78" s="24"/>
    </row>
    <row r="79" spans="1:9" x14ac:dyDescent="0.2">
      <c r="A79" s="40"/>
      <c r="B79" s="34"/>
      <c r="C79" s="42"/>
      <c r="D79" s="44"/>
      <c r="E79" s="71"/>
      <c r="F79" s="43"/>
      <c r="G79" s="43"/>
      <c r="H79" s="45"/>
      <c r="I79" s="24"/>
    </row>
    <row r="80" spans="1:9" x14ac:dyDescent="0.2">
      <c r="A80" s="40"/>
      <c r="B80" s="34"/>
      <c r="C80" s="42"/>
      <c r="D80" s="44"/>
      <c r="E80" s="71"/>
      <c r="F80" s="43"/>
      <c r="G80" s="43"/>
      <c r="H80" s="45"/>
      <c r="I80" s="24"/>
    </row>
    <row r="81" spans="1:9" x14ac:dyDescent="0.2">
      <c r="A81" s="40"/>
      <c r="B81" s="34"/>
      <c r="C81" s="42"/>
      <c r="D81" s="44"/>
      <c r="E81" s="71"/>
      <c r="F81" s="43"/>
      <c r="G81" s="43"/>
      <c r="H81" s="45"/>
      <c r="I81" s="24"/>
    </row>
    <row r="82" spans="1:9" x14ac:dyDescent="0.2">
      <c r="A82" s="40"/>
      <c r="B82" s="34"/>
      <c r="C82" s="42"/>
      <c r="D82" s="44"/>
      <c r="E82" s="71"/>
      <c r="F82" s="43"/>
      <c r="G82" s="43"/>
      <c r="H82" s="45"/>
      <c r="I82" s="24"/>
    </row>
    <row r="83" spans="1:9" x14ac:dyDescent="0.2">
      <c r="A83" s="40"/>
      <c r="B83" s="34"/>
      <c r="C83" s="42"/>
      <c r="D83" s="44"/>
      <c r="E83" s="71"/>
      <c r="F83" s="43"/>
      <c r="G83" s="43"/>
      <c r="H83" s="45"/>
      <c r="I83" s="24"/>
    </row>
    <row r="84" spans="1:9" x14ac:dyDescent="0.2">
      <c r="A84" s="40"/>
      <c r="B84" s="34"/>
      <c r="C84" s="42"/>
      <c r="D84" s="44"/>
      <c r="E84" s="71"/>
      <c r="F84" s="43"/>
      <c r="G84" s="43"/>
      <c r="H84" s="45"/>
      <c r="I84" s="24"/>
    </row>
    <row r="85" spans="1:9" x14ac:dyDescent="0.2">
      <c r="A85" s="40"/>
      <c r="B85" s="34"/>
      <c r="C85" s="42"/>
      <c r="D85" s="44"/>
      <c r="E85" s="71"/>
      <c r="F85" s="43"/>
      <c r="G85" s="43"/>
      <c r="H85" s="45"/>
      <c r="I85" s="24"/>
    </row>
    <row r="86" spans="1:9" x14ac:dyDescent="0.2">
      <c r="A86" s="40"/>
      <c r="B86" s="34"/>
      <c r="C86" s="42"/>
      <c r="D86" s="44"/>
      <c r="E86" s="71"/>
      <c r="F86" s="43"/>
      <c r="G86" s="43"/>
      <c r="H86" s="45"/>
      <c r="I86" s="24"/>
    </row>
    <row r="87" spans="1:9" x14ac:dyDescent="0.2">
      <c r="A87" s="40"/>
      <c r="B87" s="34"/>
      <c r="C87" s="42"/>
      <c r="D87" s="44"/>
      <c r="E87" s="71"/>
      <c r="F87" s="43"/>
      <c r="G87" s="43"/>
      <c r="H87" s="45"/>
      <c r="I87" s="24"/>
    </row>
    <row r="88" spans="1:9" x14ac:dyDescent="0.2">
      <c r="A88" s="40"/>
      <c r="B88" s="34"/>
      <c r="C88" s="42"/>
      <c r="D88" s="44"/>
      <c r="E88" s="71"/>
      <c r="F88" s="43"/>
      <c r="G88" s="43"/>
      <c r="H88" s="45"/>
      <c r="I88" s="24"/>
    </row>
    <row r="89" spans="1:9" x14ac:dyDescent="0.2">
      <c r="A89" s="40"/>
      <c r="B89" s="34"/>
      <c r="C89" s="42"/>
      <c r="D89" s="44"/>
      <c r="E89" s="71"/>
      <c r="F89" s="43"/>
      <c r="G89" s="43"/>
      <c r="H89" s="45"/>
      <c r="I89" s="24"/>
    </row>
    <row r="90" spans="1:9" x14ac:dyDescent="0.2">
      <c r="A90" s="40"/>
      <c r="B90" s="34"/>
      <c r="C90" s="42"/>
      <c r="D90" s="44"/>
      <c r="E90" s="71"/>
      <c r="F90" s="43"/>
      <c r="G90" s="43"/>
      <c r="H90" s="45"/>
      <c r="I90" s="24"/>
    </row>
    <row r="91" spans="1:9" x14ac:dyDescent="0.2">
      <c r="A91" s="40"/>
      <c r="B91" s="34"/>
      <c r="C91" s="42"/>
      <c r="D91" s="44"/>
      <c r="E91" s="71"/>
      <c r="F91" s="43"/>
      <c r="G91" s="43"/>
      <c r="H91" s="45"/>
      <c r="I91" s="24"/>
    </row>
    <row r="92" spans="1:9" x14ac:dyDescent="0.2">
      <c r="A92" s="40"/>
      <c r="B92" s="34"/>
      <c r="C92" s="42"/>
      <c r="D92" s="44"/>
      <c r="E92" s="71"/>
      <c r="F92" s="43"/>
      <c r="G92" s="43"/>
      <c r="H92" s="45"/>
      <c r="I92" s="24"/>
    </row>
    <row r="93" spans="1:9" x14ac:dyDescent="0.2">
      <c r="A93" s="40"/>
      <c r="B93" s="34"/>
      <c r="C93" s="42"/>
      <c r="D93" s="44"/>
      <c r="E93" s="71"/>
      <c r="F93" s="43"/>
      <c r="G93" s="43"/>
      <c r="H93" s="45"/>
      <c r="I93" s="24"/>
    </row>
    <row r="94" spans="1:9" x14ac:dyDescent="0.2">
      <c r="A94" s="40"/>
      <c r="B94" s="34"/>
      <c r="C94" s="42"/>
      <c r="D94" s="44"/>
      <c r="E94" s="71"/>
      <c r="F94" s="43"/>
      <c r="G94" s="43"/>
      <c r="H94" s="45"/>
      <c r="I94" s="24"/>
    </row>
    <row r="95" spans="1:9" x14ac:dyDescent="0.2">
      <c r="A95" s="40"/>
      <c r="B95" s="34"/>
      <c r="C95" s="42"/>
      <c r="D95" s="44"/>
      <c r="E95" s="71"/>
      <c r="F95" s="43"/>
      <c r="G95" s="43"/>
      <c r="H95" s="45"/>
      <c r="I95" s="24"/>
    </row>
    <row r="96" spans="1:9" x14ac:dyDescent="0.2">
      <c r="A96" s="40"/>
      <c r="B96" s="34"/>
      <c r="C96" s="42"/>
      <c r="D96" s="44"/>
      <c r="E96" s="71"/>
      <c r="F96" s="43"/>
      <c r="G96" s="43"/>
      <c r="H96" s="45"/>
      <c r="I96" s="24"/>
    </row>
    <row r="97" spans="1:9" x14ac:dyDescent="0.2">
      <c r="A97" s="40"/>
      <c r="B97" s="34"/>
      <c r="C97" s="42"/>
      <c r="D97" s="44"/>
      <c r="E97" s="71"/>
      <c r="F97" s="43"/>
      <c r="G97" s="43"/>
      <c r="H97" s="45"/>
      <c r="I97" s="24"/>
    </row>
    <row r="98" spans="1:9" x14ac:dyDescent="0.2">
      <c r="A98" s="40"/>
      <c r="B98" s="34"/>
      <c r="C98" s="42"/>
      <c r="D98" s="44"/>
      <c r="E98" s="71"/>
      <c r="F98" s="43"/>
      <c r="G98" s="43"/>
      <c r="H98" s="45"/>
      <c r="I98" s="24"/>
    </row>
    <row r="99" spans="1:9" x14ac:dyDescent="0.2">
      <c r="A99" s="40"/>
      <c r="B99" s="34"/>
      <c r="C99" s="42"/>
      <c r="D99" s="44"/>
      <c r="E99" s="71"/>
      <c r="F99" s="43"/>
      <c r="G99" s="43"/>
      <c r="H99" s="45"/>
      <c r="I99" s="24"/>
    </row>
    <row r="100" spans="1:9" x14ac:dyDescent="0.2">
      <c r="A100" s="40"/>
      <c r="B100" s="34"/>
      <c r="C100" s="42"/>
      <c r="D100" s="44"/>
      <c r="E100" s="71"/>
      <c r="F100" s="43"/>
      <c r="G100" s="43"/>
      <c r="H100" s="45"/>
      <c r="I100" s="24"/>
    </row>
    <row r="101" spans="1:9" x14ac:dyDescent="0.2">
      <c r="A101" s="40"/>
      <c r="B101" s="34"/>
      <c r="C101" s="42"/>
      <c r="D101" s="44"/>
      <c r="E101" s="71"/>
      <c r="F101" s="43"/>
      <c r="G101" s="43"/>
      <c r="H101" s="45"/>
      <c r="I101" s="24"/>
    </row>
    <row r="102" spans="1:9" x14ac:dyDescent="0.2">
      <c r="A102" s="40"/>
      <c r="B102" s="34"/>
      <c r="C102" s="42"/>
      <c r="D102" s="44"/>
      <c r="E102" s="71"/>
      <c r="F102" s="43"/>
      <c r="G102" s="43"/>
      <c r="H102" s="45"/>
      <c r="I102" s="24"/>
    </row>
    <row r="103" spans="1:9" x14ac:dyDescent="0.2">
      <c r="A103" s="40"/>
      <c r="B103" s="34"/>
      <c r="C103" s="42"/>
      <c r="D103" s="44"/>
      <c r="E103" s="71"/>
      <c r="F103" s="43"/>
      <c r="G103" s="43"/>
      <c r="H103" s="45"/>
      <c r="I103" s="24"/>
    </row>
    <row r="104" spans="1:9" x14ac:dyDescent="0.2">
      <c r="A104" s="40"/>
      <c r="B104" s="34"/>
      <c r="C104" s="42"/>
      <c r="D104" s="44"/>
      <c r="E104" s="71"/>
      <c r="F104" s="43"/>
      <c r="G104" s="43"/>
      <c r="H104" s="45"/>
      <c r="I104" s="24"/>
    </row>
    <row r="105" spans="1:9" x14ac:dyDescent="0.2">
      <c r="A105" s="40"/>
      <c r="B105" s="34"/>
      <c r="C105" s="42"/>
      <c r="D105" s="44"/>
      <c r="E105" s="71"/>
      <c r="F105" s="43"/>
      <c r="G105" s="43"/>
      <c r="H105" s="45"/>
      <c r="I105" s="24"/>
    </row>
    <row r="106" spans="1:9" x14ac:dyDescent="0.2">
      <c r="A106" s="40"/>
      <c r="B106" s="34"/>
      <c r="C106" s="42"/>
      <c r="D106" s="44"/>
      <c r="E106" s="71"/>
      <c r="F106" s="43"/>
      <c r="G106" s="43"/>
      <c r="H106" s="45"/>
      <c r="I106" s="24"/>
    </row>
    <row r="107" spans="1:9" x14ac:dyDescent="0.2">
      <c r="A107" s="40"/>
      <c r="B107" s="34"/>
      <c r="C107" s="42"/>
      <c r="D107" s="44"/>
      <c r="E107" s="71"/>
      <c r="F107" s="43"/>
      <c r="G107" s="43"/>
      <c r="H107" s="45"/>
      <c r="I107" s="24"/>
    </row>
    <row r="108" spans="1:9" x14ac:dyDescent="0.2">
      <c r="A108" s="40"/>
      <c r="B108" s="34"/>
      <c r="C108" s="42"/>
      <c r="D108" s="44"/>
      <c r="E108" s="71"/>
      <c r="F108" s="43"/>
      <c r="G108" s="43"/>
      <c r="H108" s="45"/>
      <c r="I108" s="24"/>
    </row>
    <row r="109" spans="1:9" x14ac:dyDescent="0.2">
      <c r="A109" s="40"/>
      <c r="B109" s="34"/>
      <c r="C109" s="42"/>
      <c r="D109" s="44"/>
      <c r="E109" s="71"/>
      <c r="F109" s="43"/>
      <c r="G109" s="43"/>
      <c r="H109" s="45"/>
      <c r="I109" s="24"/>
    </row>
    <row r="110" spans="1:9" x14ac:dyDescent="0.2">
      <c r="A110" s="40"/>
      <c r="B110" s="34"/>
      <c r="C110" s="42"/>
      <c r="D110" s="44"/>
      <c r="E110" s="71"/>
      <c r="F110" s="43"/>
      <c r="G110" s="43"/>
      <c r="H110" s="45"/>
      <c r="I110" s="24"/>
    </row>
    <row r="111" spans="1:9" x14ac:dyDescent="0.2">
      <c r="A111" s="59"/>
      <c r="B111" s="60"/>
      <c r="C111" s="42"/>
      <c r="D111" s="44"/>
      <c r="E111" s="71"/>
      <c r="F111" s="43"/>
      <c r="G111" s="43"/>
      <c r="H111" s="30"/>
      <c r="I111" s="24"/>
    </row>
    <row r="112" spans="1:9" x14ac:dyDescent="0.2">
      <c r="A112" s="40"/>
      <c r="B112" s="34"/>
      <c r="C112" s="42"/>
      <c r="D112" s="65"/>
      <c r="E112" s="71"/>
      <c r="F112" s="43"/>
      <c r="G112" s="43"/>
      <c r="H112" s="45"/>
      <c r="I112" s="24"/>
    </row>
    <row r="113" spans="1:9" x14ac:dyDescent="0.2">
      <c r="A113" s="40"/>
      <c r="B113" s="34"/>
      <c r="C113" s="42"/>
      <c r="D113" s="65"/>
      <c r="E113" s="71"/>
      <c r="F113" s="43"/>
      <c r="G113" s="131"/>
      <c r="H113" s="57"/>
      <c r="I113" s="24"/>
    </row>
    <row r="114" spans="1:9" x14ac:dyDescent="0.2">
      <c r="A114" s="40"/>
      <c r="B114" s="41"/>
      <c r="C114" s="42"/>
      <c r="D114" s="65"/>
      <c r="E114" s="71"/>
      <c r="F114" s="43"/>
      <c r="G114" s="131"/>
      <c r="H114" s="98"/>
      <c r="I114" s="24"/>
    </row>
    <row r="115" spans="1:9" s="5" customFormat="1" x14ac:dyDescent="0.2">
      <c r="A115" s="52" t="s">
        <v>61</v>
      </c>
      <c r="B115" s="48" t="s">
        <v>38</v>
      </c>
      <c r="C115" s="49"/>
      <c r="D115" s="64"/>
      <c r="E115" s="70"/>
      <c r="F115" s="50"/>
      <c r="G115" s="50"/>
      <c r="H115" s="97">
        <f>SUM(H59:H113)</f>
        <v>0</v>
      </c>
      <c r="I115" s="25"/>
    </row>
    <row r="116" spans="1:9" s="5" customFormat="1" x14ac:dyDescent="0.2">
      <c r="A116" s="52"/>
      <c r="B116" s="48" t="s">
        <v>127</v>
      </c>
      <c r="C116" s="49"/>
      <c r="D116" s="64"/>
      <c r="E116" s="70"/>
      <c r="F116" s="50"/>
      <c r="G116" s="50"/>
      <c r="H116" s="51"/>
      <c r="I116" s="25"/>
    </row>
    <row r="117" spans="1:9" x14ac:dyDescent="0.2">
      <c r="A117" s="40"/>
      <c r="B117" s="41"/>
      <c r="C117" s="42"/>
      <c r="D117" s="65"/>
      <c r="E117" s="71"/>
      <c r="F117" s="43"/>
      <c r="G117" s="43"/>
      <c r="H117" s="45"/>
      <c r="I117" s="24"/>
    </row>
    <row r="118" spans="1:9" ht="102" x14ac:dyDescent="0.2">
      <c r="A118" s="59" t="s">
        <v>78</v>
      </c>
      <c r="B118" s="60" t="s">
        <v>217</v>
      </c>
      <c r="C118" s="42"/>
      <c r="D118" s="95">
        <v>1</v>
      </c>
      <c r="E118" s="96" t="s">
        <v>24</v>
      </c>
      <c r="F118" s="99">
        <v>100000</v>
      </c>
      <c r="G118" s="99"/>
      <c r="H118" s="103"/>
      <c r="I118" s="24"/>
    </row>
    <row r="119" spans="1:9" x14ac:dyDescent="0.2">
      <c r="A119" s="40"/>
      <c r="B119" s="34"/>
      <c r="C119" s="42"/>
      <c r="D119" s="44"/>
      <c r="E119" s="71"/>
      <c r="F119" s="43"/>
      <c r="G119" s="43"/>
      <c r="H119" s="45"/>
      <c r="I119" s="24"/>
    </row>
    <row r="120" spans="1:9" x14ac:dyDescent="0.2">
      <c r="A120" s="40"/>
      <c r="B120" s="34"/>
      <c r="C120" s="42"/>
      <c r="D120" s="44"/>
      <c r="E120" s="71"/>
      <c r="F120" s="43"/>
      <c r="G120" s="43"/>
      <c r="H120" s="45"/>
      <c r="I120" s="24"/>
    </row>
    <row r="121" spans="1:9" x14ac:dyDescent="0.2">
      <c r="A121" s="40"/>
      <c r="B121" s="34"/>
      <c r="C121" s="42"/>
      <c r="D121" s="44"/>
      <c r="E121" s="71"/>
      <c r="F121" s="43"/>
      <c r="G121" s="43"/>
      <c r="H121" s="45"/>
      <c r="I121" s="24"/>
    </row>
    <row r="122" spans="1:9" x14ac:dyDescent="0.2">
      <c r="A122" s="40"/>
      <c r="B122" s="34"/>
      <c r="C122" s="42"/>
      <c r="D122" s="44"/>
      <c r="E122" s="71"/>
      <c r="F122" s="43"/>
      <c r="G122" s="43"/>
      <c r="H122" s="45"/>
      <c r="I122" s="24"/>
    </row>
    <row r="123" spans="1:9" x14ac:dyDescent="0.2">
      <c r="A123" s="40"/>
      <c r="B123" s="34"/>
      <c r="C123" s="42"/>
      <c r="D123" s="44"/>
      <c r="E123" s="71"/>
      <c r="F123" s="43"/>
      <c r="G123" s="43"/>
      <c r="H123" s="45"/>
      <c r="I123" s="24"/>
    </row>
    <row r="124" spans="1:9" x14ac:dyDescent="0.2">
      <c r="A124" s="40"/>
      <c r="B124" s="34"/>
      <c r="C124" s="42"/>
      <c r="D124" s="44"/>
      <c r="E124" s="71"/>
      <c r="F124" s="43"/>
      <c r="G124" s="43"/>
      <c r="H124" s="45"/>
      <c r="I124" s="24"/>
    </row>
    <row r="125" spans="1:9" x14ac:dyDescent="0.2">
      <c r="A125" s="40"/>
      <c r="B125" s="34"/>
      <c r="C125" s="42"/>
      <c r="D125" s="44"/>
      <c r="E125" s="71"/>
      <c r="F125" s="43"/>
      <c r="G125" s="43"/>
      <c r="H125" s="45"/>
      <c r="I125" s="24"/>
    </row>
    <row r="126" spans="1:9" x14ac:dyDescent="0.2">
      <c r="A126" s="40"/>
      <c r="B126" s="34"/>
      <c r="C126" s="42"/>
      <c r="D126" s="44"/>
      <c r="E126" s="71"/>
      <c r="F126" s="43"/>
      <c r="G126" s="43"/>
      <c r="H126" s="45"/>
      <c r="I126" s="24"/>
    </row>
    <row r="127" spans="1:9" x14ac:dyDescent="0.2">
      <c r="A127" s="40"/>
      <c r="B127" s="34"/>
      <c r="C127" s="42"/>
      <c r="D127" s="44"/>
      <c r="E127" s="71"/>
      <c r="F127" s="43"/>
      <c r="G127" s="43"/>
      <c r="H127" s="45"/>
      <c r="I127" s="24"/>
    </row>
    <row r="128" spans="1:9" x14ac:dyDescent="0.2">
      <c r="A128" s="40"/>
      <c r="B128" s="34"/>
      <c r="C128" s="42"/>
      <c r="D128" s="44"/>
      <c r="E128" s="71"/>
      <c r="F128" s="43"/>
      <c r="G128" s="43"/>
      <c r="H128" s="45"/>
      <c r="I128" s="24"/>
    </row>
    <row r="129" spans="1:9" x14ac:dyDescent="0.2">
      <c r="A129" s="40"/>
      <c r="B129" s="34"/>
      <c r="C129" s="42"/>
      <c r="D129" s="44"/>
      <c r="E129" s="71"/>
      <c r="F129" s="43"/>
      <c r="G129" s="43"/>
      <c r="H129" s="45"/>
      <c r="I129" s="24"/>
    </row>
    <row r="130" spans="1:9" x14ac:dyDescent="0.2">
      <c r="A130" s="40"/>
      <c r="B130" s="34"/>
      <c r="C130" s="42"/>
      <c r="D130" s="44"/>
      <c r="E130" s="71"/>
      <c r="F130" s="43"/>
      <c r="G130" s="43"/>
      <c r="H130" s="45"/>
      <c r="I130" s="24"/>
    </row>
    <row r="131" spans="1:9" x14ac:dyDescent="0.2">
      <c r="A131" s="40"/>
      <c r="B131" s="34"/>
      <c r="C131" s="42"/>
      <c r="D131" s="44"/>
      <c r="E131" s="71"/>
      <c r="F131" s="43"/>
      <c r="G131" s="43"/>
      <c r="H131" s="45"/>
      <c r="I131" s="24"/>
    </row>
    <row r="132" spans="1:9" x14ac:dyDescent="0.2">
      <c r="A132" s="40"/>
      <c r="B132" s="34"/>
      <c r="C132" s="42"/>
      <c r="D132" s="44"/>
      <c r="E132" s="71"/>
      <c r="F132" s="43"/>
      <c r="G132" s="43"/>
      <c r="H132" s="45"/>
      <c r="I132" s="24"/>
    </row>
    <row r="133" spans="1:9" x14ac:dyDescent="0.2">
      <c r="A133" s="40"/>
      <c r="B133" s="34"/>
      <c r="C133" s="42"/>
      <c r="D133" s="44"/>
      <c r="E133" s="71"/>
      <c r="F133" s="43"/>
      <c r="G133" s="43"/>
      <c r="H133" s="45"/>
      <c r="I133" s="24"/>
    </row>
    <row r="134" spans="1:9" x14ac:dyDescent="0.2">
      <c r="A134" s="40"/>
      <c r="B134" s="34"/>
      <c r="C134" s="42"/>
      <c r="D134" s="44"/>
      <c r="E134" s="71"/>
      <c r="F134" s="43"/>
      <c r="G134" s="43"/>
      <c r="H134" s="45"/>
      <c r="I134" s="24"/>
    </row>
    <row r="135" spans="1:9" x14ac:dyDescent="0.2">
      <c r="A135" s="40"/>
      <c r="B135" s="34"/>
      <c r="C135" s="42"/>
      <c r="D135" s="44"/>
      <c r="E135" s="71"/>
      <c r="F135" s="43"/>
      <c r="G135" s="43"/>
      <c r="H135" s="45"/>
      <c r="I135" s="24"/>
    </row>
    <row r="136" spans="1:9" x14ac:dyDescent="0.2">
      <c r="A136" s="40"/>
      <c r="B136" s="34"/>
      <c r="C136" s="42"/>
      <c r="D136" s="44"/>
      <c r="E136" s="71"/>
      <c r="F136" s="43"/>
      <c r="G136" s="43"/>
      <c r="H136" s="45"/>
      <c r="I136" s="24"/>
    </row>
    <row r="137" spans="1:9" x14ac:dyDescent="0.2">
      <c r="A137" s="40"/>
      <c r="B137" s="34"/>
      <c r="C137" s="42"/>
      <c r="D137" s="44"/>
      <c r="E137" s="71"/>
      <c r="F137" s="43"/>
      <c r="G137" s="43"/>
      <c r="H137" s="45"/>
      <c r="I137" s="24"/>
    </row>
    <row r="138" spans="1:9" x14ac:dyDescent="0.2">
      <c r="A138" s="40"/>
      <c r="B138" s="34"/>
      <c r="C138" s="42"/>
      <c r="D138" s="44"/>
      <c r="E138" s="71"/>
      <c r="F138" s="43"/>
      <c r="G138" s="43"/>
      <c r="H138" s="45"/>
      <c r="I138" s="24"/>
    </row>
    <row r="139" spans="1:9" x14ac:dyDescent="0.2">
      <c r="A139" s="40"/>
      <c r="B139" s="34"/>
      <c r="C139" s="42"/>
      <c r="D139" s="44"/>
      <c r="E139" s="71"/>
      <c r="F139" s="43"/>
      <c r="G139" s="43"/>
      <c r="H139" s="45"/>
      <c r="I139" s="24"/>
    </row>
    <row r="140" spans="1:9" x14ac:dyDescent="0.2">
      <c r="A140" s="40"/>
      <c r="B140" s="34"/>
      <c r="C140" s="42"/>
      <c r="D140" s="44"/>
      <c r="E140" s="71"/>
      <c r="F140" s="43"/>
      <c r="G140" s="43"/>
      <c r="H140" s="45"/>
      <c r="I140" s="24"/>
    </row>
    <row r="141" spans="1:9" x14ac:dyDescent="0.2">
      <c r="A141" s="40"/>
      <c r="B141" s="34"/>
      <c r="C141" s="42"/>
      <c r="D141" s="44"/>
      <c r="E141" s="71"/>
      <c r="F141" s="43"/>
      <c r="G141" s="43"/>
      <c r="H141" s="45"/>
      <c r="I141" s="24"/>
    </row>
    <row r="142" spans="1:9" x14ac:dyDescent="0.2">
      <c r="A142" s="40"/>
      <c r="B142" s="34"/>
      <c r="C142" s="42"/>
      <c r="D142" s="44"/>
      <c r="E142" s="71"/>
      <c r="F142" s="43"/>
      <c r="G142" s="43"/>
      <c r="H142" s="45"/>
      <c r="I142" s="24"/>
    </row>
    <row r="143" spans="1:9" x14ac:dyDescent="0.2">
      <c r="A143" s="40"/>
      <c r="B143" s="34"/>
      <c r="C143" s="42"/>
      <c r="D143" s="44"/>
      <c r="E143" s="71"/>
      <c r="F143" s="43"/>
      <c r="G143" s="43"/>
      <c r="H143" s="45"/>
      <c r="I143" s="24"/>
    </row>
    <row r="144" spans="1:9" x14ac:dyDescent="0.2">
      <c r="A144" s="40"/>
      <c r="B144" s="34"/>
      <c r="C144" s="42"/>
      <c r="D144" s="44"/>
      <c r="E144" s="71"/>
      <c r="F144" s="43"/>
      <c r="G144" s="43"/>
      <c r="H144" s="45"/>
      <c r="I144" s="24"/>
    </row>
    <row r="145" spans="1:9" x14ac:dyDescent="0.2">
      <c r="A145" s="40"/>
      <c r="B145" s="34"/>
      <c r="C145" s="42"/>
      <c r="D145" s="44"/>
      <c r="E145" s="71"/>
      <c r="F145" s="43"/>
      <c r="G145" s="43"/>
      <c r="H145" s="45"/>
      <c r="I145" s="24"/>
    </row>
    <row r="146" spans="1:9" x14ac:dyDescent="0.2">
      <c r="A146" s="40"/>
      <c r="B146" s="34"/>
      <c r="C146" s="42"/>
      <c r="D146" s="44"/>
      <c r="E146" s="71"/>
      <c r="F146" s="43"/>
      <c r="G146" s="43"/>
      <c r="H146" s="45"/>
      <c r="I146" s="24"/>
    </row>
    <row r="147" spans="1:9" x14ac:dyDescent="0.2">
      <c r="A147" s="40"/>
      <c r="B147" s="34"/>
      <c r="C147" s="42"/>
      <c r="D147" s="44"/>
      <c r="E147" s="71"/>
      <c r="F147" s="43"/>
      <c r="G147" s="43"/>
      <c r="H147" s="45"/>
      <c r="I147" s="24"/>
    </row>
    <row r="148" spans="1:9" x14ac:dyDescent="0.2">
      <c r="A148" s="40"/>
      <c r="B148" s="34"/>
      <c r="C148" s="42"/>
      <c r="D148" s="44"/>
      <c r="E148" s="71"/>
      <c r="F148" s="43"/>
      <c r="G148" s="43"/>
      <c r="H148" s="45"/>
      <c r="I148" s="24"/>
    </row>
    <row r="149" spans="1:9" x14ac:dyDescent="0.2">
      <c r="A149" s="40"/>
      <c r="B149" s="34"/>
      <c r="C149" s="42"/>
      <c r="D149" s="44"/>
      <c r="E149" s="71"/>
      <c r="F149" s="43"/>
      <c r="G149" s="43"/>
      <c r="H149" s="45"/>
      <c r="I149" s="24"/>
    </row>
    <row r="150" spans="1:9" x14ac:dyDescent="0.2">
      <c r="A150" s="40"/>
      <c r="B150" s="34"/>
      <c r="C150" s="42"/>
      <c r="D150" s="44"/>
      <c r="E150" s="71"/>
      <c r="F150" s="43"/>
      <c r="G150" s="43"/>
      <c r="H150" s="45"/>
      <c r="I150" s="24"/>
    </row>
    <row r="151" spans="1:9" x14ac:dyDescent="0.2">
      <c r="A151" s="40"/>
      <c r="B151" s="34"/>
      <c r="C151" s="42"/>
      <c r="D151" s="44"/>
      <c r="E151" s="71"/>
      <c r="F151" s="43"/>
      <c r="G151" s="43"/>
      <c r="H151" s="45"/>
      <c r="I151" s="24"/>
    </row>
    <row r="152" spans="1:9" x14ac:dyDescent="0.2">
      <c r="A152" s="40"/>
      <c r="B152" s="34"/>
      <c r="C152" s="42"/>
      <c r="D152" s="44"/>
      <c r="E152" s="71"/>
      <c r="F152" s="43"/>
      <c r="G152" s="43"/>
      <c r="H152" s="45"/>
      <c r="I152" s="24"/>
    </row>
    <row r="153" spans="1:9" x14ac:dyDescent="0.2">
      <c r="A153" s="40"/>
      <c r="B153" s="34"/>
      <c r="C153" s="42"/>
      <c r="D153" s="44"/>
      <c r="E153" s="71"/>
      <c r="F153" s="43"/>
      <c r="G153" s="43"/>
      <c r="H153" s="45"/>
      <c r="I153" s="24"/>
    </row>
    <row r="154" spans="1:9" x14ac:dyDescent="0.2">
      <c r="A154" s="40"/>
      <c r="B154" s="34"/>
      <c r="C154" s="42"/>
      <c r="D154" s="44"/>
      <c r="E154" s="71"/>
      <c r="F154" s="43"/>
      <c r="G154" s="43"/>
      <c r="H154" s="45"/>
      <c r="I154" s="24"/>
    </row>
    <row r="155" spans="1:9" x14ac:dyDescent="0.2">
      <c r="A155" s="40"/>
      <c r="B155" s="34"/>
      <c r="C155" s="42"/>
      <c r="D155" s="44"/>
      <c r="E155" s="71"/>
      <c r="F155" s="43"/>
      <c r="G155" s="43"/>
      <c r="H155" s="45"/>
      <c r="I155" s="24"/>
    </row>
    <row r="156" spans="1:9" x14ac:dyDescent="0.2">
      <c r="A156" s="40"/>
      <c r="B156" s="34"/>
      <c r="C156" s="42"/>
      <c r="D156" s="44"/>
      <c r="E156" s="71"/>
      <c r="F156" s="43"/>
      <c r="G156" s="43"/>
      <c r="H156" s="45"/>
      <c r="I156" s="24"/>
    </row>
    <row r="157" spans="1:9" x14ac:dyDescent="0.2">
      <c r="A157" s="40"/>
      <c r="B157" s="34"/>
      <c r="C157" s="42"/>
      <c r="D157" s="44"/>
      <c r="E157" s="71"/>
      <c r="F157" s="43"/>
      <c r="G157" s="43"/>
      <c r="H157" s="45"/>
      <c r="I157" s="24"/>
    </row>
    <row r="158" spans="1:9" x14ac:dyDescent="0.2">
      <c r="A158" s="40"/>
      <c r="B158" s="34"/>
      <c r="C158" s="42"/>
      <c r="D158" s="44"/>
      <c r="E158" s="71"/>
      <c r="F158" s="43"/>
      <c r="G158" s="43"/>
      <c r="H158" s="45"/>
      <c r="I158" s="24"/>
    </row>
    <row r="159" spans="1:9" x14ac:dyDescent="0.2">
      <c r="A159" s="40"/>
      <c r="B159" s="34"/>
      <c r="C159" s="42"/>
      <c r="D159" s="44"/>
      <c r="E159" s="71"/>
      <c r="F159" s="43"/>
      <c r="G159" s="43"/>
      <c r="H159" s="45"/>
      <c r="I159" s="24"/>
    </row>
    <row r="160" spans="1:9" x14ac:dyDescent="0.2">
      <c r="A160" s="40"/>
      <c r="B160" s="34"/>
      <c r="C160" s="42"/>
      <c r="D160" s="44"/>
      <c r="E160" s="71"/>
      <c r="F160" s="43"/>
      <c r="G160" s="43"/>
      <c r="H160" s="45"/>
      <c r="I160" s="24"/>
    </row>
    <row r="161" spans="1:9" x14ac:dyDescent="0.2">
      <c r="A161" s="40"/>
      <c r="B161" s="34"/>
      <c r="C161" s="42"/>
      <c r="D161" s="44"/>
      <c r="E161" s="71"/>
      <c r="F161" s="43"/>
      <c r="G161" s="43"/>
      <c r="H161" s="45"/>
      <c r="I161" s="24"/>
    </row>
    <row r="162" spans="1:9" x14ac:dyDescent="0.2">
      <c r="A162" s="40"/>
      <c r="B162" s="34"/>
      <c r="C162" s="42"/>
      <c r="D162" s="44"/>
      <c r="E162" s="71"/>
      <c r="F162" s="43"/>
      <c r="G162" s="43"/>
      <c r="H162" s="45"/>
      <c r="I162" s="24"/>
    </row>
    <row r="163" spans="1:9" x14ac:dyDescent="0.2">
      <c r="A163" s="40"/>
      <c r="B163" s="34"/>
      <c r="C163" s="42"/>
      <c r="D163" s="44"/>
      <c r="E163" s="71"/>
      <c r="F163" s="43"/>
      <c r="G163" s="43"/>
      <c r="H163" s="45"/>
      <c r="I163" s="24"/>
    </row>
    <row r="164" spans="1:9" x14ac:dyDescent="0.2">
      <c r="A164" s="40"/>
      <c r="B164" s="34"/>
      <c r="C164" s="42"/>
      <c r="D164" s="44"/>
      <c r="E164" s="71"/>
      <c r="F164" s="43"/>
      <c r="G164" s="43"/>
      <c r="H164" s="45"/>
      <c r="I164" s="24"/>
    </row>
    <row r="165" spans="1:9" x14ac:dyDescent="0.2">
      <c r="A165" s="40"/>
      <c r="B165" s="34"/>
      <c r="C165" s="42"/>
      <c r="D165" s="44"/>
      <c r="E165" s="71"/>
      <c r="F165" s="43"/>
      <c r="G165" s="43"/>
      <c r="H165" s="45"/>
      <c r="I165" s="24"/>
    </row>
    <row r="166" spans="1:9" x14ac:dyDescent="0.2">
      <c r="A166" s="59"/>
      <c r="B166" s="34"/>
      <c r="C166" s="42"/>
      <c r="D166" s="44"/>
      <c r="E166" s="71"/>
      <c r="F166" s="43"/>
      <c r="G166" s="43"/>
      <c r="H166" s="45"/>
      <c r="I166" s="24"/>
    </row>
    <row r="167" spans="1:9" x14ac:dyDescent="0.2">
      <c r="A167" s="59"/>
      <c r="B167" s="34"/>
      <c r="C167" s="42"/>
      <c r="D167" s="44"/>
      <c r="E167" s="71"/>
      <c r="F167" s="43"/>
      <c r="G167" s="43"/>
      <c r="H167" s="45"/>
      <c r="I167" s="24"/>
    </row>
    <row r="168" spans="1:9" x14ac:dyDescent="0.2">
      <c r="A168" s="59"/>
      <c r="B168" s="34"/>
      <c r="C168" s="42"/>
      <c r="D168" s="44"/>
      <c r="E168" s="71"/>
      <c r="F168" s="43"/>
      <c r="G168" s="43"/>
      <c r="H168" s="45"/>
      <c r="I168" s="24"/>
    </row>
    <row r="169" spans="1:9" x14ac:dyDescent="0.2">
      <c r="A169" s="59"/>
      <c r="B169" s="34"/>
      <c r="C169" s="42"/>
      <c r="D169" s="44"/>
      <c r="E169" s="71"/>
      <c r="F169" s="43"/>
      <c r="G169" s="43"/>
      <c r="H169" s="45"/>
      <c r="I169" s="24" t="s">
        <v>208</v>
      </c>
    </row>
    <row r="170" spans="1:9" x14ac:dyDescent="0.2">
      <c r="A170" s="59"/>
      <c r="B170" s="34"/>
      <c r="C170" s="42"/>
      <c r="D170" s="44"/>
      <c r="E170" s="71"/>
      <c r="F170" s="43"/>
      <c r="G170" s="43"/>
      <c r="H170" s="45"/>
      <c r="I170" s="24"/>
    </row>
    <row r="171" spans="1:9" x14ac:dyDescent="0.2">
      <c r="A171" s="59"/>
      <c r="B171" s="34"/>
      <c r="C171" s="42"/>
      <c r="D171" s="44"/>
      <c r="E171" s="71"/>
      <c r="F171" s="43"/>
      <c r="G171" s="43"/>
      <c r="H171" s="45"/>
      <c r="I171" s="24"/>
    </row>
    <row r="172" spans="1:9" x14ac:dyDescent="0.2">
      <c r="A172" s="59"/>
      <c r="B172" s="34"/>
      <c r="C172" s="42"/>
      <c r="D172" s="44"/>
      <c r="E172" s="71"/>
      <c r="F172" s="43"/>
      <c r="G172" s="43"/>
      <c r="H172" s="45"/>
      <c r="I172" s="24"/>
    </row>
    <row r="173" spans="1:9" x14ac:dyDescent="0.2">
      <c r="A173" s="59"/>
      <c r="B173" s="34"/>
      <c r="C173" s="42"/>
      <c r="D173" s="44"/>
      <c r="E173" s="71"/>
      <c r="F173" s="43"/>
      <c r="G173" s="43"/>
      <c r="H173" s="45"/>
      <c r="I173" s="24"/>
    </row>
    <row r="174" spans="1:9" x14ac:dyDescent="0.2">
      <c r="A174" s="59"/>
      <c r="B174" s="60"/>
      <c r="C174" s="42"/>
      <c r="D174" s="44"/>
      <c r="E174" s="71"/>
      <c r="F174" s="43"/>
      <c r="G174" s="43"/>
      <c r="H174" s="30"/>
      <c r="I174" s="24"/>
    </row>
    <row r="175" spans="1:9" x14ac:dyDescent="0.2">
      <c r="A175" s="40"/>
      <c r="B175" s="34"/>
      <c r="C175" s="42"/>
      <c r="D175" s="65"/>
      <c r="E175" s="71"/>
      <c r="F175" s="43"/>
      <c r="G175" s="43"/>
      <c r="H175" s="45"/>
      <c r="I175" s="24"/>
    </row>
    <row r="176" spans="1:9" x14ac:dyDescent="0.2">
      <c r="A176" s="40"/>
      <c r="B176" s="34"/>
      <c r="C176" s="42"/>
      <c r="D176" s="65"/>
      <c r="E176" s="71"/>
      <c r="F176" s="43"/>
      <c r="G176" s="43"/>
      <c r="H176" s="45"/>
      <c r="I176" s="24"/>
    </row>
    <row r="177" spans="1:9" x14ac:dyDescent="0.2">
      <c r="A177" s="40"/>
      <c r="B177" s="41"/>
      <c r="C177" s="42"/>
      <c r="D177" s="65"/>
      <c r="E177" s="71"/>
      <c r="F177" s="43"/>
      <c r="G177" s="43"/>
      <c r="H177" s="45"/>
      <c r="I177" s="24"/>
    </row>
    <row r="178" spans="1:9" s="5" customFormat="1" x14ac:dyDescent="0.2">
      <c r="A178" s="52" t="s">
        <v>77</v>
      </c>
      <c r="B178" s="48" t="s">
        <v>39</v>
      </c>
      <c r="C178" s="49"/>
      <c r="D178" s="64"/>
      <c r="E178" s="70"/>
      <c r="F178" s="50"/>
      <c r="G178" s="50"/>
      <c r="H178" s="97">
        <f>H118</f>
        <v>0</v>
      </c>
      <c r="I178" s="25"/>
    </row>
    <row r="179" spans="1:9" s="5" customFormat="1" x14ac:dyDescent="0.2">
      <c r="A179" s="52"/>
      <c r="B179" s="48" t="s">
        <v>165</v>
      </c>
      <c r="C179" s="49"/>
      <c r="D179" s="64"/>
      <c r="E179" s="70"/>
      <c r="F179" s="50"/>
      <c r="G179" s="50"/>
      <c r="H179" s="51"/>
      <c r="I179" s="25"/>
    </row>
    <row r="180" spans="1:9" x14ac:dyDescent="0.2">
      <c r="A180" s="40"/>
      <c r="B180" s="41"/>
      <c r="C180" s="42"/>
      <c r="D180" s="65"/>
      <c r="E180" s="71"/>
      <c r="F180" s="43"/>
      <c r="G180" s="43"/>
      <c r="H180" s="45"/>
      <c r="I180" s="24"/>
    </row>
    <row r="181" spans="1:9" ht="25.5" x14ac:dyDescent="0.2">
      <c r="A181" s="59" t="s">
        <v>97</v>
      </c>
      <c r="B181" s="60" t="s">
        <v>214</v>
      </c>
      <c r="C181" s="42"/>
      <c r="D181" s="44">
        <v>12</v>
      </c>
      <c r="E181" s="71" t="s">
        <v>151</v>
      </c>
      <c r="F181" s="43">
        <v>270000</v>
      </c>
      <c r="G181" s="43"/>
      <c r="H181" s="30"/>
      <c r="I181" s="24"/>
    </row>
    <row r="182" spans="1:9" x14ac:dyDescent="0.2">
      <c r="A182" s="40"/>
      <c r="B182" s="34"/>
      <c r="C182" s="42"/>
      <c r="D182" s="44"/>
      <c r="E182" s="71"/>
      <c r="F182" s="43"/>
      <c r="G182" s="43"/>
      <c r="H182" s="45"/>
      <c r="I182" s="24"/>
    </row>
    <row r="183" spans="1:9" x14ac:dyDescent="0.2">
      <c r="A183" s="59"/>
      <c r="B183" s="34"/>
      <c r="C183" s="42"/>
      <c r="D183" s="44"/>
      <c r="E183" s="71"/>
      <c r="F183" s="43"/>
      <c r="G183" s="43"/>
      <c r="H183" s="45"/>
      <c r="I183" s="24"/>
    </row>
    <row r="184" spans="1:9" x14ac:dyDescent="0.2">
      <c r="A184" s="59"/>
      <c r="B184" s="34"/>
      <c r="C184" s="42"/>
      <c r="D184" s="44"/>
      <c r="E184" s="71"/>
      <c r="F184" s="43"/>
      <c r="G184" s="43"/>
      <c r="H184" s="45"/>
      <c r="I184" s="24"/>
    </row>
    <row r="185" spans="1:9" x14ac:dyDescent="0.2">
      <c r="A185" s="59"/>
      <c r="B185" s="34"/>
      <c r="C185" s="42"/>
      <c r="D185" s="44"/>
      <c r="E185" s="71"/>
      <c r="F185" s="43"/>
      <c r="G185" s="43"/>
      <c r="H185" s="45"/>
      <c r="I185" s="24"/>
    </row>
    <row r="186" spans="1:9" x14ac:dyDescent="0.2">
      <c r="A186" s="59"/>
      <c r="B186" s="34"/>
      <c r="C186" s="42"/>
      <c r="D186" s="44"/>
      <c r="E186" s="71"/>
      <c r="F186" s="43"/>
      <c r="G186" s="43"/>
      <c r="H186" s="45"/>
      <c r="I186" s="24"/>
    </row>
    <row r="187" spans="1:9" x14ac:dyDescent="0.2">
      <c r="A187" s="59"/>
      <c r="B187" s="34"/>
      <c r="C187" s="42"/>
      <c r="D187" s="44"/>
      <c r="E187" s="71"/>
      <c r="F187" s="43"/>
      <c r="G187" s="43"/>
      <c r="H187" s="45"/>
      <c r="I187" s="24"/>
    </row>
    <row r="188" spans="1:9" x14ac:dyDescent="0.2">
      <c r="A188" s="59"/>
      <c r="B188" s="34"/>
      <c r="C188" s="42"/>
      <c r="D188" s="44"/>
      <c r="E188" s="71"/>
      <c r="F188" s="43"/>
      <c r="G188" s="43"/>
      <c r="H188" s="45"/>
      <c r="I188" s="24"/>
    </row>
    <row r="189" spans="1:9" x14ac:dyDescent="0.2">
      <c r="A189" s="59"/>
      <c r="B189" s="34"/>
      <c r="C189" s="42"/>
      <c r="D189" s="44"/>
      <c r="E189" s="71"/>
      <c r="F189" s="43"/>
      <c r="G189" s="43"/>
      <c r="H189" s="45"/>
      <c r="I189" s="24"/>
    </row>
    <row r="190" spans="1:9" x14ac:dyDescent="0.2">
      <c r="A190" s="59"/>
      <c r="B190" s="34"/>
      <c r="C190" s="42"/>
      <c r="D190" s="44"/>
      <c r="E190" s="71"/>
      <c r="F190" s="43"/>
      <c r="G190" s="43"/>
      <c r="H190" s="45"/>
      <c r="I190" s="24"/>
    </row>
    <row r="191" spans="1:9" x14ac:dyDescent="0.2">
      <c r="A191" s="59"/>
      <c r="B191" s="34"/>
      <c r="C191" s="42"/>
      <c r="D191" s="44"/>
      <c r="E191" s="71"/>
      <c r="F191" s="43"/>
      <c r="G191" s="43"/>
      <c r="H191" s="45"/>
      <c r="I191" s="24"/>
    </row>
    <row r="192" spans="1:9" x14ac:dyDescent="0.2">
      <c r="A192" s="59"/>
      <c r="B192" s="34"/>
      <c r="C192" s="42"/>
      <c r="D192" s="44"/>
      <c r="E192" s="71"/>
      <c r="F192" s="43"/>
      <c r="G192" s="43"/>
      <c r="H192" s="45"/>
      <c r="I192" s="24"/>
    </row>
    <row r="193" spans="1:9" x14ac:dyDescent="0.2">
      <c r="A193" s="59"/>
      <c r="B193" s="34"/>
      <c r="C193" s="42"/>
      <c r="D193" s="44"/>
      <c r="E193" s="71"/>
      <c r="F193" s="43"/>
      <c r="G193" s="43"/>
      <c r="H193" s="45"/>
      <c r="I193" s="24"/>
    </row>
    <row r="194" spans="1:9" x14ac:dyDescent="0.2">
      <c r="A194" s="59"/>
      <c r="B194" s="34"/>
      <c r="C194" s="42"/>
      <c r="D194" s="44"/>
      <c r="E194" s="71"/>
      <c r="F194" s="43"/>
      <c r="G194" s="43"/>
      <c r="H194" s="45"/>
      <c r="I194" s="24"/>
    </row>
    <row r="195" spans="1:9" x14ac:dyDescent="0.2">
      <c r="A195" s="59"/>
      <c r="B195" s="34"/>
      <c r="C195" s="42"/>
      <c r="D195" s="44"/>
      <c r="E195" s="71"/>
      <c r="F195" s="43"/>
      <c r="G195" s="43"/>
      <c r="H195" s="45"/>
      <c r="I195" s="24"/>
    </row>
    <row r="196" spans="1:9" x14ac:dyDescent="0.2">
      <c r="A196" s="59"/>
      <c r="B196" s="34"/>
      <c r="C196" s="42"/>
      <c r="D196" s="44"/>
      <c r="E196" s="71"/>
      <c r="F196" s="43"/>
      <c r="G196" s="43"/>
      <c r="H196" s="45"/>
      <c r="I196" s="24"/>
    </row>
    <row r="197" spans="1:9" x14ac:dyDescent="0.2">
      <c r="A197" s="59"/>
      <c r="B197" s="34"/>
      <c r="C197" s="42"/>
      <c r="D197" s="44"/>
      <c r="E197" s="71"/>
      <c r="F197" s="43"/>
      <c r="G197" s="43"/>
      <c r="H197" s="45"/>
      <c r="I197" s="24"/>
    </row>
    <row r="198" spans="1:9" x14ac:dyDescent="0.2">
      <c r="A198" s="59"/>
      <c r="B198" s="34"/>
      <c r="C198" s="42"/>
      <c r="D198" s="44"/>
      <c r="E198" s="71"/>
      <c r="F198" s="43"/>
      <c r="G198" s="43"/>
      <c r="H198" s="45"/>
      <c r="I198" s="24"/>
    </row>
    <row r="199" spans="1:9" x14ac:dyDescent="0.2">
      <c r="A199" s="59"/>
      <c r="B199" s="34"/>
      <c r="C199" s="42"/>
      <c r="D199" s="44"/>
      <c r="E199" s="71"/>
      <c r="F199" s="43"/>
      <c r="G199" s="43"/>
      <c r="H199" s="45"/>
      <c r="I199" s="24"/>
    </row>
    <row r="200" spans="1:9" x14ac:dyDescent="0.2">
      <c r="A200" s="59"/>
      <c r="B200" s="34"/>
      <c r="C200" s="42"/>
      <c r="D200" s="44"/>
      <c r="E200" s="71"/>
      <c r="F200" s="43"/>
      <c r="G200" s="43"/>
      <c r="H200" s="45"/>
      <c r="I200" s="24"/>
    </row>
    <row r="201" spans="1:9" x14ac:dyDescent="0.2">
      <c r="A201" s="59"/>
      <c r="B201" s="34"/>
      <c r="C201" s="42"/>
      <c r="D201" s="44"/>
      <c r="E201" s="71"/>
      <c r="F201" s="43"/>
      <c r="G201" s="43"/>
      <c r="H201" s="45"/>
      <c r="I201" s="24"/>
    </row>
    <row r="202" spans="1:9" x14ac:dyDescent="0.2">
      <c r="A202" s="59"/>
      <c r="B202" s="34"/>
      <c r="C202" s="42"/>
      <c r="D202" s="44"/>
      <c r="E202" s="71"/>
      <c r="F202" s="43"/>
      <c r="G202" s="43"/>
      <c r="H202" s="45"/>
      <c r="I202" s="24"/>
    </row>
    <row r="203" spans="1:9" x14ac:dyDescent="0.2">
      <c r="A203" s="59"/>
      <c r="B203" s="34"/>
      <c r="C203" s="42"/>
      <c r="D203" s="44"/>
      <c r="E203" s="71"/>
      <c r="F203" s="43"/>
      <c r="G203" s="43"/>
      <c r="H203" s="45"/>
      <c r="I203" s="24"/>
    </row>
    <row r="204" spans="1:9" x14ac:dyDescent="0.2">
      <c r="A204" s="59"/>
      <c r="B204" s="34"/>
      <c r="C204" s="42"/>
      <c r="D204" s="44"/>
      <c r="E204" s="71"/>
      <c r="F204" s="43"/>
      <c r="G204" s="43"/>
      <c r="H204" s="45"/>
      <c r="I204" s="24"/>
    </row>
    <row r="205" spans="1:9" x14ac:dyDescent="0.2">
      <c r="A205" s="59"/>
      <c r="B205" s="34"/>
      <c r="C205" s="42"/>
      <c r="D205" s="44"/>
      <c r="E205" s="71"/>
      <c r="F205" s="43"/>
      <c r="G205" s="43"/>
      <c r="H205" s="45"/>
      <c r="I205" s="24"/>
    </row>
    <row r="206" spans="1:9" x14ac:dyDescent="0.2">
      <c r="A206" s="59"/>
      <c r="B206" s="34"/>
      <c r="C206" s="42"/>
      <c r="D206" s="44"/>
      <c r="E206" s="71"/>
      <c r="F206" s="43"/>
      <c r="G206" s="43"/>
      <c r="H206" s="45"/>
      <c r="I206" s="24"/>
    </row>
    <row r="207" spans="1:9" x14ac:dyDescent="0.2">
      <c r="A207" s="59"/>
      <c r="B207" s="34"/>
      <c r="C207" s="42"/>
      <c r="D207" s="44"/>
      <c r="E207" s="71"/>
      <c r="F207" s="43"/>
      <c r="G207" s="43"/>
      <c r="H207" s="45"/>
      <c r="I207" s="24"/>
    </row>
    <row r="208" spans="1:9" x14ac:dyDescent="0.2">
      <c r="A208" s="59"/>
      <c r="B208" s="34"/>
      <c r="C208" s="42"/>
      <c r="D208" s="44"/>
      <c r="E208" s="71"/>
      <c r="F208" s="43"/>
      <c r="G208" s="43"/>
      <c r="H208" s="45"/>
      <c r="I208" s="24"/>
    </row>
    <row r="209" spans="1:9" x14ac:dyDescent="0.2">
      <c r="A209" s="59"/>
      <c r="B209" s="34"/>
      <c r="C209" s="42"/>
      <c r="D209" s="44"/>
      <c r="E209" s="71"/>
      <c r="F209" s="43"/>
      <c r="G209" s="43"/>
      <c r="H209" s="45"/>
      <c r="I209" s="24"/>
    </row>
    <row r="210" spans="1:9" x14ac:dyDescent="0.2">
      <c r="A210" s="59"/>
      <c r="B210" s="34"/>
      <c r="C210" s="42"/>
      <c r="D210" s="44"/>
      <c r="E210" s="71"/>
      <c r="F210" s="43"/>
      <c r="G210" s="43"/>
      <c r="H210" s="45"/>
      <c r="I210" s="24"/>
    </row>
    <row r="211" spans="1:9" x14ac:dyDescent="0.2">
      <c r="A211" s="59"/>
      <c r="B211" s="34"/>
      <c r="C211" s="42"/>
      <c r="D211" s="44"/>
      <c r="E211" s="71"/>
      <c r="F211" s="43"/>
      <c r="G211" s="43"/>
      <c r="H211" s="45"/>
      <c r="I211" s="24"/>
    </row>
    <row r="212" spans="1:9" x14ac:dyDescent="0.2">
      <c r="A212" s="59"/>
      <c r="B212" s="34"/>
      <c r="C212" s="42"/>
      <c r="D212" s="44"/>
      <c r="E212" s="71"/>
      <c r="F212" s="43"/>
      <c r="G212" s="43"/>
      <c r="H212" s="45"/>
      <c r="I212" s="24"/>
    </row>
    <row r="213" spans="1:9" x14ac:dyDescent="0.2">
      <c r="A213" s="59"/>
      <c r="B213" s="34"/>
      <c r="C213" s="42"/>
      <c r="D213" s="44"/>
      <c r="E213" s="71"/>
      <c r="F213" s="43"/>
      <c r="G213" s="43"/>
      <c r="H213" s="45"/>
      <c r="I213" s="24"/>
    </row>
    <row r="214" spans="1:9" x14ac:dyDescent="0.2">
      <c r="A214" s="59"/>
      <c r="B214" s="34"/>
      <c r="C214" s="42"/>
      <c r="D214" s="44"/>
      <c r="E214" s="71"/>
      <c r="F214" s="43"/>
      <c r="G214" s="43"/>
      <c r="H214" s="45"/>
      <c r="I214" s="24"/>
    </row>
    <row r="215" spans="1:9" x14ac:dyDescent="0.2">
      <c r="A215" s="59"/>
      <c r="B215" s="34"/>
      <c r="C215" s="42"/>
      <c r="D215" s="44"/>
      <c r="E215" s="71"/>
      <c r="F215" s="43"/>
      <c r="G215" s="43"/>
      <c r="H215" s="45"/>
      <c r="I215" s="24"/>
    </row>
    <row r="216" spans="1:9" x14ac:dyDescent="0.2">
      <c r="A216" s="59"/>
      <c r="B216" s="34"/>
      <c r="C216" s="42"/>
      <c r="D216" s="44"/>
      <c r="E216" s="71"/>
      <c r="F216" s="43"/>
      <c r="G216" s="43"/>
      <c r="H216" s="45"/>
      <c r="I216" s="24"/>
    </row>
    <row r="217" spans="1:9" x14ac:dyDescent="0.2">
      <c r="A217" s="59"/>
      <c r="B217" s="34"/>
      <c r="C217" s="42"/>
      <c r="D217" s="44"/>
      <c r="E217" s="71"/>
      <c r="F217" s="43"/>
      <c r="G217" s="43"/>
      <c r="H217" s="45"/>
      <c r="I217" s="24"/>
    </row>
    <row r="218" spans="1:9" x14ac:dyDescent="0.2">
      <c r="A218" s="59"/>
      <c r="B218" s="34"/>
      <c r="C218" s="42"/>
      <c r="D218" s="44"/>
      <c r="E218" s="71"/>
      <c r="F218" s="43"/>
      <c r="G218" s="43"/>
      <c r="H218" s="45"/>
      <c r="I218" s="24"/>
    </row>
    <row r="219" spans="1:9" x14ac:dyDescent="0.2">
      <c r="A219" s="59"/>
      <c r="B219" s="34"/>
      <c r="C219" s="42"/>
      <c r="D219" s="44"/>
      <c r="E219" s="71"/>
      <c r="F219" s="43"/>
      <c r="G219" s="43"/>
      <c r="H219" s="45"/>
      <c r="I219" s="24"/>
    </row>
    <row r="220" spans="1:9" x14ac:dyDescent="0.2">
      <c r="A220" s="59"/>
      <c r="B220" s="34"/>
      <c r="C220" s="42"/>
      <c r="D220" s="44"/>
      <c r="E220" s="71"/>
      <c r="F220" s="43"/>
      <c r="G220" s="43"/>
      <c r="H220" s="45"/>
      <c r="I220" s="24"/>
    </row>
    <row r="221" spans="1:9" x14ac:dyDescent="0.2">
      <c r="A221" s="59"/>
      <c r="B221" s="34"/>
      <c r="C221" s="42"/>
      <c r="D221" s="44"/>
      <c r="E221" s="71"/>
      <c r="F221" s="43"/>
      <c r="G221" s="43"/>
      <c r="H221" s="45"/>
      <c r="I221" s="24"/>
    </row>
    <row r="222" spans="1:9" x14ac:dyDescent="0.2">
      <c r="A222" s="59"/>
      <c r="B222" s="34"/>
      <c r="C222" s="42"/>
      <c r="D222" s="44"/>
      <c r="E222" s="71"/>
      <c r="F222" s="43"/>
      <c r="G222" s="43"/>
      <c r="H222" s="45"/>
      <c r="I222" s="24"/>
    </row>
    <row r="223" spans="1:9" x14ac:dyDescent="0.2">
      <c r="A223" s="59"/>
      <c r="B223" s="34"/>
      <c r="C223" s="42"/>
      <c r="D223" s="44"/>
      <c r="E223" s="71"/>
      <c r="F223" s="43"/>
      <c r="G223" s="43"/>
      <c r="H223" s="45"/>
      <c r="I223" s="24"/>
    </row>
    <row r="224" spans="1:9" x14ac:dyDescent="0.2">
      <c r="A224" s="59"/>
      <c r="B224" s="34"/>
      <c r="C224" s="42"/>
      <c r="D224" s="44"/>
      <c r="E224" s="71"/>
      <c r="F224" s="43"/>
      <c r="G224" s="43"/>
      <c r="H224" s="45"/>
      <c r="I224" s="24"/>
    </row>
    <row r="225" spans="1:9" x14ac:dyDescent="0.2">
      <c r="A225" s="59"/>
      <c r="B225" s="34"/>
      <c r="C225" s="42"/>
      <c r="D225" s="44"/>
      <c r="E225" s="71"/>
      <c r="F225" s="43"/>
      <c r="G225" s="43"/>
      <c r="H225" s="45"/>
      <c r="I225" s="24"/>
    </row>
    <row r="226" spans="1:9" x14ac:dyDescent="0.2">
      <c r="A226" s="59"/>
      <c r="B226" s="34"/>
      <c r="C226" s="42"/>
      <c r="D226" s="44"/>
      <c r="E226" s="71"/>
      <c r="F226" s="43"/>
      <c r="G226" s="43"/>
      <c r="H226" s="45"/>
      <c r="I226" s="24"/>
    </row>
    <row r="227" spans="1:9" x14ac:dyDescent="0.2">
      <c r="A227" s="59"/>
      <c r="B227" s="34"/>
      <c r="C227" s="42"/>
      <c r="D227" s="44"/>
      <c r="E227" s="71"/>
      <c r="F227" s="43"/>
      <c r="G227" s="43"/>
      <c r="H227" s="45"/>
      <c r="I227" s="24"/>
    </row>
    <row r="228" spans="1:9" x14ac:dyDescent="0.2">
      <c r="A228" s="59"/>
      <c r="B228" s="34"/>
      <c r="C228" s="42"/>
      <c r="D228" s="44"/>
      <c r="E228" s="71"/>
      <c r="F228" s="43"/>
      <c r="G228" s="43"/>
      <c r="H228" s="45"/>
      <c r="I228" s="24"/>
    </row>
    <row r="229" spans="1:9" x14ac:dyDescent="0.2">
      <c r="A229" s="59"/>
      <c r="B229" s="34"/>
      <c r="C229" s="42"/>
      <c r="D229" s="44"/>
      <c r="E229" s="71"/>
      <c r="F229" s="43"/>
      <c r="G229" s="43"/>
      <c r="H229" s="45"/>
      <c r="I229" s="24"/>
    </row>
    <row r="230" spans="1:9" x14ac:dyDescent="0.2">
      <c r="A230" s="59"/>
      <c r="B230" s="34"/>
      <c r="C230" s="42"/>
      <c r="D230" s="44"/>
      <c r="E230" s="71"/>
      <c r="F230" s="43"/>
      <c r="G230" s="43"/>
      <c r="H230" s="45"/>
      <c r="I230" s="24"/>
    </row>
    <row r="231" spans="1:9" x14ac:dyDescent="0.2">
      <c r="A231" s="59"/>
      <c r="B231" s="34"/>
      <c r="C231" s="42"/>
      <c r="D231" s="44"/>
      <c r="E231" s="71"/>
      <c r="F231" s="43"/>
      <c r="G231" s="43"/>
      <c r="H231" s="45"/>
      <c r="I231" s="24"/>
    </row>
    <row r="232" spans="1:9" x14ac:dyDescent="0.2">
      <c r="A232" s="59"/>
      <c r="B232" s="34"/>
      <c r="C232" s="42"/>
      <c r="D232" s="44"/>
      <c r="E232" s="71"/>
      <c r="F232" s="43"/>
      <c r="G232" s="43"/>
      <c r="H232" s="45"/>
      <c r="I232" s="24"/>
    </row>
    <row r="233" spans="1:9" x14ac:dyDescent="0.2">
      <c r="A233" s="59"/>
      <c r="B233" s="34"/>
      <c r="C233" s="42"/>
      <c r="D233" s="44"/>
      <c r="E233" s="71"/>
      <c r="F233" s="43"/>
      <c r="G233" s="43"/>
      <c r="H233" s="45"/>
      <c r="I233" s="24"/>
    </row>
    <row r="234" spans="1:9" x14ac:dyDescent="0.2">
      <c r="A234" s="59"/>
      <c r="B234" s="34"/>
      <c r="C234" s="42"/>
      <c r="D234" s="44"/>
      <c r="E234" s="71"/>
      <c r="F234" s="43"/>
      <c r="G234" s="43"/>
      <c r="H234" s="45"/>
      <c r="I234" s="24"/>
    </row>
    <row r="235" spans="1:9" x14ac:dyDescent="0.2">
      <c r="A235" s="59"/>
      <c r="B235" s="34"/>
      <c r="C235" s="42"/>
      <c r="D235" s="44"/>
      <c r="E235" s="71"/>
      <c r="F235" s="43"/>
      <c r="G235" s="43"/>
      <c r="H235" s="45"/>
      <c r="I235" s="24"/>
    </row>
    <row r="236" spans="1:9" x14ac:dyDescent="0.2">
      <c r="A236" s="59"/>
      <c r="B236" s="34"/>
      <c r="C236" s="42"/>
      <c r="D236" s="44"/>
      <c r="E236" s="71"/>
      <c r="F236" s="43"/>
      <c r="G236" s="43"/>
      <c r="H236" s="45"/>
      <c r="I236" s="24"/>
    </row>
    <row r="237" spans="1:9" x14ac:dyDescent="0.2">
      <c r="A237" s="59"/>
      <c r="B237" s="34"/>
      <c r="C237" s="42"/>
      <c r="D237" s="44"/>
      <c r="E237" s="71"/>
      <c r="F237" s="43"/>
      <c r="G237" s="43"/>
      <c r="H237" s="45"/>
      <c r="I237" s="24"/>
    </row>
    <row r="238" spans="1:9" x14ac:dyDescent="0.2">
      <c r="A238" s="59"/>
      <c r="B238" s="34"/>
      <c r="C238" s="42"/>
      <c r="D238" s="44"/>
      <c r="E238" s="71"/>
      <c r="F238" s="43"/>
      <c r="G238" s="43"/>
      <c r="H238" s="45"/>
      <c r="I238" s="24"/>
    </row>
    <row r="239" spans="1:9" x14ac:dyDescent="0.2">
      <c r="A239" s="59"/>
      <c r="B239" s="34"/>
      <c r="C239" s="42"/>
      <c r="D239" s="44"/>
      <c r="E239" s="71"/>
      <c r="F239" s="43"/>
      <c r="G239" s="43"/>
      <c r="H239" s="45"/>
      <c r="I239" s="24"/>
    </row>
    <row r="240" spans="1:9" x14ac:dyDescent="0.2">
      <c r="A240" s="59"/>
      <c r="B240" s="34"/>
      <c r="C240" s="42"/>
      <c r="D240" s="44"/>
      <c r="E240" s="71"/>
      <c r="F240" s="43"/>
      <c r="G240" s="43"/>
      <c r="H240" s="45"/>
      <c r="I240" s="24"/>
    </row>
    <row r="241" spans="1:9" x14ac:dyDescent="0.2">
      <c r="A241" s="59"/>
      <c r="B241" s="34"/>
      <c r="C241" s="42"/>
      <c r="D241" s="44"/>
      <c r="E241" s="71"/>
      <c r="F241" s="43"/>
      <c r="G241" s="43"/>
      <c r="H241" s="45"/>
      <c r="I241" s="24"/>
    </row>
    <row r="242" spans="1:9" x14ac:dyDescent="0.2">
      <c r="A242" s="59"/>
      <c r="B242" s="34"/>
      <c r="C242" s="42"/>
      <c r="D242" s="44"/>
      <c r="E242" s="71"/>
      <c r="F242" s="43"/>
      <c r="G242" s="43"/>
      <c r="H242" s="45"/>
      <c r="I242" s="24"/>
    </row>
    <row r="243" spans="1:9" x14ac:dyDescent="0.2">
      <c r="A243" s="59"/>
      <c r="B243" s="34"/>
      <c r="C243" s="42"/>
      <c r="D243" s="44"/>
      <c r="E243" s="71"/>
      <c r="F243" s="43"/>
      <c r="G243" s="43"/>
      <c r="H243" s="45"/>
      <c r="I243" s="24"/>
    </row>
    <row r="244" spans="1:9" x14ac:dyDescent="0.2">
      <c r="A244" s="59"/>
      <c r="B244" s="34"/>
      <c r="C244" s="42"/>
      <c r="D244" s="44"/>
      <c r="E244" s="71"/>
      <c r="F244" s="43"/>
      <c r="G244" s="43"/>
      <c r="H244" s="45"/>
      <c r="I244" s="24"/>
    </row>
    <row r="245" spans="1:9" x14ac:dyDescent="0.2">
      <c r="A245" s="59"/>
      <c r="B245" s="34"/>
      <c r="C245" s="42"/>
      <c r="D245" s="44"/>
      <c r="E245" s="71"/>
      <c r="F245" s="43"/>
      <c r="G245" s="43"/>
      <c r="H245" s="45"/>
      <c r="I245" s="24"/>
    </row>
    <row r="246" spans="1:9" x14ac:dyDescent="0.2">
      <c r="A246" s="59"/>
      <c r="B246" s="34"/>
      <c r="C246" s="42"/>
      <c r="D246" s="44"/>
      <c r="E246" s="71"/>
      <c r="F246" s="43"/>
      <c r="G246" s="43"/>
      <c r="H246" s="45"/>
      <c r="I246" s="24"/>
    </row>
    <row r="247" spans="1:9" s="5" customFormat="1" x14ac:dyDescent="0.2">
      <c r="A247" s="52" t="s">
        <v>100</v>
      </c>
      <c r="B247" s="48" t="s">
        <v>40</v>
      </c>
      <c r="C247" s="49"/>
      <c r="D247" s="64"/>
      <c r="E247" s="70"/>
      <c r="F247" s="50"/>
      <c r="G247" s="50"/>
      <c r="H247" s="97">
        <f>SUM(H181:H245)</f>
        <v>0</v>
      </c>
      <c r="I247" s="25"/>
    </row>
    <row r="248" spans="1:9" s="5" customFormat="1" x14ac:dyDescent="0.2">
      <c r="A248" s="52"/>
      <c r="B248" s="48" t="s">
        <v>166</v>
      </c>
      <c r="C248" s="49"/>
      <c r="D248" s="64"/>
      <c r="E248" s="70"/>
      <c r="F248" s="50"/>
      <c r="G248" s="50"/>
      <c r="H248" s="51"/>
      <c r="I248" s="25"/>
    </row>
    <row r="249" spans="1:9" x14ac:dyDescent="0.2">
      <c r="A249" s="40"/>
      <c r="B249" s="41"/>
      <c r="C249" s="42"/>
      <c r="D249" s="65"/>
      <c r="E249" s="71"/>
      <c r="F249" s="43"/>
      <c r="G249" s="43"/>
      <c r="H249" s="45"/>
      <c r="I249" s="24"/>
    </row>
    <row r="250" spans="1:9" x14ac:dyDescent="0.2">
      <c r="A250" s="59" t="s">
        <v>44</v>
      </c>
      <c r="B250" s="53" t="s">
        <v>75</v>
      </c>
      <c r="C250" s="42"/>
      <c r="D250" s="44"/>
      <c r="E250" s="71"/>
      <c r="F250" s="43"/>
      <c r="G250" s="43"/>
      <c r="H250" s="30"/>
      <c r="I250" s="24"/>
    </row>
    <row r="251" spans="1:9" x14ac:dyDescent="0.2">
      <c r="A251" s="54" t="s">
        <v>45</v>
      </c>
      <c r="B251" s="34" t="str">
        <f>B8</f>
        <v>BILL NO. 01 - GENERAL AND PRELIMINARIES</v>
      </c>
      <c r="C251" s="42"/>
      <c r="D251" s="44"/>
      <c r="E251" s="71"/>
      <c r="F251" s="43"/>
      <c r="G251" s="43"/>
      <c r="H251" s="45"/>
      <c r="I251" s="24"/>
    </row>
    <row r="252" spans="1:9" x14ac:dyDescent="0.2">
      <c r="A252" s="54" t="s">
        <v>46</v>
      </c>
      <c r="B252" s="34" t="str">
        <f>B56</f>
        <v>BILL NO. 02 - SITE PREPARATION</v>
      </c>
      <c r="C252" s="42"/>
      <c r="D252" s="44"/>
      <c r="E252" s="71"/>
      <c r="F252" s="43"/>
      <c r="G252" s="43"/>
      <c r="H252" s="45"/>
      <c r="I252" s="24"/>
    </row>
    <row r="253" spans="1:9" x14ac:dyDescent="0.2">
      <c r="A253" s="54" t="s">
        <v>47</v>
      </c>
      <c r="B253" s="34" t="str">
        <f>B116</f>
        <v>BILL NO. 03 - DECOMISSIONING</v>
      </c>
      <c r="C253" s="42"/>
      <c r="D253" s="44"/>
      <c r="E253" s="71"/>
      <c r="F253" s="43"/>
      <c r="G253" s="43"/>
      <c r="H253" s="45"/>
      <c r="I253" s="24"/>
    </row>
    <row r="254" spans="1:9" x14ac:dyDescent="0.2">
      <c r="A254" s="54" t="s">
        <v>168</v>
      </c>
      <c r="B254" s="60" t="str">
        <f>B179</f>
        <v>BILL NO. 04 - OPERATIONAL COST</v>
      </c>
      <c r="C254" s="42"/>
      <c r="D254" s="44"/>
      <c r="E254" s="71"/>
      <c r="F254" s="43"/>
      <c r="G254" s="43"/>
      <c r="H254" s="30"/>
      <c r="I254" s="24"/>
    </row>
    <row r="255" spans="1:9" x14ac:dyDescent="0.2">
      <c r="A255" s="54"/>
      <c r="B255" s="60"/>
      <c r="C255" s="42"/>
      <c r="D255" s="44"/>
      <c r="E255" s="71"/>
      <c r="F255" s="43"/>
      <c r="G255" s="43"/>
      <c r="H255" s="30"/>
      <c r="I255" s="24"/>
    </row>
    <row r="256" spans="1:9" x14ac:dyDescent="0.2">
      <c r="A256" s="54"/>
      <c r="B256" s="60"/>
      <c r="C256" s="42"/>
      <c r="D256" s="44"/>
      <c r="E256" s="71"/>
      <c r="F256" s="43"/>
      <c r="G256" s="43"/>
      <c r="H256" s="30"/>
      <c r="I256" s="24"/>
    </row>
    <row r="257" spans="1:9" x14ac:dyDescent="0.2">
      <c r="A257" s="54"/>
      <c r="B257" s="60"/>
      <c r="C257" s="42"/>
      <c r="D257" s="44"/>
      <c r="E257" s="71"/>
      <c r="F257" s="43"/>
      <c r="G257" s="43"/>
      <c r="H257" s="30"/>
      <c r="I257" s="24"/>
    </row>
    <row r="258" spans="1:9" x14ac:dyDescent="0.2">
      <c r="A258" s="74"/>
      <c r="B258" s="60"/>
      <c r="C258" s="42"/>
      <c r="D258" s="44"/>
      <c r="E258" s="71"/>
      <c r="F258" s="43"/>
      <c r="G258" s="43"/>
      <c r="H258" s="30"/>
      <c r="I258" s="24"/>
    </row>
    <row r="259" spans="1:9" x14ac:dyDescent="0.2">
      <c r="A259" s="59" t="s">
        <v>101</v>
      </c>
      <c r="B259" s="53" t="s">
        <v>76</v>
      </c>
      <c r="C259" s="42"/>
      <c r="D259" s="44"/>
      <c r="E259" s="71"/>
      <c r="F259" s="43"/>
      <c r="G259" s="43"/>
      <c r="H259" s="30"/>
      <c r="I259" s="24"/>
    </row>
    <row r="260" spans="1:9" x14ac:dyDescent="0.2">
      <c r="A260" s="54" t="s">
        <v>102</v>
      </c>
      <c r="B260" s="34" t="str">
        <f>B251</f>
        <v>BILL NO. 01 - GENERAL AND PRELIMINARIES</v>
      </c>
      <c r="C260" s="42"/>
      <c r="D260" s="44"/>
      <c r="E260" s="71"/>
      <c r="F260" s="43"/>
      <c r="G260" s="43"/>
      <c r="H260" s="45"/>
      <c r="I260" s="24"/>
    </row>
    <row r="261" spans="1:9" x14ac:dyDescent="0.2">
      <c r="A261" s="54" t="s">
        <v>169</v>
      </c>
      <c r="B261" s="34" t="str">
        <f>B252</f>
        <v>BILL NO. 02 - SITE PREPARATION</v>
      </c>
      <c r="C261" s="42"/>
      <c r="D261" s="44"/>
      <c r="E261" s="71"/>
      <c r="F261" s="43"/>
      <c r="G261" s="43"/>
      <c r="H261" s="45"/>
      <c r="I261" s="24"/>
    </row>
    <row r="262" spans="1:9" x14ac:dyDescent="0.2">
      <c r="A262" s="54" t="s">
        <v>170</v>
      </c>
      <c r="B262" s="34" t="str">
        <f>B253</f>
        <v>BILL NO. 03 - DECOMISSIONING</v>
      </c>
      <c r="C262" s="42"/>
      <c r="D262" s="44"/>
      <c r="E262" s="71"/>
      <c r="F262" s="43"/>
      <c r="G262" s="43"/>
      <c r="H262" s="30"/>
      <c r="I262" s="24"/>
    </row>
    <row r="263" spans="1:9" x14ac:dyDescent="0.2">
      <c r="A263" s="54" t="s">
        <v>171</v>
      </c>
      <c r="B263" s="34" t="str">
        <f>B254</f>
        <v>BILL NO. 04 - OPERATIONAL COST</v>
      </c>
      <c r="C263" s="42"/>
      <c r="D263" s="65"/>
      <c r="E263" s="71"/>
      <c r="F263" s="43"/>
      <c r="G263" s="43"/>
      <c r="H263" s="45"/>
      <c r="I263" s="24"/>
    </row>
    <row r="264" spans="1:9" x14ac:dyDescent="0.2">
      <c r="A264" s="54"/>
      <c r="B264" s="34"/>
      <c r="C264" s="42"/>
      <c r="D264" s="65"/>
      <c r="E264" s="71"/>
      <c r="F264" s="43"/>
      <c r="G264" s="43"/>
      <c r="H264" s="45"/>
      <c r="I264" s="24"/>
    </row>
    <row r="265" spans="1:9" x14ac:dyDescent="0.2">
      <c r="A265" s="54"/>
      <c r="B265" s="34"/>
      <c r="C265" s="42"/>
      <c r="D265" s="65"/>
      <c r="E265" s="71"/>
      <c r="F265" s="43"/>
      <c r="G265" s="43"/>
      <c r="H265" s="45"/>
      <c r="I265" s="24"/>
    </row>
    <row r="266" spans="1:9" x14ac:dyDescent="0.2">
      <c r="A266" s="54"/>
      <c r="B266" s="34"/>
      <c r="C266" s="42"/>
      <c r="D266" s="65"/>
      <c r="E266" s="71"/>
      <c r="F266" s="43"/>
      <c r="G266" s="43"/>
      <c r="H266" s="45"/>
      <c r="I266" s="24"/>
    </row>
    <row r="267" spans="1:9" x14ac:dyDescent="0.2">
      <c r="A267" s="54"/>
      <c r="B267" s="34"/>
      <c r="C267" s="42"/>
      <c r="D267" s="65"/>
      <c r="E267" s="71"/>
      <c r="F267" s="43"/>
      <c r="G267" s="43"/>
      <c r="H267" s="45"/>
      <c r="I267" s="24"/>
    </row>
    <row r="268" spans="1:9" x14ac:dyDescent="0.2">
      <c r="A268" s="54"/>
      <c r="B268" s="34"/>
      <c r="C268" s="42"/>
      <c r="D268" s="65"/>
      <c r="E268" s="71"/>
      <c r="F268" s="43"/>
      <c r="G268" s="43"/>
      <c r="H268" s="45"/>
      <c r="I268" s="24"/>
    </row>
    <row r="269" spans="1:9" x14ac:dyDescent="0.2">
      <c r="A269" s="54"/>
      <c r="B269" s="34"/>
      <c r="C269" s="42"/>
      <c r="D269" s="65"/>
      <c r="E269" s="71"/>
      <c r="F269" s="43"/>
      <c r="G269" s="43"/>
      <c r="H269" s="45"/>
      <c r="I269" s="24"/>
    </row>
    <row r="270" spans="1:9" x14ac:dyDescent="0.2">
      <c r="A270" s="54"/>
      <c r="B270" s="34"/>
      <c r="C270" s="42"/>
      <c r="D270" s="65"/>
      <c r="E270" s="71"/>
      <c r="F270" s="43"/>
      <c r="G270" s="43"/>
      <c r="H270" s="45"/>
      <c r="I270" s="24"/>
    </row>
    <row r="271" spans="1:9" x14ac:dyDescent="0.2">
      <c r="A271" s="54"/>
      <c r="B271" s="34"/>
      <c r="C271" s="42"/>
      <c r="D271" s="65"/>
      <c r="E271" s="71"/>
      <c r="F271" s="43"/>
      <c r="G271" s="43"/>
      <c r="H271" s="45"/>
      <c r="I271" s="24"/>
    </row>
    <row r="272" spans="1:9" x14ac:dyDescent="0.2">
      <c r="A272" s="54"/>
      <c r="B272" s="34"/>
      <c r="C272" s="42"/>
      <c r="D272" s="65"/>
      <c r="E272" s="71"/>
      <c r="F272" s="43"/>
      <c r="G272" s="43"/>
      <c r="H272" s="45"/>
      <c r="I272" s="24"/>
    </row>
    <row r="273" spans="1:9" x14ac:dyDescent="0.2">
      <c r="A273" s="54"/>
      <c r="B273" s="34"/>
      <c r="C273" s="42"/>
      <c r="D273" s="65"/>
      <c r="E273" s="71"/>
      <c r="F273" s="43"/>
      <c r="G273" s="43"/>
      <c r="H273" s="45"/>
      <c r="I273" s="24"/>
    </row>
    <row r="274" spans="1:9" x14ac:dyDescent="0.2">
      <c r="A274" s="54"/>
      <c r="B274" s="34"/>
      <c r="C274" s="42"/>
      <c r="D274" s="65"/>
      <c r="E274" s="71"/>
      <c r="F274" s="43"/>
      <c r="G274" s="43"/>
      <c r="H274" s="45"/>
      <c r="I274" s="24"/>
    </row>
    <row r="275" spans="1:9" x14ac:dyDescent="0.2">
      <c r="A275" s="54"/>
      <c r="B275" s="34"/>
      <c r="C275" s="42"/>
      <c r="D275" s="65"/>
      <c r="E275" s="71"/>
      <c r="F275" s="43"/>
      <c r="G275" s="43"/>
      <c r="H275" s="45"/>
      <c r="I275" s="24"/>
    </row>
    <row r="276" spans="1:9" x14ac:dyDescent="0.2">
      <c r="A276" s="54"/>
      <c r="B276" s="34"/>
      <c r="C276" s="42"/>
      <c r="D276" s="65"/>
      <c r="E276" s="71"/>
      <c r="F276" s="43"/>
      <c r="G276" s="43"/>
      <c r="H276" s="45"/>
      <c r="I276" s="24"/>
    </row>
    <row r="277" spans="1:9" x14ac:dyDescent="0.2">
      <c r="A277" s="54"/>
      <c r="B277" s="34"/>
      <c r="C277" s="42"/>
      <c r="D277" s="65"/>
      <c r="E277" s="71"/>
      <c r="F277" s="43"/>
      <c r="G277" s="43"/>
      <c r="H277" s="45"/>
      <c r="I277" s="24"/>
    </row>
    <row r="278" spans="1:9" x14ac:dyDescent="0.2">
      <c r="A278" s="54"/>
      <c r="B278" s="34"/>
      <c r="C278" s="42"/>
      <c r="D278" s="65"/>
      <c r="E278" s="71"/>
      <c r="F278" s="43"/>
      <c r="G278" s="43"/>
      <c r="H278" s="45"/>
      <c r="I278" s="24"/>
    </row>
    <row r="279" spans="1:9" x14ac:dyDescent="0.2">
      <c r="A279" s="54"/>
      <c r="B279" s="34"/>
      <c r="C279" s="42"/>
      <c r="D279" s="65"/>
      <c r="E279" s="71"/>
      <c r="F279" s="43"/>
      <c r="G279" s="43"/>
      <c r="H279" s="45"/>
      <c r="I279" s="24"/>
    </row>
    <row r="280" spans="1:9" x14ac:dyDescent="0.2">
      <c r="A280" s="40"/>
      <c r="B280" s="34"/>
      <c r="C280" s="42"/>
      <c r="D280" s="65"/>
      <c r="E280" s="71"/>
      <c r="F280" s="43"/>
      <c r="G280" s="43"/>
      <c r="H280" s="45"/>
      <c r="I280" s="24"/>
    </row>
    <row r="281" spans="1:9" x14ac:dyDescent="0.2">
      <c r="A281" s="40"/>
      <c r="B281" s="41"/>
      <c r="C281" s="42"/>
      <c r="D281" s="65"/>
      <c r="E281" s="71"/>
      <c r="F281" s="43"/>
      <c r="G281" s="43"/>
      <c r="H281" s="45"/>
      <c r="I281" s="24"/>
    </row>
    <row r="282" spans="1:9" s="5" customFormat="1" x14ac:dyDescent="0.2">
      <c r="A282" s="52" t="s">
        <v>103</v>
      </c>
      <c r="B282" s="48" t="s">
        <v>41</v>
      </c>
      <c r="C282" s="49"/>
      <c r="D282" s="64"/>
      <c r="E282" s="70"/>
      <c r="F282" s="50"/>
      <c r="G282" s="50"/>
      <c r="H282" s="97">
        <f>SUM(H250:H266)</f>
        <v>0</v>
      </c>
      <c r="I282" s="25"/>
    </row>
  </sheetData>
  <mergeCells count="4">
    <mergeCell ref="B15:C15"/>
    <mergeCell ref="B54:C54"/>
    <mergeCell ref="B12:C12"/>
    <mergeCell ref="B32:C32"/>
  </mergeCells>
  <pageMargins left="0.75" right="0.75" top="1" bottom="1" header="0.5" footer="0.5"/>
  <pageSetup paperSize="9" scale="73" fitToHeight="0" orientation="portrait" r:id="rId1"/>
  <headerFooter alignWithMargins="0">
    <oddHeader>&amp;CSewerage System in Adh.Omadhoo, Maldives</oddHeader>
    <oddFooter>&amp;C&amp;P</oddFooter>
  </headerFooter>
  <rowBreaks count="4" manualBreakCount="4">
    <brk id="55" max="8" man="1"/>
    <brk id="115" max="8" man="1"/>
    <brk id="178" max="8" man="1"/>
    <brk id="24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115" zoomScaleNormal="100" zoomScaleSheetLayoutView="115" workbookViewId="0">
      <selection activeCell="D9" sqref="D9:D18"/>
    </sheetView>
  </sheetViews>
  <sheetFormatPr defaultRowHeight="12.75" x14ac:dyDescent="0.2"/>
  <cols>
    <col min="1" max="1" width="9.140625" style="5" customWidth="1"/>
    <col min="2" max="2" width="48.5703125" style="5" bestFit="1" customWidth="1"/>
    <col min="3" max="3" width="1.140625" style="5" customWidth="1"/>
    <col min="4" max="4" width="17" style="5" bestFit="1" customWidth="1"/>
    <col min="5" max="5" width="9.140625" style="5"/>
    <col min="6" max="6" width="6.140625" style="5" customWidth="1"/>
    <col min="7" max="7" width="3.85546875" style="5" customWidth="1"/>
    <col min="8" max="16384" width="9.140625" style="5"/>
  </cols>
  <sheetData>
    <row r="2" spans="1:7" ht="15.75" x14ac:dyDescent="0.2">
      <c r="A2" s="160" t="s">
        <v>27</v>
      </c>
      <c r="B2" s="160"/>
      <c r="C2" s="160"/>
      <c r="D2" s="160"/>
      <c r="E2" s="160"/>
      <c r="F2" s="160"/>
    </row>
    <row r="3" spans="1:7" ht="18.75" x14ac:dyDescent="0.2">
      <c r="A3" s="161" t="str">
        <f>'cover page'!A17:I17</f>
        <v xml:space="preserve"> SEWERAGE SYSTEM IN GA.GEMANAFUSHI, MALDIVES</v>
      </c>
      <c r="B3" s="161"/>
      <c r="C3" s="161"/>
      <c r="D3" s="161"/>
      <c r="E3" s="161"/>
      <c r="F3" s="161"/>
    </row>
    <row r="4" spans="1:7" ht="18.75" x14ac:dyDescent="0.2">
      <c r="A4" s="161" t="str">
        <f>'02  sewarage system'!A3</f>
        <v>02  SEWERAGE SYSTEM</v>
      </c>
      <c r="B4" s="161"/>
      <c r="C4" s="161"/>
      <c r="D4" s="161"/>
      <c r="E4" s="161"/>
      <c r="F4" s="161"/>
    </row>
    <row r="6" spans="1:7" ht="15" customHeight="1" x14ac:dyDescent="0.2">
      <c r="B6" s="162" t="s">
        <v>21</v>
      </c>
      <c r="C6" s="164"/>
      <c r="D6" s="166" t="s">
        <v>28</v>
      </c>
      <c r="E6" s="164" t="s">
        <v>29</v>
      </c>
    </row>
    <row r="7" spans="1:7" x14ac:dyDescent="0.2">
      <c r="B7" s="163"/>
      <c r="C7" s="165"/>
      <c r="D7" s="167"/>
      <c r="E7" s="168"/>
    </row>
    <row r="8" spans="1:7" ht="15" x14ac:dyDescent="0.2">
      <c r="B8" s="6"/>
      <c r="C8" s="7"/>
      <c r="D8" s="8"/>
      <c r="E8" s="9"/>
    </row>
    <row r="9" spans="1:7" ht="30" customHeight="1" x14ac:dyDescent="0.2">
      <c r="B9" s="10" t="str">
        <f>'02  sewarage system'!B8</f>
        <v>BILL NO. 01 - CIVIL WORK FOR PUMP STATIONS (2 nos.)</v>
      </c>
      <c r="C9" s="7"/>
      <c r="D9" s="8"/>
      <c r="E9" s="9"/>
    </row>
    <row r="10" spans="1:7" ht="30" customHeight="1" x14ac:dyDescent="0.2">
      <c r="B10" s="10" t="str">
        <f>'02  sewarage system'!B61</f>
        <v>BILL NO. 02 -  INSTALLATION OF PUMPS</v>
      </c>
      <c r="C10" s="7"/>
      <c r="D10" s="12"/>
      <c r="E10" s="9"/>
      <c r="F10" s="13"/>
      <c r="G10" s="13"/>
    </row>
    <row r="11" spans="1:7" ht="30" customHeight="1" x14ac:dyDescent="0.2">
      <c r="B11" s="10" t="str">
        <f>'02  sewarage system'!B91</f>
        <v>BILL NO. 03 - MECHANICAL AND ELECTRICAL WORKS</v>
      </c>
      <c r="C11" s="7"/>
      <c r="D11" s="12"/>
      <c r="E11" s="9"/>
      <c r="F11" s="13"/>
      <c r="G11" s="13"/>
    </row>
    <row r="12" spans="1:7" ht="30" customHeight="1" x14ac:dyDescent="0.2">
      <c r="B12" s="10" t="str">
        <f>'02  sewarage system'!B145</f>
        <v>BILL NO. 04 - GRAVITY SEWER MAINS</v>
      </c>
      <c r="C12" s="7"/>
      <c r="D12" s="12"/>
      <c r="E12" s="9"/>
      <c r="F12" s="13"/>
      <c r="G12" s="13"/>
    </row>
    <row r="13" spans="1:7" ht="30" customHeight="1" x14ac:dyDescent="0.2">
      <c r="B13" s="10" t="str">
        <f>'02  sewarage system'!B171</f>
        <v>BILL NO. 05 - ADMIN BUILDING</v>
      </c>
      <c r="C13" s="7"/>
      <c r="D13" s="12"/>
      <c r="E13" s="9"/>
      <c r="F13" s="13"/>
      <c r="G13" s="13"/>
    </row>
    <row r="14" spans="1:7" ht="30" customHeight="1" x14ac:dyDescent="0.2">
      <c r="B14" s="10" t="str">
        <f>'02  sewarage system'!B226</f>
        <v>BILL NO. 06- SEA OUTFALL</v>
      </c>
      <c r="C14" s="7"/>
      <c r="D14" s="12"/>
      <c r="E14" s="9"/>
      <c r="F14" s="13"/>
      <c r="G14" s="13"/>
    </row>
    <row r="15" spans="1:7" ht="30" customHeight="1" x14ac:dyDescent="0.2">
      <c r="B15" s="10" t="str">
        <f>'02  sewarage system'!B235</f>
        <v>BILL NO. 07- STP</v>
      </c>
      <c r="C15" s="7"/>
      <c r="D15" s="12"/>
      <c r="E15" s="9"/>
      <c r="F15" s="13"/>
      <c r="G15" s="13"/>
    </row>
    <row r="16" spans="1:7" ht="30" customHeight="1" x14ac:dyDescent="0.2">
      <c r="B16" s="10" t="str">
        <f>'02  sewarage system'!B255</f>
        <v>BILL NO. 08- SUPPLY OF O&amp;M EQUIPMENT AND SPARES</v>
      </c>
      <c r="C16" s="7"/>
      <c r="D16" s="12"/>
      <c r="E16" s="9"/>
      <c r="F16" s="13"/>
      <c r="G16" s="13"/>
    </row>
    <row r="17" spans="2:7" ht="30" customHeight="1" x14ac:dyDescent="0.2">
      <c r="B17" s="10" t="str">
        <f>'02  sewarage system'!B286</f>
        <v>BILL NO. 09 - TESTING AND COMMISSIONING</v>
      </c>
      <c r="C17" s="7"/>
      <c r="D17" s="12"/>
      <c r="E17" s="9"/>
      <c r="F17" s="13"/>
      <c r="G17" s="13"/>
    </row>
    <row r="18" spans="2:7" ht="30" customHeight="1" x14ac:dyDescent="0.2">
      <c r="B18" s="10" t="str">
        <f>'02  sewarage system'!B311</f>
        <v>BILL NO. 10- ADDITIONS AND OMMISSIONS</v>
      </c>
      <c r="C18" s="7"/>
      <c r="D18" s="12"/>
      <c r="E18" s="9"/>
      <c r="F18" s="13"/>
      <c r="G18" s="13"/>
    </row>
    <row r="19" spans="2:7" ht="30" customHeight="1" x14ac:dyDescent="0.2">
      <c r="B19" s="10"/>
      <c r="C19" s="7"/>
      <c r="D19" s="12"/>
      <c r="E19" s="9"/>
      <c r="F19" s="13"/>
      <c r="G19" s="13"/>
    </row>
    <row r="20" spans="2:7" ht="30" customHeight="1" x14ac:dyDescent="0.2">
      <c r="B20" s="11"/>
      <c r="C20" s="7"/>
      <c r="D20" s="12"/>
      <c r="E20" s="9"/>
    </row>
    <row r="21" spans="2:7" ht="27.75" customHeight="1" x14ac:dyDescent="0.2">
      <c r="B21" s="14" t="s">
        <v>30</v>
      </c>
      <c r="C21" s="15"/>
      <c r="D21" s="16">
        <f>SUM(D9:D20)</f>
        <v>0</v>
      </c>
      <c r="E21" s="17"/>
    </row>
    <row r="23" spans="2:7" x14ac:dyDescent="0.2">
      <c r="D23" s="13"/>
    </row>
  </sheetData>
  <mergeCells count="7">
    <mergeCell ref="A2:F2"/>
    <mergeCell ref="A3:F3"/>
    <mergeCell ref="A4:F4"/>
    <mergeCell ref="B6:B7"/>
    <mergeCell ref="C6:C7"/>
    <mergeCell ref="D6:D7"/>
    <mergeCell ref="E6:E7"/>
  </mergeCells>
  <pageMargins left="0.7" right="0.7" top="0.75" bottom="0.75" header="0.3" footer="0.3"/>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8"/>
  <sheetViews>
    <sheetView topLeftCell="A319" zoomScale="115" zoomScaleNormal="115" zoomScaleSheetLayoutView="115" zoomScalePageLayoutView="70" workbookViewId="0">
      <selection activeCell="G288" sqref="G288:H297"/>
    </sheetView>
  </sheetViews>
  <sheetFormatPr defaultRowHeight="12.75" x14ac:dyDescent="0.2"/>
  <cols>
    <col min="1" max="1" width="6.7109375" style="91" customWidth="1"/>
    <col min="2" max="2" width="69" style="1" customWidth="1"/>
    <col min="3" max="3" width="1.85546875" style="1" customWidth="1"/>
    <col min="4" max="4" width="7.85546875" style="66" bestFit="1" customWidth="1"/>
    <col min="5" max="5" width="5.7109375" style="72" customWidth="1"/>
    <col min="6" max="6" width="11.28515625" style="4" hidden="1" customWidth="1"/>
    <col min="7" max="7" width="11.28515625" style="4" customWidth="1"/>
    <col min="8" max="8" width="12.42578125" style="2" bestFit="1" customWidth="1"/>
    <col min="9" max="9" width="2.5703125" style="1" customWidth="1"/>
    <col min="10" max="16384" width="9.140625" style="1"/>
  </cols>
  <sheetData>
    <row r="1" spans="1:8" s="5" customFormat="1" x14ac:dyDescent="0.2">
      <c r="A1" s="89"/>
      <c r="D1" s="62"/>
      <c r="E1" s="68"/>
    </row>
    <row r="2" spans="1:8" s="5" customFormat="1" x14ac:dyDescent="0.2">
      <c r="A2" s="104" t="str">
        <f>'cover page'!A17:I17</f>
        <v xml:space="preserve"> SEWERAGE SYSTEM IN GA.GEMANAFUSHI, MALDIVES</v>
      </c>
      <c r="D2" s="62"/>
      <c r="E2" s="68"/>
    </row>
    <row r="3" spans="1:8" s="5" customFormat="1" x14ac:dyDescent="0.2">
      <c r="A3" s="104" t="s">
        <v>215</v>
      </c>
      <c r="D3" s="62"/>
      <c r="E3" s="68"/>
    </row>
    <row r="4" spans="1:8" s="5" customFormat="1" x14ac:dyDescent="0.2">
      <c r="A4" s="105" t="s">
        <v>31</v>
      </c>
      <c r="D4" s="62"/>
      <c r="E4" s="68"/>
    </row>
    <row r="5" spans="1:8" s="5" customFormat="1" x14ac:dyDescent="0.2">
      <c r="A5" s="89"/>
      <c r="D5" s="62"/>
      <c r="E5" s="68"/>
    </row>
    <row r="6" spans="1:8" s="20" customFormat="1" x14ac:dyDescent="0.2">
      <c r="A6" s="106" t="s">
        <v>32</v>
      </c>
      <c r="B6" s="27"/>
      <c r="C6" s="27"/>
      <c r="D6" s="63"/>
      <c r="E6" s="69"/>
      <c r="F6" s="27"/>
      <c r="G6" s="27"/>
      <c r="H6" s="27"/>
    </row>
    <row r="7" spans="1:8" s="20" customFormat="1" x14ac:dyDescent="0.2">
      <c r="A7" s="127" t="s">
        <v>33</v>
      </c>
      <c r="B7" s="132" t="s">
        <v>21</v>
      </c>
      <c r="C7" s="133"/>
      <c r="D7" s="134" t="s">
        <v>23</v>
      </c>
      <c r="E7" s="127" t="s">
        <v>22</v>
      </c>
      <c r="F7" s="126" t="s">
        <v>296</v>
      </c>
      <c r="G7" s="126" t="s">
        <v>727</v>
      </c>
      <c r="H7" s="127" t="s">
        <v>34</v>
      </c>
    </row>
    <row r="8" spans="1:8" s="5" customFormat="1" x14ac:dyDescent="0.2">
      <c r="A8" s="107"/>
      <c r="B8" s="108" t="s">
        <v>297</v>
      </c>
      <c r="C8" s="109"/>
      <c r="D8" s="110"/>
      <c r="E8" s="111"/>
      <c r="F8" s="112"/>
      <c r="G8" s="112"/>
      <c r="H8" s="113"/>
    </row>
    <row r="9" spans="1:8" s="20" customFormat="1" x14ac:dyDescent="0.2">
      <c r="A9" s="88"/>
      <c r="B9" s="53"/>
      <c r="C9" s="42"/>
      <c r="D9" s="65"/>
      <c r="E9" s="71"/>
      <c r="F9" s="44"/>
      <c r="G9" s="44"/>
      <c r="H9" s="45"/>
    </row>
    <row r="10" spans="1:8" s="20" customFormat="1" x14ac:dyDescent="0.2">
      <c r="A10" s="88"/>
      <c r="B10" s="53"/>
      <c r="C10" s="42"/>
      <c r="D10" s="65"/>
      <c r="E10" s="71"/>
      <c r="F10" s="44"/>
      <c r="G10" s="44"/>
      <c r="H10" s="45"/>
    </row>
    <row r="11" spans="1:8" s="20" customFormat="1" x14ac:dyDescent="0.2">
      <c r="A11" s="88" t="s">
        <v>50</v>
      </c>
      <c r="B11" s="53" t="s">
        <v>56</v>
      </c>
      <c r="C11" s="42"/>
      <c r="D11" s="65"/>
      <c r="E11" s="71"/>
      <c r="F11" s="44"/>
      <c r="G11" s="44"/>
      <c r="H11" s="45"/>
    </row>
    <row r="12" spans="1:8" s="20" customFormat="1" ht="25.5" x14ac:dyDescent="0.2">
      <c r="A12" s="88"/>
      <c r="B12" s="60" t="s">
        <v>115</v>
      </c>
      <c r="C12" s="42"/>
      <c r="D12" s="65"/>
      <c r="E12" s="71"/>
      <c r="F12" s="44"/>
      <c r="G12" s="44"/>
      <c r="H12" s="45"/>
    </row>
    <row r="13" spans="1:8" s="20" customFormat="1" ht="38.25" x14ac:dyDescent="0.2">
      <c r="A13" s="88"/>
      <c r="B13" s="60" t="s">
        <v>175</v>
      </c>
      <c r="C13" s="42"/>
      <c r="D13" s="65"/>
      <c r="E13" s="71"/>
      <c r="F13" s="44"/>
      <c r="G13" s="44"/>
      <c r="H13" s="45"/>
    </row>
    <row r="14" spans="1:8" s="20" customFormat="1" ht="25.5" x14ac:dyDescent="0.2">
      <c r="A14" s="88"/>
      <c r="B14" s="60" t="s">
        <v>265</v>
      </c>
      <c r="C14" s="42"/>
      <c r="D14" s="65"/>
      <c r="E14" s="71"/>
      <c r="F14" s="44"/>
      <c r="G14" s="44"/>
      <c r="H14" s="45"/>
    </row>
    <row r="15" spans="1:8" s="20" customFormat="1" ht="25.5" x14ac:dyDescent="0.2">
      <c r="A15" s="88"/>
      <c r="B15" s="60" t="s">
        <v>264</v>
      </c>
      <c r="C15" s="42"/>
      <c r="D15" s="65"/>
      <c r="E15" s="71"/>
      <c r="F15" s="44"/>
      <c r="G15" s="44"/>
      <c r="H15" s="45"/>
    </row>
    <row r="16" spans="1:8" s="20" customFormat="1" ht="26.25" customHeight="1" x14ac:dyDescent="0.2">
      <c r="A16" s="88"/>
      <c r="B16" s="60" t="s">
        <v>266</v>
      </c>
      <c r="C16" s="42"/>
      <c r="D16" s="65"/>
      <c r="E16" s="71"/>
      <c r="F16" s="44"/>
      <c r="G16" s="44"/>
      <c r="H16" s="45"/>
    </row>
    <row r="17" spans="1:8" s="20" customFormat="1" ht="38.25" x14ac:dyDescent="0.2">
      <c r="A17" s="88"/>
      <c r="B17" s="60" t="s">
        <v>285</v>
      </c>
      <c r="C17" s="42"/>
      <c r="D17" s="65"/>
      <c r="E17" s="71"/>
      <c r="F17" s="44"/>
      <c r="G17" s="44"/>
      <c r="H17" s="45"/>
    </row>
    <row r="18" spans="1:8" s="20" customFormat="1" x14ac:dyDescent="0.2">
      <c r="A18" s="88"/>
      <c r="B18" s="60"/>
      <c r="C18" s="42"/>
      <c r="D18" s="65"/>
      <c r="E18" s="71"/>
      <c r="F18" s="44"/>
      <c r="G18" s="44"/>
      <c r="H18" s="45"/>
    </row>
    <row r="19" spans="1:8" s="20" customFormat="1" x14ac:dyDescent="0.2">
      <c r="A19" s="88" t="s">
        <v>51</v>
      </c>
      <c r="B19" s="53" t="s">
        <v>55</v>
      </c>
      <c r="C19" s="42"/>
      <c r="D19" s="65"/>
      <c r="E19" s="71"/>
      <c r="F19" s="44"/>
      <c r="G19" s="44"/>
      <c r="H19" s="45"/>
    </row>
    <row r="20" spans="1:8" s="20" customFormat="1" x14ac:dyDescent="0.2">
      <c r="A20" s="58" t="s">
        <v>70</v>
      </c>
      <c r="B20" s="60" t="s">
        <v>262</v>
      </c>
      <c r="C20" s="42"/>
      <c r="D20" s="44">
        <v>36.76</v>
      </c>
      <c r="E20" s="71" t="s">
        <v>294</v>
      </c>
      <c r="F20" s="44">
        <v>1100</v>
      </c>
      <c r="G20" s="151"/>
      <c r="H20" s="152"/>
    </row>
    <row r="21" spans="1:8" s="20" customFormat="1" x14ac:dyDescent="0.2">
      <c r="A21" s="58" t="s">
        <v>225</v>
      </c>
      <c r="B21" s="60" t="s">
        <v>263</v>
      </c>
      <c r="C21" s="42"/>
      <c r="D21" s="44">
        <v>37.75</v>
      </c>
      <c r="E21" s="71" t="s">
        <v>294</v>
      </c>
      <c r="F21" s="44">
        <v>1100</v>
      </c>
      <c r="G21" s="151"/>
      <c r="H21" s="152"/>
    </row>
    <row r="22" spans="1:8" s="20" customFormat="1" x14ac:dyDescent="0.2">
      <c r="A22" s="58"/>
      <c r="B22" s="60"/>
      <c r="C22" s="42"/>
      <c r="D22" s="44"/>
      <c r="E22" s="71"/>
      <c r="F22" s="44"/>
      <c r="G22" s="151"/>
      <c r="H22" s="152"/>
    </row>
    <row r="23" spans="1:8" s="20" customFormat="1" x14ac:dyDescent="0.2">
      <c r="A23" s="88"/>
      <c r="B23" s="34"/>
      <c r="C23" s="42"/>
      <c r="D23" s="65"/>
      <c r="E23" s="71"/>
      <c r="F23" s="44"/>
      <c r="G23" s="151"/>
      <c r="H23" s="152"/>
    </row>
    <row r="24" spans="1:8" s="20" customFormat="1" x14ac:dyDescent="0.2">
      <c r="A24" s="88" t="s">
        <v>81</v>
      </c>
      <c r="B24" s="53" t="s">
        <v>267</v>
      </c>
      <c r="C24" s="42"/>
      <c r="D24" s="44"/>
      <c r="E24" s="71"/>
      <c r="F24" s="44"/>
      <c r="G24" s="151"/>
      <c r="H24" s="152"/>
    </row>
    <row r="25" spans="1:8" s="20" customFormat="1" x14ac:dyDescent="0.2">
      <c r="A25" s="58" t="s">
        <v>71</v>
      </c>
      <c r="B25" s="60" t="s">
        <v>268</v>
      </c>
      <c r="C25" s="42"/>
      <c r="D25" s="44">
        <v>2.29</v>
      </c>
      <c r="E25" s="71" t="s">
        <v>294</v>
      </c>
      <c r="F25" s="44">
        <v>7250</v>
      </c>
      <c r="G25" s="151"/>
      <c r="H25" s="152"/>
    </row>
    <row r="26" spans="1:8" s="20" customFormat="1" x14ac:dyDescent="0.2">
      <c r="A26" s="58" t="s">
        <v>82</v>
      </c>
      <c r="B26" s="60" t="s">
        <v>269</v>
      </c>
      <c r="C26" s="42"/>
      <c r="D26" s="44">
        <v>2.29</v>
      </c>
      <c r="E26" s="71" t="s">
        <v>294</v>
      </c>
      <c r="F26" s="44">
        <v>7250</v>
      </c>
      <c r="G26" s="151"/>
      <c r="H26" s="152"/>
    </row>
    <row r="27" spans="1:8" s="20" customFormat="1" x14ac:dyDescent="0.2">
      <c r="A27" s="58"/>
      <c r="B27" s="60"/>
      <c r="C27" s="42"/>
      <c r="D27" s="44"/>
      <c r="E27" s="71"/>
      <c r="F27" s="44"/>
      <c r="G27" s="151"/>
      <c r="H27" s="152"/>
    </row>
    <row r="28" spans="1:8" s="20" customFormat="1" x14ac:dyDescent="0.2">
      <c r="A28" s="88"/>
      <c r="B28" s="34"/>
      <c r="C28" s="42"/>
      <c r="D28" s="65"/>
      <c r="E28" s="71"/>
      <c r="F28" s="44"/>
      <c r="G28" s="151"/>
      <c r="H28" s="152"/>
    </row>
    <row r="29" spans="1:8" s="20" customFormat="1" x14ac:dyDescent="0.2">
      <c r="A29" s="88" t="s">
        <v>36</v>
      </c>
      <c r="B29" s="53" t="s">
        <v>272</v>
      </c>
      <c r="C29" s="42"/>
      <c r="D29" s="65"/>
      <c r="E29" s="71"/>
      <c r="F29" s="44"/>
      <c r="G29" s="151"/>
      <c r="H29" s="152"/>
    </row>
    <row r="30" spans="1:8" s="20" customFormat="1" x14ac:dyDescent="0.2">
      <c r="A30" s="58" t="s">
        <v>88</v>
      </c>
      <c r="B30" s="60" t="s">
        <v>270</v>
      </c>
      <c r="C30" s="42"/>
      <c r="D30" s="44">
        <v>16.079999999999998</v>
      </c>
      <c r="E30" s="71" t="s">
        <v>294</v>
      </c>
      <c r="F30" s="44">
        <v>21500</v>
      </c>
      <c r="G30" s="151"/>
      <c r="H30" s="152"/>
    </row>
    <row r="31" spans="1:8" s="20" customFormat="1" x14ac:dyDescent="0.2">
      <c r="A31" s="58" t="s">
        <v>89</v>
      </c>
      <c r="B31" s="60" t="s">
        <v>271</v>
      </c>
      <c r="C31" s="42"/>
      <c r="D31" s="44">
        <v>16.41</v>
      </c>
      <c r="E31" s="71" t="s">
        <v>294</v>
      </c>
      <c r="F31" s="44">
        <v>21500</v>
      </c>
      <c r="G31" s="151"/>
      <c r="H31" s="152"/>
    </row>
    <row r="32" spans="1:8" s="20" customFormat="1" x14ac:dyDescent="0.2">
      <c r="A32" s="58"/>
      <c r="B32" s="60"/>
      <c r="C32" s="42"/>
      <c r="D32" s="44"/>
      <c r="E32" s="71"/>
      <c r="F32" s="44"/>
      <c r="G32" s="151"/>
      <c r="H32" s="152"/>
    </row>
    <row r="33" spans="1:8" s="20" customFormat="1" x14ac:dyDescent="0.2">
      <c r="A33" s="58"/>
      <c r="B33" s="60"/>
      <c r="C33" s="42"/>
      <c r="D33" s="44"/>
      <c r="E33" s="71"/>
      <c r="F33" s="44"/>
      <c r="G33" s="151"/>
      <c r="H33" s="152"/>
    </row>
    <row r="34" spans="1:8" s="20" customFormat="1" x14ac:dyDescent="0.2">
      <c r="A34" s="88" t="s">
        <v>135</v>
      </c>
      <c r="B34" s="53" t="s">
        <v>441</v>
      </c>
      <c r="C34" s="42"/>
      <c r="D34" s="65"/>
      <c r="E34" s="71"/>
      <c r="F34" s="44"/>
      <c r="G34" s="151"/>
      <c r="H34" s="152"/>
    </row>
    <row r="35" spans="1:8" s="20" customFormat="1" x14ac:dyDescent="0.2">
      <c r="A35" s="58" t="s">
        <v>288</v>
      </c>
      <c r="B35" s="60" t="s">
        <v>440</v>
      </c>
      <c r="C35" s="42"/>
      <c r="D35" s="44">
        <v>57.18</v>
      </c>
      <c r="E35" s="71" t="s">
        <v>295</v>
      </c>
      <c r="F35" s="44">
        <v>2750</v>
      </c>
      <c r="G35" s="151"/>
      <c r="H35" s="152"/>
    </row>
    <row r="36" spans="1:8" s="20" customFormat="1" x14ac:dyDescent="0.2">
      <c r="A36" s="58" t="s">
        <v>289</v>
      </c>
      <c r="B36" s="60" t="s">
        <v>287</v>
      </c>
      <c r="C36" s="42"/>
      <c r="D36" s="44">
        <v>58.32</v>
      </c>
      <c r="E36" s="71" t="s">
        <v>295</v>
      </c>
      <c r="F36" s="44">
        <v>2750</v>
      </c>
      <c r="G36" s="151"/>
      <c r="H36" s="152"/>
    </row>
    <row r="37" spans="1:8" s="20" customFormat="1" x14ac:dyDescent="0.2">
      <c r="A37" s="58"/>
      <c r="B37" s="60"/>
      <c r="C37" s="42"/>
      <c r="D37" s="44"/>
      <c r="E37" s="71"/>
      <c r="F37" s="44"/>
      <c r="G37" s="151"/>
      <c r="H37" s="152"/>
    </row>
    <row r="38" spans="1:8" s="20" customFormat="1" x14ac:dyDescent="0.2">
      <c r="A38" s="58"/>
      <c r="B38" s="60"/>
      <c r="C38" s="42"/>
      <c r="D38" s="44"/>
      <c r="E38" s="71"/>
      <c r="F38" s="44"/>
      <c r="G38" s="151"/>
      <c r="H38" s="152"/>
    </row>
    <row r="39" spans="1:8" s="20" customFormat="1" x14ac:dyDescent="0.2">
      <c r="A39" s="88" t="s">
        <v>290</v>
      </c>
      <c r="B39" s="53" t="s">
        <v>442</v>
      </c>
      <c r="C39" s="42"/>
      <c r="D39" s="65"/>
      <c r="E39" s="71"/>
      <c r="F39" s="44"/>
      <c r="G39" s="151"/>
      <c r="H39" s="152"/>
    </row>
    <row r="40" spans="1:8" s="20" customFormat="1" x14ac:dyDescent="0.2">
      <c r="A40" s="58" t="s">
        <v>291</v>
      </c>
      <c r="B40" s="60" t="s">
        <v>286</v>
      </c>
      <c r="C40" s="42"/>
      <c r="D40" s="44">
        <v>47.67</v>
      </c>
      <c r="E40" s="71" t="s">
        <v>295</v>
      </c>
      <c r="F40" s="44">
        <v>980</v>
      </c>
      <c r="G40" s="151"/>
      <c r="H40" s="152"/>
    </row>
    <row r="41" spans="1:8" s="20" customFormat="1" x14ac:dyDescent="0.2">
      <c r="A41" s="58" t="s">
        <v>292</v>
      </c>
      <c r="B41" s="60" t="s">
        <v>287</v>
      </c>
      <c r="C41" s="42"/>
      <c r="D41" s="44">
        <v>48.85</v>
      </c>
      <c r="E41" s="71" t="s">
        <v>295</v>
      </c>
      <c r="F41" s="44">
        <v>980</v>
      </c>
      <c r="G41" s="151"/>
      <c r="H41" s="152"/>
    </row>
    <row r="42" spans="1:8" s="20" customFormat="1" x14ac:dyDescent="0.2">
      <c r="A42" s="58"/>
      <c r="B42" s="60"/>
      <c r="C42" s="42"/>
      <c r="D42" s="44"/>
      <c r="E42" s="71"/>
      <c r="F42" s="44"/>
      <c r="G42" s="151"/>
      <c r="H42" s="152"/>
    </row>
    <row r="43" spans="1:8" s="20" customFormat="1" x14ac:dyDescent="0.2">
      <c r="A43" s="58"/>
      <c r="B43" s="60"/>
      <c r="C43" s="42"/>
      <c r="D43" s="44"/>
      <c r="E43" s="71"/>
      <c r="F43" s="44"/>
      <c r="G43" s="151"/>
      <c r="H43" s="152"/>
    </row>
    <row r="44" spans="1:8" s="20" customFormat="1" x14ac:dyDescent="0.2">
      <c r="A44" s="58"/>
      <c r="B44" s="60"/>
      <c r="C44" s="42"/>
      <c r="D44" s="44"/>
      <c r="E44" s="71"/>
      <c r="F44" s="44"/>
      <c r="G44" s="151"/>
      <c r="H44" s="152"/>
    </row>
    <row r="45" spans="1:8" s="20" customFormat="1" x14ac:dyDescent="0.2">
      <c r="A45" s="88" t="s">
        <v>293</v>
      </c>
      <c r="B45" s="53" t="s">
        <v>404</v>
      </c>
      <c r="C45" s="42"/>
      <c r="D45" s="65"/>
      <c r="E45" s="71"/>
      <c r="F45" s="44"/>
      <c r="G45" s="151"/>
      <c r="H45" s="152"/>
    </row>
    <row r="46" spans="1:8" s="20" customFormat="1" x14ac:dyDescent="0.2">
      <c r="A46" s="58" t="s">
        <v>405</v>
      </c>
      <c r="B46" s="60" t="s">
        <v>451</v>
      </c>
      <c r="C46" s="42"/>
      <c r="D46" s="44">
        <v>1</v>
      </c>
      <c r="E46" s="71" t="s">
        <v>24</v>
      </c>
      <c r="F46" s="44">
        <f>62000*2</f>
        <v>124000</v>
      </c>
      <c r="G46" s="151"/>
      <c r="H46" s="152"/>
    </row>
    <row r="47" spans="1:8" s="20" customFormat="1" x14ac:dyDescent="0.2">
      <c r="A47" s="58"/>
      <c r="B47" s="60"/>
      <c r="C47" s="42"/>
      <c r="D47" s="44"/>
      <c r="E47" s="71"/>
      <c r="F47" s="44"/>
      <c r="G47" s="151"/>
      <c r="H47" s="152"/>
    </row>
    <row r="48" spans="1:8" s="20" customFormat="1" x14ac:dyDescent="0.2">
      <c r="A48" s="58"/>
      <c r="B48" s="60"/>
      <c r="C48" s="42"/>
      <c r="D48" s="44"/>
      <c r="E48" s="71"/>
      <c r="F48" s="44"/>
      <c r="G48" s="151"/>
      <c r="H48" s="152"/>
    </row>
    <row r="49" spans="1:8" s="20" customFormat="1" x14ac:dyDescent="0.2">
      <c r="A49" s="88" t="s">
        <v>406</v>
      </c>
      <c r="B49" s="53" t="s">
        <v>408</v>
      </c>
      <c r="C49" s="42"/>
      <c r="D49" s="65"/>
      <c r="E49" s="71"/>
      <c r="F49" s="44"/>
      <c r="G49" s="151"/>
      <c r="H49" s="152"/>
    </row>
    <row r="50" spans="1:8" s="20" customFormat="1" ht="38.25" x14ac:dyDescent="0.2">
      <c r="A50" s="88"/>
      <c r="B50" s="34" t="s">
        <v>412</v>
      </c>
      <c r="C50" s="42"/>
      <c r="D50" s="65"/>
      <c r="E50" s="71"/>
      <c r="F50" s="44"/>
      <c r="G50" s="151"/>
      <c r="H50" s="152"/>
    </row>
    <row r="51" spans="1:8" s="20" customFormat="1" ht="25.5" x14ac:dyDescent="0.2">
      <c r="A51" s="140" t="s">
        <v>407</v>
      </c>
      <c r="B51" s="60" t="s">
        <v>410</v>
      </c>
      <c r="C51" s="42"/>
      <c r="D51" s="44">
        <v>1</v>
      </c>
      <c r="E51" s="71" t="s">
        <v>24</v>
      </c>
      <c r="F51" s="44">
        <v>45500</v>
      </c>
      <c r="G51" s="151"/>
      <c r="H51" s="152"/>
    </row>
    <row r="52" spans="1:8" s="20" customFormat="1" ht="25.5" x14ac:dyDescent="0.2">
      <c r="A52" s="140" t="s">
        <v>411</v>
      </c>
      <c r="B52" s="60" t="s">
        <v>409</v>
      </c>
      <c r="C52" s="42"/>
      <c r="D52" s="44">
        <v>1</v>
      </c>
      <c r="E52" s="71" t="s">
        <v>24</v>
      </c>
      <c r="F52" s="44">
        <v>45500</v>
      </c>
      <c r="G52" s="151"/>
      <c r="H52" s="152"/>
    </row>
    <row r="53" spans="1:8" s="20" customFormat="1" x14ac:dyDescent="0.2">
      <c r="A53" s="58"/>
      <c r="B53" s="34"/>
      <c r="C53" s="42"/>
      <c r="D53" s="65"/>
      <c r="E53" s="71"/>
      <c r="F53" s="44"/>
      <c r="G53" s="151"/>
      <c r="H53" s="152"/>
    </row>
    <row r="54" spans="1:8" s="20" customFormat="1" x14ac:dyDescent="0.2">
      <c r="A54" s="88" t="s">
        <v>443</v>
      </c>
      <c r="B54" s="53" t="s">
        <v>448</v>
      </c>
      <c r="C54" s="42"/>
      <c r="D54" s="65"/>
      <c r="E54" s="71"/>
      <c r="F54" s="44"/>
      <c r="G54" s="151"/>
      <c r="H54" s="152"/>
    </row>
    <row r="55" spans="1:8" s="20" customFormat="1" ht="25.5" x14ac:dyDescent="0.2">
      <c r="A55" s="88"/>
      <c r="B55" s="34" t="s">
        <v>446</v>
      </c>
      <c r="C55" s="42"/>
      <c r="D55" s="65"/>
      <c r="E55" s="71"/>
      <c r="F55" s="44"/>
      <c r="G55" s="151"/>
      <c r="H55" s="152"/>
    </row>
    <row r="56" spans="1:8" s="20" customFormat="1" x14ac:dyDescent="0.2">
      <c r="A56" s="88"/>
      <c r="B56" s="34" t="s">
        <v>447</v>
      </c>
      <c r="C56" s="42"/>
      <c r="D56" s="65"/>
      <c r="E56" s="71"/>
      <c r="F56" s="44"/>
      <c r="G56" s="151"/>
      <c r="H56" s="152"/>
    </row>
    <row r="57" spans="1:8" s="20" customFormat="1" x14ac:dyDescent="0.2">
      <c r="A57" s="140" t="s">
        <v>444</v>
      </c>
      <c r="B57" s="60" t="s">
        <v>449</v>
      </c>
      <c r="C57" s="42"/>
      <c r="D57" s="44">
        <v>1</v>
      </c>
      <c r="E57" s="71" t="s">
        <v>24</v>
      </c>
      <c r="F57" s="44">
        <v>32000</v>
      </c>
      <c r="G57" s="151"/>
      <c r="H57" s="152"/>
    </row>
    <row r="58" spans="1:8" s="20" customFormat="1" x14ac:dyDescent="0.2">
      <c r="A58" s="140" t="s">
        <v>445</v>
      </c>
      <c r="B58" s="60" t="s">
        <v>450</v>
      </c>
      <c r="C58" s="42"/>
      <c r="D58" s="44">
        <v>1</v>
      </c>
      <c r="E58" s="71" t="s">
        <v>24</v>
      </c>
      <c r="F58" s="44">
        <v>18500</v>
      </c>
      <c r="G58" s="151"/>
      <c r="H58" s="152"/>
    </row>
    <row r="59" spans="1:8" s="20" customFormat="1" x14ac:dyDescent="0.2">
      <c r="A59" s="88"/>
      <c r="B59" s="34"/>
      <c r="C59" s="42"/>
      <c r="D59" s="65"/>
      <c r="E59" s="71"/>
      <c r="F59" s="44"/>
      <c r="G59" s="44"/>
      <c r="H59" s="45"/>
    </row>
    <row r="60" spans="1:8" s="5" customFormat="1" x14ac:dyDescent="0.2">
      <c r="A60" s="107" t="s">
        <v>293</v>
      </c>
      <c r="B60" s="114" t="s">
        <v>35</v>
      </c>
      <c r="C60" s="109"/>
      <c r="D60" s="110"/>
      <c r="E60" s="111"/>
      <c r="F60" s="112"/>
      <c r="G60" s="112"/>
      <c r="H60" s="141"/>
    </row>
    <row r="61" spans="1:8" s="5" customFormat="1" x14ac:dyDescent="0.2">
      <c r="A61" s="107"/>
      <c r="B61" s="108" t="s">
        <v>240</v>
      </c>
      <c r="C61" s="109"/>
      <c r="D61" s="110"/>
      <c r="E61" s="111"/>
      <c r="F61" s="112"/>
      <c r="G61" s="112"/>
      <c r="H61" s="113"/>
    </row>
    <row r="62" spans="1:8" s="20" customFormat="1" x14ac:dyDescent="0.2">
      <c r="A62" s="88"/>
      <c r="B62" s="53"/>
      <c r="C62" s="42"/>
      <c r="D62" s="65"/>
      <c r="E62" s="71"/>
      <c r="F62" s="44"/>
      <c r="G62" s="44"/>
      <c r="H62" s="45"/>
    </row>
    <row r="63" spans="1:8" s="20" customFormat="1" x14ac:dyDescent="0.2">
      <c r="A63" s="88" t="s">
        <v>92</v>
      </c>
      <c r="B63" s="53" t="s">
        <v>56</v>
      </c>
      <c r="C63" s="42"/>
      <c r="D63" s="65"/>
      <c r="E63" s="71"/>
      <c r="F63" s="44"/>
      <c r="G63" s="44"/>
      <c r="H63" s="45"/>
    </row>
    <row r="64" spans="1:8" s="20" customFormat="1" x14ac:dyDescent="0.2">
      <c r="A64" s="88"/>
      <c r="B64" s="60" t="s">
        <v>241</v>
      </c>
      <c r="C64" s="42"/>
      <c r="D64" s="44"/>
      <c r="E64" s="71"/>
      <c r="F64" s="44"/>
      <c r="G64" s="44"/>
      <c r="H64" s="45"/>
    </row>
    <row r="65" spans="1:8" s="20" customFormat="1" ht="38.25" x14ac:dyDescent="0.2">
      <c r="A65" s="88"/>
      <c r="B65" s="60" t="s">
        <v>176</v>
      </c>
      <c r="C65" s="42"/>
      <c r="D65" s="44"/>
      <c r="E65" s="71"/>
      <c r="F65" s="44"/>
      <c r="G65" s="44"/>
      <c r="H65" s="45"/>
    </row>
    <row r="66" spans="1:8" s="20" customFormat="1" x14ac:dyDescent="0.2">
      <c r="A66" s="88"/>
      <c r="B66" s="60" t="s">
        <v>65</v>
      </c>
      <c r="C66" s="42"/>
      <c r="D66" s="65"/>
      <c r="E66" s="71"/>
      <c r="F66" s="44"/>
      <c r="G66" s="44"/>
      <c r="H66" s="45"/>
    </row>
    <row r="67" spans="1:8" s="20" customFormat="1" x14ac:dyDescent="0.2">
      <c r="A67" s="88"/>
      <c r="B67" s="60"/>
      <c r="C67" s="42"/>
      <c r="D67" s="65"/>
      <c r="E67" s="71"/>
      <c r="F67" s="44"/>
      <c r="G67" s="44"/>
      <c r="H67" s="45"/>
    </row>
    <row r="68" spans="1:8" s="20" customFormat="1" x14ac:dyDescent="0.2">
      <c r="A68" s="88" t="s">
        <v>93</v>
      </c>
      <c r="B68" s="53" t="s">
        <v>273</v>
      </c>
      <c r="C68" s="42"/>
      <c r="D68" s="65"/>
      <c r="E68" s="71"/>
      <c r="F68" s="44"/>
      <c r="G68" s="44"/>
      <c r="H68" s="45"/>
    </row>
    <row r="69" spans="1:8" s="20" customFormat="1" ht="27" customHeight="1" x14ac:dyDescent="0.2">
      <c r="A69" s="58" t="s">
        <v>59</v>
      </c>
      <c r="B69" s="67" t="s">
        <v>365</v>
      </c>
      <c r="C69" s="42"/>
      <c r="D69" s="44">
        <v>2</v>
      </c>
      <c r="E69" s="71" t="s">
        <v>256</v>
      </c>
      <c r="F69" s="44">
        <v>36500</v>
      </c>
      <c r="G69" s="151"/>
      <c r="H69" s="152"/>
    </row>
    <row r="70" spans="1:8" s="20" customFormat="1" x14ac:dyDescent="0.2">
      <c r="A70" s="58"/>
      <c r="B70" s="34"/>
      <c r="C70" s="42"/>
      <c r="D70" s="44"/>
      <c r="E70" s="71"/>
      <c r="F70" s="44"/>
      <c r="G70" s="151"/>
      <c r="H70" s="152"/>
    </row>
    <row r="71" spans="1:8" s="20" customFormat="1" x14ac:dyDescent="0.2">
      <c r="A71" s="58" t="s">
        <v>74</v>
      </c>
      <c r="B71" s="67" t="s">
        <v>366</v>
      </c>
      <c r="C71" s="42"/>
      <c r="D71" s="44">
        <v>2</v>
      </c>
      <c r="E71" s="71" t="s">
        <v>256</v>
      </c>
      <c r="F71" s="44">
        <v>36500</v>
      </c>
      <c r="G71" s="151"/>
      <c r="H71" s="152"/>
    </row>
    <row r="72" spans="1:8" s="20" customFormat="1" x14ac:dyDescent="0.2">
      <c r="A72" s="58"/>
      <c r="B72" s="34"/>
      <c r="C72" s="42"/>
      <c r="D72" s="44"/>
      <c r="E72" s="71"/>
      <c r="F72" s="44"/>
      <c r="G72" s="151"/>
      <c r="H72" s="152"/>
    </row>
    <row r="73" spans="1:8" s="20" customFormat="1" x14ac:dyDescent="0.2">
      <c r="A73" s="58"/>
      <c r="B73" s="67"/>
      <c r="C73" s="42"/>
      <c r="D73" s="44"/>
      <c r="E73" s="71"/>
      <c r="F73" s="44"/>
      <c r="G73" s="151"/>
      <c r="H73" s="152"/>
    </row>
    <row r="74" spans="1:8" s="20" customFormat="1" x14ac:dyDescent="0.2">
      <c r="A74" s="88"/>
      <c r="B74" s="34"/>
      <c r="C74" s="42"/>
      <c r="D74" s="65"/>
      <c r="E74" s="71"/>
      <c r="F74" s="44"/>
      <c r="G74" s="151"/>
      <c r="H74" s="152"/>
    </row>
    <row r="75" spans="1:8" s="20" customFormat="1" x14ac:dyDescent="0.2">
      <c r="A75" s="88"/>
      <c r="B75" s="34"/>
      <c r="C75" s="42"/>
      <c r="D75" s="65"/>
      <c r="E75" s="71"/>
      <c r="F75" s="44"/>
      <c r="G75" s="151"/>
      <c r="H75" s="152"/>
    </row>
    <row r="76" spans="1:8" s="20" customFormat="1" x14ac:dyDescent="0.2">
      <c r="A76" s="88" t="s">
        <v>94</v>
      </c>
      <c r="B76" s="53" t="s">
        <v>178</v>
      </c>
      <c r="C76" s="42"/>
      <c r="D76" s="65"/>
      <c r="E76" s="71"/>
      <c r="F76" s="44"/>
      <c r="G76" s="151"/>
      <c r="H76" s="152"/>
    </row>
    <row r="77" spans="1:8" s="20" customFormat="1" x14ac:dyDescent="0.2">
      <c r="A77" s="58" t="s">
        <v>60</v>
      </c>
      <c r="B77" s="67" t="s">
        <v>177</v>
      </c>
      <c r="C77" s="42"/>
      <c r="D77" s="44">
        <v>2</v>
      </c>
      <c r="E77" s="71" t="s">
        <v>62</v>
      </c>
      <c r="F77" s="44">
        <v>61000</v>
      </c>
      <c r="G77" s="151"/>
      <c r="H77" s="152"/>
    </row>
    <row r="78" spans="1:8" s="20" customFormat="1" x14ac:dyDescent="0.2">
      <c r="A78" s="88"/>
      <c r="B78" s="34"/>
      <c r="C78" s="42"/>
      <c r="D78" s="65"/>
      <c r="E78" s="71"/>
      <c r="F78" s="44"/>
      <c r="G78" s="151"/>
      <c r="H78" s="152"/>
    </row>
    <row r="79" spans="1:8" s="20" customFormat="1" x14ac:dyDescent="0.2">
      <c r="A79" s="88"/>
      <c r="B79" s="34"/>
      <c r="C79" s="42"/>
      <c r="D79" s="65"/>
      <c r="E79" s="71"/>
      <c r="F79" s="44"/>
      <c r="G79" s="151"/>
      <c r="H79" s="152"/>
    </row>
    <row r="80" spans="1:8" s="20" customFormat="1" x14ac:dyDescent="0.2">
      <c r="A80" s="58"/>
      <c r="B80" s="60"/>
      <c r="C80" s="42"/>
      <c r="D80" s="44"/>
      <c r="E80" s="71"/>
      <c r="F80" s="44"/>
      <c r="G80" s="151"/>
      <c r="H80" s="152"/>
    </row>
    <row r="81" spans="1:8" s="20" customFormat="1" ht="25.5" x14ac:dyDescent="0.2">
      <c r="A81" s="88" t="s">
        <v>95</v>
      </c>
      <c r="B81" s="60" t="s">
        <v>179</v>
      </c>
      <c r="C81" s="42"/>
      <c r="D81" s="44">
        <v>1</v>
      </c>
      <c r="E81" s="71" t="s">
        <v>16</v>
      </c>
      <c r="F81" s="44">
        <v>123360</v>
      </c>
      <c r="G81" s="151"/>
      <c r="H81" s="152"/>
    </row>
    <row r="82" spans="1:8" s="20" customFormat="1" x14ac:dyDescent="0.2">
      <c r="A82" s="88"/>
      <c r="B82" s="60"/>
      <c r="C82" s="42"/>
      <c r="D82" s="44"/>
      <c r="E82" s="71"/>
      <c r="F82" s="44"/>
      <c r="G82" s="151"/>
      <c r="H82" s="152"/>
    </row>
    <row r="83" spans="1:8" s="20" customFormat="1" x14ac:dyDescent="0.2">
      <c r="A83" s="88"/>
      <c r="B83" s="60"/>
      <c r="C83" s="42"/>
      <c r="D83" s="44"/>
      <c r="E83" s="71"/>
      <c r="F83" s="44"/>
      <c r="G83" s="151"/>
      <c r="H83" s="152"/>
    </row>
    <row r="84" spans="1:8" s="20" customFormat="1" x14ac:dyDescent="0.2">
      <c r="A84" s="88" t="s">
        <v>96</v>
      </c>
      <c r="B84" s="53" t="s">
        <v>275</v>
      </c>
      <c r="C84" s="42"/>
      <c r="D84" s="44"/>
      <c r="E84" s="71"/>
      <c r="F84" s="44"/>
      <c r="G84" s="151"/>
      <c r="H84" s="152"/>
    </row>
    <row r="85" spans="1:8" s="20" customFormat="1" x14ac:dyDescent="0.2">
      <c r="A85" s="58" t="s">
        <v>257</v>
      </c>
      <c r="B85" s="60" t="s">
        <v>364</v>
      </c>
      <c r="C85" s="42"/>
      <c r="D85" s="44">
        <v>415</v>
      </c>
      <c r="E85" s="71" t="s">
        <v>17</v>
      </c>
      <c r="F85" s="44">
        <v>310</v>
      </c>
      <c r="G85" s="151"/>
      <c r="H85" s="152"/>
    </row>
    <row r="86" spans="1:8" s="20" customFormat="1" x14ac:dyDescent="0.2">
      <c r="A86" s="88"/>
      <c r="B86" s="60"/>
      <c r="C86" s="42"/>
      <c r="D86" s="44"/>
      <c r="E86" s="71"/>
      <c r="F86" s="44"/>
      <c r="G86" s="151"/>
      <c r="H86" s="152"/>
    </row>
    <row r="87" spans="1:8" s="20" customFormat="1" x14ac:dyDescent="0.2">
      <c r="A87" s="88"/>
      <c r="B87" s="34"/>
      <c r="C87" s="42"/>
      <c r="D87" s="44"/>
      <c r="E87" s="71"/>
      <c r="F87" s="44"/>
      <c r="G87" s="44"/>
      <c r="H87" s="45"/>
    </row>
    <row r="88" spans="1:8" s="20" customFormat="1" x14ac:dyDescent="0.2">
      <c r="A88" s="88"/>
      <c r="B88" s="34"/>
      <c r="C88" s="42"/>
      <c r="D88" s="65"/>
      <c r="E88" s="71"/>
      <c r="F88" s="44"/>
      <c r="G88" s="44"/>
      <c r="H88" s="45"/>
    </row>
    <row r="89" spans="1:8" s="20" customFormat="1" x14ac:dyDescent="0.2">
      <c r="A89" s="88"/>
      <c r="B89" s="34"/>
      <c r="C89" s="42"/>
      <c r="D89" s="65"/>
      <c r="E89" s="71"/>
      <c r="F89" s="44"/>
      <c r="G89" s="44"/>
      <c r="H89" s="45"/>
    </row>
    <row r="90" spans="1:8" s="5" customFormat="1" x14ac:dyDescent="0.2">
      <c r="A90" s="107" t="s">
        <v>274</v>
      </c>
      <c r="B90" s="114" t="s">
        <v>38</v>
      </c>
      <c r="C90" s="109"/>
      <c r="D90" s="110"/>
      <c r="E90" s="111"/>
      <c r="F90" s="112"/>
      <c r="G90" s="112"/>
      <c r="H90" s="141">
        <f>SUM(H67:H89)</f>
        <v>0</v>
      </c>
    </row>
    <row r="91" spans="1:8" s="5" customFormat="1" x14ac:dyDescent="0.2">
      <c r="A91" s="107"/>
      <c r="B91" s="114" t="s">
        <v>180</v>
      </c>
      <c r="C91" s="109"/>
      <c r="D91" s="110"/>
      <c r="E91" s="111"/>
      <c r="F91" s="112"/>
      <c r="G91" s="112"/>
      <c r="H91" s="113"/>
    </row>
    <row r="92" spans="1:8" s="20" customFormat="1" x14ac:dyDescent="0.2">
      <c r="A92" s="88"/>
      <c r="B92" s="53"/>
      <c r="C92" s="42"/>
      <c r="D92" s="65"/>
      <c r="E92" s="71"/>
      <c r="F92" s="44"/>
      <c r="G92" s="44"/>
      <c r="H92" s="45"/>
    </row>
    <row r="93" spans="1:8" s="20" customFormat="1" x14ac:dyDescent="0.2">
      <c r="A93" s="88" t="s">
        <v>78</v>
      </c>
      <c r="B93" s="53" t="s">
        <v>56</v>
      </c>
      <c r="C93" s="42"/>
      <c r="D93" s="65"/>
      <c r="E93" s="71"/>
      <c r="F93" s="44"/>
      <c r="G93" s="44"/>
      <c r="H93" s="45"/>
    </row>
    <row r="94" spans="1:8" s="20" customFormat="1" ht="51" x14ac:dyDescent="0.2">
      <c r="A94" s="88"/>
      <c r="B94" s="60" t="s">
        <v>153</v>
      </c>
      <c r="C94" s="42"/>
      <c r="D94" s="65"/>
      <c r="E94" s="71"/>
      <c r="F94" s="44"/>
      <c r="G94" s="44"/>
      <c r="H94" s="45"/>
    </row>
    <row r="95" spans="1:8" s="20" customFormat="1" x14ac:dyDescent="0.2">
      <c r="A95" s="88"/>
      <c r="B95" s="60" t="s">
        <v>138</v>
      </c>
      <c r="C95" s="42"/>
      <c r="D95" s="65"/>
      <c r="E95" s="71"/>
      <c r="F95" s="44"/>
      <c r="G95" s="44"/>
      <c r="H95" s="45"/>
    </row>
    <row r="96" spans="1:8" s="20" customFormat="1" x14ac:dyDescent="0.2">
      <c r="A96" s="88"/>
      <c r="B96" s="60"/>
      <c r="C96" s="42"/>
      <c r="D96" s="65"/>
      <c r="E96" s="71"/>
      <c r="F96" s="44"/>
      <c r="G96" s="44"/>
      <c r="H96" s="45"/>
    </row>
    <row r="97" spans="1:8" s="20" customFormat="1" x14ac:dyDescent="0.2">
      <c r="A97" s="88"/>
      <c r="B97" s="53"/>
      <c r="C97" s="42"/>
      <c r="D97" s="65"/>
      <c r="E97" s="71"/>
      <c r="F97" s="44"/>
      <c r="G97" s="44"/>
      <c r="H97" s="45"/>
    </row>
    <row r="98" spans="1:8" s="20" customFormat="1" ht="25.5" x14ac:dyDescent="0.2">
      <c r="A98" s="88" t="s">
        <v>77</v>
      </c>
      <c r="B98" s="60" t="s">
        <v>367</v>
      </c>
      <c r="C98" s="42"/>
      <c r="D98" s="44"/>
      <c r="E98" s="71"/>
      <c r="F98" s="44"/>
      <c r="G98" s="44"/>
      <c r="H98" s="45"/>
    </row>
    <row r="99" spans="1:8" s="20" customFormat="1" x14ac:dyDescent="0.2">
      <c r="A99" s="58" t="s">
        <v>276</v>
      </c>
      <c r="B99" s="60" t="s">
        <v>277</v>
      </c>
      <c r="C99" s="42"/>
      <c r="D99" s="128">
        <v>210</v>
      </c>
      <c r="E99" s="129" t="s">
        <v>17</v>
      </c>
      <c r="F99" s="44">
        <v>260</v>
      </c>
      <c r="G99" s="151"/>
      <c r="H99" s="152"/>
    </row>
    <row r="100" spans="1:8" s="20" customFormat="1" x14ac:dyDescent="0.2">
      <c r="A100" s="58"/>
      <c r="B100" s="60"/>
      <c r="C100" s="42"/>
      <c r="D100" s="128"/>
      <c r="E100" s="129"/>
      <c r="F100" s="44"/>
      <c r="G100" s="151"/>
      <c r="H100" s="152"/>
    </row>
    <row r="101" spans="1:8" s="20" customFormat="1" x14ac:dyDescent="0.2">
      <c r="A101" s="88"/>
      <c r="B101" s="34"/>
      <c r="C101" s="42"/>
      <c r="D101" s="44"/>
      <c r="E101" s="71"/>
      <c r="F101" s="44"/>
      <c r="G101" s="151"/>
      <c r="H101" s="152"/>
    </row>
    <row r="102" spans="1:8" s="20" customFormat="1" ht="25.5" x14ac:dyDescent="0.2">
      <c r="A102" s="88" t="s">
        <v>79</v>
      </c>
      <c r="B102" s="60" t="s">
        <v>368</v>
      </c>
      <c r="C102" s="42"/>
      <c r="D102" s="44">
        <v>1</v>
      </c>
      <c r="E102" s="71" t="s">
        <v>16</v>
      </c>
      <c r="F102" s="44">
        <v>37400</v>
      </c>
      <c r="G102" s="151"/>
      <c r="H102" s="152"/>
    </row>
    <row r="103" spans="1:8" s="20" customFormat="1" x14ac:dyDescent="0.2">
      <c r="A103" s="88"/>
      <c r="B103" s="60" t="s">
        <v>208</v>
      </c>
      <c r="C103" s="42"/>
      <c r="D103" s="44"/>
      <c r="E103" s="71"/>
      <c r="F103" s="44"/>
      <c r="G103" s="151"/>
      <c r="H103" s="152"/>
    </row>
    <row r="104" spans="1:8" s="20" customFormat="1" ht="38.25" x14ac:dyDescent="0.2">
      <c r="A104" s="88" t="s">
        <v>98</v>
      </c>
      <c r="B104" s="60" t="s">
        <v>439</v>
      </c>
      <c r="C104" s="42"/>
      <c r="D104" s="95">
        <v>2</v>
      </c>
      <c r="E104" s="96" t="s">
        <v>256</v>
      </c>
      <c r="F104" s="95">
        <v>92520</v>
      </c>
      <c r="G104" s="151"/>
      <c r="H104" s="152"/>
    </row>
    <row r="105" spans="1:8" s="20" customFormat="1" x14ac:dyDescent="0.2">
      <c r="A105" s="88"/>
      <c r="B105" s="34"/>
      <c r="C105" s="42"/>
      <c r="D105" s="44"/>
      <c r="E105" s="71"/>
      <c r="F105" s="44"/>
      <c r="G105" s="151"/>
      <c r="H105" s="152"/>
    </row>
    <row r="106" spans="1:8" s="20" customFormat="1" x14ac:dyDescent="0.2">
      <c r="A106" s="88" t="s">
        <v>99</v>
      </c>
      <c r="B106" s="60" t="s">
        <v>129</v>
      </c>
      <c r="C106" s="42"/>
      <c r="D106" s="44">
        <v>1</v>
      </c>
      <c r="E106" s="71" t="s">
        <v>16</v>
      </c>
      <c r="F106" s="44">
        <v>5000</v>
      </c>
      <c r="G106" s="151"/>
      <c r="H106" s="152"/>
    </row>
    <row r="107" spans="1:8" s="20" customFormat="1" x14ac:dyDescent="0.2">
      <c r="A107" s="88"/>
      <c r="B107" s="34"/>
      <c r="C107" s="42"/>
      <c r="D107" s="44"/>
      <c r="E107" s="71"/>
      <c r="F107" s="44"/>
      <c r="G107" s="151"/>
      <c r="H107" s="152"/>
    </row>
    <row r="108" spans="1:8" s="20" customFormat="1" x14ac:dyDescent="0.2">
      <c r="A108" s="88" t="s">
        <v>137</v>
      </c>
      <c r="B108" s="60" t="s">
        <v>7</v>
      </c>
      <c r="C108" s="42"/>
      <c r="D108" s="44">
        <v>1</v>
      </c>
      <c r="E108" s="71" t="s">
        <v>16</v>
      </c>
      <c r="F108" s="44">
        <v>21600</v>
      </c>
      <c r="G108" s="151"/>
      <c r="H108" s="152"/>
    </row>
    <row r="109" spans="1:8" s="20" customFormat="1" x14ac:dyDescent="0.2">
      <c r="A109" s="88"/>
      <c r="B109" s="60"/>
      <c r="C109" s="42"/>
      <c r="D109" s="44"/>
      <c r="E109" s="71"/>
      <c r="F109" s="44"/>
      <c r="G109" s="44"/>
      <c r="H109" s="45"/>
    </row>
    <row r="110" spans="1:8" s="20" customFormat="1" x14ac:dyDescent="0.2">
      <c r="A110" s="88"/>
      <c r="B110" s="60"/>
      <c r="C110" s="42"/>
      <c r="D110" s="44"/>
      <c r="E110" s="71"/>
      <c r="F110" s="44"/>
      <c r="G110" s="44"/>
      <c r="H110" s="45"/>
    </row>
    <row r="111" spans="1:8" s="20" customFormat="1" x14ac:dyDescent="0.2">
      <c r="A111" s="88"/>
      <c r="B111" s="60"/>
      <c r="C111" s="42"/>
      <c r="D111" s="44"/>
      <c r="E111" s="71"/>
      <c r="F111" s="44"/>
      <c r="G111" s="44"/>
      <c r="H111" s="45"/>
    </row>
    <row r="112" spans="1:8" s="20" customFormat="1" x14ac:dyDescent="0.2">
      <c r="A112" s="88"/>
      <c r="B112" s="60"/>
      <c r="C112" s="42"/>
      <c r="D112" s="44"/>
      <c r="E112" s="71"/>
      <c r="F112" s="44"/>
      <c r="G112" s="44"/>
      <c r="H112" s="45"/>
    </row>
    <row r="113" spans="1:8" s="20" customFormat="1" x14ac:dyDescent="0.2">
      <c r="A113" s="88"/>
      <c r="B113" s="60"/>
      <c r="C113" s="42"/>
      <c r="D113" s="44"/>
      <c r="E113" s="71"/>
      <c r="F113" s="44"/>
      <c r="G113" s="44"/>
      <c r="H113" s="45"/>
    </row>
    <row r="114" spans="1:8" s="20" customFormat="1" x14ac:dyDescent="0.2">
      <c r="A114" s="88"/>
      <c r="B114" s="60"/>
      <c r="C114" s="42"/>
      <c r="D114" s="44"/>
      <c r="E114" s="71"/>
      <c r="F114" s="44"/>
      <c r="G114" s="44"/>
      <c r="H114" s="45"/>
    </row>
    <row r="115" spans="1:8" s="20" customFormat="1" x14ac:dyDescent="0.2">
      <c r="A115" s="88"/>
      <c r="B115" s="60"/>
      <c r="C115" s="42"/>
      <c r="D115" s="44"/>
      <c r="E115" s="71"/>
      <c r="F115" s="44"/>
      <c r="G115" s="44"/>
      <c r="H115" s="45"/>
    </row>
    <row r="116" spans="1:8" s="20" customFormat="1" x14ac:dyDescent="0.2">
      <c r="A116" s="88"/>
      <c r="B116" s="60"/>
      <c r="C116" s="42"/>
      <c r="D116" s="44"/>
      <c r="E116" s="71"/>
      <c r="F116" s="44"/>
      <c r="G116" s="44"/>
      <c r="H116" s="45"/>
    </row>
    <row r="117" spans="1:8" s="20" customFormat="1" x14ac:dyDescent="0.2">
      <c r="A117" s="88"/>
      <c r="B117" s="60"/>
      <c r="C117" s="42"/>
      <c r="D117" s="44"/>
      <c r="E117" s="71"/>
      <c r="F117" s="44"/>
      <c r="G117" s="44"/>
      <c r="H117" s="45"/>
    </row>
    <row r="118" spans="1:8" s="20" customFormat="1" x14ac:dyDescent="0.2">
      <c r="A118" s="88"/>
      <c r="B118" s="60"/>
      <c r="C118" s="42"/>
      <c r="D118" s="44"/>
      <c r="E118" s="71"/>
      <c r="F118" s="44"/>
      <c r="G118" s="44"/>
      <c r="H118" s="45"/>
    </row>
    <row r="119" spans="1:8" s="20" customFormat="1" x14ac:dyDescent="0.2">
      <c r="A119" s="88"/>
      <c r="B119" s="60"/>
      <c r="C119" s="42"/>
      <c r="D119" s="44"/>
      <c r="E119" s="71"/>
      <c r="F119" s="44"/>
      <c r="G119" s="44"/>
      <c r="H119" s="45"/>
    </row>
    <row r="120" spans="1:8" s="20" customFormat="1" x14ac:dyDescent="0.2">
      <c r="A120" s="88"/>
      <c r="B120" s="60"/>
      <c r="C120" s="42"/>
      <c r="D120" s="44"/>
      <c r="E120" s="71"/>
      <c r="F120" s="44"/>
      <c r="G120" s="44"/>
      <c r="H120" s="45"/>
    </row>
    <row r="121" spans="1:8" s="20" customFormat="1" x14ac:dyDescent="0.2">
      <c r="A121" s="88"/>
      <c r="B121" s="60"/>
      <c r="C121" s="42"/>
      <c r="D121" s="44"/>
      <c r="E121" s="71"/>
      <c r="F121" s="44"/>
      <c r="G121" s="44"/>
      <c r="H121" s="45"/>
    </row>
    <row r="122" spans="1:8" s="20" customFormat="1" x14ac:dyDescent="0.2">
      <c r="A122" s="88"/>
      <c r="B122" s="60"/>
      <c r="C122" s="42"/>
      <c r="D122" s="44"/>
      <c r="E122" s="71"/>
      <c r="F122" s="44"/>
      <c r="G122" s="44"/>
      <c r="H122" s="45"/>
    </row>
    <row r="123" spans="1:8" s="20" customFormat="1" x14ac:dyDescent="0.2">
      <c r="A123" s="88"/>
      <c r="B123" s="60"/>
      <c r="C123" s="42"/>
      <c r="D123" s="44"/>
      <c r="E123" s="71"/>
      <c r="F123" s="44"/>
      <c r="G123" s="44"/>
      <c r="H123" s="45"/>
    </row>
    <row r="124" spans="1:8" s="20" customFormat="1" x14ac:dyDescent="0.2">
      <c r="A124" s="88"/>
      <c r="B124" s="60"/>
      <c r="C124" s="42"/>
      <c r="D124" s="44"/>
      <c r="E124" s="71"/>
      <c r="F124" s="44"/>
      <c r="G124" s="44"/>
      <c r="H124" s="45"/>
    </row>
    <row r="125" spans="1:8" s="20" customFormat="1" x14ac:dyDescent="0.2">
      <c r="A125" s="88"/>
      <c r="B125" s="60"/>
      <c r="C125" s="42"/>
      <c r="D125" s="44"/>
      <c r="E125" s="71"/>
      <c r="F125" s="44"/>
      <c r="G125" s="44"/>
      <c r="H125" s="45"/>
    </row>
    <row r="126" spans="1:8" s="20" customFormat="1" x14ac:dyDescent="0.2">
      <c r="A126" s="88"/>
      <c r="B126" s="60"/>
      <c r="C126" s="42"/>
      <c r="D126" s="44"/>
      <c r="E126" s="71"/>
      <c r="F126" s="44"/>
      <c r="G126" s="44"/>
      <c r="H126" s="45"/>
    </row>
    <row r="127" spans="1:8" s="20" customFormat="1" x14ac:dyDescent="0.2">
      <c r="A127" s="88"/>
      <c r="B127" s="60"/>
      <c r="C127" s="42"/>
      <c r="D127" s="44"/>
      <c r="E127" s="71"/>
      <c r="F127" s="44"/>
      <c r="G127" s="44"/>
      <c r="H127" s="45"/>
    </row>
    <row r="128" spans="1:8" s="20" customFormat="1" x14ac:dyDescent="0.2">
      <c r="A128" s="88"/>
      <c r="B128" s="60"/>
      <c r="C128" s="42"/>
      <c r="D128" s="44"/>
      <c r="E128" s="71"/>
      <c r="F128" s="44"/>
      <c r="G128" s="44"/>
      <c r="H128" s="45"/>
    </row>
    <row r="129" spans="1:8" s="20" customFormat="1" x14ac:dyDescent="0.2">
      <c r="A129" s="88"/>
      <c r="B129" s="60"/>
      <c r="C129" s="42"/>
      <c r="D129" s="44"/>
      <c r="E129" s="71"/>
      <c r="F129" s="44"/>
      <c r="G129" s="44"/>
      <c r="H129" s="45"/>
    </row>
    <row r="130" spans="1:8" s="20" customFormat="1" x14ac:dyDescent="0.2">
      <c r="A130" s="88"/>
      <c r="B130" s="60"/>
      <c r="C130" s="42"/>
      <c r="D130" s="44"/>
      <c r="E130" s="71"/>
      <c r="F130" s="44"/>
      <c r="G130" s="44"/>
      <c r="H130" s="45"/>
    </row>
    <row r="131" spans="1:8" s="20" customFormat="1" x14ac:dyDescent="0.2">
      <c r="A131" s="88"/>
      <c r="B131" s="60"/>
      <c r="C131" s="42"/>
      <c r="D131" s="44"/>
      <c r="E131" s="71"/>
      <c r="F131" s="44"/>
      <c r="G131" s="44"/>
      <c r="H131" s="45"/>
    </row>
    <row r="132" spans="1:8" s="20" customFormat="1" x14ac:dyDescent="0.2">
      <c r="A132" s="88"/>
      <c r="B132" s="60"/>
      <c r="C132" s="42"/>
      <c r="D132" s="44"/>
      <c r="E132" s="71"/>
      <c r="F132" s="44"/>
      <c r="G132" s="44"/>
      <c r="H132" s="45"/>
    </row>
    <row r="133" spans="1:8" s="20" customFormat="1" x14ac:dyDescent="0.2">
      <c r="A133" s="88"/>
      <c r="B133" s="60"/>
      <c r="C133" s="42"/>
      <c r="D133" s="44"/>
      <c r="E133" s="71"/>
      <c r="F133" s="44"/>
      <c r="G133" s="44"/>
      <c r="H133" s="45"/>
    </row>
    <row r="134" spans="1:8" s="20" customFormat="1" x14ac:dyDescent="0.2">
      <c r="A134" s="88"/>
      <c r="B134" s="60"/>
      <c r="C134" s="42"/>
      <c r="D134" s="44"/>
      <c r="E134" s="71"/>
      <c r="F134" s="44"/>
      <c r="G134" s="44"/>
      <c r="H134" s="45"/>
    </row>
    <row r="135" spans="1:8" s="20" customFormat="1" x14ac:dyDescent="0.2">
      <c r="A135" s="88"/>
      <c r="B135" s="60"/>
      <c r="C135" s="42"/>
      <c r="D135" s="44"/>
      <c r="E135" s="71"/>
      <c r="F135" s="44"/>
      <c r="G135" s="44"/>
      <c r="H135" s="45"/>
    </row>
    <row r="136" spans="1:8" s="20" customFormat="1" x14ac:dyDescent="0.2">
      <c r="A136" s="88"/>
      <c r="B136" s="60"/>
      <c r="C136" s="42"/>
      <c r="D136" s="44"/>
      <c r="E136" s="71"/>
      <c r="F136" s="44"/>
      <c r="G136" s="44"/>
      <c r="H136" s="45"/>
    </row>
    <row r="137" spans="1:8" s="20" customFormat="1" x14ac:dyDescent="0.2">
      <c r="A137" s="88"/>
      <c r="B137" s="60"/>
      <c r="C137" s="42"/>
      <c r="D137" s="44"/>
      <c r="E137" s="71"/>
      <c r="F137" s="44"/>
      <c r="G137" s="44"/>
      <c r="H137" s="45"/>
    </row>
    <row r="138" spans="1:8" s="20" customFormat="1" x14ac:dyDescent="0.2">
      <c r="A138" s="88"/>
      <c r="B138" s="60"/>
      <c r="C138" s="42"/>
      <c r="D138" s="44"/>
      <c r="E138" s="71"/>
      <c r="F138" s="44"/>
      <c r="G138" s="44"/>
      <c r="H138" s="45"/>
    </row>
    <row r="139" spans="1:8" s="20" customFormat="1" x14ac:dyDescent="0.2">
      <c r="A139" s="88"/>
      <c r="B139" s="60"/>
      <c r="C139" s="42"/>
      <c r="D139" s="44"/>
      <c r="E139" s="71"/>
      <c r="F139" s="44"/>
      <c r="G139" s="44"/>
      <c r="H139" s="45"/>
    </row>
    <row r="140" spans="1:8" s="20" customFormat="1" x14ac:dyDescent="0.2">
      <c r="A140" s="88"/>
      <c r="B140" s="60"/>
      <c r="C140" s="42"/>
      <c r="D140" s="44"/>
      <c r="E140" s="71"/>
      <c r="F140" s="44"/>
      <c r="G140" s="44"/>
      <c r="H140" s="45"/>
    </row>
    <row r="141" spans="1:8" s="20" customFormat="1" x14ac:dyDescent="0.2">
      <c r="A141" s="88"/>
      <c r="B141" s="60"/>
      <c r="C141" s="42"/>
      <c r="D141" s="44"/>
      <c r="E141" s="71"/>
      <c r="F141" s="44"/>
      <c r="G141" s="44"/>
      <c r="H141" s="45"/>
    </row>
    <row r="142" spans="1:8" s="20" customFormat="1" x14ac:dyDescent="0.2">
      <c r="A142" s="88"/>
      <c r="B142" s="60"/>
      <c r="C142" s="42"/>
      <c r="D142" s="44"/>
      <c r="E142" s="71"/>
      <c r="F142" s="44"/>
      <c r="G142" s="44"/>
      <c r="H142" s="45"/>
    </row>
    <row r="143" spans="1:8" s="20" customFormat="1" x14ac:dyDescent="0.2">
      <c r="A143" s="88"/>
      <c r="B143" s="34"/>
      <c r="C143" s="42"/>
      <c r="D143" s="44"/>
      <c r="E143" s="71"/>
      <c r="F143" s="44"/>
      <c r="G143" s="44"/>
      <c r="H143" s="45"/>
    </row>
    <row r="144" spans="1:8" s="5" customFormat="1" x14ac:dyDescent="0.2">
      <c r="A144" s="107" t="s">
        <v>137</v>
      </c>
      <c r="B144" s="114" t="s">
        <v>39</v>
      </c>
      <c r="C144" s="109"/>
      <c r="D144" s="110"/>
      <c r="E144" s="111"/>
      <c r="F144" s="112"/>
      <c r="G144" s="112"/>
      <c r="H144" s="141">
        <f>SUM(H97:H114)</f>
        <v>0</v>
      </c>
    </row>
    <row r="145" spans="1:8" s="5" customFormat="1" x14ac:dyDescent="0.2">
      <c r="A145" s="107"/>
      <c r="B145" s="114" t="s">
        <v>186</v>
      </c>
      <c r="C145" s="109"/>
      <c r="D145" s="110"/>
      <c r="E145" s="111"/>
      <c r="F145" s="112"/>
      <c r="G145" s="112"/>
      <c r="H145" s="113"/>
    </row>
    <row r="146" spans="1:8" s="20" customFormat="1" x14ac:dyDescent="0.2">
      <c r="A146" s="88"/>
      <c r="B146" s="53"/>
      <c r="C146" s="42"/>
      <c r="D146" s="65"/>
      <c r="E146" s="71"/>
      <c r="F146" s="44"/>
      <c r="G146" s="44"/>
      <c r="H146" s="45"/>
    </row>
    <row r="147" spans="1:8" s="20" customFormat="1" x14ac:dyDescent="0.2">
      <c r="A147" s="88" t="s">
        <v>97</v>
      </c>
      <c r="B147" s="53" t="s">
        <v>56</v>
      </c>
      <c r="C147" s="42"/>
      <c r="D147" s="65"/>
      <c r="E147" s="71"/>
      <c r="F147" s="44"/>
      <c r="G147" s="44"/>
      <c r="H147" s="45"/>
    </row>
    <row r="148" spans="1:8" s="20" customFormat="1" ht="51" x14ac:dyDescent="0.2">
      <c r="A148" s="88"/>
      <c r="B148" s="60" t="s">
        <v>152</v>
      </c>
      <c r="C148" s="42"/>
      <c r="D148" s="65"/>
      <c r="E148" s="71"/>
      <c r="F148" s="44"/>
      <c r="G148" s="44"/>
      <c r="H148" s="45"/>
    </row>
    <row r="149" spans="1:8" s="20" customFormat="1" x14ac:dyDescent="0.2">
      <c r="A149" s="88"/>
      <c r="B149" s="87" t="s">
        <v>131</v>
      </c>
      <c r="C149" s="42"/>
      <c r="D149" s="65"/>
      <c r="E149" s="71"/>
      <c r="F149" s="44"/>
      <c r="G149" s="44"/>
      <c r="H149" s="45"/>
    </row>
    <row r="150" spans="1:8" s="20" customFormat="1" ht="25.5" x14ac:dyDescent="0.2">
      <c r="A150" s="88"/>
      <c r="B150" s="87" t="s">
        <v>132</v>
      </c>
      <c r="C150" s="42"/>
      <c r="D150" s="65"/>
      <c r="E150" s="71"/>
      <c r="F150" s="44"/>
      <c r="G150" s="44"/>
      <c r="H150" s="45"/>
    </row>
    <row r="151" spans="1:8" s="20" customFormat="1" ht="25.5" x14ac:dyDescent="0.2">
      <c r="A151" s="88"/>
      <c r="B151" s="87" t="s">
        <v>133</v>
      </c>
      <c r="C151" s="42"/>
      <c r="D151" s="65"/>
      <c r="E151" s="71"/>
      <c r="F151" s="44"/>
      <c r="G151" s="44"/>
      <c r="H151" s="45"/>
    </row>
    <row r="152" spans="1:8" s="20" customFormat="1" x14ac:dyDescent="0.2">
      <c r="A152" s="88"/>
      <c r="B152" s="87" t="s">
        <v>242</v>
      </c>
      <c r="C152" s="42"/>
      <c r="D152" s="65"/>
      <c r="E152" s="71"/>
      <c r="F152" s="44"/>
      <c r="G152" s="44"/>
      <c r="H152" s="45"/>
    </row>
    <row r="153" spans="1:8" s="20" customFormat="1" ht="25.5" x14ac:dyDescent="0.2">
      <c r="A153" s="88"/>
      <c r="B153" s="87" t="s">
        <v>134</v>
      </c>
      <c r="C153" s="42"/>
      <c r="D153" s="65"/>
      <c r="E153" s="71"/>
      <c r="F153" s="44"/>
      <c r="G153" s="44"/>
      <c r="H153" s="45"/>
    </row>
    <row r="154" spans="1:8" s="20" customFormat="1" x14ac:dyDescent="0.2">
      <c r="A154" s="88"/>
      <c r="B154" s="87" t="s">
        <v>209</v>
      </c>
      <c r="C154" s="42"/>
      <c r="D154" s="65"/>
      <c r="E154" s="71"/>
      <c r="F154" s="44"/>
      <c r="G154" s="44"/>
      <c r="H154" s="45"/>
    </row>
    <row r="155" spans="1:8" s="20" customFormat="1" x14ac:dyDescent="0.2">
      <c r="A155" s="88"/>
      <c r="B155" s="34"/>
      <c r="C155" s="42"/>
      <c r="D155" s="65"/>
      <c r="E155" s="71"/>
      <c r="F155" s="44"/>
      <c r="G155" s="44"/>
      <c r="H155" s="45"/>
    </row>
    <row r="156" spans="1:8" s="20" customFormat="1" x14ac:dyDescent="0.2">
      <c r="A156" s="88" t="s">
        <v>100</v>
      </c>
      <c r="B156" s="53" t="s">
        <v>63</v>
      </c>
      <c r="C156" s="42"/>
      <c r="D156" s="65"/>
      <c r="E156" s="71"/>
      <c r="F156" s="44"/>
      <c r="G156" s="44"/>
      <c r="H156" s="45"/>
    </row>
    <row r="157" spans="1:8" s="20" customFormat="1" ht="16.5" customHeight="1" x14ac:dyDescent="0.2">
      <c r="A157" s="88"/>
      <c r="B157" s="60" t="s">
        <v>154</v>
      </c>
      <c r="C157" s="42"/>
      <c r="D157" s="65"/>
      <c r="E157" s="71"/>
      <c r="F157" s="44"/>
      <c r="G157" s="44"/>
      <c r="H157" s="45"/>
    </row>
    <row r="158" spans="1:8" s="20" customFormat="1" x14ac:dyDescent="0.2">
      <c r="A158" s="58" t="s">
        <v>187</v>
      </c>
      <c r="B158" s="34" t="s">
        <v>403</v>
      </c>
      <c r="C158" s="42"/>
      <c r="D158" s="44">
        <v>8970.42</v>
      </c>
      <c r="E158" s="71" t="s">
        <v>17</v>
      </c>
      <c r="F158" s="44">
        <v>410</v>
      </c>
      <c r="G158" s="151"/>
      <c r="H158" s="152"/>
    </row>
    <row r="159" spans="1:8" s="20" customFormat="1" x14ac:dyDescent="0.2">
      <c r="A159" s="58"/>
      <c r="B159" s="34"/>
      <c r="C159" s="42"/>
      <c r="D159" s="44"/>
      <c r="E159" s="71"/>
      <c r="F159" s="44"/>
      <c r="G159" s="151"/>
      <c r="H159" s="152"/>
    </row>
    <row r="160" spans="1:8" s="20" customFormat="1" x14ac:dyDescent="0.2">
      <c r="A160" s="88"/>
      <c r="B160" s="34"/>
      <c r="C160" s="42"/>
      <c r="D160" s="44"/>
      <c r="E160" s="71"/>
      <c r="F160" s="44"/>
      <c r="G160" s="151"/>
      <c r="H160" s="152"/>
    </row>
    <row r="161" spans="1:8" s="20" customFormat="1" x14ac:dyDescent="0.2">
      <c r="A161" s="88" t="s">
        <v>128</v>
      </c>
      <c r="B161" s="53" t="s">
        <v>117</v>
      </c>
      <c r="C161" s="42"/>
      <c r="D161" s="44"/>
      <c r="E161" s="71"/>
      <c r="F161" s="44"/>
      <c r="G161" s="151"/>
      <c r="H161" s="152"/>
    </row>
    <row r="162" spans="1:8" s="20" customFormat="1" ht="30" customHeight="1" x14ac:dyDescent="0.2">
      <c r="A162" s="88"/>
      <c r="B162" s="60" t="s">
        <v>281</v>
      </c>
      <c r="C162" s="42"/>
      <c r="D162" s="44"/>
      <c r="E162" s="71"/>
      <c r="F162" s="44"/>
      <c r="G162" s="151"/>
      <c r="H162" s="152"/>
    </row>
    <row r="163" spans="1:8" s="20" customFormat="1" x14ac:dyDescent="0.2">
      <c r="A163" s="58" t="s">
        <v>188</v>
      </c>
      <c r="B163" s="60" t="s">
        <v>370</v>
      </c>
      <c r="C163" s="42"/>
      <c r="D163" s="139">
        <v>159</v>
      </c>
      <c r="E163" s="71" t="s">
        <v>62</v>
      </c>
      <c r="F163" s="44">
        <v>4250</v>
      </c>
      <c r="G163" s="151"/>
      <c r="H163" s="152"/>
    </row>
    <row r="164" spans="1:8" s="20" customFormat="1" x14ac:dyDescent="0.2">
      <c r="A164" s="58" t="s">
        <v>369</v>
      </c>
      <c r="B164" s="60" t="s">
        <v>116</v>
      </c>
      <c r="C164" s="42"/>
      <c r="D164" s="139">
        <v>60</v>
      </c>
      <c r="E164" s="71" t="s">
        <v>62</v>
      </c>
      <c r="F164" s="44">
        <v>5500</v>
      </c>
      <c r="G164" s="151"/>
      <c r="H164" s="152"/>
    </row>
    <row r="165" spans="1:8" s="20" customFormat="1" x14ac:dyDescent="0.2">
      <c r="A165" s="58"/>
      <c r="B165" s="34"/>
      <c r="C165" s="42"/>
      <c r="D165" s="44"/>
      <c r="E165" s="71"/>
      <c r="F165" s="44"/>
      <c r="G165" s="151"/>
      <c r="H165" s="152"/>
    </row>
    <row r="166" spans="1:8" s="20" customFormat="1" x14ac:dyDescent="0.2">
      <c r="A166" s="88" t="s">
        <v>139</v>
      </c>
      <c r="B166" s="53" t="s">
        <v>118</v>
      </c>
      <c r="C166" s="42"/>
      <c r="D166" s="44"/>
      <c r="E166" s="71"/>
      <c r="F166" s="44"/>
      <c r="G166" s="151"/>
      <c r="H166" s="152"/>
    </row>
    <row r="167" spans="1:8" s="20" customFormat="1" ht="38.25" x14ac:dyDescent="0.2">
      <c r="A167" s="58" t="s">
        <v>189</v>
      </c>
      <c r="B167" s="60" t="s">
        <v>282</v>
      </c>
      <c r="C167" s="42"/>
      <c r="D167" s="142">
        <v>495</v>
      </c>
      <c r="E167" s="96" t="s">
        <v>62</v>
      </c>
      <c r="F167" s="95">
        <v>1600</v>
      </c>
      <c r="G167" s="151"/>
      <c r="H167" s="152"/>
    </row>
    <row r="168" spans="1:8" s="20" customFormat="1" x14ac:dyDescent="0.2">
      <c r="A168" s="58"/>
      <c r="B168" s="34"/>
      <c r="C168" s="42"/>
      <c r="D168" s="44"/>
      <c r="E168" s="71"/>
      <c r="F168" s="44"/>
      <c r="G168" s="44"/>
      <c r="H168" s="45"/>
    </row>
    <row r="169" spans="1:8" s="20" customFormat="1" x14ac:dyDescent="0.2">
      <c r="A169" s="58"/>
      <c r="B169" s="34"/>
      <c r="C169" s="42"/>
      <c r="D169" s="44"/>
      <c r="E169" s="71"/>
      <c r="F169" s="44"/>
      <c r="G169" s="44"/>
      <c r="H169" s="45"/>
    </row>
    <row r="170" spans="1:8" s="5" customFormat="1" x14ac:dyDescent="0.2">
      <c r="A170" s="107" t="s">
        <v>140</v>
      </c>
      <c r="B170" s="114" t="s">
        <v>40</v>
      </c>
      <c r="C170" s="109"/>
      <c r="D170" s="110"/>
      <c r="E170" s="111"/>
      <c r="F170" s="112"/>
      <c r="G170" s="112"/>
      <c r="H170" s="141">
        <f>SUM(H155:H169)</f>
        <v>0</v>
      </c>
    </row>
    <row r="171" spans="1:8" s="5" customFormat="1" x14ac:dyDescent="0.2">
      <c r="A171" s="107"/>
      <c r="B171" s="114" t="s">
        <v>190</v>
      </c>
      <c r="C171" s="109"/>
      <c r="D171" s="110"/>
      <c r="E171" s="111"/>
      <c r="F171" s="112"/>
      <c r="G171" s="112"/>
      <c r="H171" s="113"/>
    </row>
    <row r="172" spans="1:8" s="20" customFormat="1" x14ac:dyDescent="0.2">
      <c r="A172" s="93"/>
      <c r="B172" s="94"/>
      <c r="C172" s="55"/>
      <c r="D172" s="92"/>
      <c r="E172" s="73"/>
      <c r="F172" s="56"/>
      <c r="G172" s="56"/>
      <c r="H172" s="57"/>
    </row>
    <row r="173" spans="1:8" s="20" customFormat="1" x14ac:dyDescent="0.2">
      <c r="A173" s="88"/>
      <c r="B173" s="53"/>
      <c r="C173" s="42"/>
      <c r="D173" s="65"/>
      <c r="E173" s="71"/>
      <c r="F173" s="44"/>
      <c r="G173" s="44"/>
      <c r="H173" s="45"/>
    </row>
    <row r="174" spans="1:8" s="20" customFormat="1" x14ac:dyDescent="0.2">
      <c r="A174" s="88" t="s">
        <v>44</v>
      </c>
      <c r="B174" s="53" t="s">
        <v>56</v>
      </c>
      <c r="C174" s="42"/>
      <c r="D174" s="65"/>
      <c r="E174" s="71"/>
      <c r="F174" s="44"/>
      <c r="G174" s="44"/>
      <c r="H174" s="45"/>
    </row>
    <row r="175" spans="1:8" s="20" customFormat="1" ht="25.5" x14ac:dyDescent="0.2">
      <c r="A175" s="88"/>
      <c r="B175" s="60" t="s">
        <v>114</v>
      </c>
      <c r="C175" s="42"/>
      <c r="D175" s="65"/>
      <c r="E175" s="71"/>
      <c r="F175" s="44"/>
      <c r="G175" s="44"/>
      <c r="H175" s="45"/>
    </row>
    <row r="176" spans="1:8" s="20" customFormat="1" ht="25.5" x14ac:dyDescent="0.2">
      <c r="A176" s="88"/>
      <c r="B176" s="60" t="s">
        <v>57</v>
      </c>
      <c r="C176" s="42"/>
      <c r="D176" s="65"/>
      <c r="E176" s="71"/>
      <c r="F176" s="44"/>
      <c r="G176" s="44"/>
      <c r="H176" s="45"/>
    </row>
    <row r="177" spans="1:8" s="20" customFormat="1" x14ac:dyDescent="0.2">
      <c r="A177" s="88"/>
      <c r="B177" s="60" t="s">
        <v>58</v>
      </c>
      <c r="C177" s="42"/>
      <c r="D177" s="65"/>
      <c r="E177" s="71"/>
      <c r="F177" s="44"/>
      <c r="G177" s="44"/>
      <c r="H177" s="45"/>
    </row>
    <row r="178" spans="1:8" s="20" customFormat="1" ht="41.25" customHeight="1" x14ac:dyDescent="0.2">
      <c r="A178" s="58"/>
      <c r="B178" s="60" t="s">
        <v>283</v>
      </c>
      <c r="C178" s="42"/>
      <c r="D178" s="44"/>
      <c r="E178" s="71"/>
      <c r="F178" s="44"/>
      <c r="G178" s="44"/>
      <c r="H178" s="45"/>
    </row>
    <row r="179" spans="1:8" s="20" customFormat="1" x14ac:dyDescent="0.2">
      <c r="A179" s="88"/>
      <c r="B179" s="34"/>
      <c r="C179" s="42"/>
      <c r="D179" s="65"/>
      <c r="E179" s="71"/>
      <c r="F179" s="44"/>
      <c r="G179" s="44"/>
      <c r="H179" s="45"/>
    </row>
    <row r="180" spans="1:8" s="20" customFormat="1" x14ac:dyDescent="0.2">
      <c r="A180" s="88"/>
      <c r="B180" s="61"/>
      <c r="C180" s="42"/>
      <c r="D180" s="65"/>
      <c r="E180" s="71"/>
      <c r="F180" s="44"/>
      <c r="G180" s="44"/>
      <c r="H180" s="45"/>
    </row>
    <row r="181" spans="1:8" s="20" customFormat="1" x14ac:dyDescent="0.2">
      <c r="A181" s="88" t="s">
        <v>101</v>
      </c>
      <c r="B181" s="53" t="s">
        <v>55</v>
      </c>
      <c r="C181" s="42"/>
      <c r="D181" s="65"/>
      <c r="E181" s="71"/>
      <c r="F181" s="44"/>
      <c r="G181" s="44"/>
      <c r="H181" s="45"/>
    </row>
    <row r="182" spans="1:8" s="20" customFormat="1" x14ac:dyDescent="0.2">
      <c r="A182" s="58" t="s">
        <v>102</v>
      </c>
      <c r="B182" s="60" t="s">
        <v>155</v>
      </c>
      <c r="C182" s="42"/>
      <c r="D182" s="44">
        <v>1</v>
      </c>
      <c r="E182" s="71" t="s">
        <v>24</v>
      </c>
      <c r="F182" s="44">
        <v>32500</v>
      </c>
      <c r="G182" s="151"/>
      <c r="H182" s="152"/>
    </row>
    <row r="183" spans="1:8" s="20" customFormat="1" x14ac:dyDescent="0.2">
      <c r="A183" s="88"/>
      <c r="B183" s="34"/>
      <c r="C183" s="42"/>
      <c r="D183" s="65"/>
      <c r="E183" s="71"/>
      <c r="F183" s="44"/>
      <c r="G183" s="151"/>
      <c r="H183" s="152"/>
    </row>
    <row r="184" spans="1:8" s="20" customFormat="1" x14ac:dyDescent="0.2">
      <c r="A184" s="88" t="s">
        <v>103</v>
      </c>
      <c r="B184" s="53" t="s">
        <v>66</v>
      </c>
      <c r="C184" s="42"/>
      <c r="D184" s="44">
        <v>1</v>
      </c>
      <c r="E184" s="71" t="s">
        <v>24</v>
      </c>
      <c r="F184" s="44">
        <v>62000</v>
      </c>
      <c r="G184" s="151"/>
      <c r="H184" s="152"/>
    </row>
    <row r="185" spans="1:8" s="20" customFormat="1" x14ac:dyDescent="0.2">
      <c r="A185" s="88"/>
      <c r="B185" s="34"/>
      <c r="C185" s="42"/>
      <c r="D185" s="65"/>
      <c r="E185" s="71"/>
      <c r="F185" s="44"/>
      <c r="G185" s="151"/>
      <c r="H185" s="152"/>
    </row>
    <row r="186" spans="1:8" s="20" customFormat="1" x14ac:dyDescent="0.2">
      <c r="A186" s="88" t="s">
        <v>141</v>
      </c>
      <c r="B186" s="53" t="s">
        <v>54</v>
      </c>
      <c r="C186" s="42"/>
      <c r="D186" s="65"/>
      <c r="E186" s="71"/>
      <c r="F186" s="44"/>
      <c r="G186" s="151"/>
      <c r="H186" s="152"/>
    </row>
    <row r="187" spans="1:8" s="20" customFormat="1" x14ac:dyDescent="0.2">
      <c r="A187" s="58" t="s">
        <v>142</v>
      </c>
      <c r="B187" s="60" t="s">
        <v>25</v>
      </c>
      <c r="C187" s="42"/>
      <c r="D187" s="44">
        <v>1</v>
      </c>
      <c r="E187" s="71" t="s">
        <v>24</v>
      </c>
      <c r="F187" s="44">
        <v>26000</v>
      </c>
      <c r="G187" s="151"/>
      <c r="H187" s="152"/>
    </row>
    <row r="188" spans="1:8" s="20" customFormat="1" x14ac:dyDescent="0.2">
      <c r="A188" s="58" t="s">
        <v>191</v>
      </c>
      <c r="B188" s="60" t="s">
        <v>156</v>
      </c>
      <c r="C188" s="42"/>
      <c r="D188" s="44">
        <v>1</v>
      </c>
      <c r="E188" s="71" t="s">
        <v>24</v>
      </c>
      <c r="F188" s="44">
        <v>350000</v>
      </c>
      <c r="G188" s="151"/>
      <c r="H188" s="152"/>
    </row>
    <row r="189" spans="1:8" s="20" customFormat="1" x14ac:dyDescent="0.2">
      <c r="A189" s="88"/>
      <c r="B189" s="34"/>
      <c r="C189" s="42"/>
      <c r="D189" s="65"/>
      <c r="E189" s="71"/>
      <c r="F189" s="44"/>
      <c r="G189" s="151"/>
      <c r="H189" s="152"/>
    </row>
    <row r="190" spans="1:8" s="20" customFormat="1" x14ac:dyDescent="0.2">
      <c r="A190" s="88" t="s">
        <v>143</v>
      </c>
      <c r="B190" s="53" t="s">
        <v>68</v>
      </c>
      <c r="C190" s="42"/>
      <c r="D190" s="65"/>
      <c r="E190" s="71"/>
      <c r="F190" s="44"/>
      <c r="G190" s="151"/>
      <c r="H190" s="152"/>
    </row>
    <row r="191" spans="1:8" s="20" customFormat="1" x14ac:dyDescent="0.2">
      <c r="A191" s="58" t="s">
        <v>144</v>
      </c>
      <c r="B191" s="60" t="s">
        <v>157</v>
      </c>
      <c r="C191" s="42"/>
      <c r="D191" s="44">
        <v>1</v>
      </c>
      <c r="E191" s="71" t="s">
        <v>24</v>
      </c>
      <c r="F191" s="44">
        <v>215000</v>
      </c>
      <c r="G191" s="151"/>
      <c r="H191" s="152"/>
    </row>
    <row r="192" spans="1:8" s="20" customFormat="1" x14ac:dyDescent="0.2">
      <c r="A192" s="58" t="s">
        <v>192</v>
      </c>
      <c r="B192" s="60" t="s">
        <v>158</v>
      </c>
      <c r="C192" s="42"/>
      <c r="D192" s="44">
        <v>1</v>
      </c>
      <c r="E192" s="71" t="s">
        <v>24</v>
      </c>
      <c r="F192" s="44">
        <v>235000</v>
      </c>
      <c r="G192" s="151"/>
      <c r="H192" s="152"/>
    </row>
    <row r="193" spans="1:8" s="20" customFormat="1" x14ac:dyDescent="0.2">
      <c r="A193" s="88"/>
      <c r="B193" s="34"/>
      <c r="C193" s="42"/>
      <c r="D193" s="65"/>
      <c r="E193" s="71"/>
      <c r="F193" s="44"/>
      <c r="G193" s="151"/>
      <c r="H193" s="152"/>
    </row>
    <row r="194" spans="1:8" s="20" customFormat="1" x14ac:dyDescent="0.2">
      <c r="A194" s="88" t="s">
        <v>145</v>
      </c>
      <c r="B194" s="53" t="s">
        <v>67</v>
      </c>
      <c r="C194" s="42"/>
      <c r="D194" s="65"/>
      <c r="E194" s="71"/>
      <c r="F194" s="44"/>
      <c r="G194" s="151"/>
      <c r="H194" s="152"/>
    </row>
    <row r="195" spans="1:8" s="20" customFormat="1" x14ac:dyDescent="0.2">
      <c r="A195" s="58" t="s">
        <v>146</v>
      </c>
      <c r="B195" s="60" t="s">
        <v>159</v>
      </c>
      <c r="C195" s="42"/>
      <c r="D195" s="44">
        <v>1</v>
      </c>
      <c r="E195" s="71" t="s">
        <v>24</v>
      </c>
      <c r="F195" s="44">
        <v>95000</v>
      </c>
      <c r="G195" s="151"/>
      <c r="H195" s="152"/>
    </row>
    <row r="196" spans="1:8" s="20" customFormat="1" x14ac:dyDescent="0.2">
      <c r="A196" s="58" t="s">
        <v>193</v>
      </c>
      <c r="B196" s="60" t="s">
        <v>160</v>
      </c>
      <c r="C196" s="42"/>
      <c r="D196" s="44">
        <v>1</v>
      </c>
      <c r="E196" s="71" t="s">
        <v>24</v>
      </c>
      <c r="F196" s="44">
        <v>72500</v>
      </c>
      <c r="G196" s="151"/>
      <c r="H196" s="152"/>
    </row>
    <row r="197" spans="1:8" s="20" customFormat="1" x14ac:dyDescent="0.2">
      <c r="A197" s="88"/>
      <c r="B197" s="34"/>
      <c r="C197" s="42"/>
      <c r="D197" s="65"/>
      <c r="E197" s="71"/>
      <c r="F197" s="44"/>
      <c r="G197" s="151"/>
      <c r="H197" s="152"/>
    </row>
    <row r="198" spans="1:8" s="20" customFormat="1" x14ac:dyDescent="0.2">
      <c r="A198" s="88" t="s">
        <v>147</v>
      </c>
      <c r="B198" s="53" t="s">
        <v>243</v>
      </c>
      <c r="C198" s="42"/>
      <c r="D198" s="65"/>
      <c r="E198" s="71"/>
      <c r="F198" s="44"/>
      <c r="G198" s="151"/>
      <c r="H198" s="152"/>
    </row>
    <row r="199" spans="1:8" s="20" customFormat="1" x14ac:dyDescent="0.2">
      <c r="A199" s="58" t="s">
        <v>194</v>
      </c>
      <c r="B199" s="60" t="s">
        <v>244</v>
      </c>
      <c r="C199" s="42"/>
      <c r="D199" s="44">
        <v>1</v>
      </c>
      <c r="E199" s="71" t="s">
        <v>24</v>
      </c>
      <c r="F199" s="44">
        <v>182000</v>
      </c>
      <c r="G199" s="151"/>
      <c r="H199" s="152"/>
    </row>
    <row r="200" spans="1:8" s="20" customFormat="1" x14ac:dyDescent="0.2">
      <c r="A200" s="88"/>
      <c r="B200" s="34"/>
      <c r="C200" s="42"/>
      <c r="D200" s="65"/>
      <c r="E200" s="71"/>
      <c r="F200" s="44"/>
      <c r="G200" s="151"/>
      <c r="H200" s="152"/>
    </row>
    <row r="201" spans="1:8" s="20" customFormat="1" x14ac:dyDescent="0.2">
      <c r="A201" s="88" t="s">
        <v>195</v>
      </c>
      <c r="B201" s="53" t="s">
        <v>109</v>
      </c>
      <c r="C201" s="42"/>
      <c r="D201" s="65"/>
      <c r="E201" s="71"/>
      <c r="F201" s="44"/>
      <c r="G201" s="151"/>
      <c r="H201" s="152"/>
    </row>
    <row r="202" spans="1:8" s="20" customFormat="1" x14ac:dyDescent="0.2">
      <c r="A202" s="58" t="s">
        <v>196</v>
      </c>
      <c r="B202" s="60" t="s">
        <v>161</v>
      </c>
      <c r="C202" s="42"/>
      <c r="D202" s="44">
        <v>1</v>
      </c>
      <c r="E202" s="71" t="s">
        <v>24</v>
      </c>
      <c r="F202" s="44">
        <v>140000</v>
      </c>
      <c r="G202" s="151"/>
      <c r="H202" s="152"/>
    </row>
    <row r="203" spans="1:8" s="20" customFormat="1" x14ac:dyDescent="0.2">
      <c r="A203" s="88"/>
      <c r="B203" s="34"/>
      <c r="C203" s="42"/>
      <c r="D203" s="65"/>
      <c r="E203" s="71"/>
      <c r="F203" s="44"/>
      <c r="G203" s="151"/>
      <c r="H203" s="152"/>
    </row>
    <row r="204" spans="1:8" s="20" customFormat="1" x14ac:dyDescent="0.2">
      <c r="A204" s="88" t="s">
        <v>197</v>
      </c>
      <c r="B204" s="53" t="s">
        <v>26</v>
      </c>
      <c r="C204" s="42"/>
      <c r="D204" s="65"/>
      <c r="E204" s="71"/>
      <c r="F204" s="44"/>
      <c r="G204" s="151"/>
      <c r="H204" s="152"/>
    </row>
    <row r="205" spans="1:8" s="20" customFormat="1" x14ac:dyDescent="0.2">
      <c r="A205" s="58" t="s">
        <v>194</v>
      </c>
      <c r="B205" s="60" t="s">
        <v>162</v>
      </c>
      <c r="C205" s="42"/>
      <c r="D205" s="44">
        <v>1</v>
      </c>
      <c r="E205" s="71" t="s">
        <v>24</v>
      </c>
      <c r="F205" s="44">
        <v>62500</v>
      </c>
      <c r="G205" s="151"/>
      <c r="H205" s="152"/>
    </row>
    <row r="206" spans="1:8" s="20" customFormat="1" x14ac:dyDescent="0.2">
      <c r="A206" s="88"/>
      <c r="B206" s="34"/>
      <c r="C206" s="42"/>
      <c r="D206" s="65"/>
      <c r="E206" s="71"/>
      <c r="F206" s="44"/>
      <c r="G206" s="151"/>
      <c r="H206" s="152"/>
    </row>
    <row r="207" spans="1:8" s="20" customFormat="1" x14ac:dyDescent="0.2">
      <c r="A207" s="88" t="s">
        <v>198</v>
      </c>
      <c r="B207" s="53" t="s">
        <v>110</v>
      </c>
      <c r="C207" s="42"/>
      <c r="D207" s="65"/>
      <c r="E207" s="71"/>
      <c r="F207" s="44"/>
      <c r="G207" s="151"/>
      <c r="H207" s="152"/>
    </row>
    <row r="208" spans="1:8" s="20" customFormat="1" ht="25.5" x14ac:dyDescent="0.2">
      <c r="A208" s="58" t="s">
        <v>199</v>
      </c>
      <c r="B208" s="60" t="s">
        <v>245</v>
      </c>
      <c r="C208" s="42"/>
      <c r="D208" s="44">
        <v>1</v>
      </c>
      <c r="E208" s="71" t="s">
        <v>24</v>
      </c>
      <c r="F208" s="44">
        <v>265000</v>
      </c>
      <c r="G208" s="151"/>
      <c r="H208" s="152"/>
    </row>
    <row r="209" spans="1:8" s="20" customFormat="1" x14ac:dyDescent="0.2">
      <c r="A209" s="88"/>
      <c r="B209" s="34"/>
      <c r="C209" s="42"/>
      <c r="D209" s="65"/>
      <c r="E209" s="71"/>
      <c r="F209" s="44"/>
      <c r="G209" s="151"/>
      <c r="H209" s="152"/>
    </row>
    <row r="210" spans="1:8" s="20" customFormat="1" x14ac:dyDescent="0.2">
      <c r="A210" s="88" t="s">
        <v>200</v>
      </c>
      <c r="B210" s="53" t="s">
        <v>111</v>
      </c>
      <c r="C210" s="42"/>
      <c r="D210" s="65"/>
      <c r="E210" s="71"/>
      <c r="F210" s="44"/>
      <c r="G210" s="151"/>
      <c r="H210" s="152"/>
    </row>
    <row r="211" spans="1:8" s="20" customFormat="1" ht="25.5" x14ac:dyDescent="0.2">
      <c r="A211" s="58" t="s">
        <v>202</v>
      </c>
      <c r="B211" s="60" t="s">
        <v>112</v>
      </c>
      <c r="C211" s="42"/>
      <c r="D211" s="44">
        <v>1</v>
      </c>
      <c r="E211" s="71" t="s">
        <v>24</v>
      </c>
      <c r="F211" s="44">
        <v>21000</v>
      </c>
      <c r="G211" s="151"/>
      <c r="H211" s="152"/>
    </row>
    <row r="212" spans="1:8" s="20" customFormat="1" ht="25.5" x14ac:dyDescent="0.2">
      <c r="A212" s="58" t="s">
        <v>203</v>
      </c>
      <c r="B212" s="60" t="s">
        <v>113</v>
      </c>
      <c r="C212" s="42"/>
      <c r="D212" s="44">
        <v>1</v>
      </c>
      <c r="E212" s="71" t="s">
        <v>24</v>
      </c>
      <c r="F212" s="44">
        <v>8500</v>
      </c>
      <c r="G212" s="151"/>
      <c r="H212" s="152"/>
    </row>
    <row r="213" spans="1:8" s="20" customFormat="1" x14ac:dyDescent="0.2">
      <c r="A213" s="58"/>
      <c r="B213" s="60"/>
      <c r="C213" s="42"/>
      <c r="D213" s="44"/>
      <c r="E213" s="71"/>
      <c r="F213" s="44"/>
      <c r="G213" s="151"/>
      <c r="H213" s="152"/>
    </row>
    <row r="214" spans="1:8" s="20" customFormat="1" x14ac:dyDescent="0.2">
      <c r="A214" s="88" t="s">
        <v>201</v>
      </c>
      <c r="B214" s="53" t="s">
        <v>119</v>
      </c>
      <c r="C214" s="42"/>
      <c r="D214" s="65"/>
      <c r="E214" s="71"/>
      <c r="F214" s="44"/>
      <c r="G214" s="151"/>
      <c r="H214" s="152"/>
    </row>
    <row r="215" spans="1:8" s="20" customFormat="1" x14ac:dyDescent="0.2">
      <c r="A215" s="58"/>
      <c r="B215" s="60" t="s">
        <v>120</v>
      </c>
      <c r="C215" s="42"/>
      <c r="D215" s="44"/>
      <c r="E215" s="71"/>
      <c r="F215" s="44"/>
      <c r="G215" s="151"/>
      <c r="H215" s="152"/>
    </row>
    <row r="216" spans="1:8" s="20" customFormat="1" x14ac:dyDescent="0.2">
      <c r="A216" s="58" t="s">
        <v>204</v>
      </c>
      <c r="B216" s="34" t="s">
        <v>122</v>
      </c>
      <c r="C216" s="42"/>
      <c r="D216" s="44">
        <v>3</v>
      </c>
      <c r="E216" s="71" t="s">
        <v>62</v>
      </c>
      <c r="F216" s="44">
        <v>23153</v>
      </c>
      <c r="G216" s="151"/>
      <c r="H216" s="152"/>
    </row>
    <row r="217" spans="1:8" s="20" customFormat="1" x14ac:dyDescent="0.2">
      <c r="A217" s="58" t="s">
        <v>206</v>
      </c>
      <c r="B217" s="34" t="s">
        <v>124</v>
      </c>
      <c r="C217" s="42"/>
      <c r="D217" s="44">
        <v>3</v>
      </c>
      <c r="E217" s="71" t="s">
        <v>62</v>
      </c>
      <c r="F217" s="44">
        <v>1550</v>
      </c>
      <c r="G217" s="151"/>
      <c r="H217" s="152"/>
    </row>
    <row r="218" spans="1:8" s="20" customFormat="1" x14ac:dyDescent="0.2">
      <c r="A218" s="58" t="s">
        <v>205</v>
      </c>
      <c r="B218" s="34" t="s">
        <v>121</v>
      </c>
      <c r="C218" s="42"/>
      <c r="D218" s="44">
        <v>1</v>
      </c>
      <c r="E218" s="71" t="s">
        <v>62</v>
      </c>
      <c r="F218" s="44">
        <v>850</v>
      </c>
      <c r="G218" s="151"/>
      <c r="H218" s="152"/>
    </row>
    <row r="219" spans="1:8" s="20" customFormat="1" x14ac:dyDescent="0.2">
      <c r="A219" s="58"/>
      <c r="B219" s="34"/>
      <c r="C219" s="42"/>
      <c r="D219" s="44"/>
      <c r="E219" s="71"/>
      <c r="F219" s="44"/>
      <c r="G219" s="151"/>
      <c r="H219" s="152"/>
    </row>
    <row r="220" spans="1:8" s="20" customFormat="1" x14ac:dyDescent="0.2">
      <c r="A220" s="88" t="s">
        <v>207</v>
      </c>
      <c r="B220" s="53" t="s">
        <v>210</v>
      </c>
      <c r="C220" s="42"/>
      <c r="D220" s="139">
        <v>1</v>
      </c>
      <c r="E220" s="71" t="s">
        <v>62</v>
      </c>
      <c r="F220" s="44">
        <v>150000</v>
      </c>
      <c r="G220" s="151"/>
      <c r="H220" s="152"/>
    </row>
    <row r="221" spans="1:8" s="20" customFormat="1" x14ac:dyDescent="0.2">
      <c r="A221" s="88"/>
      <c r="B221" s="53"/>
      <c r="C221" s="42"/>
      <c r="D221" s="44"/>
      <c r="E221" s="71"/>
      <c r="F221" s="44"/>
      <c r="G221" s="151"/>
      <c r="H221" s="152"/>
    </row>
    <row r="222" spans="1:8" s="20" customFormat="1" x14ac:dyDescent="0.2">
      <c r="A222" s="88" t="s">
        <v>211</v>
      </c>
      <c r="B222" s="53" t="s">
        <v>284</v>
      </c>
      <c r="C222" s="42"/>
      <c r="D222" s="44">
        <v>1</v>
      </c>
      <c r="E222" s="71" t="s">
        <v>62</v>
      </c>
      <c r="F222" s="44">
        <v>580000</v>
      </c>
      <c r="G222" s="151"/>
      <c r="H222" s="152"/>
    </row>
    <row r="223" spans="1:8" s="20" customFormat="1" x14ac:dyDescent="0.2">
      <c r="A223" s="88"/>
      <c r="B223" s="53"/>
      <c r="C223" s="42"/>
      <c r="D223" s="44"/>
      <c r="E223" s="71"/>
      <c r="F223" s="44"/>
      <c r="G223" s="44"/>
      <c r="H223" s="152"/>
    </row>
    <row r="224" spans="1:8" s="20" customFormat="1" x14ac:dyDescent="0.2">
      <c r="A224" s="88"/>
      <c r="B224" s="34"/>
      <c r="C224" s="42"/>
      <c r="D224" s="44"/>
      <c r="E224" s="71"/>
      <c r="F224" s="44"/>
      <c r="G224" s="44"/>
      <c r="H224" s="45"/>
    </row>
    <row r="225" spans="1:8" s="5" customFormat="1" x14ac:dyDescent="0.2">
      <c r="A225" s="107" t="s">
        <v>212</v>
      </c>
      <c r="B225" s="114" t="s">
        <v>41</v>
      </c>
      <c r="C225" s="109"/>
      <c r="D225" s="110"/>
      <c r="E225" s="111"/>
      <c r="F225" s="112"/>
      <c r="G225" s="112"/>
      <c r="H225" s="141">
        <f>SUM(H178:H224)</f>
        <v>0</v>
      </c>
    </row>
    <row r="226" spans="1:8" s="5" customFormat="1" x14ac:dyDescent="0.2">
      <c r="A226" s="107"/>
      <c r="B226" s="114" t="s">
        <v>246</v>
      </c>
      <c r="C226" s="109"/>
      <c r="D226" s="110"/>
      <c r="E226" s="111"/>
      <c r="F226" s="112"/>
      <c r="G226" s="112"/>
      <c r="H226" s="113"/>
    </row>
    <row r="227" spans="1:8" s="5" customFormat="1" x14ac:dyDescent="0.2">
      <c r="A227" s="117"/>
      <c r="B227" s="118"/>
      <c r="C227" s="119"/>
      <c r="D227" s="120"/>
      <c r="E227" s="121"/>
      <c r="F227" s="122"/>
      <c r="G227" s="122"/>
      <c r="H227" s="123"/>
    </row>
    <row r="228" spans="1:8" s="20" customFormat="1" x14ac:dyDescent="0.2">
      <c r="A228" s="88"/>
      <c r="B228" s="34"/>
      <c r="C228" s="42"/>
      <c r="D228" s="65"/>
      <c r="E228" s="71"/>
      <c r="F228" s="44"/>
      <c r="G228" s="44"/>
      <c r="H228" s="45"/>
    </row>
    <row r="229" spans="1:8" s="20" customFormat="1" ht="25.5" x14ac:dyDescent="0.2">
      <c r="A229" s="88" t="s">
        <v>104</v>
      </c>
      <c r="B229" s="34" t="s">
        <v>123</v>
      </c>
      <c r="C229" s="42"/>
      <c r="D229" s="65"/>
      <c r="E229" s="71"/>
      <c r="F229" s="44"/>
      <c r="G229" s="44"/>
      <c r="H229" s="45"/>
    </row>
    <row r="230" spans="1:8" s="20" customFormat="1" ht="25.5" x14ac:dyDescent="0.2">
      <c r="A230" s="58" t="s">
        <v>247</v>
      </c>
      <c r="B230" s="34" t="s">
        <v>401</v>
      </c>
      <c r="C230" s="42"/>
      <c r="D230" s="44">
        <v>755</v>
      </c>
      <c r="E230" s="71" t="s">
        <v>17</v>
      </c>
      <c r="F230" s="44">
        <v>3450</v>
      </c>
      <c r="G230" s="44"/>
      <c r="H230" s="45"/>
    </row>
    <row r="231" spans="1:8" s="20" customFormat="1" x14ac:dyDescent="0.2">
      <c r="A231" s="58"/>
      <c r="B231" s="34"/>
      <c r="C231" s="42"/>
      <c r="D231" s="44"/>
      <c r="E231" s="71"/>
      <c r="F231" s="44"/>
      <c r="G231" s="44"/>
      <c r="H231" s="45"/>
    </row>
    <row r="232" spans="1:8" s="20" customFormat="1" x14ac:dyDescent="0.2">
      <c r="A232" s="58"/>
      <c r="B232" s="34"/>
      <c r="C232" s="42"/>
      <c r="D232" s="44"/>
      <c r="E232" s="71"/>
      <c r="F232" s="44"/>
      <c r="G232" s="44"/>
      <c r="H232" s="45"/>
    </row>
    <row r="233" spans="1:8" s="20" customFormat="1" x14ac:dyDescent="0.2">
      <c r="A233" s="88"/>
      <c r="B233" s="34"/>
      <c r="C233" s="42"/>
      <c r="D233" s="65"/>
      <c r="E233" s="71"/>
      <c r="F233" s="44"/>
      <c r="G233" s="44"/>
      <c r="H233" s="45"/>
    </row>
    <row r="234" spans="1:8" s="5" customFormat="1" x14ac:dyDescent="0.2">
      <c r="A234" s="107" t="s">
        <v>105</v>
      </c>
      <c r="B234" s="114" t="s">
        <v>248</v>
      </c>
      <c r="C234" s="109"/>
      <c r="D234" s="110"/>
      <c r="E234" s="111"/>
      <c r="F234" s="112"/>
      <c r="G234" s="112"/>
      <c r="H234" s="141">
        <f>SUM(H230:H233)</f>
        <v>0</v>
      </c>
    </row>
    <row r="235" spans="1:8" s="5" customFormat="1" x14ac:dyDescent="0.2">
      <c r="A235" s="107"/>
      <c r="B235" s="114" t="s">
        <v>371</v>
      </c>
      <c r="C235" s="109"/>
      <c r="D235" s="110"/>
      <c r="E235" s="111"/>
      <c r="F235" s="112"/>
      <c r="G235" s="112"/>
      <c r="H235" s="113"/>
    </row>
    <row r="236" spans="1:8" s="20" customFormat="1" x14ac:dyDescent="0.2">
      <c r="A236" s="88"/>
      <c r="B236" s="60"/>
      <c r="C236" s="42"/>
      <c r="D236" s="65"/>
      <c r="E236" s="71"/>
      <c r="F236" s="44"/>
      <c r="G236" s="44"/>
      <c r="H236" s="45"/>
    </row>
    <row r="237" spans="1:8" s="20" customFormat="1" x14ac:dyDescent="0.2">
      <c r="A237" s="88"/>
      <c r="B237" s="60"/>
      <c r="C237" s="42"/>
      <c r="D237" s="65"/>
      <c r="E237" s="71"/>
      <c r="F237" s="44"/>
      <c r="G237" s="44"/>
      <c r="H237" s="45"/>
    </row>
    <row r="238" spans="1:8" s="20" customFormat="1" x14ac:dyDescent="0.2">
      <c r="A238" s="88"/>
      <c r="B238" s="53"/>
      <c r="C238" s="42"/>
      <c r="D238" s="65"/>
      <c r="E238" s="71"/>
      <c r="F238" s="44"/>
      <c r="G238" s="44"/>
      <c r="H238" s="45"/>
    </row>
    <row r="239" spans="1:8" s="20" customFormat="1" x14ac:dyDescent="0.2">
      <c r="A239" s="88"/>
      <c r="B239" s="53"/>
      <c r="C239" s="42"/>
      <c r="D239" s="65"/>
      <c r="E239" s="71"/>
      <c r="F239" s="44"/>
      <c r="G239" s="44"/>
      <c r="H239" s="45"/>
    </row>
    <row r="240" spans="1:8" s="20" customFormat="1" x14ac:dyDescent="0.2">
      <c r="A240" s="88" t="s">
        <v>43</v>
      </c>
      <c r="B240" s="53" t="s">
        <v>56</v>
      </c>
      <c r="C240" s="42"/>
      <c r="D240" s="65"/>
      <c r="E240" s="71"/>
      <c r="F240" s="44"/>
      <c r="G240" s="44"/>
      <c r="H240" s="45"/>
    </row>
    <row r="241" spans="1:8" s="20" customFormat="1" ht="25.5" x14ac:dyDescent="0.2">
      <c r="A241" s="88"/>
      <c r="B241" s="60" t="s">
        <v>452</v>
      </c>
      <c r="C241" s="42"/>
      <c r="D241" s="65"/>
      <c r="E241" s="71"/>
      <c r="F241" s="44"/>
      <c r="G241" s="44"/>
      <c r="H241" s="45"/>
    </row>
    <row r="242" spans="1:8" s="20" customFormat="1" x14ac:dyDescent="0.2">
      <c r="A242" s="88"/>
      <c r="B242" s="60" t="s">
        <v>453</v>
      </c>
      <c r="C242" s="42"/>
      <c r="D242" s="65"/>
      <c r="E242" s="71"/>
      <c r="F242" s="44"/>
      <c r="G242" s="44"/>
      <c r="H242" s="45"/>
    </row>
    <row r="243" spans="1:8" s="20" customFormat="1" ht="41.25" customHeight="1" x14ac:dyDescent="0.2">
      <c r="A243" s="58"/>
      <c r="B243" s="60" t="s">
        <v>454</v>
      </c>
      <c r="C243" s="42"/>
      <c r="D243" s="44"/>
      <c r="E243" s="71"/>
      <c r="F243" s="44"/>
      <c r="G243" s="44"/>
      <c r="H243" s="45"/>
    </row>
    <row r="244" spans="1:8" s="20" customFormat="1" ht="41.25" customHeight="1" x14ac:dyDescent="0.2">
      <c r="A244" s="58"/>
      <c r="B244" s="60" t="s">
        <v>455</v>
      </c>
      <c r="C244" s="42"/>
      <c r="D244" s="44"/>
      <c r="E244" s="71"/>
      <c r="F244" s="44"/>
      <c r="G244" s="44"/>
      <c r="H244" s="45"/>
    </row>
    <row r="245" spans="1:8" s="20" customFormat="1" x14ac:dyDescent="0.2">
      <c r="A245" s="88"/>
      <c r="B245" s="34"/>
      <c r="C245" s="42"/>
      <c r="D245" s="65"/>
      <c r="E245" s="71"/>
      <c r="F245" s="44"/>
      <c r="G245" s="44"/>
      <c r="H245" s="45"/>
    </row>
    <row r="246" spans="1:8" s="20" customFormat="1" ht="14.25" customHeight="1" x14ac:dyDescent="0.2">
      <c r="A246" s="58" t="s">
        <v>173</v>
      </c>
      <c r="B246" s="34" t="s">
        <v>402</v>
      </c>
      <c r="C246" s="42"/>
      <c r="D246" s="44">
        <v>1</v>
      </c>
      <c r="E246" s="71" t="s">
        <v>24</v>
      </c>
      <c r="F246" s="44">
        <v>7765000</v>
      </c>
      <c r="G246" s="44"/>
      <c r="H246" s="45"/>
    </row>
    <row r="247" spans="1:8" s="20" customFormat="1" ht="14.25" customHeight="1" x14ac:dyDescent="0.2">
      <c r="A247" s="58" t="s">
        <v>249</v>
      </c>
      <c r="B247" s="34" t="s">
        <v>456</v>
      </c>
      <c r="C247" s="42"/>
      <c r="D247" s="44">
        <v>1</v>
      </c>
      <c r="E247" s="71" t="s">
        <v>24</v>
      </c>
      <c r="F247" s="44">
        <v>425000</v>
      </c>
      <c r="G247" s="44"/>
      <c r="H247" s="45"/>
    </row>
    <row r="248" spans="1:8" s="20" customFormat="1" ht="14.25" customHeight="1" x14ac:dyDescent="0.2">
      <c r="A248" s="58"/>
      <c r="B248" s="34"/>
      <c r="C248" s="42"/>
      <c r="D248" s="44"/>
      <c r="E248" s="71"/>
      <c r="F248" s="44"/>
      <c r="G248" s="44"/>
      <c r="H248" s="45"/>
    </row>
    <row r="249" spans="1:8" s="20" customFormat="1" ht="14.25" customHeight="1" x14ac:dyDescent="0.2">
      <c r="A249" s="58"/>
      <c r="B249" s="34"/>
      <c r="C249" s="42"/>
      <c r="D249" s="44"/>
      <c r="E249" s="71"/>
      <c r="F249" s="44"/>
      <c r="G249" s="44"/>
      <c r="H249" s="45"/>
    </row>
    <row r="250" spans="1:8" s="20" customFormat="1" x14ac:dyDescent="0.2">
      <c r="A250" s="88"/>
      <c r="B250" s="53"/>
      <c r="C250" s="42"/>
      <c r="D250" s="44"/>
      <c r="E250" s="71"/>
      <c r="F250" s="44"/>
      <c r="G250" s="44"/>
      <c r="H250" s="45"/>
    </row>
    <row r="251" spans="1:8" s="20" customFormat="1" x14ac:dyDescent="0.2">
      <c r="A251" s="88"/>
      <c r="B251" s="53"/>
      <c r="C251" s="42"/>
      <c r="D251" s="44"/>
      <c r="E251" s="71"/>
      <c r="F251" s="44"/>
      <c r="G251" s="44"/>
      <c r="H251" s="45"/>
    </row>
    <row r="252" spans="1:8" s="20" customFormat="1" x14ac:dyDescent="0.2">
      <c r="A252" s="58"/>
      <c r="B252" s="60"/>
      <c r="C252" s="42"/>
      <c r="D252" s="44"/>
      <c r="E252" s="71"/>
      <c r="F252" s="44"/>
      <c r="G252" s="44"/>
      <c r="H252" s="45"/>
    </row>
    <row r="253" spans="1:8" s="20" customFormat="1" x14ac:dyDescent="0.2">
      <c r="A253" s="88"/>
      <c r="B253" s="34"/>
      <c r="C253" s="42"/>
      <c r="D253" s="65"/>
      <c r="E253" s="71"/>
      <c r="F253" s="44"/>
      <c r="G253" s="44"/>
      <c r="H253" s="45"/>
    </row>
    <row r="254" spans="1:8" s="5" customFormat="1" x14ac:dyDescent="0.2">
      <c r="A254" s="107" t="s">
        <v>253</v>
      </c>
      <c r="B254" s="114" t="s">
        <v>42</v>
      </c>
      <c r="C254" s="109"/>
      <c r="D254" s="110"/>
      <c r="E254" s="111"/>
      <c r="F254" s="112"/>
      <c r="G254" s="112"/>
      <c r="H254" s="141">
        <f>SUM(H246:H253)</f>
        <v>0</v>
      </c>
    </row>
    <row r="255" spans="1:8" s="5" customFormat="1" x14ac:dyDescent="0.2">
      <c r="A255" s="107"/>
      <c r="B255" s="114" t="s">
        <v>372</v>
      </c>
      <c r="C255" s="109"/>
      <c r="D255" s="110"/>
      <c r="E255" s="111"/>
      <c r="F255" s="112"/>
      <c r="G255" s="112"/>
      <c r="H255" s="113"/>
    </row>
    <row r="256" spans="1:8" s="20" customFormat="1" x14ac:dyDescent="0.2">
      <c r="A256" s="88"/>
      <c r="B256" s="60"/>
      <c r="C256" s="42"/>
      <c r="D256" s="65"/>
      <c r="E256" s="71"/>
      <c r="F256" s="44"/>
      <c r="G256" s="44"/>
      <c r="H256" s="45"/>
    </row>
    <row r="257" spans="1:8" s="20" customFormat="1" x14ac:dyDescent="0.2">
      <c r="A257" s="88"/>
      <c r="B257" s="60"/>
      <c r="C257" s="42"/>
      <c r="D257" s="65"/>
      <c r="E257" s="71"/>
      <c r="F257" s="44"/>
      <c r="G257" s="44"/>
      <c r="H257" s="45"/>
    </row>
    <row r="258" spans="1:8" s="20" customFormat="1" x14ac:dyDescent="0.2">
      <c r="A258" s="88"/>
      <c r="B258" s="53"/>
      <c r="C258" s="42"/>
      <c r="D258" s="65"/>
      <c r="E258" s="71"/>
      <c r="F258" s="44"/>
      <c r="G258" s="44"/>
      <c r="H258" s="45"/>
    </row>
    <row r="259" spans="1:8" s="20" customFormat="1" x14ac:dyDescent="0.2">
      <c r="A259" s="88"/>
      <c r="B259" s="53"/>
      <c r="C259" s="42"/>
      <c r="D259" s="65"/>
      <c r="E259" s="71"/>
      <c r="F259" s="44"/>
      <c r="G259" s="44"/>
      <c r="H259" s="45"/>
    </row>
    <row r="260" spans="1:8" s="20" customFormat="1" x14ac:dyDescent="0.2">
      <c r="A260" s="88" t="s">
        <v>48</v>
      </c>
      <c r="B260" s="53" t="s">
        <v>8</v>
      </c>
      <c r="C260" s="42"/>
      <c r="D260" s="65"/>
      <c r="E260" s="71"/>
      <c r="F260" s="44"/>
      <c r="G260" s="44"/>
      <c r="H260" s="45"/>
    </row>
    <row r="261" spans="1:8" s="20" customFormat="1" x14ac:dyDescent="0.2">
      <c r="A261" s="58"/>
      <c r="B261" s="34" t="s">
        <v>9</v>
      </c>
      <c r="C261" s="42"/>
      <c r="D261" s="65"/>
      <c r="E261" s="71"/>
      <c r="F261" s="44"/>
      <c r="G261" s="44"/>
      <c r="H261" s="45"/>
    </row>
    <row r="262" spans="1:8" s="20" customFormat="1" x14ac:dyDescent="0.2">
      <c r="A262" s="58" t="s">
        <v>173</v>
      </c>
      <c r="B262" s="34" t="s">
        <v>10</v>
      </c>
      <c r="C262" s="42"/>
      <c r="D262" s="44">
        <v>3</v>
      </c>
      <c r="E262" s="71" t="s">
        <v>18</v>
      </c>
      <c r="F262" s="44">
        <v>3100</v>
      </c>
      <c r="G262" s="151"/>
      <c r="H262" s="152"/>
    </row>
    <row r="263" spans="1:8" s="20" customFormat="1" x14ac:dyDescent="0.2">
      <c r="A263" s="58" t="s">
        <v>249</v>
      </c>
      <c r="B263" s="34" t="s">
        <v>11</v>
      </c>
      <c r="C263" s="42"/>
      <c r="D263" s="44">
        <v>3</v>
      </c>
      <c r="E263" s="71" t="s">
        <v>18</v>
      </c>
      <c r="F263" s="44">
        <v>4650</v>
      </c>
      <c r="G263" s="151"/>
      <c r="H263" s="152"/>
    </row>
    <row r="264" spans="1:8" s="20" customFormat="1" x14ac:dyDescent="0.2">
      <c r="A264" s="58" t="s">
        <v>250</v>
      </c>
      <c r="B264" s="34" t="s">
        <v>12</v>
      </c>
      <c r="C264" s="42"/>
      <c r="D264" s="44">
        <v>3</v>
      </c>
      <c r="E264" s="71" t="s">
        <v>18</v>
      </c>
      <c r="F264" s="44">
        <v>3560</v>
      </c>
      <c r="G264" s="151"/>
      <c r="H264" s="152"/>
    </row>
    <row r="265" spans="1:8" s="20" customFormat="1" x14ac:dyDescent="0.2">
      <c r="A265" s="58" t="s">
        <v>251</v>
      </c>
      <c r="B265" s="34" t="s">
        <v>13</v>
      </c>
      <c r="C265" s="42"/>
      <c r="D265" s="44">
        <v>3</v>
      </c>
      <c r="E265" s="71" t="s">
        <v>18</v>
      </c>
      <c r="F265" s="44">
        <v>3100</v>
      </c>
      <c r="G265" s="151"/>
      <c r="H265" s="152"/>
    </row>
    <row r="266" spans="1:8" s="20" customFormat="1" x14ac:dyDescent="0.2">
      <c r="A266" s="58" t="s">
        <v>252</v>
      </c>
      <c r="B266" s="34" t="s">
        <v>14</v>
      </c>
      <c r="C266" s="42"/>
      <c r="D266" s="44">
        <v>3</v>
      </c>
      <c r="E266" s="71" t="s">
        <v>18</v>
      </c>
      <c r="F266" s="44">
        <v>3100</v>
      </c>
      <c r="G266" s="151"/>
      <c r="H266" s="152"/>
    </row>
    <row r="267" spans="1:8" s="20" customFormat="1" x14ac:dyDescent="0.2">
      <c r="A267" s="58"/>
      <c r="B267" s="34"/>
      <c r="C267" s="42"/>
      <c r="D267" s="44"/>
      <c r="E267" s="71"/>
      <c r="F267" s="44"/>
      <c r="G267" s="151"/>
      <c r="H267" s="152"/>
    </row>
    <row r="268" spans="1:8" s="20" customFormat="1" x14ac:dyDescent="0.2">
      <c r="A268" s="88" t="s">
        <v>49</v>
      </c>
      <c r="B268" s="53" t="s">
        <v>15</v>
      </c>
      <c r="C268" s="42"/>
      <c r="D268" s="44"/>
      <c r="E268" s="71"/>
      <c r="F268" s="44"/>
      <c r="G268" s="151"/>
      <c r="H268" s="152"/>
    </row>
    <row r="269" spans="1:8" s="20" customFormat="1" ht="25.5" x14ac:dyDescent="0.2">
      <c r="A269" s="58"/>
      <c r="B269" s="34" t="s">
        <v>181</v>
      </c>
      <c r="C269" s="42"/>
      <c r="D269" s="44">
        <v>3</v>
      </c>
      <c r="E269" s="71" t="s">
        <v>163</v>
      </c>
      <c r="F269" s="44">
        <v>74000</v>
      </c>
      <c r="G269" s="151"/>
      <c r="H269" s="152"/>
    </row>
    <row r="270" spans="1:8" s="20" customFormat="1" x14ac:dyDescent="0.2">
      <c r="A270" s="58"/>
      <c r="B270" s="34"/>
      <c r="C270" s="42"/>
      <c r="D270" s="44"/>
      <c r="E270" s="71"/>
      <c r="F270" s="44"/>
      <c r="G270" s="44"/>
      <c r="H270" s="45"/>
    </row>
    <row r="271" spans="1:8" s="20" customFormat="1" x14ac:dyDescent="0.2">
      <c r="A271" s="88"/>
      <c r="B271" s="53"/>
      <c r="C271" s="42"/>
      <c r="D271" s="44"/>
      <c r="E271" s="71"/>
      <c r="F271" s="44"/>
      <c r="G271" s="44"/>
      <c r="H271" s="45"/>
    </row>
    <row r="272" spans="1:8" s="20" customFormat="1" x14ac:dyDescent="0.2">
      <c r="A272" s="88"/>
      <c r="B272" s="53"/>
      <c r="C272" s="42"/>
      <c r="D272" s="44"/>
      <c r="E272" s="71"/>
      <c r="F272" s="44"/>
      <c r="G272" s="44"/>
      <c r="H272" s="45"/>
    </row>
    <row r="273" spans="1:8" s="20" customFormat="1" x14ac:dyDescent="0.2">
      <c r="A273" s="88"/>
      <c r="B273" s="53"/>
      <c r="C273" s="42"/>
      <c r="D273" s="44"/>
      <c r="E273" s="71"/>
      <c r="F273" s="44"/>
      <c r="G273" s="44"/>
      <c r="H273" s="45"/>
    </row>
    <row r="274" spans="1:8" s="20" customFormat="1" x14ac:dyDescent="0.2">
      <c r="A274" s="88"/>
      <c r="B274" s="53"/>
      <c r="C274" s="42"/>
      <c r="D274" s="44"/>
      <c r="E274" s="71"/>
      <c r="F274" s="44"/>
      <c r="G274" s="44"/>
      <c r="H274" s="45"/>
    </row>
    <row r="275" spans="1:8" s="20" customFormat="1" x14ac:dyDescent="0.2">
      <c r="A275" s="88"/>
      <c r="B275" s="53"/>
      <c r="C275" s="42"/>
      <c r="D275" s="44"/>
      <c r="E275" s="71"/>
      <c r="F275" s="44"/>
      <c r="G275" s="44"/>
      <c r="H275" s="45"/>
    </row>
    <row r="276" spans="1:8" s="20" customFormat="1" x14ac:dyDescent="0.2">
      <c r="A276" s="88"/>
      <c r="B276" s="53"/>
      <c r="C276" s="42"/>
      <c r="D276" s="44"/>
      <c r="E276" s="71"/>
      <c r="F276" s="44"/>
      <c r="G276" s="44"/>
      <c r="H276" s="45"/>
    </row>
    <row r="277" spans="1:8" s="20" customFormat="1" x14ac:dyDescent="0.2">
      <c r="A277" s="88"/>
      <c r="B277" s="53"/>
      <c r="C277" s="42"/>
      <c r="D277" s="44"/>
      <c r="E277" s="71"/>
      <c r="F277" s="44"/>
      <c r="G277" s="44"/>
      <c r="H277" s="45"/>
    </row>
    <row r="278" spans="1:8" s="20" customFormat="1" x14ac:dyDescent="0.2">
      <c r="A278" s="88"/>
      <c r="B278" s="53"/>
      <c r="C278" s="42"/>
      <c r="D278" s="44"/>
      <c r="E278" s="71"/>
      <c r="F278" s="44"/>
      <c r="G278" s="44"/>
      <c r="H278" s="45"/>
    </row>
    <row r="279" spans="1:8" s="20" customFormat="1" x14ac:dyDescent="0.2">
      <c r="A279" s="88"/>
      <c r="B279" s="53"/>
      <c r="C279" s="42"/>
      <c r="D279" s="44"/>
      <c r="E279" s="71"/>
      <c r="F279" s="44"/>
      <c r="G279" s="44"/>
      <c r="H279" s="45"/>
    </row>
    <row r="280" spans="1:8" s="20" customFormat="1" x14ac:dyDescent="0.2">
      <c r="A280" s="88"/>
      <c r="B280" s="53"/>
      <c r="C280" s="42"/>
      <c r="D280" s="44"/>
      <c r="E280" s="71"/>
      <c r="F280" s="44"/>
      <c r="G280" s="44"/>
      <c r="H280" s="45"/>
    </row>
    <row r="281" spans="1:8" s="20" customFormat="1" x14ac:dyDescent="0.2">
      <c r="A281" s="88"/>
      <c r="B281" s="53"/>
      <c r="C281" s="42"/>
      <c r="D281" s="44"/>
      <c r="E281" s="71"/>
      <c r="F281" s="44"/>
      <c r="G281" s="44"/>
      <c r="H281" s="45"/>
    </row>
    <row r="282" spans="1:8" s="20" customFormat="1" x14ac:dyDescent="0.2">
      <c r="A282" s="88"/>
      <c r="B282" s="53"/>
      <c r="C282" s="42"/>
      <c r="D282" s="44"/>
      <c r="E282" s="71"/>
      <c r="F282" s="44"/>
      <c r="G282" s="44"/>
      <c r="H282" s="45"/>
    </row>
    <row r="283" spans="1:8" s="20" customFormat="1" x14ac:dyDescent="0.2">
      <c r="A283" s="58"/>
      <c r="B283" s="60"/>
      <c r="C283" s="42"/>
      <c r="D283" s="44"/>
      <c r="E283" s="71"/>
      <c r="F283" s="44"/>
      <c r="G283" s="44"/>
      <c r="H283" s="45"/>
    </row>
    <row r="284" spans="1:8" s="20" customFormat="1" x14ac:dyDescent="0.2">
      <c r="A284" s="88"/>
      <c r="B284" s="34"/>
      <c r="C284" s="42"/>
      <c r="D284" s="65"/>
      <c r="E284" s="71"/>
      <c r="F284" s="44"/>
      <c r="G284" s="44"/>
      <c r="H284" s="45"/>
    </row>
    <row r="285" spans="1:8" s="5" customFormat="1" x14ac:dyDescent="0.2">
      <c r="A285" s="107" t="s">
        <v>174</v>
      </c>
      <c r="B285" s="114" t="s">
        <v>373</v>
      </c>
      <c r="C285" s="109"/>
      <c r="D285" s="110"/>
      <c r="E285" s="111"/>
      <c r="F285" s="112"/>
      <c r="G285" s="112"/>
      <c r="H285" s="141">
        <f>SUM(H262:H284)</f>
        <v>0</v>
      </c>
    </row>
    <row r="286" spans="1:8" s="5" customFormat="1" x14ac:dyDescent="0.2">
      <c r="A286" s="107"/>
      <c r="B286" s="114" t="s">
        <v>374</v>
      </c>
      <c r="C286" s="109"/>
      <c r="D286" s="110"/>
      <c r="E286" s="111"/>
      <c r="F286" s="112"/>
      <c r="G286" s="112"/>
      <c r="H286" s="113"/>
    </row>
    <row r="287" spans="1:8" s="20" customFormat="1" x14ac:dyDescent="0.2">
      <c r="A287" s="88"/>
      <c r="B287" s="34"/>
      <c r="C287" s="42"/>
      <c r="D287" s="65"/>
      <c r="E287" s="71"/>
      <c r="F287" s="44"/>
      <c r="G287" s="44"/>
      <c r="H287" s="45"/>
    </row>
    <row r="288" spans="1:8" s="20" customFormat="1" x14ac:dyDescent="0.2">
      <c r="A288" s="88"/>
      <c r="B288" s="34"/>
      <c r="C288" s="42"/>
      <c r="D288" s="65"/>
      <c r="E288" s="71"/>
      <c r="F288" s="44"/>
      <c r="G288" s="44"/>
      <c r="H288" s="45"/>
    </row>
    <row r="289" spans="1:8" s="20" customFormat="1" x14ac:dyDescent="0.2">
      <c r="A289" s="88" t="s">
        <v>106</v>
      </c>
      <c r="B289" s="34" t="s">
        <v>164</v>
      </c>
      <c r="C289" s="42"/>
      <c r="D289" s="44">
        <v>1</v>
      </c>
      <c r="E289" s="71" t="s">
        <v>24</v>
      </c>
      <c r="F289" s="44">
        <v>48000</v>
      </c>
      <c r="G289" s="151"/>
      <c r="H289" s="152"/>
    </row>
    <row r="290" spans="1:8" s="20" customFormat="1" x14ac:dyDescent="0.2">
      <c r="A290" s="88"/>
      <c r="B290" s="34"/>
      <c r="C290" s="42"/>
      <c r="D290" s="44"/>
      <c r="E290" s="71"/>
      <c r="F290" s="44"/>
      <c r="G290" s="151"/>
      <c r="H290" s="152"/>
    </row>
    <row r="291" spans="1:8" s="20" customFormat="1" ht="25.5" x14ac:dyDescent="0.2">
      <c r="A291" s="88" t="s">
        <v>107</v>
      </c>
      <c r="B291" s="34" t="s">
        <v>254</v>
      </c>
      <c r="C291" s="42"/>
      <c r="D291" s="44">
        <v>1</v>
      </c>
      <c r="E291" s="71" t="s">
        <v>24</v>
      </c>
      <c r="F291" s="44">
        <v>760000</v>
      </c>
      <c r="G291" s="151"/>
      <c r="H291" s="152"/>
    </row>
    <row r="292" spans="1:8" s="20" customFormat="1" x14ac:dyDescent="0.2">
      <c r="A292" s="88"/>
      <c r="B292" s="34"/>
      <c r="C292" s="42"/>
      <c r="D292" s="44"/>
      <c r="E292" s="71"/>
      <c r="F292" s="44"/>
      <c r="G292" s="151"/>
      <c r="H292" s="152"/>
    </row>
    <row r="293" spans="1:8" s="20" customFormat="1" ht="25.5" x14ac:dyDescent="0.2">
      <c r="A293" s="88" t="s">
        <v>375</v>
      </c>
      <c r="B293" s="34" t="s">
        <v>167</v>
      </c>
      <c r="C293" s="35"/>
      <c r="D293" s="44">
        <v>1</v>
      </c>
      <c r="E293" s="77" t="s">
        <v>16</v>
      </c>
      <c r="F293" s="29">
        <v>95000</v>
      </c>
      <c r="G293" s="151"/>
      <c r="H293" s="152"/>
    </row>
    <row r="294" spans="1:8" s="20" customFormat="1" x14ac:dyDescent="0.2">
      <c r="A294" s="88"/>
      <c r="B294" s="34"/>
      <c r="C294" s="42"/>
      <c r="D294" s="65"/>
      <c r="E294" s="71"/>
      <c r="F294" s="44"/>
      <c r="G294" s="151"/>
      <c r="H294" s="152"/>
    </row>
    <row r="295" spans="1:8" s="20" customFormat="1" x14ac:dyDescent="0.2">
      <c r="A295" s="88" t="s">
        <v>376</v>
      </c>
      <c r="B295" s="34" t="s">
        <v>130</v>
      </c>
      <c r="C295" s="42"/>
      <c r="D295" s="44">
        <v>1</v>
      </c>
      <c r="E295" s="71" t="s">
        <v>24</v>
      </c>
      <c r="F295" s="44">
        <v>45000</v>
      </c>
      <c r="G295" s="151"/>
      <c r="H295" s="152"/>
    </row>
    <row r="296" spans="1:8" s="20" customFormat="1" x14ac:dyDescent="0.2">
      <c r="A296" s="88"/>
      <c r="B296" s="34"/>
      <c r="C296" s="42"/>
      <c r="D296" s="44"/>
      <c r="E296" s="71"/>
      <c r="F296" s="44"/>
      <c r="G296" s="44"/>
      <c r="H296" s="45"/>
    </row>
    <row r="297" spans="1:8" s="20" customFormat="1" x14ac:dyDescent="0.2">
      <c r="A297" s="88"/>
      <c r="B297" s="34"/>
      <c r="C297" s="42"/>
      <c r="D297" s="44"/>
      <c r="E297" s="71"/>
      <c r="F297" s="44"/>
      <c r="G297" s="44"/>
      <c r="H297" s="45"/>
    </row>
    <row r="298" spans="1:8" s="20" customFormat="1" x14ac:dyDescent="0.2">
      <c r="A298" s="88"/>
      <c r="B298" s="34"/>
      <c r="C298" s="42"/>
      <c r="D298" s="44"/>
      <c r="E298" s="71"/>
      <c r="F298" s="44"/>
      <c r="G298" s="44"/>
      <c r="H298" s="45"/>
    </row>
    <row r="299" spans="1:8" s="20" customFormat="1" x14ac:dyDescent="0.2">
      <c r="A299" s="88"/>
      <c r="B299" s="34"/>
      <c r="C299" s="42"/>
      <c r="D299" s="44"/>
      <c r="E299" s="71"/>
      <c r="F299" s="44"/>
      <c r="G299" s="44"/>
      <c r="H299" s="45"/>
    </row>
    <row r="300" spans="1:8" s="20" customFormat="1" x14ac:dyDescent="0.2">
      <c r="A300" s="88"/>
      <c r="B300" s="34"/>
      <c r="C300" s="42"/>
      <c r="D300" s="44"/>
      <c r="E300" s="71"/>
      <c r="F300" s="44"/>
      <c r="G300" s="44"/>
      <c r="H300" s="45"/>
    </row>
    <row r="301" spans="1:8" s="20" customFormat="1" x14ac:dyDescent="0.2">
      <c r="A301" s="88"/>
      <c r="B301" s="34"/>
      <c r="C301" s="42"/>
      <c r="D301" s="44"/>
      <c r="E301" s="71"/>
      <c r="F301" s="44"/>
      <c r="G301" s="44"/>
      <c r="H301" s="45"/>
    </row>
    <row r="302" spans="1:8" s="20" customFormat="1" x14ac:dyDescent="0.2">
      <c r="A302" s="88"/>
      <c r="B302" s="34"/>
      <c r="C302" s="42"/>
      <c r="D302" s="44"/>
      <c r="E302" s="71"/>
      <c r="F302" s="44"/>
      <c r="G302" s="44"/>
      <c r="H302" s="45"/>
    </row>
    <row r="303" spans="1:8" s="20" customFormat="1" x14ac:dyDescent="0.2">
      <c r="A303" s="88"/>
      <c r="B303" s="34"/>
      <c r="C303" s="42"/>
      <c r="D303" s="44"/>
      <c r="E303" s="71"/>
      <c r="F303" s="44"/>
      <c r="G303" s="44"/>
      <c r="H303" s="45"/>
    </row>
    <row r="304" spans="1:8" s="20" customFormat="1" x14ac:dyDescent="0.2">
      <c r="A304" s="88"/>
      <c r="B304" s="34"/>
      <c r="C304" s="42"/>
      <c r="D304" s="44"/>
      <c r="E304" s="71"/>
      <c r="F304" s="44"/>
      <c r="G304" s="44"/>
      <c r="H304" s="45"/>
    </row>
    <row r="305" spans="1:8" s="20" customFormat="1" x14ac:dyDescent="0.2">
      <c r="A305" s="88"/>
      <c r="B305" s="34"/>
      <c r="C305" s="42"/>
      <c r="D305" s="44"/>
      <c r="E305" s="71"/>
      <c r="F305" s="44"/>
      <c r="G305" s="44"/>
      <c r="H305" s="45"/>
    </row>
    <row r="306" spans="1:8" s="20" customFormat="1" x14ac:dyDescent="0.2">
      <c r="A306" s="88"/>
      <c r="B306" s="34"/>
      <c r="C306" s="35"/>
      <c r="D306" s="84"/>
      <c r="E306" s="77"/>
      <c r="F306" s="29"/>
      <c r="G306" s="29"/>
      <c r="H306" s="30"/>
    </row>
    <row r="307" spans="1:8" s="20" customFormat="1" x14ac:dyDescent="0.2">
      <c r="A307" s="88"/>
      <c r="B307" s="34"/>
      <c r="C307" s="42"/>
      <c r="D307" s="65"/>
      <c r="E307" s="71"/>
      <c r="F307" s="44"/>
      <c r="G307" s="44"/>
      <c r="H307" s="45"/>
    </row>
    <row r="308" spans="1:8" s="20" customFormat="1" x14ac:dyDescent="0.2">
      <c r="A308" s="88"/>
      <c r="B308" s="34"/>
      <c r="C308" s="42"/>
      <c r="D308" s="44"/>
      <c r="E308" s="71"/>
      <c r="F308" s="44"/>
      <c r="G308" s="44"/>
      <c r="H308" s="45"/>
    </row>
    <row r="309" spans="1:8" s="20" customFormat="1" x14ac:dyDescent="0.2">
      <c r="A309" s="88"/>
      <c r="B309" s="34"/>
      <c r="C309" s="42"/>
      <c r="D309" s="65"/>
      <c r="E309" s="71"/>
      <c r="F309" s="44"/>
      <c r="G309" s="44"/>
      <c r="H309" s="45"/>
    </row>
    <row r="310" spans="1:8" s="5" customFormat="1" x14ac:dyDescent="0.2">
      <c r="A310" s="107" t="s">
        <v>377</v>
      </c>
      <c r="B310" s="114" t="s">
        <v>255</v>
      </c>
      <c r="C310" s="109"/>
      <c r="D310" s="110"/>
      <c r="E310" s="111"/>
      <c r="F310" s="112"/>
      <c r="G310" s="112"/>
      <c r="H310" s="141">
        <f>SUM(H289:H298)</f>
        <v>0</v>
      </c>
    </row>
    <row r="311" spans="1:8" s="5" customFormat="1" x14ac:dyDescent="0.2">
      <c r="A311" s="107"/>
      <c r="B311" s="114" t="s">
        <v>378</v>
      </c>
      <c r="C311" s="109"/>
      <c r="D311" s="110"/>
      <c r="E311" s="111"/>
      <c r="F311" s="112"/>
      <c r="G311" s="112"/>
      <c r="H311" s="113"/>
    </row>
    <row r="312" spans="1:8" s="20" customFormat="1" x14ac:dyDescent="0.2">
      <c r="A312" s="88"/>
      <c r="B312" s="41"/>
      <c r="C312" s="42"/>
      <c r="D312" s="65"/>
      <c r="E312" s="71"/>
      <c r="F312" s="44"/>
      <c r="G312" s="44"/>
      <c r="H312" s="45"/>
    </row>
    <row r="313" spans="1:8" s="20" customFormat="1" x14ac:dyDescent="0.2">
      <c r="A313" s="88" t="s">
        <v>379</v>
      </c>
      <c r="B313" s="53" t="s">
        <v>75</v>
      </c>
      <c r="C313" s="42"/>
      <c r="D313" s="44"/>
      <c r="E313" s="71"/>
      <c r="F313" s="44"/>
      <c r="G313" s="44"/>
      <c r="H313" s="30"/>
    </row>
    <row r="314" spans="1:8" s="20" customFormat="1" x14ac:dyDescent="0.2">
      <c r="A314" s="58" t="s">
        <v>380</v>
      </c>
      <c r="B314" s="34" t="str">
        <f>B8</f>
        <v>BILL NO. 01 - CIVIL WORK FOR PUMP STATIONS (2 nos.)</v>
      </c>
      <c r="C314" s="42"/>
      <c r="D314" s="44"/>
      <c r="E314" s="71"/>
      <c r="F314" s="44"/>
      <c r="G314" s="44"/>
      <c r="H314" s="45"/>
    </row>
    <row r="315" spans="1:8" s="20" customFormat="1" x14ac:dyDescent="0.2">
      <c r="A315" s="58" t="s">
        <v>381</v>
      </c>
      <c r="B315" s="34" t="str">
        <f>B61</f>
        <v>BILL NO. 02 -  INSTALLATION OF PUMPS</v>
      </c>
      <c r="C315" s="42"/>
      <c r="D315" s="44"/>
      <c r="E315" s="71"/>
      <c r="F315" s="44"/>
      <c r="G315" s="44"/>
      <c r="H315" s="45"/>
    </row>
    <row r="316" spans="1:8" s="20" customFormat="1" x14ac:dyDescent="0.2">
      <c r="A316" s="58" t="s">
        <v>382</v>
      </c>
      <c r="B316" s="34" t="str">
        <f>B91</f>
        <v>BILL NO. 03 - MECHANICAL AND ELECTRICAL WORKS</v>
      </c>
      <c r="C316" s="42"/>
      <c r="D316" s="44"/>
      <c r="E316" s="71"/>
      <c r="F316" s="44"/>
      <c r="G316" s="44"/>
      <c r="H316" s="45"/>
    </row>
    <row r="317" spans="1:8" s="20" customFormat="1" x14ac:dyDescent="0.2">
      <c r="A317" s="58" t="s">
        <v>383</v>
      </c>
      <c r="B317" s="34" t="str">
        <f>B145</f>
        <v>BILL NO. 04 - GRAVITY SEWER MAINS</v>
      </c>
      <c r="C317" s="42"/>
      <c r="D317" s="44"/>
      <c r="E317" s="71"/>
      <c r="F317" s="44"/>
      <c r="G317" s="44"/>
      <c r="H317" s="45"/>
    </row>
    <row r="318" spans="1:8" s="20" customFormat="1" x14ac:dyDescent="0.2">
      <c r="A318" s="58" t="s">
        <v>384</v>
      </c>
      <c r="B318" s="34" t="str">
        <f>B171</f>
        <v>BILL NO. 05 - ADMIN BUILDING</v>
      </c>
      <c r="C318" s="42"/>
      <c r="D318" s="44"/>
      <c r="E318" s="71"/>
      <c r="F318" s="44"/>
      <c r="G318" s="44"/>
      <c r="H318" s="45"/>
    </row>
    <row r="319" spans="1:8" s="20" customFormat="1" x14ac:dyDescent="0.2">
      <c r="A319" s="58" t="s">
        <v>385</v>
      </c>
      <c r="B319" s="34" t="str">
        <f>B226</f>
        <v>BILL NO. 06- SEA OUTFALL</v>
      </c>
      <c r="C319" s="42"/>
      <c r="D319" s="44"/>
      <c r="E319" s="71"/>
      <c r="F319" s="44"/>
      <c r="G319" s="44"/>
      <c r="H319" s="45"/>
    </row>
    <row r="320" spans="1:8" s="20" customFormat="1" x14ac:dyDescent="0.2">
      <c r="A320" s="58" t="s">
        <v>386</v>
      </c>
      <c r="B320" s="34" t="str">
        <f>B226</f>
        <v>BILL NO. 06- SEA OUTFALL</v>
      </c>
      <c r="C320" s="42"/>
      <c r="D320" s="44"/>
      <c r="E320" s="71"/>
      <c r="F320" s="44"/>
      <c r="G320" s="44"/>
      <c r="H320" s="45"/>
    </row>
    <row r="321" spans="1:8" s="20" customFormat="1" x14ac:dyDescent="0.2">
      <c r="A321" s="58" t="s">
        <v>387</v>
      </c>
      <c r="B321" s="60" t="str">
        <f>B255</f>
        <v>BILL NO. 08- SUPPLY OF O&amp;M EQUIPMENT AND SPARES</v>
      </c>
      <c r="C321" s="42"/>
      <c r="D321" s="44"/>
      <c r="E321" s="71"/>
      <c r="F321" s="44"/>
      <c r="G321" s="44"/>
      <c r="H321" s="30"/>
    </row>
    <row r="322" spans="1:8" s="20" customFormat="1" x14ac:dyDescent="0.2">
      <c r="A322" s="58" t="s">
        <v>397</v>
      </c>
      <c r="B322" s="60" t="str">
        <f>B286</f>
        <v>BILL NO. 09 - TESTING AND COMMISSIONING</v>
      </c>
      <c r="C322" s="42"/>
      <c r="D322" s="44"/>
      <c r="E322" s="71"/>
      <c r="F322" s="44"/>
      <c r="G322" s="44"/>
      <c r="H322" s="30"/>
    </row>
    <row r="323" spans="1:8" s="20" customFormat="1" x14ac:dyDescent="0.2">
      <c r="A323" s="90"/>
      <c r="B323" s="60"/>
      <c r="C323" s="42"/>
      <c r="D323" s="44"/>
      <c r="E323" s="71"/>
      <c r="F323" s="44"/>
      <c r="G323" s="44"/>
      <c r="H323" s="30"/>
    </row>
    <row r="324" spans="1:8" s="20" customFormat="1" x14ac:dyDescent="0.2">
      <c r="A324" s="88" t="s">
        <v>388</v>
      </c>
      <c r="B324" s="53" t="s">
        <v>76</v>
      </c>
      <c r="C324" s="42"/>
      <c r="D324" s="44"/>
      <c r="E324" s="71"/>
      <c r="F324" s="44"/>
      <c r="G324" s="44"/>
      <c r="H324" s="30"/>
    </row>
    <row r="325" spans="1:8" s="20" customFormat="1" x14ac:dyDescent="0.2">
      <c r="A325" s="58" t="s">
        <v>389</v>
      </c>
      <c r="B325" s="34" t="str">
        <f t="shared" ref="B325:B330" si="0">B314</f>
        <v>BILL NO. 01 - CIVIL WORK FOR PUMP STATIONS (2 nos.)</v>
      </c>
      <c r="C325" s="42"/>
      <c r="D325" s="44"/>
      <c r="E325" s="71"/>
      <c r="F325" s="44"/>
      <c r="G325" s="44"/>
      <c r="H325" s="45"/>
    </row>
    <row r="326" spans="1:8" s="20" customFormat="1" x14ac:dyDescent="0.2">
      <c r="A326" s="58" t="s">
        <v>390</v>
      </c>
      <c r="B326" s="34" t="str">
        <f t="shared" si="0"/>
        <v>BILL NO. 02 -  INSTALLATION OF PUMPS</v>
      </c>
      <c r="C326" s="42"/>
      <c r="D326" s="44"/>
      <c r="E326" s="71"/>
      <c r="F326" s="44"/>
      <c r="G326" s="44"/>
      <c r="H326" s="45"/>
    </row>
    <row r="327" spans="1:8" s="20" customFormat="1" x14ac:dyDescent="0.2">
      <c r="A327" s="58" t="s">
        <v>391</v>
      </c>
      <c r="B327" s="34" t="str">
        <f t="shared" si="0"/>
        <v>BILL NO. 03 - MECHANICAL AND ELECTRICAL WORKS</v>
      </c>
      <c r="C327" s="42"/>
      <c r="D327" s="44"/>
      <c r="E327" s="71"/>
      <c r="F327" s="44"/>
      <c r="G327" s="44"/>
      <c r="H327" s="45"/>
    </row>
    <row r="328" spans="1:8" s="20" customFormat="1" x14ac:dyDescent="0.2">
      <c r="A328" s="58" t="s">
        <v>392</v>
      </c>
      <c r="B328" s="34" t="str">
        <f t="shared" si="0"/>
        <v>BILL NO. 04 - GRAVITY SEWER MAINS</v>
      </c>
      <c r="C328" s="42"/>
      <c r="D328" s="44"/>
      <c r="E328" s="71"/>
      <c r="F328" s="44"/>
      <c r="G328" s="44"/>
      <c r="H328" s="45"/>
    </row>
    <row r="329" spans="1:8" s="20" customFormat="1" x14ac:dyDescent="0.2">
      <c r="A329" s="58" t="s">
        <v>393</v>
      </c>
      <c r="B329" s="34" t="str">
        <f t="shared" si="0"/>
        <v>BILL NO. 05 - ADMIN BUILDING</v>
      </c>
      <c r="C329" s="42"/>
      <c r="D329" s="44"/>
      <c r="E329" s="71"/>
      <c r="F329" s="44"/>
      <c r="G329" s="44"/>
      <c r="H329" s="45"/>
    </row>
    <row r="330" spans="1:8" s="20" customFormat="1" x14ac:dyDescent="0.2">
      <c r="A330" s="58" t="s">
        <v>394</v>
      </c>
      <c r="B330" s="34" t="str">
        <f t="shared" si="0"/>
        <v>BILL NO. 06- SEA OUTFALL</v>
      </c>
      <c r="C330" s="42"/>
      <c r="D330" s="44"/>
      <c r="E330" s="71"/>
      <c r="F330" s="44"/>
      <c r="G330" s="44"/>
      <c r="H330" s="45"/>
    </row>
    <row r="331" spans="1:8" s="20" customFormat="1" x14ac:dyDescent="0.2">
      <c r="A331" s="58" t="s">
        <v>395</v>
      </c>
      <c r="B331" s="34" t="str">
        <f>B235</f>
        <v>BILL NO. 07- STP</v>
      </c>
      <c r="C331" s="42"/>
      <c r="D331" s="44"/>
      <c r="E331" s="71"/>
      <c r="F331" s="44"/>
      <c r="G331" s="44"/>
      <c r="H331" s="45"/>
    </row>
    <row r="332" spans="1:8" s="20" customFormat="1" x14ac:dyDescent="0.2">
      <c r="A332" s="58" t="s">
        <v>396</v>
      </c>
      <c r="B332" s="34" t="str">
        <f>B255</f>
        <v>BILL NO. 08- SUPPLY OF O&amp;M EQUIPMENT AND SPARES</v>
      </c>
      <c r="C332" s="42"/>
      <c r="D332" s="44"/>
      <c r="E332" s="71"/>
      <c r="F332" s="44"/>
      <c r="G332" s="44"/>
      <c r="H332" s="30"/>
    </row>
    <row r="333" spans="1:8" s="20" customFormat="1" x14ac:dyDescent="0.2">
      <c r="A333" s="58" t="s">
        <v>398</v>
      </c>
      <c r="B333" s="34" t="str">
        <f>B286</f>
        <v>BILL NO. 09 - TESTING AND COMMISSIONING</v>
      </c>
      <c r="C333" s="42"/>
      <c r="D333" s="44"/>
      <c r="E333" s="71"/>
      <c r="F333" s="44"/>
      <c r="G333" s="44"/>
      <c r="H333" s="30"/>
    </row>
    <row r="334" spans="1:8" s="20" customFormat="1" x14ac:dyDescent="0.2">
      <c r="A334" s="88"/>
      <c r="B334" s="60"/>
      <c r="C334" s="42"/>
      <c r="D334" s="44"/>
      <c r="E334" s="71"/>
      <c r="F334" s="44"/>
      <c r="G334" s="44"/>
      <c r="H334" s="45"/>
    </row>
    <row r="335" spans="1:8" s="20" customFormat="1" x14ac:dyDescent="0.2">
      <c r="A335" s="88"/>
      <c r="B335" s="34"/>
      <c r="C335" s="42"/>
      <c r="D335" s="65"/>
      <c r="E335" s="71"/>
      <c r="F335" s="44"/>
      <c r="G335" s="44"/>
      <c r="H335" s="45"/>
    </row>
    <row r="336" spans="1:8" s="20" customFormat="1" x14ac:dyDescent="0.2">
      <c r="A336" s="88"/>
      <c r="B336" s="34"/>
      <c r="C336" s="42"/>
      <c r="D336" s="65"/>
      <c r="E336" s="71"/>
      <c r="F336" s="44"/>
      <c r="G336" s="44"/>
      <c r="H336" s="45"/>
    </row>
    <row r="337" spans="1:8" s="20" customFormat="1" x14ac:dyDescent="0.2">
      <c r="A337" s="88"/>
      <c r="B337" s="41"/>
      <c r="C337" s="42"/>
      <c r="D337" s="65"/>
      <c r="E337" s="71"/>
      <c r="F337" s="44"/>
      <c r="G337" s="44"/>
      <c r="H337" s="45"/>
    </row>
    <row r="338" spans="1:8" s="5" customFormat="1" x14ac:dyDescent="0.2">
      <c r="A338" s="107" t="s">
        <v>399</v>
      </c>
      <c r="B338" s="114" t="s">
        <v>400</v>
      </c>
      <c r="C338" s="109"/>
      <c r="D338" s="110"/>
      <c r="E338" s="111"/>
      <c r="F338" s="112"/>
      <c r="G338" s="112"/>
      <c r="H338" s="113"/>
    </row>
  </sheetData>
  <phoneticPr fontId="1" type="noConversion"/>
  <printOptions horizontalCentered="1"/>
  <pageMargins left="0.7" right="0.7" top="0.75" bottom="0.75" header="0.3" footer="0.3"/>
  <pageSetup paperSize="9" scale="71" fitToHeight="0" orientation="portrait" r:id="rId1"/>
  <headerFooter alignWithMargins="0">
    <oddHeader>&amp;C Sewerage System in Adh.Omadhoo, Maldives</oddHeader>
    <oddFooter>&amp;C&amp;P</oddFooter>
  </headerFooter>
  <rowBreaks count="9" manualBreakCount="9">
    <brk id="60" min="1" max="7" man="1"/>
    <brk id="90" min="1" max="7" man="1"/>
    <brk id="144" min="1" max="7" man="1"/>
    <brk id="170" min="1" max="7" man="1"/>
    <brk id="225" min="1" max="7" man="1"/>
    <brk id="254" min="1" max="7" man="1"/>
    <brk id="285" min="1" max="7" man="1"/>
    <brk id="310" min="1" max="7" man="1"/>
    <brk id="338"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9"/>
  <sheetViews>
    <sheetView topLeftCell="A289" zoomScale="115" zoomScaleNormal="115" zoomScaleSheetLayoutView="100" workbookViewId="0">
      <selection activeCell="D68" sqref="D48:D68"/>
    </sheetView>
  </sheetViews>
  <sheetFormatPr defaultRowHeight="12.75" x14ac:dyDescent="0.2"/>
  <cols>
    <col min="1" max="1" width="6.42578125" style="91" customWidth="1"/>
    <col min="2" max="2" width="67.42578125" style="1" customWidth="1"/>
    <col min="3" max="3" width="1" style="1" customWidth="1"/>
    <col min="4" max="4" width="9" style="66" bestFit="1" customWidth="1"/>
    <col min="5" max="5" width="4.7109375" style="72" bestFit="1" customWidth="1"/>
    <col min="6" max="6" width="9.42578125" style="3" bestFit="1" customWidth="1"/>
    <col min="7" max="7" width="8.28515625" style="2" bestFit="1" customWidth="1"/>
    <col min="8" max="16384" width="9.140625" style="1"/>
  </cols>
  <sheetData>
    <row r="1" spans="1:9" s="5" customFormat="1" x14ac:dyDescent="0.2">
      <c r="A1" s="89"/>
      <c r="D1" s="62"/>
      <c r="E1" s="68"/>
    </row>
    <row r="2" spans="1:9" s="5" customFormat="1" x14ac:dyDescent="0.2">
      <c r="A2" s="104" t="str">
        <f>'cover page'!A17:I17</f>
        <v xml:space="preserve"> SEWERAGE SYSTEM IN GA.GEMANAFUSHI, MALDIVES</v>
      </c>
      <c r="D2" s="62"/>
      <c r="E2" s="68"/>
    </row>
    <row r="3" spans="1:9" s="5" customFormat="1" x14ac:dyDescent="0.2">
      <c r="A3" s="104" t="s">
        <v>218</v>
      </c>
      <c r="D3" s="62"/>
      <c r="E3" s="68"/>
    </row>
    <row r="4" spans="1:9" s="5" customFormat="1" x14ac:dyDescent="0.2">
      <c r="A4" s="105" t="s">
        <v>31</v>
      </c>
      <c r="D4" s="62"/>
      <c r="E4" s="68"/>
    </row>
    <row r="5" spans="1:9" s="5" customFormat="1" x14ac:dyDescent="0.2">
      <c r="A5" s="89"/>
      <c r="D5" s="62"/>
      <c r="E5" s="68"/>
    </row>
    <row r="6" spans="1:9" s="20" customFormat="1" x14ac:dyDescent="0.2">
      <c r="A6" s="106" t="s">
        <v>32</v>
      </c>
      <c r="B6" s="27"/>
      <c r="C6" s="27"/>
      <c r="D6" s="63"/>
      <c r="E6" s="69"/>
      <c r="F6" s="27"/>
      <c r="G6" s="27"/>
    </row>
    <row r="7" spans="1:9" s="20" customFormat="1" ht="25.5" x14ac:dyDescent="0.2">
      <c r="A7" s="127" t="s">
        <v>33</v>
      </c>
      <c r="B7" s="132" t="s">
        <v>21</v>
      </c>
      <c r="C7" s="133"/>
      <c r="D7" s="134" t="s">
        <v>23</v>
      </c>
      <c r="E7" s="127" t="s">
        <v>22</v>
      </c>
      <c r="F7" s="126" t="s">
        <v>219</v>
      </c>
      <c r="G7" s="127" t="s">
        <v>34</v>
      </c>
    </row>
    <row r="8" spans="1:9" s="5" customFormat="1" x14ac:dyDescent="0.2">
      <c r="A8" s="107"/>
      <c r="B8" s="108" t="s">
        <v>220</v>
      </c>
      <c r="C8" s="109"/>
      <c r="D8" s="110"/>
      <c r="E8" s="111"/>
      <c r="F8" s="112"/>
      <c r="G8" s="113"/>
    </row>
    <row r="9" spans="1:9" s="5" customFormat="1" x14ac:dyDescent="0.2">
      <c r="A9" s="117"/>
      <c r="B9" s="137"/>
      <c r="C9" s="119"/>
      <c r="D9" s="120"/>
      <c r="E9" s="121"/>
      <c r="F9" s="122"/>
      <c r="G9" s="123"/>
    </row>
    <row r="10" spans="1:9" s="20" customFormat="1" x14ac:dyDescent="0.2">
      <c r="A10" s="88" t="s">
        <v>50</v>
      </c>
      <c r="B10" s="53" t="s">
        <v>221</v>
      </c>
      <c r="C10" s="42"/>
      <c r="D10" s="65"/>
      <c r="E10" s="71"/>
      <c r="F10" s="43"/>
      <c r="G10" s="45"/>
    </row>
    <row r="11" spans="1:9" s="20" customFormat="1" ht="14.25" customHeight="1" x14ac:dyDescent="0.2">
      <c r="A11" s="58" t="s">
        <v>72</v>
      </c>
      <c r="B11" s="60" t="s">
        <v>457</v>
      </c>
      <c r="C11" s="42"/>
      <c r="D11" s="44"/>
      <c r="E11" s="71" t="s">
        <v>222</v>
      </c>
      <c r="F11" s="43"/>
      <c r="G11" s="45"/>
    </row>
    <row r="12" spans="1:9" s="20" customFormat="1" ht="14.25" customHeight="1" x14ac:dyDescent="0.2">
      <c r="A12" s="58" t="s">
        <v>223</v>
      </c>
      <c r="B12" s="135" t="s">
        <v>458</v>
      </c>
      <c r="C12" s="42"/>
      <c r="D12" s="44"/>
      <c r="E12" s="71" t="s">
        <v>222</v>
      </c>
      <c r="F12" s="43"/>
      <c r="G12" s="45"/>
    </row>
    <row r="13" spans="1:9" s="20" customFormat="1" x14ac:dyDescent="0.2">
      <c r="A13" s="58"/>
      <c r="B13" s="60"/>
      <c r="C13" s="42"/>
      <c r="D13" s="65"/>
      <c r="E13" s="71"/>
      <c r="F13" s="43"/>
      <c r="G13" s="45"/>
    </row>
    <row r="14" spans="1:9" s="20" customFormat="1" x14ac:dyDescent="0.2">
      <c r="A14" s="88" t="s">
        <v>51</v>
      </c>
      <c r="B14" s="136" t="s">
        <v>224</v>
      </c>
      <c r="C14" s="42"/>
      <c r="D14" s="44"/>
      <c r="E14" s="71"/>
      <c r="F14" s="43"/>
      <c r="G14" s="45"/>
    </row>
    <row r="15" spans="1:9" s="20" customFormat="1" x14ac:dyDescent="0.2">
      <c r="A15" s="58" t="s">
        <v>70</v>
      </c>
      <c r="B15" s="60" t="s">
        <v>459</v>
      </c>
      <c r="C15" s="42"/>
      <c r="D15" s="44"/>
      <c r="E15" s="71" t="s">
        <v>222</v>
      </c>
      <c r="F15" s="43"/>
      <c r="G15" s="45"/>
    </row>
    <row r="16" spans="1:9" s="20" customFormat="1" x14ac:dyDescent="0.2">
      <c r="A16" s="58" t="s">
        <v>225</v>
      </c>
      <c r="B16" s="60" t="s">
        <v>460</v>
      </c>
      <c r="C16" s="42"/>
      <c r="D16" s="44"/>
      <c r="E16" s="71" t="s">
        <v>222</v>
      </c>
      <c r="F16" s="43"/>
      <c r="G16" s="45"/>
      <c r="I16" s="143"/>
    </row>
    <row r="17" spans="1:7" s="20" customFormat="1" x14ac:dyDescent="0.2">
      <c r="A17" s="58" t="s">
        <v>298</v>
      </c>
      <c r="B17" s="60" t="s">
        <v>460</v>
      </c>
      <c r="C17" s="42"/>
      <c r="D17" s="44"/>
      <c r="E17" s="71" t="s">
        <v>222</v>
      </c>
      <c r="F17" s="43"/>
      <c r="G17" s="45"/>
    </row>
    <row r="18" spans="1:7" s="20" customFormat="1" x14ac:dyDescent="0.2">
      <c r="A18" s="58" t="s">
        <v>299</v>
      </c>
      <c r="B18" s="60" t="s">
        <v>461</v>
      </c>
      <c r="C18" s="42"/>
      <c r="D18" s="44"/>
      <c r="E18" s="71" t="s">
        <v>222</v>
      </c>
      <c r="F18" s="43"/>
      <c r="G18" s="45"/>
    </row>
    <row r="19" spans="1:7" s="20" customFormat="1" x14ac:dyDescent="0.2">
      <c r="A19" s="58" t="s">
        <v>300</v>
      </c>
      <c r="B19" s="60" t="s">
        <v>461</v>
      </c>
      <c r="C19" s="42"/>
      <c r="D19" s="44"/>
      <c r="E19" s="71" t="s">
        <v>222</v>
      </c>
      <c r="F19" s="43"/>
      <c r="G19" s="45"/>
    </row>
    <row r="20" spans="1:7" s="20" customFormat="1" x14ac:dyDescent="0.2">
      <c r="A20" s="58" t="s">
        <v>301</v>
      </c>
      <c r="B20" s="60" t="s">
        <v>462</v>
      </c>
      <c r="C20" s="42"/>
      <c r="D20" s="44"/>
      <c r="E20" s="71" t="s">
        <v>222</v>
      </c>
      <c r="F20" s="43"/>
      <c r="G20" s="45"/>
    </row>
    <row r="21" spans="1:7" s="20" customFormat="1" x14ac:dyDescent="0.2">
      <c r="A21" s="58" t="s">
        <v>302</v>
      </c>
      <c r="B21" s="60" t="s">
        <v>304</v>
      </c>
      <c r="C21" s="42"/>
      <c r="D21" s="44"/>
      <c r="E21" s="71" t="s">
        <v>222</v>
      </c>
      <c r="F21" s="43"/>
      <c r="G21" s="45"/>
    </row>
    <row r="22" spans="1:7" s="20" customFormat="1" x14ac:dyDescent="0.2">
      <c r="A22" s="58" t="s">
        <v>303</v>
      </c>
      <c r="B22" s="60" t="s">
        <v>306</v>
      </c>
      <c r="C22" s="42"/>
      <c r="D22" s="44"/>
      <c r="E22" s="71" t="s">
        <v>222</v>
      </c>
      <c r="F22" s="43"/>
      <c r="G22" s="45"/>
    </row>
    <row r="23" spans="1:7" s="20" customFormat="1" x14ac:dyDescent="0.2">
      <c r="A23" s="58" t="s">
        <v>305</v>
      </c>
      <c r="B23" s="60" t="s">
        <v>308</v>
      </c>
      <c r="C23" s="42"/>
      <c r="D23" s="44"/>
      <c r="E23" s="71" t="s">
        <v>222</v>
      </c>
      <c r="F23" s="43"/>
      <c r="G23" s="45"/>
    </row>
    <row r="24" spans="1:7" s="20" customFormat="1" x14ac:dyDescent="0.2">
      <c r="A24" s="58" t="s">
        <v>307</v>
      </c>
      <c r="B24" s="60" t="s">
        <v>310</v>
      </c>
      <c r="C24" s="42"/>
      <c r="D24" s="44"/>
      <c r="E24" s="71" t="s">
        <v>222</v>
      </c>
      <c r="F24" s="43"/>
      <c r="G24" s="45"/>
    </row>
    <row r="25" spans="1:7" s="20" customFormat="1" x14ac:dyDescent="0.2">
      <c r="A25" s="58" t="s">
        <v>309</v>
      </c>
      <c r="B25" s="60" t="s">
        <v>312</v>
      </c>
      <c r="C25" s="42"/>
      <c r="D25" s="44"/>
      <c r="E25" s="71" t="s">
        <v>222</v>
      </c>
      <c r="F25" s="43"/>
      <c r="G25" s="45"/>
    </row>
    <row r="26" spans="1:7" s="20" customFormat="1" x14ac:dyDescent="0.2">
      <c r="A26" s="58" t="s">
        <v>311</v>
      </c>
      <c r="B26" s="60" t="s">
        <v>314</v>
      </c>
      <c r="C26" s="42"/>
      <c r="D26" s="44"/>
      <c r="E26" s="71" t="s">
        <v>222</v>
      </c>
      <c r="F26" s="43"/>
      <c r="G26" s="45"/>
    </row>
    <row r="27" spans="1:7" s="20" customFormat="1" x14ac:dyDescent="0.2">
      <c r="A27" s="58" t="s">
        <v>313</v>
      </c>
      <c r="B27" s="60" t="s">
        <v>315</v>
      </c>
      <c r="C27" s="42"/>
      <c r="D27" s="44"/>
      <c r="E27" s="71" t="s">
        <v>222</v>
      </c>
      <c r="F27" s="43"/>
      <c r="G27" s="45"/>
    </row>
    <row r="28" spans="1:7" s="20" customFormat="1" x14ac:dyDescent="0.2">
      <c r="A28" s="88"/>
      <c r="B28" s="60"/>
      <c r="C28" s="42"/>
      <c r="D28" s="44"/>
      <c r="E28" s="71"/>
      <c r="F28" s="43"/>
      <c r="G28" s="45"/>
    </row>
    <row r="29" spans="1:7" s="20" customFormat="1" x14ac:dyDescent="0.2">
      <c r="A29" s="88" t="s">
        <v>81</v>
      </c>
      <c r="B29" s="53" t="s">
        <v>117</v>
      </c>
      <c r="C29" s="42"/>
      <c r="D29" s="44"/>
      <c r="E29" s="71"/>
      <c r="F29" s="43"/>
      <c r="G29" s="45"/>
    </row>
    <row r="30" spans="1:7" s="20" customFormat="1" x14ac:dyDescent="0.2">
      <c r="A30" s="58" t="s">
        <v>71</v>
      </c>
      <c r="B30" s="60" t="s">
        <v>463</v>
      </c>
      <c r="C30" s="42"/>
      <c r="D30" s="44"/>
      <c r="E30" s="71" t="s">
        <v>222</v>
      </c>
      <c r="F30" s="43"/>
      <c r="G30" s="45"/>
    </row>
    <row r="31" spans="1:7" s="20" customFormat="1" x14ac:dyDescent="0.2">
      <c r="A31" s="58" t="s">
        <v>82</v>
      </c>
      <c r="B31" s="60" t="s">
        <v>464</v>
      </c>
      <c r="C31" s="42"/>
      <c r="D31" s="44"/>
      <c r="E31" s="71" t="s">
        <v>222</v>
      </c>
      <c r="F31" s="43"/>
      <c r="G31" s="45"/>
    </row>
    <row r="32" spans="1:7" s="20" customFormat="1" x14ac:dyDescent="0.2">
      <c r="A32" s="58" t="s">
        <v>71</v>
      </c>
      <c r="B32" s="60" t="s">
        <v>316</v>
      </c>
      <c r="C32" s="42"/>
      <c r="D32" s="44"/>
      <c r="E32" s="71" t="s">
        <v>222</v>
      </c>
      <c r="F32" s="43"/>
      <c r="G32" s="45"/>
    </row>
    <row r="33" spans="1:9" s="20" customFormat="1" x14ac:dyDescent="0.2">
      <c r="A33" s="58" t="s">
        <v>82</v>
      </c>
      <c r="B33" s="60" t="s">
        <v>317</v>
      </c>
      <c r="C33" s="42"/>
      <c r="D33" s="44"/>
      <c r="E33" s="71" t="s">
        <v>222</v>
      </c>
      <c r="F33" s="43"/>
      <c r="G33" s="45"/>
      <c r="I33" s="23"/>
    </row>
    <row r="34" spans="1:9" s="20" customFormat="1" x14ac:dyDescent="0.2">
      <c r="A34" s="58" t="s">
        <v>83</v>
      </c>
      <c r="B34" s="60" t="s">
        <v>226</v>
      </c>
      <c r="C34" s="42"/>
      <c r="D34" s="44"/>
      <c r="E34" s="71" t="s">
        <v>222</v>
      </c>
      <c r="F34" s="43"/>
      <c r="G34" s="45"/>
    </row>
    <row r="35" spans="1:9" s="20" customFormat="1" x14ac:dyDescent="0.2">
      <c r="A35" s="58" t="s">
        <v>84</v>
      </c>
      <c r="B35" s="60" t="s">
        <v>318</v>
      </c>
      <c r="C35" s="42"/>
      <c r="D35" s="44"/>
      <c r="E35" s="71" t="s">
        <v>222</v>
      </c>
      <c r="F35" s="43"/>
      <c r="G35" s="45"/>
    </row>
    <row r="36" spans="1:9" s="20" customFormat="1" x14ac:dyDescent="0.2">
      <c r="A36" s="58" t="s">
        <v>85</v>
      </c>
      <c r="B36" s="60" t="s">
        <v>319</v>
      </c>
      <c r="C36" s="42"/>
      <c r="D36" s="44"/>
      <c r="E36" s="71" t="s">
        <v>222</v>
      </c>
      <c r="F36" s="43"/>
      <c r="G36" s="45"/>
    </row>
    <row r="37" spans="1:9" s="20" customFormat="1" x14ac:dyDescent="0.2">
      <c r="A37" s="58" t="s">
        <v>86</v>
      </c>
      <c r="B37" s="60" t="s">
        <v>320</v>
      </c>
      <c r="C37" s="42"/>
      <c r="D37" s="44"/>
      <c r="E37" s="71" t="s">
        <v>222</v>
      </c>
      <c r="F37" s="43"/>
      <c r="G37" s="45"/>
    </row>
    <row r="38" spans="1:9" s="20" customFormat="1" x14ac:dyDescent="0.2">
      <c r="A38" s="88"/>
      <c r="B38" s="53"/>
      <c r="C38" s="42"/>
      <c r="D38" s="44"/>
      <c r="E38" s="71"/>
      <c r="F38" s="43"/>
      <c r="G38" s="45"/>
    </row>
    <row r="39" spans="1:9" s="20" customFormat="1" x14ac:dyDescent="0.2">
      <c r="A39" s="88" t="s">
        <v>36</v>
      </c>
      <c r="B39" s="53" t="s">
        <v>227</v>
      </c>
      <c r="C39" s="42"/>
      <c r="D39" s="44"/>
      <c r="E39" s="71"/>
      <c r="F39" s="43"/>
      <c r="G39" s="45"/>
    </row>
    <row r="40" spans="1:9" s="20" customFormat="1" x14ac:dyDescent="0.2">
      <c r="A40" s="58" t="s">
        <v>88</v>
      </c>
      <c r="B40" s="34" t="s">
        <v>228</v>
      </c>
      <c r="C40" s="42"/>
      <c r="D40" s="65"/>
      <c r="E40" s="71" t="s">
        <v>222</v>
      </c>
      <c r="F40" s="43"/>
      <c r="G40" s="45"/>
    </row>
    <row r="41" spans="1:9" s="20" customFormat="1" x14ac:dyDescent="0.2">
      <c r="A41" s="58" t="s">
        <v>89</v>
      </c>
      <c r="B41" s="34" t="s">
        <v>321</v>
      </c>
      <c r="C41" s="42"/>
      <c r="D41" s="65"/>
      <c r="E41" s="71" t="s">
        <v>222</v>
      </c>
      <c r="F41" s="43"/>
      <c r="G41" s="45"/>
    </row>
    <row r="42" spans="1:9" s="20" customFormat="1" x14ac:dyDescent="0.2">
      <c r="A42" s="58" t="s">
        <v>322</v>
      </c>
      <c r="B42" s="34" t="s">
        <v>323</v>
      </c>
      <c r="C42" s="42"/>
      <c r="D42" s="65"/>
      <c r="E42" s="71" t="s">
        <v>222</v>
      </c>
      <c r="F42" s="43"/>
      <c r="G42" s="45"/>
    </row>
    <row r="43" spans="1:9" s="20" customFormat="1" x14ac:dyDescent="0.2">
      <c r="A43" s="58"/>
      <c r="B43" s="60"/>
      <c r="C43" s="42"/>
      <c r="D43" s="44"/>
      <c r="E43" s="71"/>
      <c r="F43" s="43"/>
      <c r="G43" s="45"/>
    </row>
    <row r="44" spans="1:9" s="5" customFormat="1" ht="9.75" customHeight="1" x14ac:dyDescent="0.2">
      <c r="A44" s="58"/>
      <c r="B44" s="34"/>
      <c r="C44" s="42"/>
      <c r="D44" s="65"/>
      <c r="E44" s="71"/>
      <c r="F44" s="43"/>
      <c r="G44" s="45"/>
    </row>
    <row r="45" spans="1:9" s="20" customFormat="1" x14ac:dyDescent="0.2">
      <c r="A45" s="88"/>
      <c r="B45" s="34"/>
      <c r="C45" s="42"/>
      <c r="D45" s="65"/>
      <c r="E45" s="71"/>
      <c r="F45" s="43"/>
      <c r="G45" s="45"/>
    </row>
    <row r="46" spans="1:9" s="5" customFormat="1" x14ac:dyDescent="0.2">
      <c r="A46" s="107" t="s">
        <v>290</v>
      </c>
      <c r="B46" s="114" t="s">
        <v>229</v>
      </c>
      <c r="C46" s="109"/>
      <c r="D46" s="110"/>
      <c r="E46" s="111"/>
      <c r="F46" s="112"/>
      <c r="G46" s="113"/>
    </row>
    <row r="47" spans="1:9" s="5" customFormat="1" x14ac:dyDescent="0.2">
      <c r="A47" s="107"/>
      <c r="B47" s="108" t="s">
        <v>230</v>
      </c>
      <c r="C47" s="109"/>
      <c r="D47" s="110"/>
      <c r="E47" s="111"/>
      <c r="F47" s="112"/>
      <c r="G47" s="113"/>
    </row>
    <row r="48" spans="1:9" s="20" customFormat="1" x14ac:dyDescent="0.2">
      <c r="A48" s="88"/>
      <c r="B48" s="60"/>
      <c r="C48" s="42"/>
      <c r="D48" s="65"/>
      <c r="E48" s="71"/>
      <c r="F48" s="43"/>
      <c r="G48" s="45"/>
    </row>
    <row r="49" spans="1:7" s="20" customFormat="1" x14ac:dyDescent="0.2">
      <c r="A49" s="88" t="s">
        <v>92</v>
      </c>
      <c r="B49" s="53" t="s">
        <v>64</v>
      </c>
      <c r="C49" s="42"/>
      <c r="D49" s="65"/>
      <c r="E49" s="71"/>
      <c r="F49" s="43"/>
      <c r="G49" s="45"/>
    </row>
    <row r="50" spans="1:7" s="20" customFormat="1" x14ac:dyDescent="0.2">
      <c r="A50" s="58" t="s">
        <v>279</v>
      </c>
      <c r="B50" s="67" t="s">
        <v>365</v>
      </c>
      <c r="C50" s="42"/>
      <c r="D50" s="95"/>
      <c r="E50" s="96" t="s">
        <v>231</v>
      </c>
      <c r="F50" s="43"/>
      <c r="G50" s="45"/>
    </row>
    <row r="51" spans="1:7" s="20" customFormat="1" x14ac:dyDescent="0.2">
      <c r="A51" s="58" t="s">
        <v>280</v>
      </c>
      <c r="B51" s="67" t="s">
        <v>366</v>
      </c>
      <c r="C51" s="42"/>
      <c r="D51" s="95"/>
      <c r="E51" s="96" t="s">
        <v>231</v>
      </c>
      <c r="F51" s="43"/>
      <c r="G51" s="45"/>
    </row>
    <row r="52" spans="1:7" s="20" customFormat="1" x14ac:dyDescent="0.2">
      <c r="A52" s="58" t="s">
        <v>324</v>
      </c>
      <c r="B52" s="67" t="s">
        <v>325</v>
      </c>
      <c r="C52" s="42"/>
      <c r="D52" s="95"/>
      <c r="E52" s="96" t="s">
        <v>326</v>
      </c>
      <c r="F52" s="43"/>
      <c r="G52" s="45"/>
    </row>
    <row r="53" spans="1:7" s="20" customFormat="1" x14ac:dyDescent="0.2">
      <c r="A53" s="58" t="s">
        <v>327</v>
      </c>
      <c r="B53" s="67" t="s">
        <v>328</v>
      </c>
      <c r="C53" s="42"/>
      <c r="D53" s="95"/>
      <c r="E53" s="96" t="s">
        <v>326</v>
      </c>
      <c r="F53" s="43"/>
      <c r="G53" s="45"/>
    </row>
    <row r="54" spans="1:7" s="20" customFormat="1" x14ac:dyDescent="0.2">
      <c r="A54" s="58" t="s">
        <v>329</v>
      </c>
      <c r="B54" s="67" t="s">
        <v>330</v>
      </c>
      <c r="C54" s="42"/>
      <c r="D54" s="95"/>
      <c r="E54" s="96" t="s">
        <v>222</v>
      </c>
      <c r="F54" s="43"/>
      <c r="G54" s="45"/>
    </row>
    <row r="55" spans="1:7" s="20" customFormat="1" x14ac:dyDescent="0.2">
      <c r="A55" s="58" t="s">
        <v>331</v>
      </c>
      <c r="B55" s="67" t="s">
        <v>332</v>
      </c>
      <c r="C55" s="42"/>
      <c r="D55" s="95"/>
      <c r="E55" s="96" t="s">
        <v>222</v>
      </c>
      <c r="F55" s="43"/>
      <c r="G55" s="45"/>
    </row>
    <row r="56" spans="1:7" s="20" customFormat="1" x14ac:dyDescent="0.2">
      <c r="A56" s="58" t="s">
        <v>333</v>
      </c>
      <c r="B56" s="67" t="s">
        <v>334</v>
      </c>
      <c r="C56" s="42"/>
      <c r="D56" s="95"/>
      <c r="E56" s="96" t="s">
        <v>222</v>
      </c>
      <c r="F56" s="43"/>
      <c r="G56" s="45"/>
    </row>
    <row r="57" spans="1:7" s="20" customFormat="1" x14ac:dyDescent="0.2">
      <c r="A57" s="58" t="s">
        <v>335</v>
      </c>
      <c r="B57" s="67" t="s">
        <v>336</v>
      </c>
      <c r="C57" s="42"/>
      <c r="D57" s="95"/>
      <c r="E57" s="96" t="s">
        <v>222</v>
      </c>
      <c r="F57" s="43"/>
      <c r="G57" s="45"/>
    </row>
    <row r="58" spans="1:7" s="20" customFormat="1" x14ac:dyDescent="0.2">
      <c r="A58" s="58" t="s">
        <v>337</v>
      </c>
      <c r="B58" s="67" t="s">
        <v>338</v>
      </c>
      <c r="C58" s="42"/>
      <c r="D58" s="95"/>
      <c r="E58" s="96" t="s">
        <v>222</v>
      </c>
      <c r="F58" s="43"/>
      <c r="G58" s="45"/>
    </row>
    <row r="59" spans="1:7" s="20" customFormat="1" x14ac:dyDescent="0.2">
      <c r="A59" s="58" t="s">
        <v>339</v>
      </c>
      <c r="B59" s="67" t="s">
        <v>340</v>
      </c>
      <c r="C59" s="42"/>
      <c r="D59" s="95"/>
      <c r="E59" s="96" t="s">
        <v>222</v>
      </c>
      <c r="F59" s="43"/>
      <c r="G59" s="45"/>
    </row>
    <row r="60" spans="1:7" s="20" customFormat="1" ht="25.5" x14ac:dyDescent="0.2">
      <c r="A60" s="58" t="s">
        <v>341</v>
      </c>
      <c r="B60" s="67" t="s">
        <v>342</v>
      </c>
      <c r="C60" s="42"/>
      <c r="D60" s="95"/>
      <c r="E60" s="96" t="s">
        <v>222</v>
      </c>
      <c r="F60" s="43"/>
      <c r="G60" s="45"/>
    </row>
    <row r="61" spans="1:7" s="20" customFormat="1" x14ac:dyDescent="0.2">
      <c r="A61" s="58"/>
      <c r="B61" s="67"/>
      <c r="C61" s="42"/>
      <c r="D61" s="95"/>
      <c r="E61" s="96"/>
      <c r="F61" s="43"/>
      <c r="G61" s="45"/>
    </row>
    <row r="62" spans="1:7" s="20" customFormat="1" x14ac:dyDescent="0.2">
      <c r="A62" s="88" t="s">
        <v>93</v>
      </c>
      <c r="B62" s="138" t="s">
        <v>343</v>
      </c>
      <c r="C62" s="42"/>
      <c r="D62" s="95"/>
      <c r="E62" s="96"/>
      <c r="F62" s="43"/>
      <c r="G62" s="45"/>
    </row>
    <row r="63" spans="1:7" s="20" customFormat="1" ht="55.5" customHeight="1" x14ac:dyDescent="0.2">
      <c r="A63" s="58" t="s">
        <v>59</v>
      </c>
      <c r="B63" s="67" t="s">
        <v>344</v>
      </c>
      <c r="C63" s="42"/>
      <c r="D63" s="95"/>
      <c r="E63" s="96" t="s">
        <v>222</v>
      </c>
      <c r="F63" s="43"/>
      <c r="G63" s="45"/>
    </row>
    <row r="64" spans="1:7" s="20" customFormat="1" x14ac:dyDescent="0.2">
      <c r="A64" s="58" t="s">
        <v>74</v>
      </c>
      <c r="B64" s="67" t="s">
        <v>345</v>
      </c>
      <c r="C64" s="42"/>
      <c r="D64" s="95"/>
      <c r="E64" s="96" t="s">
        <v>222</v>
      </c>
      <c r="F64" s="43"/>
      <c r="G64" s="45"/>
    </row>
    <row r="65" spans="1:7" s="20" customFormat="1" x14ac:dyDescent="0.2">
      <c r="A65" s="58" t="s">
        <v>136</v>
      </c>
      <c r="B65" s="67" t="s">
        <v>277</v>
      </c>
      <c r="C65" s="42"/>
      <c r="D65" s="95"/>
      <c r="E65" s="96" t="s">
        <v>17</v>
      </c>
      <c r="F65" s="43"/>
      <c r="G65" s="45"/>
    </row>
    <row r="66" spans="1:7" s="20" customFormat="1" x14ac:dyDescent="0.2">
      <c r="A66" s="58" t="s">
        <v>346</v>
      </c>
      <c r="B66" s="67" t="s">
        <v>347</v>
      </c>
      <c r="C66" s="42"/>
      <c r="D66" s="95"/>
      <c r="E66" s="96" t="s">
        <v>222</v>
      </c>
      <c r="F66" s="43"/>
      <c r="G66" s="45"/>
    </row>
    <row r="67" spans="1:7" s="20" customFormat="1" x14ac:dyDescent="0.2">
      <c r="A67" s="58"/>
      <c r="B67" s="67"/>
      <c r="C67" s="42"/>
      <c r="D67" s="95"/>
      <c r="E67" s="96"/>
      <c r="F67" s="43"/>
      <c r="G67" s="45"/>
    </row>
    <row r="68" spans="1:7" s="20" customFormat="1" x14ac:dyDescent="0.2">
      <c r="A68" s="58"/>
      <c r="B68" s="34"/>
      <c r="C68" s="42"/>
      <c r="D68" s="65"/>
      <c r="E68" s="71"/>
      <c r="F68" s="43"/>
      <c r="G68" s="45"/>
    </row>
    <row r="69" spans="1:7" s="5" customFormat="1" x14ac:dyDescent="0.2">
      <c r="A69" s="107" t="s">
        <v>93</v>
      </c>
      <c r="B69" s="114" t="s">
        <v>38</v>
      </c>
      <c r="C69" s="109"/>
      <c r="D69" s="110"/>
      <c r="E69" s="111"/>
      <c r="F69" s="112"/>
      <c r="G69" s="113"/>
    </row>
    <row r="70" spans="1:7" s="5" customFormat="1" x14ac:dyDescent="0.2">
      <c r="A70" s="107"/>
      <c r="B70" s="114" t="s">
        <v>278</v>
      </c>
      <c r="C70" s="109"/>
      <c r="D70" s="110"/>
      <c r="E70" s="111"/>
      <c r="F70" s="112"/>
      <c r="G70" s="113"/>
    </row>
    <row r="71" spans="1:7" s="20" customFormat="1" x14ac:dyDescent="0.2">
      <c r="A71" s="117"/>
      <c r="B71" s="118"/>
      <c r="C71" s="119"/>
      <c r="D71" s="120"/>
      <c r="E71" s="121"/>
      <c r="F71" s="122"/>
      <c r="G71" s="123"/>
    </row>
    <row r="72" spans="1:7" s="20" customFormat="1" x14ac:dyDescent="0.2">
      <c r="A72" s="88" t="s">
        <v>78</v>
      </c>
      <c r="B72" s="53" t="s">
        <v>603</v>
      </c>
      <c r="C72" s="119"/>
      <c r="D72" s="120"/>
      <c r="E72" s="121"/>
      <c r="F72" s="122"/>
      <c r="G72" s="123"/>
    </row>
    <row r="73" spans="1:7" s="20" customFormat="1" x14ac:dyDescent="0.2">
      <c r="A73" s="58" t="s">
        <v>348</v>
      </c>
      <c r="B73" s="67" t="s">
        <v>604</v>
      </c>
      <c r="C73" s="119"/>
      <c r="D73" s="120"/>
      <c r="E73" s="71" t="s">
        <v>222</v>
      </c>
      <c r="F73" s="122"/>
      <c r="G73" s="123"/>
    </row>
    <row r="74" spans="1:7" s="20" customFormat="1" x14ac:dyDescent="0.2">
      <c r="A74" s="58" t="s">
        <v>349</v>
      </c>
      <c r="B74" s="67" t="s">
        <v>605</v>
      </c>
      <c r="C74" s="119"/>
      <c r="D74" s="120"/>
      <c r="E74" s="71" t="s">
        <v>222</v>
      </c>
      <c r="F74" s="122"/>
      <c r="G74" s="123"/>
    </row>
    <row r="75" spans="1:7" s="20" customFormat="1" x14ac:dyDescent="0.2">
      <c r="A75" s="58" t="s">
        <v>350</v>
      </c>
      <c r="B75" s="67" t="s">
        <v>606</v>
      </c>
      <c r="C75" s="119"/>
      <c r="D75" s="120"/>
      <c r="E75" s="71" t="s">
        <v>222</v>
      </c>
      <c r="F75" s="122"/>
      <c r="G75" s="123"/>
    </row>
    <row r="76" spans="1:7" s="20" customFormat="1" x14ac:dyDescent="0.2">
      <c r="A76" s="58" t="s">
        <v>351</v>
      </c>
      <c r="B76" s="67" t="s">
        <v>607</v>
      </c>
      <c r="C76" s="119"/>
      <c r="D76" s="120"/>
      <c r="E76" s="71" t="s">
        <v>222</v>
      </c>
      <c r="F76" s="122"/>
      <c r="G76" s="123"/>
    </row>
    <row r="77" spans="1:7" s="20" customFormat="1" x14ac:dyDescent="0.2">
      <c r="A77" s="58" t="s">
        <v>352</v>
      </c>
      <c r="B77" s="67" t="s">
        <v>608</v>
      </c>
      <c r="C77" s="119"/>
      <c r="D77" s="120"/>
      <c r="E77" s="71" t="s">
        <v>222</v>
      </c>
      <c r="F77" s="122"/>
      <c r="G77" s="123"/>
    </row>
    <row r="78" spans="1:7" s="20" customFormat="1" x14ac:dyDescent="0.2">
      <c r="A78" s="117"/>
      <c r="B78" s="67"/>
      <c r="C78" s="119"/>
      <c r="D78" s="120"/>
      <c r="E78" s="121"/>
      <c r="F78" s="122"/>
      <c r="G78" s="123"/>
    </row>
    <row r="79" spans="1:7" s="20" customFormat="1" x14ac:dyDescent="0.2">
      <c r="A79" s="88" t="s">
        <v>77</v>
      </c>
      <c r="B79" s="53" t="s">
        <v>609</v>
      </c>
      <c r="C79" s="42"/>
      <c r="D79" s="65"/>
      <c r="E79" s="71"/>
      <c r="F79" s="43"/>
      <c r="G79" s="45"/>
    </row>
    <row r="80" spans="1:7" s="20" customFormat="1" x14ac:dyDescent="0.2">
      <c r="A80" s="58" t="s">
        <v>276</v>
      </c>
      <c r="B80" s="67" t="s">
        <v>610</v>
      </c>
      <c r="C80" s="42"/>
      <c r="D80" s="65"/>
      <c r="E80" s="71" t="s">
        <v>222</v>
      </c>
      <c r="F80" s="43"/>
      <c r="G80" s="45"/>
    </row>
    <row r="81" spans="1:7" s="20" customFormat="1" x14ac:dyDescent="0.2">
      <c r="A81" s="58" t="s">
        <v>611</v>
      </c>
      <c r="B81" s="67" t="s">
        <v>612</v>
      </c>
      <c r="C81" s="42"/>
      <c r="D81" s="65"/>
      <c r="E81" s="71" t="s">
        <v>222</v>
      </c>
      <c r="F81" s="43"/>
      <c r="G81" s="45"/>
    </row>
    <row r="82" spans="1:7" s="20" customFormat="1" x14ac:dyDescent="0.2">
      <c r="A82" s="58" t="s">
        <v>613</v>
      </c>
      <c r="B82" s="67" t="s">
        <v>614</v>
      </c>
      <c r="C82" s="42"/>
      <c r="D82" s="44"/>
      <c r="E82" s="71" t="s">
        <v>222</v>
      </c>
      <c r="F82" s="43"/>
      <c r="G82" s="45"/>
    </row>
    <row r="83" spans="1:7" s="20" customFormat="1" x14ac:dyDescent="0.2">
      <c r="A83" s="58" t="s">
        <v>615</v>
      </c>
      <c r="B83" s="67" t="s">
        <v>353</v>
      </c>
      <c r="C83" s="42"/>
      <c r="D83" s="44"/>
      <c r="E83" s="71" t="s">
        <v>222</v>
      </c>
      <c r="F83" s="43"/>
      <c r="G83" s="45"/>
    </row>
    <row r="84" spans="1:7" s="20" customFormat="1" x14ac:dyDescent="0.2">
      <c r="A84" s="88"/>
      <c r="B84" s="60"/>
      <c r="C84" s="42"/>
      <c r="D84" s="44"/>
      <c r="E84" s="71"/>
      <c r="F84" s="43"/>
      <c r="G84" s="45"/>
    </row>
    <row r="85" spans="1:7" s="20" customFormat="1" x14ac:dyDescent="0.2">
      <c r="A85" s="88" t="s">
        <v>79</v>
      </c>
      <c r="B85" s="53" t="s">
        <v>616</v>
      </c>
      <c r="C85" s="42"/>
      <c r="D85" s="44"/>
      <c r="E85" s="71"/>
      <c r="F85" s="43"/>
      <c r="G85" s="45"/>
    </row>
    <row r="86" spans="1:7" s="20" customFormat="1" x14ac:dyDescent="0.2">
      <c r="A86" s="58" t="s">
        <v>617</v>
      </c>
      <c r="B86" s="67" t="s">
        <v>618</v>
      </c>
      <c r="C86" s="42"/>
      <c r="D86" s="44"/>
      <c r="E86" s="71" t="s">
        <v>222</v>
      </c>
      <c r="F86" s="43"/>
      <c r="G86" s="45"/>
    </row>
    <row r="87" spans="1:7" s="20" customFormat="1" x14ac:dyDescent="0.2">
      <c r="A87" s="58" t="s">
        <v>619</v>
      </c>
      <c r="B87" s="67" t="s">
        <v>620</v>
      </c>
      <c r="C87" s="42"/>
      <c r="D87" s="44"/>
      <c r="E87" s="71" t="s">
        <v>222</v>
      </c>
      <c r="F87" s="43"/>
      <c r="G87" s="45"/>
    </row>
    <row r="88" spans="1:7" s="5" customFormat="1" x14ac:dyDescent="0.2">
      <c r="A88" s="58" t="s">
        <v>621</v>
      </c>
      <c r="B88" s="67" t="s">
        <v>622</v>
      </c>
      <c r="C88" s="42"/>
      <c r="D88" s="44"/>
      <c r="E88" s="71" t="s">
        <v>222</v>
      </c>
      <c r="F88" s="43"/>
      <c r="G88" s="45"/>
    </row>
    <row r="89" spans="1:7" x14ac:dyDescent="0.2">
      <c r="A89" s="58" t="s">
        <v>623</v>
      </c>
      <c r="B89" s="67" t="s">
        <v>624</v>
      </c>
      <c r="C89" s="42"/>
      <c r="D89" s="44"/>
      <c r="E89" s="71" t="s">
        <v>222</v>
      </c>
      <c r="F89" s="43"/>
      <c r="G89" s="45"/>
    </row>
    <row r="90" spans="1:7" x14ac:dyDescent="0.2">
      <c r="A90" s="88"/>
      <c r="B90" s="60"/>
      <c r="C90" s="42"/>
      <c r="D90" s="44"/>
      <c r="E90" s="71"/>
      <c r="F90" s="43"/>
      <c r="G90" s="45"/>
    </row>
    <row r="91" spans="1:7" x14ac:dyDescent="0.2">
      <c r="A91" s="88" t="s">
        <v>98</v>
      </c>
      <c r="B91" s="136" t="s">
        <v>625</v>
      </c>
      <c r="C91" s="42"/>
      <c r="D91" s="44"/>
      <c r="E91" s="71"/>
      <c r="F91" s="43"/>
      <c r="G91" s="45"/>
    </row>
    <row r="92" spans="1:7" x14ac:dyDescent="0.2">
      <c r="A92" s="58" t="s">
        <v>626</v>
      </c>
      <c r="B92" s="60" t="s">
        <v>627</v>
      </c>
      <c r="C92" s="42"/>
      <c r="D92" s="44"/>
      <c r="E92" s="71" t="s">
        <v>222</v>
      </c>
      <c r="F92" s="43"/>
      <c r="G92" s="45"/>
    </row>
    <row r="93" spans="1:7" x14ac:dyDescent="0.2">
      <c r="A93" s="58" t="s">
        <v>628</v>
      </c>
      <c r="B93" s="60" t="s">
        <v>629</v>
      </c>
      <c r="C93" s="42"/>
      <c r="D93" s="44"/>
      <c r="E93" s="71" t="s">
        <v>222</v>
      </c>
      <c r="F93" s="43"/>
      <c r="G93" s="45"/>
    </row>
    <row r="94" spans="1:7" x14ac:dyDescent="0.2">
      <c r="A94" s="58" t="s">
        <v>630</v>
      </c>
      <c r="B94" s="34" t="s">
        <v>631</v>
      </c>
      <c r="C94" s="42"/>
      <c r="D94" s="44"/>
      <c r="E94" s="71" t="s">
        <v>222</v>
      </c>
      <c r="F94" s="43"/>
      <c r="G94" s="45"/>
    </row>
    <row r="95" spans="1:7" x14ac:dyDescent="0.2">
      <c r="A95" s="58"/>
      <c r="B95" s="130"/>
      <c r="C95" s="55"/>
      <c r="D95" s="44"/>
      <c r="E95" s="71"/>
      <c r="F95" s="43"/>
      <c r="G95" s="44"/>
    </row>
    <row r="96" spans="1:7" x14ac:dyDescent="0.2">
      <c r="A96" s="88" t="s">
        <v>99</v>
      </c>
      <c r="B96" s="136" t="s">
        <v>632</v>
      </c>
      <c r="C96" s="55"/>
      <c r="D96" s="44"/>
      <c r="E96" s="71"/>
      <c r="F96" s="43"/>
      <c r="G96" s="44"/>
    </row>
    <row r="97" spans="1:7" x14ac:dyDescent="0.2">
      <c r="A97" s="58" t="s">
        <v>633</v>
      </c>
      <c r="B97" s="60" t="s">
        <v>354</v>
      </c>
      <c r="C97" s="55"/>
      <c r="D97" s="44"/>
      <c r="E97" s="71"/>
      <c r="F97" s="43"/>
      <c r="G97" s="44"/>
    </row>
    <row r="98" spans="1:7" x14ac:dyDescent="0.2">
      <c r="A98" s="58" t="s">
        <v>634</v>
      </c>
      <c r="B98" s="60" t="s">
        <v>635</v>
      </c>
      <c r="C98" s="55"/>
      <c r="D98" s="44"/>
      <c r="E98" s="71"/>
      <c r="F98" s="43"/>
      <c r="G98" s="44"/>
    </row>
    <row r="99" spans="1:7" x14ac:dyDescent="0.2">
      <c r="A99" s="58"/>
      <c r="B99" s="130"/>
      <c r="C99" s="55"/>
      <c r="D99" s="44"/>
      <c r="E99" s="71"/>
      <c r="F99" s="43"/>
      <c r="G99" s="44"/>
    </row>
    <row r="100" spans="1:7" x14ac:dyDescent="0.2">
      <c r="A100" s="88" t="s">
        <v>137</v>
      </c>
      <c r="B100" s="136" t="s">
        <v>636</v>
      </c>
      <c r="C100" s="55"/>
      <c r="D100" s="44"/>
      <c r="E100" s="71"/>
      <c r="F100" s="43"/>
      <c r="G100" s="44"/>
    </row>
    <row r="101" spans="1:7" x14ac:dyDescent="0.2">
      <c r="A101" s="58" t="s">
        <v>637</v>
      </c>
      <c r="B101" s="60" t="s">
        <v>638</v>
      </c>
      <c r="C101" s="55"/>
      <c r="D101" s="44"/>
      <c r="E101" s="71" t="s">
        <v>222</v>
      </c>
      <c r="F101" s="43"/>
      <c r="G101" s="44"/>
    </row>
    <row r="102" spans="1:7" x14ac:dyDescent="0.2">
      <c r="A102" s="58" t="s">
        <v>639</v>
      </c>
      <c r="B102" s="60" t="s">
        <v>640</v>
      </c>
      <c r="C102" s="55"/>
      <c r="D102" s="44"/>
      <c r="E102" s="71" t="s">
        <v>222</v>
      </c>
      <c r="F102" s="43"/>
      <c r="G102" s="44"/>
    </row>
    <row r="103" spans="1:7" x14ac:dyDescent="0.2">
      <c r="A103" s="58" t="s">
        <v>641</v>
      </c>
      <c r="B103" s="34" t="s">
        <v>642</v>
      </c>
      <c r="C103" s="55"/>
      <c r="D103" s="44"/>
      <c r="E103" s="71" t="s">
        <v>222</v>
      </c>
      <c r="F103" s="43"/>
      <c r="G103" s="44"/>
    </row>
    <row r="104" spans="1:7" x14ac:dyDescent="0.2">
      <c r="A104" s="58" t="s">
        <v>643</v>
      </c>
      <c r="B104" s="60" t="s">
        <v>644</v>
      </c>
      <c r="C104" s="55"/>
      <c r="D104" s="44"/>
      <c r="E104" s="71" t="s">
        <v>222</v>
      </c>
      <c r="F104" s="43"/>
      <c r="G104" s="44"/>
    </row>
    <row r="105" spans="1:7" ht="25.5" x14ac:dyDescent="0.2">
      <c r="A105" s="58" t="s">
        <v>645</v>
      </c>
      <c r="B105" s="60" t="s">
        <v>646</v>
      </c>
      <c r="C105" s="55"/>
      <c r="D105" s="44"/>
      <c r="E105" s="71" t="s">
        <v>222</v>
      </c>
      <c r="F105" s="43"/>
      <c r="G105" s="44"/>
    </row>
    <row r="106" spans="1:7" ht="25.5" x14ac:dyDescent="0.2">
      <c r="A106" s="58" t="s">
        <v>647</v>
      </c>
      <c r="B106" s="34" t="s">
        <v>648</v>
      </c>
      <c r="C106" s="55"/>
      <c r="D106" s="44"/>
      <c r="E106" s="71" t="s">
        <v>222</v>
      </c>
      <c r="F106" s="43"/>
      <c r="G106" s="44"/>
    </row>
    <row r="107" spans="1:7" ht="25.5" x14ac:dyDescent="0.2">
      <c r="A107" s="58" t="s">
        <v>649</v>
      </c>
      <c r="B107" s="60" t="s">
        <v>650</v>
      </c>
      <c r="C107" s="55"/>
      <c r="D107" s="44"/>
      <c r="E107" s="71" t="s">
        <v>222</v>
      </c>
      <c r="F107" s="43"/>
      <c r="G107" s="44"/>
    </row>
    <row r="108" spans="1:7" ht="25.5" x14ac:dyDescent="0.2">
      <c r="A108" s="58" t="s">
        <v>651</v>
      </c>
      <c r="B108" s="60" t="s">
        <v>652</v>
      </c>
      <c r="C108" s="55"/>
      <c r="D108" s="44"/>
      <c r="E108" s="71" t="s">
        <v>222</v>
      </c>
      <c r="F108" s="43"/>
      <c r="G108" s="44"/>
    </row>
    <row r="109" spans="1:7" x14ac:dyDescent="0.2">
      <c r="A109" s="58" t="s">
        <v>653</v>
      </c>
      <c r="B109" s="34" t="s">
        <v>654</v>
      </c>
      <c r="C109" s="55"/>
      <c r="D109" s="44"/>
      <c r="E109" s="71" t="s">
        <v>222</v>
      </c>
      <c r="F109" s="43"/>
      <c r="G109" s="44"/>
    </row>
    <row r="110" spans="1:7" x14ac:dyDescent="0.2">
      <c r="A110" s="93"/>
      <c r="B110" s="145"/>
      <c r="C110" s="55"/>
      <c r="D110" s="44"/>
      <c r="E110" s="71"/>
      <c r="F110" s="43"/>
      <c r="G110" s="44"/>
    </row>
    <row r="111" spans="1:7" x14ac:dyDescent="0.2">
      <c r="A111" s="88" t="s">
        <v>655</v>
      </c>
      <c r="B111" s="136" t="s">
        <v>656</v>
      </c>
      <c r="C111" s="55"/>
      <c r="D111" s="44"/>
      <c r="E111" s="71"/>
      <c r="F111" s="43"/>
      <c r="G111" s="44"/>
    </row>
    <row r="112" spans="1:7" x14ac:dyDescent="0.2">
      <c r="A112" s="58" t="s">
        <v>657</v>
      </c>
      <c r="B112" s="60" t="s">
        <v>658</v>
      </c>
      <c r="C112" s="42"/>
      <c r="D112" s="44"/>
      <c r="E112" s="71" t="s">
        <v>222</v>
      </c>
      <c r="F112" s="43"/>
      <c r="G112" s="45"/>
    </row>
    <row r="113" spans="1:7" x14ac:dyDescent="0.2">
      <c r="A113" s="58" t="s">
        <v>659</v>
      </c>
      <c r="B113" s="60" t="s">
        <v>660</v>
      </c>
      <c r="C113" s="42"/>
      <c r="D113" s="44"/>
      <c r="E113" s="71" t="s">
        <v>222</v>
      </c>
      <c r="F113" s="43"/>
      <c r="G113" s="45"/>
    </row>
    <row r="114" spans="1:7" x14ac:dyDescent="0.2">
      <c r="A114" s="58" t="s">
        <v>661</v>
      </c>
      <c r="B114" s="34" t="s">
        <v>662</v>
      </c>
      <c r="C114" s="42"/>
      <c r="D114" s="44"/>
      <c r="E114" s="71" t="s">
        <v>222</v>
      </c>
      <c r="F114" s="43"/>
      <c r="G114" s="45"/>
    </row>
    <row r="115" spans="1:7" x14ac:dyDescent="0.2">
      <c r="A115" s="93"/>
      <c r="B115" s="145"/>
      <c r="C115" s="55"/>
      <c r="D115" s="44"/>
      <c r="E115" s="71"/>
      <c r="F115" s="43"/>
      <c r="G115" s="44"/>
    </row>
    <row r="116" spans="1:7" x14ac:dyDescent="0.2">
      <c r="A116" s="88" t="s">
        <v>663</v>
      </c>
      <c r="B116" s="136" t="s">
        <v>664</v>
      </c>
      <c r="C116" s="55"/>
      <c r="D116" s="44"/>
      <c r="E116" s="71"/>
      <c r="F116" s="43"/>
      <c r="G116" s="44"/>
    </row>
    <row r="117" spans="1:7" x14ac:dyDescent="0.2">
      <c r="A117" s="58" t="s">
        <v>665</v>
      </c>
      <c r="B117" s="60" t="s">
        <v>666</v>
      </c>
      <c r="C117" s="42"/>
      <c r="D117" s="44"/>
      <c r="E117" s="71" t="s">
        <v>222</v>
      </c>
      <c r="F117" s="43"/>
      <c r="G117" s="45"/>
    </row>
    <row r="118" spans="1:7" x14ac:dyDescent="0.2">
      <c r="A118" s="58" t="s">
        <v>667</v>
      </c>
      <c r="B118" s="60" t="s">
        <v>668</v>
      </c>
      <c r="C118" s="42"/>
      <c r="D118" s="44"/>
      <c r="E118" s="71" t="s">
        <v>222</v>
      </c>
      <c r="F118" s="43"/>
      <c r="G118" s="45"/>
    </row>
    <row r="119" spans="1:7" x14ac:dyDescent="0.2">
      <c r="A119" s="58" t="s">
        <v>669</v>
      </c>
      <c r="B119" s="34" t="s">
        <v>670</v>
      </c>
      <c r="C119" s="42"/>
      <c r="D119" s="44"/>
      <c r="E119" s="71" t="s">
        <v>222</v>
      </c>
      <c r="F119" s="43"/>
      <c r="G119" s="45"/>
    </row>
    <row r="120" spans="1:7" x14ac:dyDescent="0.2">
      <c r="A120" s="58" t="s">
        <v>671</v>
      </c>
      <c r="B120" s="60" t="s">
        <v>672</v>
      </c>
      <c r="C120" s="42"/>
      <c r="D120" s="44"/>
      <c r="E120" s="71" t="s">
        <v>222</v>
      </c>
      <c r="F120" s="43"/>
      <c r="G120" s="45"/>
    </row>
    <row r="121" spans="1:7" x14ac:dyDescent="0.2">
      <c r="A121" s="58"/>
      <c r="B121" s="60"/>
      <c r="C121" s="42"/>
      <c r="D121" s="44"/>
      <c r="E121" s="71"/>
      <c r="F121" s="43"/>
      <c r="G121" s="45"/>
    </row>
    <row r="122" spans="1:7" x14ac:dyDescent="0.2">
      <c r="A122" s="88" t="s">
        <v>673</v>
      </c>
      <c r="B122" s="136" t="s">
        <v>674</v>
      </c>
      <c r="C122" s="55"/>
      <c r="D122" s="44"/>
      <c r="E122" s="71"/>
      <c r="F122" s="43"/>
      <c r="G122" s="44"/>
    </row>
    <row r="123" spans="1:7" x14ac:dyDescent="0.2">
      <c r="A123" s="58" t="s">
        <v>675</v>
      </c>
      <c r="B123" s="60" t="s">
        <v>676</v>
      </c>
      <c r="C123" s="42"/>
      <c r="D123" s="44"/>
      <c r="E123" s="71" t="s">
        <v>222</v>
      </c>
      <c r="F123" s="43"/>
      <c r="G123" s="45"/>
    </row>
    <row r="124" spans="1:7" x14ac:dyDescent="0.2">
      <c r="A124" s="58" t="s">
        <v>677</v>
      </c>
      <c r="B124" s="60" t="s">
        <v>678</v>
      </c>
      <c r="C124" s="42"/>
      <c r="D124" s="44"/>
      <c r="E124" s="71" t="s">
        <v>222</v>
      </c>
      <c r="F124" s="43"/>
      <c r="G124" s="45"/>
    </row>
    <row r="125" spans="1:7" x14ac:dyDescent="0.2">
      <c r="A125" s="58" t="s">
        <v>679</v>
      </c>
      <c r="B125" s="34" t="s">
        <v>680</v>
      </c>
      <c r="C125" s="42"/>
      <c r="D125" s="44"/>
      <c r="E125" s="71" t="s">
        <v>222</v>
      </c>
      <c r="F125" s="43"/>
      <c r="G125" s="45"/>
    </row>
    <row r="126" spans="1:7" x14ac:dyDescent="0.2">
      <c r="A126" s="58"/>
      <c r="B126" s="34"/>
      <c r="C126" s="55"/>
      <c r="D126" s="44"/>
      <c r="E126" s="71"/>
      <c r="F126" s="43"/>
      <c r="G126" s="45"/>
    </row>
    <row r="127" spans="1:7" x14ac:dyDescent="0.2">
      <c r="A127" s="88" t="s">
        <v>681</v>
      </c>
      <c r="B127" s="136" t="s">
        <v>682</v>
      </c>
      <c r="C127" s="55"/>
      <c r="D127" s="44"/>
      <c r="E127" s="71"/>
      <c r="F127" s="43"/>
      <c r="G127" s="44"/>
    </row>
    <row r="128" spans="1:7" x14ac:dyDescent="0.2">
      <c r="A128" s="58" t="s">
        <v>683</v>
      </c>
      <c r="B128" s="60" t="s">
        <v>684</v>
      </c>
      <c r="C128" s="42"/>
      <c r="D128" s="44"/>
      <c r="E128" s="71" t="s">
        <v>222</v>
      </c>
      <c r="F128" s="43"/>
      <c r="G128" s="45"/>
    </row>
    <row r="129" spans="1:7" x14ac:dyDescent="0.2">
      <c r="A129" s="58" t="s">
        <v>685</v>
      </c>
      <c r="B129" s="60" t="s">
        <v>686</v>
      </c>
      <c r="C129" s="42"/>
      <c r="D129" s="44"/>
      <c r="E129" s="71" t="s">
        <v>222</v>
      </c>
      <c r="F129" s="43"/>
      <c r="G129" s="45"/>
    </row>
    <row r="130" spans="1:7" x14ac:dyDescent="0.2">
      <c r="A130" s="58" t="s">
        <v>687</v>
      </c>
      <c r="B130" s="34" t="s">
        <v>688</v>
      </c>
      <c r="C130" s="42"/>
      <c r="D130" s="44"/>
      <c r="E130" s="71" t="s">
        <v>222</v>
      </c>
      <c r="F130" s="43"/>
      <c r="G130" s="45"/>
    </row>
    <row r="131" spans="1:7" x14ac:dyDescent="0.2">
      <c r="A131" s="58" t="s">
        <v>689</v>
      </c>
      <c r="B131" s="60" t="s">
        <v>690</v>
      </c>
      <c r="C131" s="42"/>
      <c r="D131" s="44"/>
      <c r="E131" s="71" t="s">
        <v>222</v>
      </c>
      <c r="F131" s="43"/>
      <c r="G131" s="45"/>
    </row>
    <row r="132" spans="1:7" x14ac:dyDescent="0.2">
      <c r="A132" s="58" t="s">
        <v>691</v>
      </c>
      <c r="B132" s="60" t="s">
        <v>692</v>
      </c>
      <c r="C132" s="42"/>
      <c r="D132" s="44"/>
      <c r="E132" s="71" t="s">
        <v>222</v>
      </c>
      <c r="F132" s="43"/>
      <c r="G132" s="45"/>
    </row>
    <row r="133" spans="1:7" x14ac:dyDescent="0.2">
      <c r="A133" s="58" t="s">
        <v>693</v>
      </c>
      <c r="B133" s="34" t="s">
        <v>694</v>
      </c>
      <c r="C133" s="42"/>
      <c r="D133" s="44"/>
      <c r="E133" s="71" t="s">
        <v>222</v>
      </c>
      <c r="F133" s="43"/>
      <c r="G133" s="45"/>
    </row>
    <row r="134" spans="1:7" x14ac:dyDescent="0.2">
      <c r="A134" s="58" t="s">
        <v>695</v>
      </c>
      <c r="B134" s="60" t="s">
        <v>696</v>
      </c>
      <c r="C134" s="42"/>
      <c r="D134" s="44"/>
      <c r="E134" s="71" t="s">
        <v>222</v>
      </c>
      <c r="F134" s="43"/>
      <c r="G134" s="45"/>
    </row>
    <row r="135" spans="1:7" x14ac:dyDescent="0.2">
      <c r="A135" s="58"/>
      <c r="B135" s="130"/>
      <c r="C135" s="55"/>
      <c r="D135" s="44"/>
      <c r="E135" s="71"/>
      <c r="F135" s="43"/>
      <c r="G135" s="44"/>
    </row>
    <row r="136" spans="1:7" x14ac:dyDescent="0.2">
      <c r="A136" s="58"/>
      <c r="B136" s="60"/>
      <c r="C136" s="55"/>
      <c r="D136" s="56"/>
      <c r="E136" s="73"/>
      <c r="F136" s="131"/>
      <c r="G136" s="56"/>
    </row>
    <row r="137" spans="1:7" x14ac:dyDescent="0.2">
      <c r="A137" s="107" t="s">
        <v>355</v>
      </c>
      <c r="B137" s="114" t="s">
        <v>39</v>
      </c>
      <c r="C137" s="109"/>
      <c r="D137" s="110"/>
      <c r="E137" s="111"/>
      <c r="F137" s="112"/>
      <c r="G137" s="113"/>
    </row>
    <row r="138" spans="1:7" x14ac:dyDescent="0.2">
      <c r="A138" s="107"/>
      <c r="B138" s="114" t="s">
        <v>356</v>
      </c>
      <c r="C138" s="109"/>
      <c r="D138" s="110"/>
      <c r="E138" s="111"/>
      <c r="F138" s="112"/>
      <c r="G138" s="113"/>
    </row>
    <row r="139" spans="1:7" x14ac:dyDescent="0.2">
      <c r="A139" s="88"/>
      <c r="B139" s="41"/>
      <c r="C139" s="42"/>
      <c r="D139" s="65"/>
      <c r="E139" s="71"/>
      <c r="F139" s="44"/>
      <c r="G139" s="45"/>
    </row>
    <row r="140" spans="1:7" x14ac:dyDescent="0.2">
      <c r="A140" s="88" t="s">
        <v>97</v>
      </c>
      <c r="B140" s="53" t="s">
        <v>75</v>
      </c>
      <c r="C140" s="42"/>
      <c r="D140" s="44"/>
      <c r="E140" s="71"/>
      <c r="F140" s="44"/>
      <c r="G140" s="30"/>
    </row>
    <row r="141" spans="1:7" x14ac:dyDescent="0.2">
      <c r="A141" s="58" t="s">
        <v>357</v>
      </c>
      <c r="B141" s="34" t="s">
        <v>465</v>
      </c>
      <c r="C141" s="42"/>
      <c r="D141" s="44"/>
      <c r="E141" s="71" t="s">
        <v>466</v>
      </c>
      <c r="F141" s="44"/>
      <c r="G141" s="30"/>
    </row>
    <row r="142" spans="1:7" x14ac:dyDescent="0.2">
      <c r="A142" s="58" t="s">
        <v>357</v>
      </c>
      <c r="B142" s="34" t="s">
        <v>725</v>
      </c>
      <c r="C142" s="42"/>
      <c r="D142" s="44"/>
      <c r="E142" s="71" t="s">
        <v>466</v>
      </c>
      <c r="F142" s="44"/>
      <c r="G142" s="30"/>
    </row>
    <row r="143" spans="1:7" x14ac:dyDescent="0.2">
      <c r="A143" s="58" t="s">
        <v>357</v>
      </c>
      <c r="B143" s="34" t="s">
        <v>726</v>
      </c>
      <c r="C143" s="42"/>
      <c r="D143" s="44"/>
      <c r="E143" s="71" t="s">
        <v>466</v>
      </c>
      <c r="F143" s="44"/>
      <c r="G143" s="30"/>
    </row>
    <row r="144" spans="1:7" x14ac:dyDescent="0.2">
      <c r="A144" s="58" t="s">
        <v>358</v>
      </c>
      <c r="B144" s="34" t="s">
        <v>467</v>
      </c>
      <c r="C144" s="42"/>
      <c r="D144" s="44"/>
      <c r="E144" s="71" t="s">
        <v>466</v>
      </c>
      <c r="F144" s="44"/>
      <c r="G144" s="30"/>
    </row>
    <row r="145" spans="1:7" x14ac:dyDescent="0.2">
      <c r="A145" s="58" t="s">
        <v>359</v>
      </c>
      <c r="B145" s="34" t="s">
        <v>468</v>
      </c>
      <c r="C145" s="42"/>
      <c r="D145" s="44"/>
      <c r="E145" s="71" t="s">
        <v>466</v>
      </c>
      <c r="F145" s="44"/>
      <c r="G145" s="30"/>
    </row>
    <row r="146" spans="1:7" x14ac:dyDescent="0.2">
      <c r="A146" s="58" t="s">
        <v>469</v>
      </c>
      <c r="B146" s="34" t="s">
        <v>470</v>
      </c>
      <c r="C146" s="42"/>
      <c r="D146" s="44"/>
      <c r="E146" s="71" t="s">
        <v>466</v>
      </c>
      <c r="F146" s="44"/>
      <c r="G146" s="30"/>
    </row>
    <row r="147" spans="1:7" x14ac:dyDescent="0.2">
      <c r="A147" s="58" t="s">
        <v>471</v>
      </c>
      <c r="B147" s="34" t="s">
        <v>472</v>
      </c>
      <c r="C147" s="42"/>
      <c r="D147" s="44"/>
      <c r="E147" s="71" t="s">
        <v>466</v>
      </c>
      <c r="F147" s="44"/>
      <c r="G147" s="30"/>
    </row>
    <row r="148" spans="1:7" x14ac:dyDescent="0.2">
      <c r="A148" s="58" t="s">
        <v>473</v>
      </c>
      <c r="B148" s="34" t="s">
        <v>474</v>
      </c>
      <c r="C148" s="42"/>
      <c r="D148" s="44"/>
      <c r="E148" s="71" t="s">
        <v>466</v>
      </c>
      <c r="F148" s="44"/>
      <c r="G148" s="30"/>
    </row>
    <row r="149" spans="1:7" x14ac:dyDescent="0.2">
      <c r="A149" s="58" t="s">
        <v>475</v>
      </c>
      <c r="B149" s="34" t="s">
        <v>476</v>
      </c>
      <c r="C149" s="42"/>
      <c r="D149" s="44"/>
      <c r="E149" s="71" t="s">
        <v>466</v>
      </c>
      <c r="F149" s="44"/>
      <c r="G149" s="30"/>
    </row>
    <row r="150" spans="1:7" x14ac:dyDescent="0.2">
      <c r="A150" s="58" t="s">
        <v>477</v>
      </c>
      <c r="B150" s="34" t="s">
        <v>458</v>
      </c>
      <c r="C150" s="42"/>
      <c r="D150" s="44"/>
      <c r="E150" s="71" t="s">
        <v>466</v>
      </c>
      <c r="F150" s="44"/>
      <c r="G150" s="30"/>
    </row>
    <row r="151" spans="1:7" x14ac:dyDescent="0.2">
      <c r="A151" s="58" t="s">
        <v>478</v>
      </c>
      <c r="B151" s="34" t="s">
        <v>479</v>
      </c>
      <c r="C151" s="42"/>
      <c r="D151" s="44"/>
      <c r="E151" s="71" t="s">
        <v>466</v>
      </c>
      <c r="F151" s="44"/>
      <c r="G151" s="30"/>
    </row>
    <row r="152" spans="1:7" x14ac:dyDescent="0.2">
      <c r="A152" s="58" t="s">
        <v>480</v>
      </c>
      <c r="B152" s="34" t="s">
        <v>481</v>
      </c>
      <c r="C152" s="42"/>
      <c r="D152" s="44"/>
      <c r="E152" s="71" t="s">
        <v>466</v>
      </c>
      <c r="F152" s="44"/>
      <c r="G152" s="30"/>
    </row>
    <row r="153" spans="1:7" x14ac:dyDescent="0.2">
      <c r="A153" s="58" t="s">
        <v>482</v>
      </c>
      <c r="B153" s="34" t="s">
        <v>483</v>
      </c>
      <c r="C153" s="42"/>
      <c r="D153" s="44"/>
      <c r="E153" s="71" t="s">
        <v>466</v>
      </c>
      <c r="F153" s="44"/>
      <c r="G153" s="30"/>
    </row>
    <row r="154" spans="1:7" x14ac:dyDescent="0.2">
      <c r="A154" s="58" t="s">
        <v>484</v>
      </c>
      <c r="B154" s="34" t="s">
        <v>485</v>
      </c>
      <c r="C154" s="42"/>
      <c r="D154" s="44"/>
      <c r="E154" s="71" t="s">
        <v>466</v>
      </c>
      <c r="F154" s="44"/>
      <c r="G154" s="30"/>
    </row>
    <row r="155" spans="1:7" x14ac:dyDescent="0.2">
      <c r="A155" s="58" t="s">
        <v>486</v>
      </c>
      <c r="B155" s="34" t="s">
        <v>487</v>
      </c>
      <c r="C155" s="42"/>
      <c r="D155" s="44"/>
      <c r="E155" s="71" t="s">
        <v>466</v>
      </c>
      <c r="F155" s="44"/>
      <c r="G155" s="30"/>
    </row>
    <row r="156" spans="1:7" x14ac:dyDescent="0.2">
      <c r="A156" s="58" t="s">
        <v>488</v>
      </c>
      <c r="B156" s="34" t="s">
        <v>489</v>
      </c>
      <c r="C156" s="42"/>
      <c r="D156" s="44"/>
      <c r="E156" s="71" t="s">
        <v>466</v>
      </c>
      <c r="F156" s="44"/>
      <c r="G156" s="30"/>
    </row>
    <row r="157" spans="1:7" x14ac:dyDescent="0.2">
      <c r="A157" s="58" t="s">
        <v>490</v>
      </c>
      <c r="B157" s="34" t="s">
        <v>721</v>
      </c>
      <c r="C157" s="42"/>
      <c r="D157" s="44"/>
      <c r="E157" s="71" t="s">
        <v>466</v>
      </c>
      <c r="F157" s="44"/>
      <c r="G157" s="30"/>
    </row>
    <row r="158" spans="1:7" x14ac:dyDescent="0.2">
      <c r="A158" s="58" t="s">
        <v>492</v>
      </c>
      <c r="B158" s="34" t="s">
        <v>722</v>
      </c>
      <c r="C158" s="42"/>
      <c r="D158" s="44"/>
      <c r="E158" s="71" t="s">
        <v>466</v>
      </c>
      <c r="F158" s="44"/>
      <c r="G158" s="30"/>
    </row>
    <row r="159" spans="1:7" x14ac:dyDescent="0.2">
      <c r="A159" s="58" t="s">
        <v>494</v>
      </c>
      <c r="B159" s="34" t="s">
        <v>723</v>
      </c>
      <c r="C159" s="42"/>
      <c r="D159" s="44"/>
      <c r="E159" s="71" t="s">
        <v>466</v>
      </c>
      <c r="F159" s="44"/>
      <c r="G159" s="30"/>
    </row>
    <row r="160" spans="1:7" x14ac:dyDescent="0.2">
      <c r="A160" s="58" t="s">
        <v>496</v>
      </c>
      <c r="B160" s="34" t="s">
        <v>724</v>
      </c>
      <c r="C160" s="42"/>
      <c r="D160" s="44"/>
      <c r="E160" s="71" t="s">
        <v>466</v>
      </c>
      <c r="F160" s="44"/>
      <c r="G160" s="30"/>
    </row>
    <row r="161" spans="1:7" x14ac:dyDescent="0.2">
      <c r="A161" s="58" t="s">
        <v>490</v>
      </c>
      <c r="B161" s="34" t="s">
        <v>491</v>
      </c>
      <c r="C161" s="42"/>
      <c r="D161" s="44"/>
      <c r="E161" s="71" t="s">
        <v>466</v>
      </c>
      <c r="F161" s="44"/>
      <c r="G161" s="30"/>
    </row>
    <row r="162" spans="1:7" x14ac:dyDescent="0.2">
      <c r="A162" s="58" t="s">
        <v>492</v>
      </c>
      <c r="B162" s="34" t="s">
        <v>493</v>
      </c>
      <c r="C162" s="42"/>
      <c r="D162" s="44"/>
      <c r="E162" s="71" t="s">
        <v>466</v>
      </c>
      <c r="F162" s="44"/>
      <c r="G162" s="30"/>
    </row>
    <row r="163" spans="1:7" x14ac:dyDescent="0.2">
      <c r="A163" s="58" t="s">
        <v>494</v>
      </c>
      <c r="B163" s="34" t="s">
        <v>495</v>
      </c>
      <c r="C163" s="42"/>
      <c r="D163" s="44"/>
      <c r="E163" s="71" t="s">
        <v>466</v>
      </c>
      <c r="F163" s="44"/>
      <c r="G163" s="30"/>
    </row>
    <row r="164" spans="1:7" x14ac:dyDescent="0.2">
      <c r="A164" s="58" t="s">
        <v>496</v>
      </c>
      <c r="B164" s="34" t="s">
        <v>497</v>
      </c>
      <c r="C164" s="42"/>
      <c r="D164" s="44"/>
      <c r="E164" s="71" t="s">
        <v>466</v>
      </c>
      <c r="F164" s="44"/>
      <c r="G164" s="30"/>
    </row>
    <row r="165" spans="1:7" x14ac:dyDescent="0.2">
      <c r="A165" s="58" t="s">
        <v>498</v>
      </c>
      <c r="B165" s="34" t="s">
        <v>499</v>
      </c>
      <c r="C165" s="42"/>
      <c r="D165" s="44"/>
      <c r="E165" s="71" t="s">
        <v>466</v>
      </c>
      <c r="F165" s="44"/>
      <c r="G165" s="30"/>
    </row>
    <row r="166" spans="1:7" x14ac:dyDescent="0.2">
      <c r="A166" s="58" t="s">
        <v>500</v>
      </c>
      <c r="B166" s="34" t="s">
        <v>501</v>
      </c>
      <c r="C166" s="42"/>
      <c r="D166" s="44"/>
      <c r="E166" s="71" t="s">
        <v>466</v>
      </c>
      <c r="F166" s="44"/>
      <c r="G166" s="30"/>
    </row>
    <row r="167" spans="1:7" x14ac:dyDescent="0.2">
      <c r="A167" s="58" t="s">
        <v>502</v>
      </c>
      <c r="B167" s="34" t="s">
        <v>503</v>
      </c>
      <c r="C167" s="42"/>
      <c r="D167" s="44"/>
      <c r="E167" s="71" t="s">
        <v>466</v>
      </c>
      <c r="F167" s="44"/>
      <c r="G167" s="30"/>
    </row>
    <row r="168" spans="1:7" x14ac:dyDescent="0.2">
      <c r="A168" s="58" t="s">
        <v>504</v>
      </c>
      <c r="B168" s="34" t="s">
        <v>505</v>
      </c>
      <c r="C168" s="42"/>
      <c r="D168" s="44"/>
      <c r="E168" s="71" t="s">
        <v>466</v>
      </c>
      <c r="F168" s="44"/>
      <c r="G168" s="30"/>
    </row>
    <row r="169" spans="1:7" x14ac:dyDescent="0.2">
      <c r="A169" s="58" t="s">
        <v>506</v>
      </c>
      <c r="B169" s="34" t="s">
        <v>507</v>
      </c>
      <c r="C169" s="42"/>
      <c r="D169" s="44"/>
      <c r="E169" s="71" t="s">
        <v>466</v>
      </c>
      <c r="F169" s="44"/>
      <c r="G169" s="30"/>
    </row>
    <row r="170" spans="1:7" x14ac:dyDescent="0.2">
      <c r="A170" s="58" t="s">
        <v>508</v>
      </c>
      <c r="B170" s="34" t="s">
        <v>509</v>
      </c>
      <c r="C170" s="42"/>
      <c r="D170" s="44"/>
      <c r="E170" s="71" t="s">
        <v>510</v>
      </c>
      <c r="F170" s="44"/>
      <c r="G170" s="30"/>
    </row>
    <row r="171" spans="1:7" x14ac:dyDescent="0.2">
      <c r="A171" s="58" t="s">
        <v>511</v>
      </c>
      <c r="B171" s="34" t="s">
        <v>512</v>
      </c>
      <c r="C171" s="42"/>
      <c r="D171" s="44"/>
      <c r="E171" s="71" t="s">
        <v>466</v>
      </c>
      <c r="F171" s="44"/>
      <c r="G171" s="30"/>
    </row>
    <row r="172" spans="1:7" x14ac:dyDescent="0.2">
      <c r="A172" s="58" t="s">
        <v>513</v>
      </c>
      <c r="B172" s="34" t="s">
        <v>514</v>
      </c>
      <c r="C172" s="42"/>
      <c r="D172" s="44"/>
      <c r="E172" s="71" t="s">
        <v>466</v>
      </c>
      <c r="F172" s="44"/>
      <c r="G172" s="30"/>
    </row>
    <row r="173" spans="1:7" x14ac:dyDescent="0.2">
      <c r="A173" s="58" t="s">
        <v>515</v>
      </c>
      <c r="B173" s="34" t="s">
        <v>516</v>
      </c>
      <c r="C173" s="42"/>
      <c r="D173" s="44"/>
      <c r="E173" s="71" t="s">
        <v>466</v>
      </c>
      <c r="F173" s="44"/>
      <c r="G173" s="30"/>
    </row>
    <row r="174" spans="1:7" x14ac:dyDescent="0.2">
      <c r="A174" s="58" t="s">
        <v>517</v>
      </c>
      <c r="B174" s="34" t="s">
        <v>518</v>
      </c>
      <c r="C174" s="42"/>
      <c r="D174" s="44"/>
      <c r="E174" s="71" t="s">
        <v>466</v>
      </c>
      <c r="F174" s="44"/>
      <c r="G174" s="30"/>
    </row>
    <row r="175" spans="1:7" x14ac:dyDescent="0.2">
      <c r="A175" s="58" t="s">
        <v>519</v>
      </c>
      <c r="B175" s="34" t="s">
        <v>520</v>
      </c>
      <c r="C175" s="42"/>
      <c r="D175" s="44"/>
      <c r="E175" s="71" t="s">
        <v>466</v>
      </c>
      <c r="F175" s="44"/>
      <c r="G175" s="30"/>
    </row>
    <row r="176" spans="1:7" x14ac:dyDescent="0.2">
      <c r="A176" s="58" t="s">
        <v>521</v>
      </c>
      <c r="B176" s="34" t="s">
        <v>522</v>
      </c>
      <c r="C176" s="42"/>
      <c r="D176" s="44"/>
      <c r="E176" s="71" t="s">
        <v>466</v>
      </c>
      <c r="F176" s="44"/>
      <c r="G176" s="30"/>
    </row>
    <row r="177" spans="1:7" x14ac:dyDescent="0.2">
      <c r="A177" s="58" t="s">
        <v>523</v>
      </c>
      <c r="B177" s="34" t="s">
        <v>524</v>
      </c>
      <c r="C177" s="42"/>
      <c r="D177" s="44"/>
      <c r="E177" s="71" t="s">
        <v>466</v>
      </c>
      <c r="F177" s="44"/>
      <c r="G177" s="30"/>
    </row>
    <row r="178" spans="1:7" x14ac:dyDescent="0.2">
      <c r="A178" s="58" t="s">
        <v>525</v>
      </c>
      <c r="B178" s="34" t="s">
        <v>526</v>
      </c>
      <c r="C178" s="42"/>
      <c r="D178" s="44"/>
      <c r="E178" s="71" t="s">
        <v>466</v>
      </c>
      <c r="F178" s="44"/>
      <c r="G178" s="30"/>
    </row>
    <row r="179" spans="1:7" x14ac:dyDescent="0.2">
      <c r="A179" s="58" t="s">
        <v>527</v>
      </c>
      <c r="B179" s="34" t="s">
        <v>528</v>
      </c>
      <c r="C179" s="42"/>
      <c r="D179" s="44"/>
      <c r="E179" s="71" t="s">
        <v>466</v>
      </c>
      <c r="F179" s="44"/>
      <c r="G179" s="30"/>
    </row>
    <row r="180" spans="1:7" x14ac:dyDescent="0.2">
      <c r="A180" s="58" t="s">
        <v>529</v>
      </c>
      <c r="B180" s="34" t="s">
        <v>530</v>
      </c>
      <c r="C180" s="42"/>
      <c r="D180" s="44"/>
      <c r="E180" s="71" t="s">
        <v>466</v>
      </c>
      <c r="F180" s="44"/>
      <c r="G180" s="30"/>
    </row>
    <row r="181" spans="1:7" x14ac:dyDescent="0.2">
      <c r="A181" s="58" t="s">
        <v>531</v>
      </c>
      <c r="B181" s="34" t="s">
        <v>532</v>
      </c>
      <c r="C181" s="42"/>
      <c r="D181" s="44"/>
      <c r="E181" s="71" t="s">
        <v>466</v>
      </c>
      <c r="F181" s="44"/>
      <c r="G181" s="30"/>
    </row>
    <row r="182" spans="1:7" x14ac:dyDescent="0.2">
      <c r="A182" s="58" t="s">
        <v>533</v>
      </c>
      <c r="B182" s="34" t="s">
        <v>534</v>
      </c>
      <c r="C182" s="42"/>
      <c r="D182" s="44"/>
      <c r="E182" s="71" t="s">
        <v>466</v>
      </c>
      <c r="F182" s="44"/>
      <c r="G182" s="30"/>
    </row>
    <row r="183" spans="1:7" x14ac:dyDescent="0.2">
      <c r="A183" s="58" t="s">
        <v>535</v>
      </c>
      <c r="B183" s="34" t="s">
        <v>536</v>
      </c>
      <c r="C183" s="42"/>
      <c r="D183" s="44"/>
      <c r="E183" s="71" t="s">
        <v>466</v>
      </c>
      <c r="F183" s="44"/>
      <c r="G183" s="30"/>
    </row>
    <row r="184" spans="1:7" x14ac:dyDescent="0.2">
      <c r="A184" s="58" t="s">
        <v>537</v>
      </c>
      <c r="B184" s="34" t="s">
        <v>538</v>
      </c>
      <c r="C184" s="42"/>
      <c r="D184" s="44"/>
      <c r="E184" s="71" t="s">
        <v>466</v>
      </c>
      <c r="F184" s="44"/>
      <c r="G184" s="30"/>
    </row>
    <row r="185" spans="1:7" x14ac:dyDescent="0.2">
      <c r="A185" s="58" t="s">
        <v>539</v>
      </c>
      <c r="B185" s="34" t="s">
        <v>540</v>
      </c>
      <c r="C185" s="42"/>
      <c r="D185" s="44"/>
      <c r="E185" s="71" t="s">
        <v>466</v>
      </c>
      <c r="F185" s="44"/>
      <c r="G185" s="30"/>
    </row>
    <row r="186" spans="1:7" x14ac:dyDescent="0.2">
      <c r="A186" s="58" t="s">
        <v>541</v>
      </c>
      <c r="B186" s="34" t="s">
        <v>542</v>
      </c>
      <c r="C186" s="42"/>
      <c r="D186" s="44"/>
      <c r="E186" s="71" t="s">
        <v>466</v>
      </c>
      <c r="F186" s="44"/>
      <c r="G186" s="30"/>
    </row>
    <row r="187" spans="1:7" x14ac:dyDescent="0.2">
      <c r="A187" s="58" t="s">
        <v>543</v>
      </c>
      <c r="B187" s="34" t="s">
        <v>544</v>
      </c>
      <c r="C187" s="42"/>
      <c r="D187" s="44"/>
      <c r="E187" s="71" t="s">
        <v>466</v>
      </c>
      <c r="F187" s="44"/>
      <c r="G187" s="30"/>
    </row>
    <row r="188" spans="1:7" x14ac:dyDescent="0.2">
      <c r="A188" s="58" t="s">
        <v>545</v>
      </c>
      <c r="B188" s="34" t="s">
        <v>546</v>
      </c>
      <c r="C188" s="42"/>
      <c r="D188" s="44"/>
      <c r="E188" s="71" t="s">
        <v>466</v>
      </c>
      <c r="F188" s="44"/>
      <c r="G188" s="30"/>
    </row>
    <row r="189" spans="1:7" x14ac:dyDescent="0.2">
      <c r="A189" s="58" t="s">
        <v>547</v>
      </c>
      <c r="B189" s="34" t="s">
        <v>548</v>
      </c>
      <c r="C189" s="42"/>
      <c r="D189" s="44"/>
      <c r="E189" s="71" t="s">
        <v>466</v>
      </c>
      <c r="F189" s="44"/>
      <c r="G189" s="30"/>
    </row>
    <row r="190" spans="1:7" x14ac:dyDescent="0.2">
      <c r="A190" s="58" t="s">
        <v>549</v>
      </c>
      <c r="B190" s="34" t="s">
        <v>550</v>
      </c>
      <c r="C190" s="42"/>
      <c r="D190" s="44"/>
      <c r="E190" s="71" t="s">
        <v>466</v>
      </c>
      <c r="F190" s="44"/>
      <c r="G190" s="30"/>
    </row>
    <row r="191" spans="1:7" x14ac:dyDescent="0.2">
      <c r="A191" s="58" t="s">
        <v>551</v>
      </c>
      <c r="B191" s="34" t="s">
        <v>552</v>
      </c>
      <c r="C191" s="42"/>
      <c r="D191" s="44"/>
      <c r="E191" s="71" t="s">
        <v>466</v>
      </c>
      <c r="F191" s="44"/>
      <c r="G191" s="30"/>
    </row>
    <row r="192" spans="1:7" x14ac:dyDescent="0.2">
      <c r="A192" s="58" t="s">
        <v>553</v>
      </c>
      <c r="B192" s="34" t="s">
        <v>554</v>
      </c>
      <c r="C192" s="42"/>
      <c r="D192" s="44"/>
      <c r="E192" s="71" t="s">
        <v>466</v>
      </c>
      <c r="F192" s="44"/>
      <c r="G192" s="30"/>
    </row>
    <row r="193" spans="1:7" x14ac:dyDescent="0.2">
      <c r="A193" s="58" t="s">
        <v>555</v>
      </c>
      <c r="B193" s="34" t="s">
        <v>556</v>
      </c>
      <c r="C193" s="42"/>
      <c r="D193" s="44"/>
      <c r="E193" s="71" t="s">
        <v>466</v>
      </c>
      <c r="F193" s="44"/>
      <c r="G193" s="30"/>
    </row>
    <row r="194" spans="1:7" x14ac:dyDescent="0.2">
      <c r="A194" s="58" t="s">
        <v>557</v>
      </c>
      <c r="B194" s="34" t="s">
        <v>558</v>
      </c>
      <c r="C194" s="42"/>
      <c r="D194" s="44"/>
      <c r="E194" s="71" t="s">
        <v>466</v>
      </c>
      <c r="F194" s="44"/>
      <c r="G194" s="30"/>
    </row>
    <row r="195" spans="1:7" x14ac:dyDescent="0.2">
      <c r="A195" s="58" t="s">
        <v>559</v>
      </c>
      <c r="B195" s="34" t="s">
        <v>560</v>
      </c>
      <c r="C195" s="42"/>
      <c r="D195" s="44"/>
      <c r="E195" s="71" t="s">
        <v>466</v>
      </c>
      <c r="F195" s="44"/>
      <c r="G195" s="30"/>
    </row>
    <row r="196" spans="1:7" x14ac:dyDescent="0.2">
      <c r="A196" s="58" t="s">
        <v>561</v>
      </c>
      <c r="B196" s="34" t="s">
        <v>562</v>
      </c>
      <c r="C196" s="42"/>
      <c r="D196" s="44"/>
      <c r="E196" s="71" t="s">
        <v>466</v>
      </c>
      <c r="F196" s="44"/>
      <c r="G196" s="30"/>
    </row>
    <row r="197" spans="1:7" x14ac:dyDescent="0.2">
      <c r="A197" s="58" t="s">
        <v>563</v>
      </c>
      <c r="B197" s="34" t="s">
        <v>564</v>
      </c>
      <c r="C197" s="42"/>
      <c r="D197" s="44"/>
      <c r="E197" s="71" t="s">
        <v>466</v>
      </c>
      <c r="F197" s="44"/>
      <c r="G197" s="30"/>
    </row>
    <row r="198" spans="1:7" x14ac:dyDescent="0.2">
      <c r="A198" s="58" t="s">
        <v>565</v>
      </c>
      <c r="B198" s="34" t="s">
        <v>566</v>
      </c>
      <c r="C198" s="42"/>
      <c r="D198" s="44"/>
      <c r="E198" s="71" t="s">
        <v>466</v>
      </c>
      <c r="F198" s="44"/>
      <c r="G198" s="30"/>
    </row>
    <row r="199" spans="1:7" x14ac:dyDescent="0.2">
      <c r="A199" s="58" t="s">
        <v>567</v>
      </c>
      <c r="B199" s="34" t="s">
        <v>568</v>
      </c>
      <c r="C199" s="42"/>
      <c r="D199" s="44"/>
      <c r="E199" s="71" t="s">
        <v>466</v>
      </c>
      <c r="F199" s="44"/>
      <c r="G199" s="30"/>
    </row>
    <row r="200" spans="1:7" x14ac:dyDescent="0.2">
      <c r="A200" s="58" t="s">
        <v>569</v>
      </c>
      <c r="B200" s="34" t="s">
        <v>570</v>
      </c>
      <c r="C200" s="42"/>
      <c r="D200" s="44"/>
      <c r="E200" s="71" t="s">
        <v>466</v>
      </c>
      <c r="F200" s="44"/>
      <c r="G200" s="30"/>
    </row>
    <row r="201" spans="1:7" ht="25.5" x14ac:dyDescent="0.2">
      <c r="A201" s="58" t="s">
        <v>571</v>
      </c>
      <c r="B201" s="34" t="s">
        <v>572</v>
      </c>
      <c r="C201" s="42"/>
      <c r="D201" s="44"/>
      <c r="E201" s="71" t="s">
        <v>466</v>
      </c>
      <c r="F201" s="44"/>
      <c r="G201" s="30"/>
    </row>
    <row r="202" spans="1:7" x14ac:dyDescent="0.2">
      <c r="A202" s="58" t="s">
        <v>573</v>
      </c>
      <c r="B202" s="34" t="s">
        <v>574</v>
      </c>
      <c r="C202" s="42"/>
      <c r="D202" s="44"/>
      <c r="E202" s="71" t="s">
        <v>466</v>
      </c>
      <c r="F202" s="44"/>
      <c r="G202" s="30"/>
    </row>
    <row r="203" spans="1:7" x14ac:dyDescent="0.2">
      <c r="A203" s="58" t="s">
        <v>575</v>
      </c>
      <c r="B203" s="34" t="s">
        <v>576</v>
      </c>
      <c r="C203" s="42"/>
      <c r="D203" s="44"/>
      <c r="E203" s="71" t="s">
        <v>466</v>
      </c>
      <c r="F203" s="44"/>
      <c r="G203" s="30"/>
    </row>
    <row r="204" spans="1:7" x14ac:dyDescent="0.2">
      <c r="A204" s="58" t="s">
        <v>577</v>
      </c>
      <c r="B204" s="34" t="s">
        <v>578</v>
      </c>
      <c r="C204" s="42"/>
      <c r="D204" s="44"/>
      <c r="E204" s="71" t="s">
        <v>466</v>
      </c>
      <c r="F204" s="44"/>
      <c r="G204" s="30"/>
    </row>
    <row r="205" spans="1:7" x14ac:dyDescent="0.2">
      <c r="A205" s="58" t="s">
        <v>579</v>
      </c>
      <c r="B205" s="34" t="s">
        <v>580</v>
      </c>
      <c r="C205" s="42"/>
      <c r="D205" s="44"/>
      <c r="E205" s="71" t="s">
        <v>466</v>
      </c>
      <c r="F205" s="44"/>
      <c r="G205" s="30"/>
    </row>
    <row r="206" spans="1:7" x14ac:dyDescent="0.2">
      <c r="A206" s="58" t="s">
        <v>581</v>
      </c>
      <c r="B206" s="34" t="s">
        <v>582</v>
      </c>
      <c r="C206" s="42"/>
      <c r="D206" s="44"/>
      <c r="E206" s="71" t="s">
        <v>466</v>
      </c>
      <c r="F206" s="44"/>
      <c r="G206" s="30"/>
    </row>
    <row r="207" spans="1:7" x14ac:dyDescent="0.2">
      <c r="A207" s="58" t="s">
        <v>583</v>
      </c>
      <c r="B207" s="34" t="s">
        <v>584</v>
      </c>
      <c r="C207" s="42"/>
      <c r="D207" s="44"/>
      <c r="E207" s="71" t="s">
        <v>466</v>
      </c>
      <c r="F207" s="44"/>
      <c r="G207" s="30"/>
    </row>
    <row r="208" spans="1:7" x14ac:dyDescent="0.2">
      <c r="A208" s="58" t="s">
        <v>585</v>
      </c>
      <c r="B208" s="34" t="s">
        <v>586</v>
      </c>
      <c r="C208" s="42"/>
      <c r="D208" s="44"/>
      <c r="E208" s="71" t="s">
        <v>466</v>
      </c>
      <c r="F208" s="44"/>
      <c r="G208" s="30"/>
    </row>
    <row r="209" spans="1:8" x14ac:dyDescent="0.2">
      <c r="A209" s="58" t="s">
        <v>587</v>
      </c>
      <c r="B209" s="34" t="s">
        <v>588</v>
      </c>
      <c r="C209" s="42"/>
      <c r="D209" s="44"/>
      <c r="E209" s="71" t="s">
        <v>466</v>
      </c>
      <c r="F209" s="44"/>
      <c r="G209" s="30"/>
    </row>
    <row r="210" spans="1:8" x14ac:dyDescent="0.2">
      <c r="A210" s="58" t="s">
        <v>589</v>
      </c>
      <c r="B210" s="34" t="s">
        <v>590</v>
      </c>
      <c r="C210" s="42"/>
      <c r="D210" s="44"/>
      <c r="E210" s="71" t="s">
        <v>466</v>
      </c>
      <c r="F210" s="44"/>
      <c r="G210" s="30"/>
    </row>
    <row r="211" spans="1:8" x14ac:dyDescent="0.2">
      <c r="A211" s="58" t="s">
        <v>591</v>
      </c>
      <c r="B211" s="34" t="s">
        <v>538</v>
      </c>
      <c r="C211" s="42"/>
      <c r="D211" s="44"/>
      <c r="E211" s="71" t="s">
        <v>466</v>
      </c>
      <c r="F211" s="44"/>
      <c r="G211" s="30"/>
    </row>
    <row r="212" spans="1:8" x14ac:dyDescent="0.2">
      <c r="A212" s="58" t="s">
        <v>592</v>
      </c>
      <c r="B212" s="34" t="s">
        <v>540</v>
      </c>
      <c r="C212" s="42"/>
      <c r="D212" s="44"/>
      <c r="E212" s="71" t="s">
        <v>466</v>
      </c>
      <c r="F212" s="44"/>
      <c r="G212" s="30"/>
    </row>
    <row r="213" spans="1:8" x14ac:dyDescent="0.2">
      <c r="A213" s="58" t="s">
        <v>593</v>
      </c>
      <c r="B213" s="34" t="s">
        <v>594</v>
      </c>
      <c r="C213" s="42"/>
      <c r="D213" s="44"/>
      <c r="E213" s="71" t="s">
        <v>466</v>
      </c>
      <c r="F213" s="44"/>
      <c r="G213" s="30"/>
    </row>
    <row r="214" spans="1:8" x14ac:dyDescent="0.2">
      <c r="A214" s="58" t="s">
        <v>595</v>
      </c>
      <c r="B214" s="34" t="s">
        <v>544</v>
      </c>
      <c r="C214" s="42"/>
      <c r="D214" s="44"/>
      <c r="E214" s="71" t="s">
        <v>466</v>
      </c>
      <c r="F214" s="44"/>
      <c r="G214" s="30"/>
    </row>
    <row r="215" spans="1:8" x14ac:dyDescent="0.2">
      <c r="A215" s="58" t="s">
        <v>596</v>
      </c>
      <c r="B215" s="34" t="s">
        <v>597</v>
      </c>
      <c r="C215" s="42"/>
      <c r="D215" s="44"/>
      <c r="E215" s="71" t="s">
        <v>466</v>
      </c>
      <c r="F215" s="44"/>
      <c r="G215" s="30"/>
    </row>
    <row r="216" spans="1:8" x14ac:dyDescent="0.2">
      <c r="A216" s="58" t="s">
        <v>598</v>
      </c>
      <c r="B216" s="34" t="s">
        <v>554</v>
      </c>
      <c r="C216" s="42"/>
      <c r="D216" s="44"/>
      <c r="E216" s="71" t="s">
        <v>466</v>
      </c>
      <c r="F216" s="44"/>
      <c r="G216" s="30"/>
    </row>
    <row r="217" spans="1:8" x14ac:dyDescent="0.2">
      <c r="A217" s="58" t="s">
        <v>599</v>
      </c>
      <c r="B217" s="34" t="s">
        <v>600</v>
      </c>
      <c r="C217" s="42"/>
      <c r="D217" s="44"/>
      <c r="E217" s="71" t="s">
        <v>466</v>
      </c>
      <c r="F217" s="44"/>
      <c r="G217" s="30"/>
      <c r="H217" s="2"/>
    </row>
    <row r="218" spans="1:8" x14ac:dyDescent="0.2">
      <c r="A218" s="58" t="s">
        <v>601</v>
      </c>
      <c r="B218" s="144" t="s">
        <v>602</v>
      </c>
      <c r="C218" s="42"/>
      <c r="D218" s="44"/>
      <c r="E218" s="71" t="s">
        <v>437</v>
      </c>
      <c r="F218" s="44"/>
      <c r="G218" s="30"/>
    </row>
    <row r="219" spans="1:8" x14ac:dyDescent="0.2">
      <c r="A219" s="58" t="s">
        <v>697</v>
      </c>
      <c r="B219" s="34" t="s">
        <v>413</v>
      </c>
      <c r="C219" s="42"/>
      <c r="D219" s="44"/>
      <c r="E219" s="71" t="s">
        <v>432</v>
      </c>
      <c r="F219" s="44"/>
      <c r="G219" s="30"/>
    </row>
    <row r="220" spans="1:8" x14ac:dyDescent="0.2">
      <c r="A220" s="58" t="s">
        <v>698</v>
      </c>
      <c r="B220" s="34" t="s">
        <v>414</v>
      </c>
      <c r="C220" s="42"/>
      <c r="D220" s="44"/>
      <c r="E220" s="71" t="s">
        <v>432</v>
      </c>
      <c r="F220" s="44"/>
      <c r="G220" s="30"/>
    </row>
    <row r="221" spans="1:8" x14ac:dyDescent="0.2">
      <c r="A221" s="58" t="s">
        <v>699</v>
      </c>
      <c r="B221" s="34" t="s">
        <v>415</v>
      </c>
      <c r="C221" s="42"/>
      <c r="D221" s="44"/>
      <c r="E221" s="71" t="s">
        <v>432</v>
      </c>
      <c r="F221" s="44"/>
      <c r="G221" s="30"/>
    </row>
    <row r="222" spans="1:8" x14ac:dyDescent="0.2">
      <c r="A222" s="58" t="s">
        <v>700</v>
      </c>
      <c r="B222" s="34" t="s">
        <v>416</v>
      </c>
      <c r="C222" s="42"/>
      <c r="D222" s="44"/>
      <c r="E222" s="71" t="s">
        <v>433</v>
      </c>
      <c r="F222" s="44"/>
      <c r="G222" s="30"/>
    </row>
    <row r="223" spans="1:8" x14ac:dyDescent="0.2">
      <c r="A223" s="58" t="s">
        <v>701</v>
      </c>
      <c r="B223" s="34" t="s">
        <v>417</v>
      </c>
      <c r="C223" s="42"/>
      <c r="D223" s="44"/>
      <c r="E223" s="71" t="s">
        <v>433</v>
      </c>
      <c r="F223" s="44"/>
      <c r="G223" s="30"/>
    </row>
    <row r="224" spans="1:8" x14ac:dyDescent="0.2">
      <c r="A224" s="58" t="s">
        <v>702</v>
      </c>
      <c r="B224" s="34" t="s">
        <v>418</v>
      </c>
      <c r="C224" s="42"/>
      <c r="D224" s="44"/>
      <c r="E224" s="71" t="s">
        <v>433</v>
      </c>
      <c r="F224" s="44"/>
      <c r="G224" s="30"/>
    </row>
    <row r="225" spans="1:7" x14ac:dyDescent="0.2">
      <c r="A225" s="58" t="s">
        <v>703</v>
      </c>
      <c r="B225" s="34" t="s">
        <v>419</v>
      </c>
      <c r="C225" s="42"/>
      <c r="D225" s="44"/>
      <c r="E225" s="71" t="s">
        <v>433</v>
      </c>
      <c r="F225" s="44"/>
      <c r="G225" s="30"/>
    </row>
    <row r="226" spans="1:7" x14ac:dyDescent="0.2">
      <c r="A226" s="58" t="s">
        <v>704</v>
      </c>
      <c r="B226" s="34" t="s">
        <v>420</v>
      </c>
      <c r="C226" s="42"/>
      <c r="D226" s="44"/>
      <c r="E226" s="71" t="s">
        <v>434</v>
      </c>
      <c r="F226" s="44"/>
      <c r="G226" s="30"/>
    </row>
    <row r="227" spans="1:7" x14ac:dyDescent="0.2">
      <c r="A227" s="58" t="s">
        <v>705</v>
      </c>
      <c r="B227" s="34" t="s">
        <v>421</v>
      </c>
      <c r="C227" s="42"/>
      <c r="D227" s="44"/>
      <c r="E227" s="71" t="s">
        <v>435</v>
      </c>
      <c r="F227" s="44"/>
      <c r="G227" s="30"/>
    </row>
    <row r="228" spans="1:7" x14ac:dyDescent="0.2">
      <c r="A228" s="58" t="s">
        <v>706</v>
      </c>
      <c r="B228" s="34" t="s">
        <v>353</v>
      </c>
      <c r="C228" s="42"/>
      <c r="D228" s="44"/>
      <c r="E228" s="71" t="s">
        <v>436</v>
      </c>
      <c r="F228" s="44"/>
      <c r="G228" s="30"/>
    </row>
    <row r="229" spans="1:7" x14ac:dyDescent="0.2">
      <c r="A229" s="58" t="s">
        <v>707</v>
      </c>
      <c r="B229" s="34" t="s">
        <v>354</v>
      </c>
      <c r="C229" s="42"/>
      <c r="D229" s="44"/>
      <c r="E229" s="71" t="s">
        <v>433</v>
      </c>
      <c r="F229" s="44"/>
      <c r="G229" s="30"/>
    </row>
    <row r="230" spans="1:7" x14ac:dyDescent="0.2">
      <c r="A230" s="58" t="s">
        <v>708</v>
      </c>
      <c r="B230" s="34" t="s">
        <v>422</v>
      </c>
      <c r="C230" s="42"/>
      <c r="D230" s="44"/>
      <c r="E230" s="71" t="s">
        <v>17</v>
      </c>
      <c r="F230" s="44"/>
      <c r="G230" s="30"/>
    </row>
    <row r="231" spans="1:7" x14ac:dyDescent="0.2">
      <c r="A231" s="58" t="s">
        <v>709</v>
      </c>
      <c r="B231" s="34" t="s">
        <v>423</v>
      </c>
      <c r="C231" s="42"/>
      <c r="D231" s="44"/>
      <c r="E231" s="71" t="s">
        <v>17</v>
      </c>
      <c r="F231" s="44"/>
      <c r="G231" s="30"/>
    </row>
    <row r="232" spans="1:7" x14ac:dyDescent="0.2">
      <c r="A232" s="58" t="s">
        <v>710</v>
      </c>
      <c r="B232" s="34" t="s">
        <v>424</v>
      </c>
      <c r="C232" s="42"/>
      <c r="D232" s="44"/>
      <c r="E232" s="71" t="s">
        <v>17</v>
      </c>
      <c r="F232" s="44"/>
      <c r="G232" s="30"/>
    </row>
    <row r="233" spans="1:7" x14ac:dyDescent="0.2">
      <c r="A233" s="58" t="s">
        <v>711</v>
      </c>
      <c r="B233" s="34" t="s">
        <v>425</v>
      </c>
      <c r="C233" s="42"/>
      <c r="D233" s="44"/>
      <c r="E233" s="71" t="s">
        <v>437</v>
      </c>
      <c r="F233" s="44"/>
      <c r="G233" s="30"/>
    </row>
    <row r="234" spans="1:7" x14ac:dyDescent="0.2">
      <c r="A234" s="58" t="s">
        <v>712</v>
      </c>
      <c r="B234" s="34" t="s">
        <v>426</v>
      </c>
      <c r="C234" s="42"/>
      <c r="D234" s="44"/>
      <c r="E234" s="71" t="s">
        <v>17</v>
      </c>
      <c r="F234" s="44"/>
      <c r="G234" s="30"/>
    </row>
    <row r="235" spans="1:7" x14ac:dyDescent="0.2">
      <c r="A235" s="58" t="s">
        <v>713</v>
      </c>
      <c r="B235" s="34" t="s">
        <v>427</v>
      </c>
      <c r="C235" s="42"/>
      <c r="D235" s="44"/>
      <c r="E235" s="71" t="s">
        <v>17</v>
      </c>
      <c r="F235" s="44"/>
      <c r="G235" s="30"/>
    </row>
    <row r="236" spans="1:7" x14ac:dyDescent="0.2">
      <c r="A236" s="58" t="s">
        <v>714</v>
      </c>
      <c r="B236" s="34" t="s">
        <v>428</v>
      </c>
      <c r="C236" s="42"/>
      <c r="D236" s="44"/>
      <c r="E236" s="71" t="s">
        <v>17</v>
      </c>
      <c r="F236" s="44"/>
      <c r="G236" s="30"/>
    </row>
    <row r="237" spans="1:7" x14ac:dyDescent="0.2">
      <c r="A237" s="58" t="s">
        <v>715</v>
      </c>
      <c r="B237" s="34" t="s">
        <v>429</v>
      </c>
      <c r="C237" s="42"/>
      <c r="D237" s="44"/>
      <c r="E237" s="71" t="s">
        <v>17</v>
      </c>
      <c r="F237" s="44"/>
      <c r="G237" s="30"/>
    </row>
    <row r="238" spans="1:7" x14ac:dyDescent="0.2">
      <c r="A238" s="58" t="s">
        <v>716</v>
      </c>
      <c r="B238" s="34" t="s">
        <v>430</v>
      </c>
      <c r="C238" s="42"/>
      <c r="D238" s="44"/>
      <c r="E238" s="71" t="s">
        <v>432</v>
      </c>
      <c r="F238" s="44"/>
      <c r="G238" s="30"/>
    </row>
    <row r="239" spans="1:7" x14ac:dyDescent="0.2">
      <c r="A239" s="58" t="s">
        <v>717</v>
      </c>
      <c r="B239" s="34" t="s">
        <v>414</v>
      </c>
      <c r="C239" s="42"/>
      <c r="D239" s="44"/>
      <c r="E239" s="71" t="s">
        <v>432</v>
      </c>
      <c r="F239" s="44"/>
      <c r="G239" s="30"/>
    </row>
    <row r="240" spans="1:7" x14ac:dyDescent="0.2">
      <c r="A240" s="58" t="s">
        <v>718</v>
      </c>
      <c r="B240" s="34" t="s">
        <v>415</v>
      </c>
      <c r="C240" s="42"/>
      <c r="D240" s="44"/>
      <c r="E240" s="71" t="s">
        <v>432</v>
      </c>
      <c r="F240" s="44"/>
      <c r="G240" s="30"/>
    </row>
    <row r="241" spans="1:7" x14ac:dyDescent="0.2">
      <c r="A241" s="58" t="s">
        <v>719</v>
      </c>
      <c r="B241" s="34" t="s">
        <v>431</v>
      </c>
      <c r="C241" s="42"/>
      <c r="D241" s="44"/>
      <c r="E241" s="71" t="s">
        <v>433</v>
      </c>
      <c r="F241" s="44"/>
      <c r="G241" s="30"/>
    </row>
    <row r="242" spans="1:7" x14ac:dyDescent="0.2">
      <c r="A242" s="58" t="s">
        <v>720</v>
      </c>
      <c r="B242" s="34" t="s">
        <v>416</v>
      </c>
      <c r="C242" s="42"/>
      <c r="D242" s="44"/>
      <c r="E242" s="71" t="s">
        <v>433</v>
      </c>
      <c r="F242" s="44"/>
      <c r="G242" s="30"/>
    </row>
    <row r="243" spans="1:7" x14ac:dyDescent="0.2">
      <c r="A243" s="88"/>
      <c r="B243" s="53"/>
      <c r="C243" s="42"/>
      <c r="D243" s="44"/>
      <c r="E243" s="71"/>
      <c r="F243" s="44"/>
      <c r="G243" s="30"/>
    </row>
    <row r="244" spans="1:7" x14ac:dyDescent="0.2">
      <c r="A244" s="88" t="s">
        <v>100</v>
      </c>
      <c r="B244" s="53" t="s">
        <v>76</v>
      </c>
      <c r="C244" s="42"/>
      <c r="D244" s="44"/>
      <c r="E244" s="71"/>
      <c r="F244" s="44"/>
      <c r="G244" s="30"/>
    </row>
    <row r="245" spans="1:7" x14ac:dyDescent="0.2">
      <c r="A245" s="58" t="s">
        <v>187</v>
      </c>
      <c r="B245" s="60"/>
      <c r="C245" s="42"/>
      <c r="D245" s="44"/>
      <c r="E245" s="71"/>
      <c r="F245" s="44"/>
      <c r="G245" s="45"/>
    </row>
    <row r="246" spans="1:7" x14ac:dyDescent="0.2">
      <c r="A246" s="58" t="s">
        <v>360</v>
      </c>
      <c r="B246" s="34"/>
      <c r="C246" s="42"/>
      <c r="D246" s="65"/>
      <c r="E246" s="71"/>
      <c r="F246" s="44"/>
      <c r="G246" s="45"/>
    </row>
    <row r="247" spans="1:7" x14ac:dyDescent="0.2">
      <c r="A247" s="58" t="s">
        <v>361</v>
      </c>
      <c r="B247" s="34"/>
      <c r="C247" s="42"/>
      <c r="D247" s="65"/>
      <c r="E247" s="71"/>
      <c r="F247" s="44"/>
      <c r="G247" s="45"/>
    </row>
    <row r="248" spans="1:7" x14ac:dyDescent="0.2">
      <c r="A248" s="88"/>
      <c r="B248" s="41"/>
      <c r="C248" s="42"/>
      <c r="D248" s="65"/>
      <c r="E248" s="71"/>
      <c r="F248" s="44"/>
      <c r="G248" s="45"/>
    </row>
    <row r="249" spans="1:7" x14ac:dyDescent="0.2">
      <c r="A249" s="107" t="s">
        <v>362</v>
      </c>
      <c r="B249" s="114" t="s">
        <v>40</v>
      </c>
      <c r="C249" s="109"/>
      <c r="D249" s="110"/>
      <c r="E249" s="111"/>
      <c r="F249" s="112"/>
      <c r="G249" s="113"/>
    </row>
  </sheetData>
  <pageMargins left="0.7" right="0.7" top="0.75" bottom="0.75" header="0.3" footer="0.3"/>
  <pageSetup paperSize="9" scale="77" fitToHeight="4" orientation="portrait" r:id="rId1"/>
  <rowBreaks count="1" manualBreakCount="1">
    <brk id="6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cover page</vt:lpstr>
      <vt:lpstr>Preamble</vt:lpstr>
      <vt:lpstr>main summary</vt:lpstr>
      <vt:lpstr>01 General BoQ summary</vt:lpstr>
      <vt:lpstr>01 general BoQ</vt:lpstr>
      <vt:lpstr>02 Sewerage system summary</vt:lpstr>
      <vt:lpstr>02  sewarage system</vt:lpstr>
      <vt:lpstr>03 Material List</vt:lpstr>
      <vt:lpstr>'01 general BoQ'!Print_Area</vt:lpstr>
      <vt:lpstr>'01 General BoQ summary'!Print_Area</vt:lpstr>
      <vt:lpstr>'02  sewarage system'!Print_Area</vt:lpstr>
      <vt:lpstr>'03 Material List'!Print_Area</vt:lpstr>
      <vt:lpstr>'main summary'!Print_Area</vt:lpstr>
      <vt:lpstr>'01 general BoQ'!Print_Titles</vt:lpstr>
      <vt:lpstr>'02  sewarage system'!Print_Titles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Afsal Hussein</cp:lastModifiedBy>
  <cp:lastPrinted>2017-11-20T05:40:31Z</cp:lastPrinted>
  <dcterms:created xsi:type="dcterms:W3CDTF">2007-12-12T22:37:40Z</dcterms:created>
  <dcterms:modified xsi:type="dcterms:W3CDTF">2017-12-21T04:11:19Z</dcterms:modified>
</cp:coreProperties>
</file>