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_FilterDatabase" localSheetId="0" hidden="1">Sheet1!$M$1:$M$249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Sheet1!$B$1:$N$49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C37" i="1"/>
  <c r="B37" i="1"/>
  <c r="F37" i="1"/>
  <c r="G37" i="1"/>
  <c r="D35" i="1"/>
  <c r="C35" i="1"/>
  <c r="B35" i="1"/>
  <c r="F35" i="1"/>
  <c r="G35" i="1"/>
  <c r="D25" i="1"/>
  <c r="C25" i="1"/>
  <c r="B25" i="1"/>
  <c r="F25" i="1"/>
  <c r="G25" i="1"/>
  <c r="D22" i="1"/>
  <c r="C22" i="1"/>
  <c r="B22" i="1"/>
  <c r="F22" i="1"/>
  <c r="G22" i="1"/>
  <c r="D20" i="1"/>
  <c r="C20" i="1"/>
  <c r="B20" i="1"/>
  <c r="F20" i="1"/>
  <c r="G20" i="1"/>
  <c r="D11" i="1"/>
  <c r="C11" i="1"/>
  <c r="B11" i="1"/>
  <c r="F11" i="1"/>
  <c r="G11" i="1"/>
</calcChain>
</file>

<file path=xl/sharedStrings.xml><?xml version="1.0" encoding="utf-8"?>
<sst xmlns="http://schemas.openxmlformats.org/spreadsheetml/2006/main" count="183" uniqueCount="101">
  <si>
    <t>(އަދަދުތައް ރުފިޔާއިން)</t>
  </si>
  <si>
    <t>ލަފާކުރި</t>
  </si>
  <si>
    <t>ރިވައިޒްކުރި</t>
  </si>
  <si>
    <t>އެކްޗުއަލް</t>
  </si>
  <si>
    <t>ސްޓެޓަސް</t>
  </si>
  <si>
    <t>މަޝްރޫޢު ހިންގޭ ތަން</t>
  </si>
  <si>
    <t>މަޝްރޫއުގެ ނަން</t>
  </si>
  <si>
    <t>އޮފީސް</t>
  </si>
  <si>
    <t>މިނިސްޓްރީ އޮފް ފިނޭންސް އެންޑް ޓްރެޜަރީ</t>
  </si>
  <si>
    <t>ހިނގަމުންދާ</t>
  </si>
  <si>
    <t>ބަޖެޓު މައުލޫމާތު (5.3)</t>
  </si>
  <si>
    <t>އެގްޒިމް ބޭންކް / ޗައިނާ</t>
  </si>
  <si>
    <t>P-MFT010-101</t>
  </si>
  <si>
    <t>P-MFT010-100</t>
  </si>
  <si>
    <t>P-HDC001-102</t>
  </si>
  <si>
    <t>P-MOH001-020</t>
  </si>
  <si>
    <t>P-MOH065-001</t>
  </si>
  <si>
    <t>P-MOH065-002</t>
  </si>
  <si>
    <t>P-HTE011-143</t>
  </si>
  <si>
    <t>P-HTE072-001</t>
  </si>
  <si>
    <t>P-HTE069-006</t>
  </si>
  <si>
    <t>P-HTE069-004</t>
  </si>
  <si>
    <t>P-HTE013-100</t>
  </si>
  <si>
    <t>P-HTE162-001</t>
  </si>
  <si>
    <t>P-MFA003-100</t>
  </si>
  <si>
    <t>P-MEE062-100</t>
  </si>
  <si>
    <t>P-MEE030-001</t>
  </si>
  <si>
    <t>P-MEE001-111</t>
  </si>
  <si>
    <t>P-MEE001-112</t>
  </si>
  <si>
    <t>P-HTE009-066</t>
  </si>
  <si>
    <t>P-HTE009-094</t>
  </si>
  <si>
    <t>P-HTE023-100</t>
  </si>
  <si>
    <t>P-HTE125-100</t>
  </si>
  <si>
    <t>P-MEE063-100</t>
  </si>
  <si>
    <t>P-DUMMY-218</t>
  </si>
  <si>
    <t>P-DUMMY-217</t>
  </si>
  <si>
    <t>P-DUMMY-214</t>
  </si>
  <si>
    <t>P-DUMMY-220</t>
  </si>
  <si>
    <t xml:space="preserve">ދަރުމަވަންތަ ހޮސްޕިޓަލް އިމާރާތްކުރުން </t>
  </si>
  <si>
    <t>ރީކޮންސްޓްރަކްޝަން އެންޑް ޑިވެލޮޕްމެންޓް އޮފް ގއ.އެޓޯލް</t>
  </si>
  <si>
    <t>ގއ.ވިލިނގިލި، ގއ.ނިލަންދޫ، ގއ.މާމެންދޫ، ގއ.ދާންދޫ</t>
  </si>
  <si>
    <t>ފިޝަރީޒް އެންޑް އެގްރިކަލްޗަރ ޑައިވަރސިފިކޭޝަން ޕްރޮޖެކްޓް</t>
  </si>
  <si>
    <t>އެކިރަށްތަކުގައި</t>
  </si>
  <si>
    <t>ރިހިބިލިޓޭޝަން އޮފް ހާރބާސް އެންޑް ކްރިއޭޝަން އޮފް ސްވަރޭޖް ނެޓްވާރކްސް</t>
  </si>
  <si>
    <t>މާލެ ސިޓީ</t>
  </si>
  <si>
    <t>ވެލާނާ އިންޓަރނޭޝަނަލް އެއަރޕޯރޓް ޑިވެލޮޕްމެންޓް ޕްރޮޖެކްޓް (ރަންވޭ)</t>
  </si>
  <si>
    <t>ހުޅުލެ</t>
  </si>
  <si>
    <t xml:space="preserve">ޓާރމިނަލް ޑިވެލޮޕްމެންޓް ޕްރޮޖެކްޓް އެޓް ވެލާނާ އިންޓަރނޭޝަނަލް އެއަރޕޯރޓް </t>
  </si>
  <si>
    <t>ހުޅުމާލެ އައިލެންޑް ޑިވެލޮޕްމެންޓް ޕްރޮޖެކްޓް</t>
  </si>
  <si>
    <t>ހުޅުމާލެ</t>
  </si>
  <si>
    <t>ސިފްކޯ/ޕޮލްކޯ ހައުސިންގ</t>
  </si>
  <si>
    <t>ކަރަންޓީން ފެސިލީ ޕްރޮޖެކްޓް</t>
  </si>
  <si>
    <t>ދަރުމަވަންތަ ހޮސްޕިޓަލްގެ މޭޖަރ މެޑިކަލް އިކްވިޕްމަންޓާއި އެކްސަސަރީސް ހޯދުން</t>
  </si>
  <si>
    <t>ރީކޮންސްޓްރަކްޝަން އޮފް ހާބަރސް (އައި.ޑީ.ބީ)</t>
  </si>
  <si>
    <t>މާލެ-ހުޅުލެ ބްރިޖް ޕްރޮޖެކްޓް</t>
  </si>
  <si>
    <t>ބަނދަރު ހެދުމުގެ މަޝްރޫޢު</t>
  </si>
  <si>
    <t>ހުޅުމާލެ، ގދ.ތިނަދޫ</t>
  </si>
  <si>
    <t>އެފަރޑަބަލް ހައުސިންގ ސްކީމް ޕްރޮޖެކްޓް</t>
  </si>
  <si>
    <t>ސ.ހިތަދޫ ރީޖަނަލް ހޮސްޕިޓަލް ޕްރޮޖެކްޓް</t>
  </si>
  <si>
    <t>ސ.ހިތަދޫ</t>
  </si>
  <si>
    <t>ފުވައްމުލައް ސިޓީ</t>
  </si>
  <si>
    <t>އައްޑޫ ސިޓީ</t>
  </si>
  <si>
    <t>ގުރޭޓަރ މާލެ އެންވަޔަރްމަންޓަލް އިންޕްރޫވްމަންޓް އެންޑް ވޭސްޓް މެނޭޖްމެންޓް ޕްރޮޖެކްޓް</t>
  </si>
  <si>
    <t>ސެނިޓޭޝަން އިން 5 އައިލަންޑްސް</t>
  </si>
  <si>
    <t>ނަރުދަމާ ޤާއިމުކުރުމުގެ މަޝްރޫޢު</t>
  </si>
  <si>
    <t>ނިމިފައި</t>
  </si>
  <si>
    <t>އަލަށްފަށާ</t>
  </si>
  <si>
    <t>ރިޓެންޝަން</t>
  </si>
  <si>
    <t>އެކި ފަރާތްތަކުން</t>
  </si>
  <si>
    <t>އަބޫދާބީ ފަންޑް</t>
  </si>
  <si>
    <t>ސަޢުދީ ފަންޑް</t>
  </si>
  <si>
    <t>ކުވެއިތު ފަންޑް</t>
  </si>
  <si>
    <t>އޯފިޑް</t>
  </si>
  <si>
    <t>މިނިސްޓްރީ އޮފް ހެލްތް</t>
  </si>
  <si>
    <t>އައި.ޑީ.ބީ</t>
  </si>
  <si>
    <t>ލޯނު ދޭ ފަރާތް</t>
  </si>
  <si>
    <t>އިންދިރާގާންދީ މެމޯރިއަލް ހޮސްޕިޓަލް</t>
  </si>
  <si>
    <t>މިނިސްޓްރީ އޮފް ހައުސިންގ އެންޑް އިންފްރާސްޓްރަކްޗަރ</t>
  </si>
  <si>
    <t>އެގްޒިމް ބޭންކް / އިންޑިއާ</t>
  </si>
  <si>
    <t>މިނިސްޓްރީ އޮފް ފިޝަރީޒް އެންޑް އެގްރިކަލްޗަރ</t>
  </si>
  <si>
    <t>އިފާޑް</t>
  </si>
  <si>
    <t>މިނިސްޓްރީ އޮފް އެންވަޔަރަމަންޓް އެންޑް އެނަރޖީ</t>
  </si>
  <si>
    <t>ޕްރިޕެއަރިންގ އައުޓަރ އައިލެންޑް ފޯރ ސަސްޓެއިނެބަލް އެނާރޖީ ޑިވެލޮޕްމެންޓް ޕްރޮޖެކްޓް</t>
  </si>
  <si>
    <t>ޕްރޮވިޝަން އޮފް ވޯޓަރ ސަޕްލައި ސެނިޓޭޝަން އެންޑް ވޭސްޓް މެނޭޖްމަންޓް ޕްރޮޖެކްޓް</t>
  </si>
  <si>
    <t>އީ.އައި.ބީ</t>
  </si>
  <si>
    <t>އޭ.ޑީ.ބީ</t>
  </si>
  <si>
    <t>އޭ.އައި.އައި.ބީ</t>
  </si>
  <si>
    <t>އޭ.އެފް.ޑީ</t>
  </si>
  <si>
    <t>ގދ.ތިނަދޫ، ރ.އުނގޫފާރު، ނ.މަނަދޫ، ލ.ގަން</t>
  </si>
  <si>
    <t>އައުޓަރ އައިލަންޑް ވޯޓަރ ސަޕްލައި އެންޑް ސްވަރޭޖް ސިސްޓަމްސް</t>
  </si>
  <si>
    <t>ސްމޯލް ސްކޭލް ވޭސްޓް ޓު އެނާރޖީ ޕްރޮޖެކްޓް - ޒޯން 7</t>
  </si>
  <si>
    <t>1500 ހައުސިންގ ޔުނިޓް މަޝްރޫޢު - ފޭސް 2</t>
  </si>
  <si>
    <t>ޖުމްލަ</t>
  </si>
  <si>
    <t>ހދ.ނޮޅިވަރަންފަރު، ހދ.ނޮޅިވަރަމް، ނ.ވެލިދޫ، ނ.މާޅެންދޫ، ނ.މާފަރު، ރ.އިންނަމާދޫ، ކ.ތުލުސްދޫ، މ.ކޮޅުފުށި، ލ.ގަން، ފުވައްމުލައް ސިޓީ</t>
  </si>
  <si>
    <t>ހުޅުމާލެ، ގއ.ވިލިނގިލި، ގދ.ހޯނޑެއްދޫ، ގދ.މަޑަވެލި، ގދ.ތިނަދޫ، ގދ.ގައްދޫ، ފުވައްމުލައް ސިޓީ، ސ.ހިތަދޫ، ސ.ހުޅުމީދޫ</t>
  </si>
  <si>
    <t>ކޮންސްޓްރަކްޝަން އޮފް 485 ހައުސިންގ ޔުނިޓްސް އިން މޯލްޑިވްސް ޕްރޮޖެކްޓް</t>
  </si>
  <si>
    <t>ފުވައްމުލައް ސިޓީގެ ގޮނޑުދޮށް ހިމާޔަތްކުރުމުގެ މަޝްރޫޢު</t>
  </si>
  <si>
    <t>ފުވައްމުލައް ސިޓީގެ ފެނާއި ނަރުދަމާ</t>
  </si>
  <si>
    <t>ހދ.ނޮޅިވަރަންފަރު، ޅ.ނައިފަރު، ކ.ހިންމަފުށި، ކ.ތުލުސްދޫ، ތ.ވޭމަންޑޫ</t>
  </si>
  <si>
    <t>ނ.ވެލިދޫ، ރ.ހުޅުދުއްފާރު، ބ.ތުޅާދޫ، ގއ.ކޮލަމާފުށި، ގދ.ގައްދޫ</t>
  </si>
  <si>
    <r>
      <t xml:space="preserve">އޮފީސްތަކުން ހިންގާ ޕީ.އެސް.އައި.ޕީ (ލޯނު) </t>
    </r>
    <r>
      <rPr>
        <b/>
        <sz val="24"/>
        <color rgb="FFD3AC8A"/>
        <rFont val="Roboto Condensed"/>
      </rPr>
      <t>2017 - 2021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</si>
</sst>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24"/>
      <color rgb="FFD3AC8A"/>
      <name val="Mv Eamaan XP"/>
      <family val="3"/>
    </font>
    <font>
      <sz val="12"/>
      <color theme="1" tint="-0.249977111117893"/>
      <name val="Faruma"/>
    </font>
    <font>
      <b/>
      <sz val="12"/>
      <color rgb="FFBF8755"/>
      <name val="Roboto Condensed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rgb="FFBF8755"/>
      <name val="Roboto Condensed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b/>
      <sz val="24"/>
      <color rgb="FFD3AC8A"/>
      <name val="Roboto Condensed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43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0" fontId="13" fillId="0" borderId="0" xfId="1" applyNumberFormat="1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0" fontId="11" fillId="0" borderId="1" xfId="0" applyFont="1" applyBorder="1" applyAlignment="1">
      <alignment horizontal="right" vertical="center" readingOrder="2"/>
    </xf>
    <xf numFmtId="0" fontId="11" fillId="0" borderId="1" xfId="0" applyFont="1" applyBorder="1" applyAlignment="1">
      <alignment horizontal="left" vertical="center" indent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8" fillId="3" borderId="0" xfId="2" applyFont="1" applyFill="1" applyBorder="1" applyAlignment="1">
      <alignment horizontal="center" vertical="center" wrapText="1" readingOrder="2"/>
    </xf>
    <xf numFmtId="0" fontId="8" fillId="3" borderId="0" xfId="2" applyFont="1" applyFill="1" applyBorder="1" applyAlignment="1">
      <alignment vertical="center" wrapText="1" readingOrder="2"/>
    </xf>
    <xf numFmtId="0" fontId="2" fillId="3" borderId="0" xfId="3" applyFont="1" applyFill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10" fillId="3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horizontal="right" vertical="center" indent="1"/>
    </xf>
    <xf numFmtId="0" fontId="0" fillId="0" borderId="2" xfId="0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15" fillId="0" borderId="1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4" fontId="15" fillId="3" borderId="0" xfId="1" applyNumberFormat="1" applyFont="1" applyFill="1" applyBorder="1" applyAlignment="1">
      <alignment horizontal="center" vertical="center" readingOrder="2"/>
    </xf>
    <xf numFmtId="0" fontId="17" fillId="0" borderId="2" xfId="0" applyFont="1" applyBorder="1" applyAlignment="1">
      <alignment vertical="center"/>
    </xf>
    <xf numFmtId="164" fontId="19" fillId="0" borderId="2" xfId="1" applyNumberFormat="1" applyFont="1" applyBorder="1" applyAlignment="1">
      <alignment vertical="center"/>
    </xf>
    <xf numFmtId="164" fontId="18" fillId="0" borderId="0" xfId="1" applyNumberFormat="1" applyFont="1" applyAlignment="1">
      <alignment vertical="center"/>
    </xf>
    <xf numFmtId="164" fontId="20" fillId="0" borderId="2" xfId="1" applyNumberFormat="1" applyFont="1" applyBorder="1" applyAlignment="1">
      <alignment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7" fillId="0" borderId="2" xfId="0" applyFont="1" applyBorder="1" applyAlignment="1">
      <alignment horizontal="right" vertical="center"/>
    </xf>
    <xf numFmtId="0" fontId="17" fillId="0" borderId="2" xfId="0" applyFont="1" applyBorder="1" applyAlignment="1">
      <alignment horizontal="right" vertical="center" indent="2" readingOrder="2"/>
    </xf>
    <xf numFmtId="0" fontId="17" fillId="0" borderId="2" xfId="0" applyFont="1" applyBorder="1" applyAlignment="1">
      <alignment horizontal="right" vertical="center" indent="2"/>
    </xf>
    <xf numFmtId="0" fontId="17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23" fillId="0" borderId="2" xfId="0" applyFont="1" applyBorder="1" applyAlignment="1">
      <alignment horizontal="left"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F8755"/>
      <color rgb="FFD3AC8A"/>
      <color rgb="FFFCD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49"/>
  <sheetViews>
    <sheetView showGridLines="0" tabSelected="1" view="pageBreakPreview" zoomScaleNormal="100" zoomScaleSheetLayoutView="100" workbookViewId="0">
      <selection activeCell="G10" sqref="G10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customWidth="1"/>
    <col min="10" max="10" width="22.21875" style="2" customWidth="1"/>
    <col min="11" max="11" width="17.77734375" style="2" customWidth="1"/>
    <col min="12" max="12" width="57.77734375" style="2" customWidth="1"/>
    <col min="13" max="13" width="11" style="2" customWidth="1"/>
    <col min="14" max="14" width="5.5546875" style="2" customWidth="1"/>
    <col min="15" max="16384" width="8.88671875" style="2"/>
  </cols>
  <sheetData>
    <row r="1" spans="2:14" ht="18.75" customHeight="1" x14ac:dyDescent="0.3">
      <c r="N1" s="1"/>
    </row>
    <row r="2" spans="2:14" ht="21.75" x14ac:dyDescent="0.3">
      <c r="N2" s="10" t="s">
        <v>10</v>
      </c>
    </row>
    <row r="3" spans="2:14" ht="37.5" customHeight="1" x14ac:dyDescent="0.3">
      <c r="N3" s="9" t="s">
        <v>100</v>
      </c>
    </row>
    <row r="4" spans="2:14" ht="18.75" customHeight="1" x14ac:dyDescent="0.3">
      <c r="B4"/>
      <c r="C4"/>
      <c r="D4"/>
      <c r="E4"/>
      <c r="F4"/>
      <c r="G4"/>
      <c r="N4" s="11" t="s">
        <v>0</v>
      </c>
    </row>
    <row r="5" spans="2:14" ht="11.25" customHeight="1" x14ac:dyDescent="0.3">
      <c r="N5" s="3"/>
    </row>
    <row r="6" spans="2:14" ht="30" customHeight="1" x14ac:dyDescent="0.3">
      <c r="B6" s="8">
        <v>2021</v>
      </c>
      <c r="C6" s="8">
        <v>2020</v>
      </c>
      <c r="D6" s="8">
        <v>2019</v>
      </c>
      <c r="E6" s="5"/>
      <c r="F6" s="8">
        <v>2018</v>
      </c>
      <c r="G6" s="8">
        <v>2017</v>
      </c>
      <c r="H6" s="4"/>
      <c r="I6" s="42" t="s">
        <v>4</v>
      </c>
      <c r="J6" s="41" t="s">
        <v>5</v>
      </c>
      <c r="K6" s="41" t="s">
        <v>75</v>
      </c>
      <c r="L6" s="41" t="s">
        <v>6</v>
      </c>
      <c r="M6" s="41" t="s">
        <v>7</v>
      </c>
      <c r="N6" s="20"/>
    </row>
    <row r="7" spans="2:14" ht="30" customHeight="1" x14ac:dyDescent="0.3">
      <c r="B7" s="40" t="s">
        <v>1</v>
      </c>
      <c r="C7" s="40"/>
      <c r="D7" s="40"/>
      <c r="E7" s="4"/>
      <c r="F7" s="32" t="s">
        <v>2</v>
      </c>
      <c r="G7" s="32" t="s">
        <v>3</v>
      </c>
      <c r="H7" s="5"/>
      <c r="I7" s="42"/>
      <c r="J7" s="41"/>
      <c r="K7" s="41"/>
      <c r="L7" s="41"/>
      <c r="M7" s="41"/>
      <c r="N7" s="20"/>
    </row>
    <row r="8" spans="2:14" ht="11.25" customHeight="1" thickBot="1" x14ac:dyDescent="0.35"/>
    <row r="9" spans="2:14" ht="30" customHeight="1" thickBot="1" x14ac:dyDescent="0.35">
      <c r="B9" s="12">
        <v>3768784913</v>
      </c>
      <c r="C9" s="12">
        <v>3488331585</v>
      </c>
      <c r="D9" s="25">
        <v>3018235383</v>
      </c>
      <c r="E9" s="7"/>
      <c r="F9" s="12">
        <v>3919099818</v>
      </c>
      <c r="G9" s="12">
        <v>2706220676</v>
      </c>
      <c r="H9" s="7"/>
      <c r="I9" s="13"/>
      <c r="J9" s="14" t="s">
        <v>92</v>
      </c>
      <c r="K9" s="15"/>
      <c r="L9" s="16"/>
      <c r="M9" s="16"/>
      <c r="N9" s="16"/>
    </row>
    <row r="10" spans="2:14" ht="11.25" customHeight="1" x14ac:dyDescent="0.3">
      <c r="D10" s="26"/>
    </row>
    <row r="11" spans="2:14" ht="30" customHeight="1" x14ac:dyDescent="0.3">
      <c r="B11" s="24">
        <f>SUM(B12:B19)</f>
        <v>2651371203</v>
      </c>
      <c r="C11" s="24">
        <f>SUM(C12:C19)</f>
        <v>2514661746</v>
      </c>
      <c r="D11" s="27">
        <f>SUM(D12:D19)</f>
        <v>2039234515</v>
      </c>
      <c r="E11" s="6"/>
      <c r="F11" s="24">
        <f>SUM(F12:F19)</f>
        <v>1965715424</v>
      </c>
      <c r="G11" s="24">
        <f>SUM(G12:G19)</f>
        <v>695374637</v>
      </c>
      <c r="H11" s="6"/>
      <c r="I11" s="17"/>
      <c r="J11" s="18"/>
      <c r="K11" s="17"/>
      <c r="L11" s="19"/>
      <c r="M11" s="22" t="s">
        <v>8</v>
      </c>
      <c r="N11" s="21">
        <v>1272</v>
      </c>
    </row>
    <row r="12" spans="2:14" ht="30" customHeight="1" x14ac:dyDescent="0.3">
      <c r="B12" s="31">
        <v>0</v>
      </c>
      <c r="C12" s="31">
        <v>878235150</v>
      </c>
      <c r="D12" s="29">
        <v>978000000</v>
      </c>
      <c r="E12" s="30"/>
      <c r="F12" s="31">
        <v>1572164505</v>
      </c>
      <c r="G12" s="31">
        <v>636040144</v>
      </c>
      <c r="H12" s="38"/>
      <c r="I12" s="28" t="s">
        <v>9</v>
      </c>
      <c r="J12" s="28" t="s">
        <v>46</v>
      </c>
      <c r="K12" s="28" t="s">
        <v>11</v>
      </c>
      <c r="L12" s="34" t="s">
        <v>45</v>
      </c>
      <c r="M12" s="37" t="s">
        <v>12</v>
      </c>
      <c r="N12" s="23"/>
    </row>
    <row r="13" spans="2:14" ht="30" customHeight="1" x14ac:dyDescent="0.3">
      <c r="B13" s="31">
        <v>207069474</v>
      </c>
      <c r="C13" s="31">
        <v>283656690</v>
      </c>
      <c r="D13" s="29">
        <v>188550000</v>
      </c>
      <c r="E13" s="30"/>
      <c r="F13" s="31">
        <v>0</v>
      </c>
      <c r="G13" s="31">
        <v>12935042</v>
      </c>
      <c r="H13" s="38"/>
      <c r="I13" s="28" t="s">
        <v>9</v>
      </c>
      <c r="J13" s="28" t="s">
        <v>46</v>
      </c>
      <c r="K13" s="33" t="s">
        <v>69</v>
      </c>
      <c r="L13" s="35" t="s">
        <v>47</v>
      </c>
      <c r="M13" s="37" t="s">
        <v>13</v>
      </c>
      <c r="N13" s="23"/>
    </row>
    <row r="14" spans="2:14" ht="30" customHeight="1" x14ac:dyDescent="0.3">
      <c r="B14" s="31">
        <v>324841928</v>
      </c>
      <c r="C14" s="31">
        <v>316475687</v>
      </c>
      <c r="D14" s="29">
        <v>184950000</v>
      </c>
      <c r="E14" s="30"/>
      <c r="F14" s="31">
        <v>359820311</v>
      </c>
      <c r="G14" s="31">
        <v>38799516</v>
      </c>
      <c r="H14" s="38"/>
      <c r="I14" s="28" t="s">
        <v>9</v>
      </c>
      <c r="J14" s="28" t="s">
        <v>46</v>
      </c>
      <c r="K14" s="33" t="s">
        <v>70</v>
      </c>
      <c r="L14" s="35" t="s">
        <v>47</v>
      </c>
      <c r="M14" s="37" t="s">
        <v>13</v>
      </c>
      <c r="N14" s="23"/>
    </row>
    <row r="15" spans="2:14" ht="30" customHeight="1" x14ac:dyDescent="0.3">
      <c r="B15" s="31">
        <v>254550000</v>
      </c>
      <c r="C15" s="31">
        <v>216367500</v>
      </c>
      <c r="D15" s="29">
        <v>152730000</v>
      </c>
      <c r="E15" s="30"/>
      <c r="F15" s="31">
        <v>0</v>
      </c>
      <c r="G15" s="31">
        <v>0</v>
      </c>
      <c r="H15" s="38"/>
      <c r="I15" s="28" t="s">
        <v>9</v>
      </c>
      <c r="J15" s="28" t="s">
        <v>46</v>
      </c>
      <c r="K15" s="33" t="s">
        <v>71</v>
      </c>
      <c r="L15" s="35" t="s">
        <v>47</v>
      </c>
      <c r="M15" s="37" t="s">
        <v>13</v>
      </c>
      <c r="N15" s="23"/>
    </row>
    <row r="16" spans="2:14" ht="30" customHeight="1" x14ac:dyDescent="0.3">
      <c r="B16" s="31">
        <v>202441881</v>
      </c>
      <c r="C16" s="31">
        <v>272316501</v>
      </c>
      <c r="D16" s="29">
        <v>154000000</v>
      </c>
      <c r="E16" s="30"/>
      <c r="F16" s="31">
        <v>0</v>
      </c>
      <c r="G16" s="31">
        <v>0</v>
      </c>
      <c r="H16" s="38"/>
      <c r="I16" s="28" t="s">
        <v>9</v>
      </c>
      <c r="J16" s="28" t="s">
        <v>46</v>
      </c>
      <c r="K16" s="33" t="s">
        <v>72</v>
      </c>
      <c r="L16" s="35" t="s">
        <v>47</v>
      </c>
      <c r="M16" s="37" t="s">
        <v>13</v>
      </c>
      <c r="N16" s="23"/>
    </row>
    <row r="17" spans="2:14" ht="30" customHeight="1" x14ac:dyDescent="0.3">
      <c r="B17" s="31">
        <v>824970000</v>
      </c>
      <c r="C17" s="31">
        <v>0</v>
      </c>
      <c r="D17" s="29">
        <v>0</v>
      </c>
      <c r="E17" s="30"/>
      <c r="F17" s="31">
        <v>0</v>
      </c>
      <c r="G17" s="31">
        <v>0</v>
      </c>
      <c r="H17" s="38"/>
      <c r="I17" s="28" t="s">
        <v>9</v>
      </c>
      <c r="J17" s="28" t="s">
        <v>46</v>
      </c>
      <c r="K17" s="33" t="s">
        <v>68</v>
      </c>
      <c r="L17" s="35" t="s">
        <v>47</v>
      </c>
      <c r="M17" s="37" t="s">
        <v>13</v>
      </c>
      <c r="N17" s="23"/>
    </row>
    <row r="18" spans="2:14" ht="30" customHeight="1" x14ac:dyDescent="0.3">
      <c r="B18" s="31">
        <v>396771920</v>
      </c>
      <c r="C18" s="31">
        <v>331870218</v>
      </c>
      <c r="D18" s="29">
        <v>279298515</v>
      </c>
      <c r="E18" s="30"/>
      <c r="F18" s="31">
        <v>33730608</v>
      </c>
      <c r="G18" s="31">
        <v>7599935</v>
      </c>
      <c r="H18" s="38"/>
      <c r="I18" s="28" t="s">
        <v>9</v>
      </c>
      <c r="J18" s="28" t="s">
        <v>49</v>
      </c>
      <c r="K18" s="33" t="s">
        <v>70</v>
      </c>
      <c r="L18" s="35" t="s">
        <v>48</v>
      </c>
      <c r="M18" s="37" t="s">
        <v>14</v>
      </c>
      <c r="N18" s="23"/>
    </row>
    <row r="19" spans="2:14" ht="30" customHeight="1" x14ac:dyDescent="0.3">
      <c r="B19" s="31">
        <v>440726000</v>
      </c>
      <c r="C19" s="31">
        <v>215740000</v>
      </c>
      <c r="D19" s="29">
        <v>101706000</v>
      </c>
      <c r="E19" s="30"/>
      <c r="F19" s="31">
        <v>0</v>
      </c>
      <c r="G19" s="31">
        <v>0</v>
      </c>
      <c r="H19" s="38"/>
      <c r="I19" s="28" t="s">
        <v>66</v>
      </c>
      <c r="J19" s="28" t="s">
        <v>49</v>
      </c>
      <c r="K19" s="33" t="s">
        <v>68</v>
      </c>
      <c r="L19" s="35" t="s">
        <v>50</v>
      </c>
      <c r="M19" s="39" t="s">
        <v>34</v>
      </c>
      <c r="N19" s="23"/>
    </row>
    <row r="20" spans="2:14" ht="30" customHeight="1" x14ac:dyDescent="0.3">
      <c r="B20" s="24">
        <f t="shared" ref="B20:D20" si="0">SUM(B21)</f>
        <v>26573736</v>
      </c>
      <c r="C20" s="24">
        <f t="shared" si="0"/>
        <v>23924190</v>
      </c>
      <c r="D20" s="27">
        <f t="shared" si="0"/>
        <v>5299092</v>
      </c>
      <c r="E20" s="6"/>
      <c r="F20" s="24">
        <f>SUM(F21)</f>
        <v>0</v>
      </c>
      <c r="G20" s="24">
        <f>SUM(G21)</f>
        <v>96125</v>
      </c>
      <c r="H20" s="6"/>
      <c r="I20" s="17"/>
      <c r="J20" s="18"/>
      <c r="K20" s="17"/>
      <c r="L20" s="19"/>
      <c r="M20" s="22" t="s">
        <v>73</v>
      </c>
      <c r="N20" s="21">
        <v>1163</v>
      </c>
    </row>
    <row r="21" spans="2:14" ht="30" customHeight="1" x14ac:dyDescent="0.3">
      <c r="B21" s="31">
        <v>26573736</v>
      </c>
      <c r="C21" s="31">
        <v>23924190</v>
      </c>
      <c r="D21" s="29">
        <v>5299092</v>
      </c>
      <c r="E21" s="30"/>
      <c r="F21" s="31">
        <v>0</v>
      </c>
      <c r="G21" s="31">
        <v>96125</v>
      </c>
      <c r="H21" s="38"/>
      <c r="I21" s="28" t="s">
        <v>9</v>
      </c>
      <c r="J21" s="28" t="s">
        <v>49</v>
      </c>
      <c r="K21" s="28" t="s">
        <v>74</v>
      </c>
      <c r="L21" s="34" t="s">
        <v>51</v>
      </c>
      <c r="M21" s="37" t="s">
        <v>15</v>
      </c>
      <c r="N21" s="23"/>
    </row>
    <row r="22" spans="2:14" ht="30" customHeight="1" x14ac:dyDescent="0.3">
      <c r="B22" s="24">
        <f t="shared" ref="B22:D22" si="1">SUM(B23:B24)</f>
        <v>0</v>
      </c>
      <c r="C22" s="24">
        <f t="shared" si="1"/>
        <v>76000000</v>
      </c>
      <c r="D22" s="27">
        <f t="shared" si="1"/>
        <v>92520000</v>
      </c>
      <c r="E22" s="6"/>
      <c r="F22" s="24">
        <f>SUM(F23:F24)</f>
        <v>789493110</v>
      </c>
      <c r="G22" s="24">
        <f>SUM(G23:G24)</f>
        <v>1150621112</v>
      </c>
      <c r="H22" s="6"/>
      <c r="I22" s="17"/>
      <c r="J22" s="18"/>
      <c r="K22" s="17"/>
      <c r="L22" s="19"/>
      <c r="M22" s="22" t="s">
        <v>76</v>
      </c>
      <c r="N22" s="21">
        <v>1166</v>
      </c>
    </row>
    <row r="23" spans="2:14" ht="30" customHeight="1" x14ac:dyDescent="0.3">
      <c r="B23" s="31">
        <v>0</v>
      </c>
      <c r="C23" s="31">
        <v>0</v>
      </c>
      <c r="D23" s="29">
        <v>0</v>
      </c>
      <c r="E23" s="30"/>
      <c r="F23" s="31">
        <v>48336994</v>
      </c>
      <c r="G23" s="31">
        <v>1150621112</v>
      </c>
      <c r="H23" s="38"/>
      <c r="I23" s="28" t="s">
        <v>65</v>
      </c>
      <c r="J23" s="28" t="s">
        <v>44</v>
      </c>
      <c r="K23" s="28" t="s">
        <v>68</v>
      </c>
      <c r="L23" s="34" t="s">
        <v>38</v>
      </c>
      <c r="M23" s="37" t="s">
        <v>16</v>
      </c>
      <c r="N23" s="23"/>
    </row>
    <row r="24" spans="2:14" ht="30" customHeight="1" x14ac:dyDescent="0.3">
      <c r="B24" s="31">
        <v>0</v>
      </c>
      <c r="C24" s="31">
        <v>76000000</v>
      </c>
      <c r="D24" s="29">
        <v>92520000</v>
      </c>
      <c r="E24" s="30"/>
      <c r="F24" s="31">
        <v>741156116</v>
      </c>
      <c r="G24" s="31">
        <v>0</v>
      </c>
      <c r="H24" s="38"/>
      <c r="I24" s="28" t="s">
        <v>9</v>
      </c>
      <c r="J24" s="28" t="s">
        <v>44</v>
      </c>
      <c r="K24" s="33" t="s">
        <v>68</v>
      </c>
      <c r="L24" s="35" t="s">
        <v>52</v>
      </c>
      <c r="M24" s="37" t="s">
        <v>17</v>
      </c>
      <c r="N24" s="23"/>
    </row>
    <row r="25" spans="2:14" ht="30" customHeight="1" x14ac:dyDescent="0.3">
      <c r="B25" s="24">
        <f>SUM(B26:B34)</f>
        <v>229272242</v>
      </c>
      <c r="C25" s="24">
        <f>SUM(C26:C34)</f>
        <v>175630573</v>
      </c>
      <c r="D25" s="27">
        <f>SUM(D26:D34)</f>
        <v>407493089</v>
      </c>
      <c r="E25" s="6"/>
      <c r="F25" s="24">
        <f>SUM(F26:F34)</f>
        <v>744425019</v>
      </c>
      <c r="G25" s="24">
        <f>SUM(G26:G34)</f>
        <v>631538954</v>
      </c>
      <c r="H25" s="6"/>
      <c r="I25" s="17"/>
      <c r="J25" s="18"/>
      <c r="K25" s="17"/>
      <c r="L25" s="19"/>
      <c r="M25" s="22" t="s">
        <v>77</v>
      </c>
      <c r="N25" s="21">
        <v>1224</v>
      </c>
    </row>
    <row r="26" spans="2:14" ht="102" customHeight="1" x14ac:dyDescent="0.3">
      <c r="B26" s="31">
        <v>0</v>
      </c>
      <c r="C26" s="31">
        <v>0</v>
      </c>
      <c r="D26" s="29">
        <v>23785978</v>
      </c>
      <c r="E26" s="30"/>
      <c r="F26" s="31">
        <v>20807757</v>
      </c>
      <c r="G26" s="31">
        <v>162853500</v>
      </c>
      <c r="H26" s="38"/>
      <c r="I26" s="28" t="s">
        <v>9</v>
      </c>
      <c r="J26" s="36" t="s">
        <v>93</v>
      </c>
      <c r="K26" s="33" t="s">
        <v>74</v>
      </c>
      <c r="L26" s="35" t="s">
        <v>53</v>
      </c>
      <c r="M26" s="37" t="s">
        <v>18</v>
      </c>
      <c r="N26" s="23"/>
    </row>
    <row r="27" spans="2:14" ht="30" customHeight="1" x14ac:dyDescent="0.3">
      <c r="B27" s="31">
        <v>0</v>
      </c>
      <c r="C27" s="31">
        <v>0</v>
      </c>
      <c r="D27" s="29">
        <v>53267200</v>
      </c>
      <c r="E27" s="30"/>
      <c r="F27" s="31">
        <v>588901000</v>
      </c>
      <c r="G27" s="31">
        <v>154448400</v>
      </c>
      <c r="H27" s="38"/>
      <c r="I27" s="28" t="s">
        <v>9</v>
      </c>
      <c r="J27" s="28" t="s">
        <v>44</v>
      </c>
      <c r="K27" s="33" t="s">
        <v>11</v>
      </c>
      <c r="L27" s="35" t="s">
        <v>54</v>
      </c>
      <c r="M27" s="37" t="s">
        <v>19</v>
      </c>
      <c r="N27" s="23"/>
    </row>
    <row r="28" spans="2:14" ht="99" customHeight="1" x14ac:dyDescent="0.3">
      <c r="B28" s="31">
        <v>0</v>
      </c>
      <c r="C28" s="31">
        <v>0</v>
      </c>
      <c r="D28" s="29">
        <v>72174857</v>
      </c>
      <c r="E28" s="30"/>
      <c r="F28" s="31">
        <v>63239487</v>
      </c>
      <c r="G28" s="31">
        <v>269306723</v>
      </c>
      <c r="H28" s="38"/>
      <c r="I28" s="28" t="s">
        <v>67</v>
      </c>
      <c r="J28" s="36" t="s">
        <v>94</v>
      </c>
      <c r="K28" s="33" t="s">
        <v>11</v>
      </c>
      <c r="L28" s="34" t="s">
        <v>91</v>
      </c>
      <c r="M28" s="37" t="s">
        <v>20</v>
      </c>
      <c r="N28" s="23"/>
    </row>
    <row r="29" spans="2:14" ht="30" customHeight="1" x14ac:dyDescent="0.3">
      <c r="B29" s="31">
        <v>129107242</v>
      </c>
      <c r="C29" s="31">
        <v>110138073</v>
      </c>
      <c r="D29" s="29">
        <v>30000000</v>
      </c>
      <c r="E29" s="30"/>
      <c r="F29" s="31">
        <v>0</v>
      </c>
      <c r="G29" s="31">
        <v>0</v>
      </c>
      <c r="H29" s="38"/>
      <c r="I29" s="28" t="s">
        <v>9</v>
      </c>
      <c r="J29" s="28" t="s">
        <v>56</v>
      </c>
      <c r="K29" s="33" t="s">
        <v>78</v>
      </c>
      <c r="L29" s="35" t="s">
        <v>95</v>
      </c>
      <c r="M29" s="37" t="s">
        <v>21</v>
      </c>
      <c r="N29" s="23"/>
    </row>
    <row r="30" spans="2:14" ht="30" customHeight="1" x14ac:dyDescent="0.3">
      <c r="B30" s="31">
        <v>38525000</v>
      </c>
      <c r="C30" s="31">
        <v>19262500</v>
      </c>
      <c r="D30" s="29">
        <v>9631250</v>
      </c>
      <c r="E30" s="30"/>
      <c r="F30" s="31">
        <v>0</v>
      </c>
      <c r="G30" s="31">
        <v>0</v>
      </c>
      <c r="H30" s="38"/>
      <c r="I30" s="28" t="s">
        <v>66</v>
      </c>
      <c r="J30" s="28" t="s">
        <v>42</v>
      </c>
      <c r="K30" s="33" t="s">
        <v>70</v>
      </c>
      <c r="L30" s="35" t="s">
        <v>57</v>
      </c>
      <c r="M30" s="39" t="s">
        <v>36</v>
      </c>
      <c r="N30" s="23"/>
    </row>
    <row r="31" spans="2:14" ht="44.25" customHeight="1" x14ac:dyDescent="0.3">
      <c r="B31" s="31">
        <v>0</v>
      </c>
      <c r="C31" s="31">
        <v>0</v>
      </c>
      <c r="D31" s="29">
        <v>0</v>
      </c>
      <c r="E31" s="30"/>
      <c r="F31" s="31">
        <v>6115605</v>
      </c>
      <c r="G31" s="31">
        <v>0</v>
      </c>
      <c r="H31" s="38"/>
      <c r="I31" s="28" t="s">
        <v>65</v>
      </c>
      <c r="J31" s="36" t="s">
        <v>40</v>
      </c>
      <c r="K31" s="33" t="s">
        <v>70</v>
      </c>
      <c r="L31" s="35" t="s">
        <v>39</v>
      </c>
      <c r="M31" s="37" t="s">
        <v>22</v>
      </c>
      <c r="N31" s="23"/>
    </row>
    <row r="32" spans="2:14" ht="30" customHeight="1" x14ac:dyDescent="0.3">
      <c r="B32" s="31">
        <v>0</v>
      </c>
      <c r="C32" s="31">
        <v>0</v>
      </c>
      <c r="D32" s="29">
        <v>129949633</v>
      </c>
      <c r="E32" s="30"/>
      <c r="F32" s="31">
        <v>27306103</v>
      </c>
      <c r="G32" s="31">
        <v>25249545</v>
      </c>
      <c r="H32" s="38"/>
      <c r="I32" s="28" t="s">
        <v>9</v>
      </c>
      <c r="J32" s="28" t="s">
        <v>59</v>
      </c>
      <c r="K32" s="33" t="s">
        <v>70</v>
      </c>
      <c r="L32" s="35" t="s">
        <v>58</v>
      </c>
      <c r="M32" s="37" t="s">
        <v>23</v>
      </c>
      <c r="N32" s="23"/>
    </row>
    <row r="33" spans="2:14" ht="30" customHeight="1" x14ac:dyDescent="0.3">
      <c r="B33" s="31">
        <v>0</v>
      </c>
      <c r="C33" s="31">
        <v>0</v>
      </c>
      <c r="D33" s="29">
        <v>73274171</v>
      </c>
      <c r="E33" s="30"/>
      <c r="F33" s="31">
        <v>38055067</v>
      </c>
      <c r="G33" s="31">
        <v>19680786</v>
      </c>
      <c r="H33" s="38"/>
      <c r="I33" s="28" t="s">
        <v>9</v>
      </c>
      <c r="J33" s="28" t="s">
        <v>59</v>
      </c>
      <c r="K33" s="33" t="s">
        <v>72</v>
      </c>
      <c r="L33" s="35" t="s">
        <v>58</v>
      </c>
      <c r="M33" s="37" t="s">
        <v>23</v>
      </c>
      <c r="N33" s="23"/>
    </row>
    <row r="34" spans="2:14" ht="30" customHeight="1" x14ac:dyDescent="0.3">
      <c r="B34" s="31">
        <v>61640000</v>
      </c>
      <c r="C34" s="31">
        <v>46230000</v>
      </c>
      <c r="D34" s="29">
        <v>15410000</v>
      </c>
      <c r="E34" s="30"/>
      <c r="F34" s="31">
        <v>0</v>
      </c>
      <c r="G34" s="31">
        <v>0</v>
      </c>
      <c r="H34" s="38"/>
      <c r="I34" s="28" t="s">
        <v>66</v>
      </c>
      <c r="J34" s="28" t="s">
        <v>42</v>
      </c>
      <c r="K34" s="33" t="s">
        <v>72</v>
      </c>
      <c r="L34" s="35" t="s">
        <v>55</v>
      </c>
      <c r="M34" s="39" t="s">
        <v>35</v>
      </c>
      <c r="N34" s="23"/>
    </row>
    <row r="35" spans="2:14" ht="30" customHeight="1" x14ac:dyDescent="0.3">
      <c r="B35" s="24">
        <f t="shared" ref="B35:D35" si="2">SUM(B36)</f>
        <v>0</v>
      </c>
      <c r="C35" s="24">
        <f t="shared" si="2"/>
        <v>0</v>
      </c>
      <c r="D35" s="27">
        <f t="shared" si="2"/>
        <v>0</v>
      </c>
      <c r="E35" s="6"/>
      <c r="F35" s="24">
        <f>SUM(F36)</f>
        <v>1422088</v>
      </c>
      <c r="G35" s="24">
        <f>SUM(G36)</f>
        <v>3875683</v>
      </c>
      <c r="H35" s="6"/>
      <c r="I35" s="17"/>
      <c r="J35" s="18"/>
      <c r="K35" s="17"/>
      <c r="L35" s="19"/>
      <c r="M35" s="22" t="s">
        <v>79</v>
      </c>
      <c r="N35" s="21">
        <v>1233</v>
      </c>
    </row>
    <row r="36" spans="2:14" ht="30" customHeight="1" x14ac:dyDescent="0.3">
      <c r="B36" s="31">
        <v>0</v>
      </c>
      <c r="C36" s="31">
        <v>0</v>
      </c>
      <c r="D36" s="29">
        <v>0</v>
      </c>
      <c r="E36" s="30"/>
      <c r="F36" s="31">
        <v>1422088</v>
      </c>
      <c r="G36" s="31">
        <v>3875683</v>
      </c>
      <c r="H36" s="38"/>
      <c r="I36" s="28" t="s">
        <v>65</v>
      </c>
      <c r="J36" s="28" t="s">
        <v>42</v>
      </c>
      <c r="K36" s="28" t="s">
        <v>80</v>
      </c>
      <c r="L36" s="34" t="s">
        <v>41</v>
      </c>
      <c r="M36" s="37" t="s">
        <v>24</v>
      </c>
      <c r="N36" s="23"/>
    </row>
    <row r="37" spans="2:14" ht="30" customHeight="1" x14ac:dyDescent="0.3">
      <c r="B37" s="24">
        <f>SUM(B38:B49)</f>
        <v>861567732</v>
      </c>
      <c r="C37" s="24">
        <f>SUM(C38:C49)</f>
        <v>698115076</v>
      </c>
      <c r="D37" s="27">
        <f>SUM(D38:D49)</f>
        <v>473688687</v>
      </c>
      <c r="E37" s="6"/>
      <c r="F37" s="24">
        <f>SUM(F38:F49)</f>
        <v>418044177</v>
      </c>
      <c r="G37" s="24">
        <f>SUM(G38:G49)</f>
        <v>224714165</v>
      </c>
      <c r="H37" s="6"/>
      <c r="I37" s="17"/>
      <c r="J37" s="18"/>
      <c r="K37" s="17"/>
      <c r="L37" s="19"/>
      <c r="M37" s="22" t="s">
        <v>81</v>
      </c>
      <c r="N37" s="21">
        <v>1229</v>
      </c>
    </row>
    <row r="38" spans="2:14" ht="30" customHeight="1" x14ac:dyDescent="0.3">
      <c r="B38" s="31">
        <v>280822500</v>
      </c>
      <c r="C38" s="31">
        <v>191672500</v>
      </c>
      <c r="D38" s="29">
        <v>89150000</v>
      </c>
      <c r="E38" s="30"/>
      <c r="F38" s="31">
        <v>0</v>
      </c>
      <c r="G38" s="31">
        <v>0</v>
      </c>
      <c r="H38" s="38"/>
      <c r="I38" s="28" t="s">
        <v>9</v>
      </c>
      <c r="J38" s="28" t="s">
        <v>42</v>
      </c>
      <c r="K38" s="33" t="s">
        <v>84</v>
      </c>
      <c r="L38" s="35" t="s">
        <v>82</v>
      </c>
      <c r="M38" s="37" t="s">
        <v>25</v>
      </c>
      <c r="N38" s="23"/>
    </row>
    <row r="39" spans="2:14" ht="30" customHeight="1" x14ac:dyDescent="0.3">
      <c r="B39" s="31">
        <v>76365000</v>
      </c>
      <c r="C39" s="31">
        <v>58037400</v>
      </c>
      <c r="D39" s="29">
        <v>36655200</v>
      </c>
      <c r="E39" s="30"/>
      <c r="F39" s="31">
        <v>0</v>
      </c>
      <c r="G39" s="31">
        <v>0</v>
      </c>
      <c r="H39" s="38"/>
      <c r="I39" s="28" t="s">
        <v>9</v>
      </c>
      <c r="J39" s="28" t="s">
        <v>60</v>
      </c>
      <c r="K39" s="33" t="s">
        <v>71</v>
      </c>
      <c r="L39" s="35" t="s">
        <v>96</v>
      </c>
      <c r="M39" s="37" t="s">
        <v>26</v>
      </c>
      <c r="N39" s="23"/>
    </row>
    <row r="40" spans="2:14" ht="30" customHeight="1" x14ac:dyDescent="0.3">
      <c r="B40" s="31">
        <v>2301790</v>
      </c>
      <c r="C40" s="31">
        <v>25319692</v>
      </c>
      <c r="D40" s="29">
        <v>41432223</v>
      </c>
      <c r="E40" s="30"/>
      <c r="F40" s="31">
        <v>31697721</v>
      </c>
      <c r="G40" s="31">
        <v>39221474</v>
      </c>
      <c r="H40" s="38"/>
      <c r="I40" s="28" t="s">
        <v>9</v>
      </c>
      <c r="J40" s="28" t="s">
        <v>60</v>
      </c>
      <c r="K40" s="33" t="s">
        <v>71</v>
      </c>
      <c r="L40" s="35" t="s">
        <v>97</v>
      </c>
      <c r="M40" s="37" t="s">
        <v>29</v>
      </c>
      <c r="N40" s="23"/>
    </row>
    <row r="41" spans="2:14" ht="30" customHeight="1" x14ac:dyDescent="0.3">
      <c r="B41" s="31">
        <v>26347150</v>
      </c>
      <c r="C41" s="31">
        <v>18721546</v>
      </c>
      <c r="D41" s="29">
        <v>9360773</v>
      </c>
      <c r="E41" s="30"/>
      <c r="F41" s="31">
        <v>16104220</v>
      </c>
      <c r="G41" s="31">
        <v>0</v>
      </c>
      <c r="H41" s="38"/>
      <c r="I41" s="28" t="s">
        <v>9</v>
      </c>
      <c r="J41" s="28" t="s">
        <v>61</v>
      </c>
      <c r="K41" s="33" t="s">
        <v>69</v>
      </c>
      <c r="L41" s="35" t="s">
        <v>90</v>
      </c>
      <c r="M41" s="37" t="s">
        <v>27</v>
      </c>
      <c r="N41" s="23"/>
    </row>
    <row r="42" spans="2:14" ht="30" customHeight="1" x14ac:dyDescent="0.3">
      <c r="B42" s="31">
        <v>96375000</v>
      </c>
      <c r="C42" s="31">
        <v>38550000</v>
      </c>
      <c r="D42" s="29">
        <v>7710000</v>
      </c>
      <c r="E42" s="30"/>
      <c r="F42" s="31">
        <v>0</v>
      </c>
      <c r="G42" s="31">
        <v>0</v>
      </c>
      <c r="H42" s="38"/>
      <c r="I42" s="28" t="s">
        <v>9</v>
      </c>
      <c r="J42" s="28" t="s">
        <v>42</v>
      </c>
      <c r="K42" s="33" t="s">
        <v>86</v>
      </c>
      <c r="L42" s="35" t="s">
        <v>62</v>
      </c>
      <c r="M42" s="37" t="s">
        <v>28</v>
      </c>
      <c r="N42" s="23"/>
    </row>
    <row r="43" spans="2:14" ht="30" customHeight="1" x14ac:dyDescent="0.3">
      <c r="B43" s="31">
        <v>62040660</v>
      </c>
      <c r="C43" s="31">
        <v>20680220</v>
      </c>
      <c r="D43" s="29">
        <v>20680220</v>
      </c>
      <c r="E43" s="30"/>
      <c r="F43" s="31">
        <v>0</v>
      </c>
      <c r="G43" s="31">
        <v>0</v>
      </c>
      <c r="H43" s="38"/>
      <c r="I43" s="28" t="s">
        <v>9</v>
      </c>
      <c r="J43" s="28" t="s">
        <v>42</v>
      </c>
      <c r="K43" s="33" t="s">
        <v>85</v>
      </c>
      <c r="L43" s="35" t="s">
        <v>62</v>
      </c>
      <c r="M43" s="37" t="s">
        <v>28</v>
      </c>
      <c r="N43" s="23"/>
    </row>
    <row r="44" spans="2:14" ht="30" customHeight="1" x14ac:dyDescent="0.3">
      <c r="B44" s="31">
        <v>38550000</v>
      </c>
      <c r="C44" s="31">
        <v>15420000</v>
      </c>
      <c r="D44" s="29">
        <v>7710000</v>
      </c>
      <c r="E44" s="30"/>
      <c r="F44" s="31">
        <v>0</v>
      </c>
      <c r="G44" s="31">
        <v>0</v>
      </c>
      <c r="H44" s="38"/>
      <c r="I44" s="28" t="s">
        <v>9</v>
      </c>
      <c r="J44" s="28" t="s">
        <v>42</v>
      </c>
      <c r="K44" s="33" t="s">
        <v>74</v>
      </c>
      <c r="L44" s="35" t="s">
        <v>62</v>
      </c>
      <c r="M44" s="37" t="s">
        <v>28</v>
      </c>
      <c r="N44" s="23"/>
    </row>
    <row r="45" spans="2:14" ht="56.25" customHeight="1" x14ac:dyDescent="0.3">
      <c r="B45" s="31">
        <v>0</v>
      </c>
      <c r="C45" s="31">
        <v>93921631</v>
      </c>
      <c r="D45" s="29">
        <v>73330754</v>
      </c>
      <c r="E45" s="30"/>
      <c r="F45" s="31">
        <v>11620024</v>
      </c>
      <c r="G45" s="31">
        <v>31231754</v>
      </c>
      <c r="H45" s="38"/>
      <c r="I45" s="28" t="s">
        <v>9</v>
      </c>
      <c r="J45" s="36" t="s">
        <v>98</v>
      </c>
      <c r="K45" s="33" t="s">
        <v>74</v>
      </c>
      <c r="L45" s="35" t="s">
        <v>63</v>
      </c>
      <c r="M45" s="37" t="s">
        <v>30</v>
      </c>
      <c r="N45" s="23"/>
    </row>
    <row r="46" spans="2:14" ht="42.75" customHeight="1" x14ac:dyDescent="0.3">
      <c r="B46" s="31">
        <v>0</v>
      </c>
      <c r="C46" s="31">
        <v>0</v>
      </c>
      <c r="D46" s="29">
        <v>0</v>
      </c>
      <c r="E46" s="30"/>
      <c r="F46" s="31">
        <v>0</v>
      </c>
      <c r="G46" s="31">
        <v>4606219</v>
      </c>
      <c r="H46" s="38"/>
      <c r="I46" s="28" t="s">
        <v>65</v>
      </c>
      <c r="J46" s="36" t="s">
        <v>88</v>
      </c>
      <c r="K46" s="33" t="s">
        <v>87</v>
      </c>
      <c r="L46" s="35" t="s">
        <v>43</v>
      </c>
      <c r="M46" s="37" t="s">
        <v>32</v>
      </c>
      <c r="N46" s="23"/>
    </row>
    <row r="47" spans="2:14" ht="30" customHeight="1" x14ac:dyDescent="0.3">
      <c r="B47" s="31">
        <v>217125632</v>
      </c>
      <c r="C47" s="31">
        <v>166318694</v>
      </c>
      <c r="D47" s="29">
        <v>112037286</v>
      </c>
      <c r="E47" s="30"/>
      <c r="F47" s="31">
        <v>196217872</v>
      </c>
      <c r="G47" s="31">
        <v>76643781</v>
      </c>
      <c r="H47" s="38"/>
      <c r="I47" s="28" t="s">
        <v>9</v>
      </c>
      <c r="J47" s="28" t="s">
        <v>42</v>
      </c>
      <c r="K47" s="33" t="s">
        <v>72</v>
      </c>
      <c r="L47" s="35" t="s">
        <v>83</v>
      </c>
      <c r="M47" s="37" t="s">
        <v>31</v>
      </c>
      <c r="N47" s="23"/>
    </row>
    <row r="48" spans="2:14" ht="48" customHeight="1" x14ac:dyDescent="0.3">
      <c r="B48" s="31">
        <v>0</v>
      </c>
      <c r="C48" s="31">
        <v>23243393</v>
      </c>
      <c r="D48" s="29">
        <v>60212231</v>
      </c>
      <c r="E48" s="30"/>
      <c r="F48" s="31">
        <v>162404340</v>
      </c>
      <c r="G48" s="31">
        <v>73010937</v>
      </c>
      <c r="H48" s="38"/>
      <c r="I48" s="28" t="s">
        <v>67</v>
      </c>
      <c r="J48" s="36" t="s">
        <v>99</v>
      </c>
      <c r="K48" s="33" t="s">
        <v>72</v>
      </c>
      <c r="L48" s="35" t="s">
        <v>89</v>
      </c>
      <c r="M48" s="37" t="s">
        <v>33</v>
      </c>
      <c r="N48" s="23"/>
    </row>
    <row r="49" spans="2:14" ht="30" customHeight="1" x14ac:dyDescent="0.3">
      <c r="B49" s="31">
        <v>61640000</v>
      </c>
      <c r="C49" s="31">
        <v>46230000</v>
      </c>
      <c r="D49" s="29">
        <v>15410000</v>
      </c>
      <c r="E49" s="30"/>
      <c r="F49" s="31">
        <v>0</v>
      </c>
      <c r="G49" s="31">
        <v>0</v>
      </c>
      <c r="H49" s="38"/>
      <c r="I49" s="28" t="s">
        <v>66</v>
      </c>
      <c r="J49" s="28" t="s">
        <v>42</v>
      </c>
      <c r="K49" s="33" t="s">
        <v>72</v>
      </c>
      <c r="L49" s="35" t="s">
        <v>64</v>
      </c>
      <c r="M49" s="39" t="s">
        <v>37</v>
      </c>
      <c r="N49" s="23"/>
    </row>
    <row r="50" spans="2:14" ht="30" customHeight="1" x14ac:dyDescent="0.3"/>
    <row r="51" spans="2:14" ht="30" customHeight="1" x14ac:dyDescent="0.3"/>
    <row r="52" spans="2:14" ht="30" customHeight="1" x14ac:dyDescent="0.3"/>
    <row r="53" spans="2:14" ht="30" customHeight="1" x14ac:dyDescent="0.3"/>
    <row r="54" spans="2:14" ht="30" customHeight="1" x14ac:dyDescent="0.3"/>
    <row r="55" spans="2:14" ht="30" customHeight="1" x14ac:dyDescent="0.3"/>
    <row r="56" spans="2:14" ht="30" customHeight="1" x14ac:dyDescent="0.3"/>
    <row r="57" spans="2:14" ht="30" customHeight="1" x14ac:dyDescent="0.3"/>
    <row r="58" spans="2:14" ht="30" customHeight="1" x14ac:dyDescent="0.3"/>
    <row r="59" spans="2:14" ht="30" customHeight="1" x14ac:dyDescent="0.3"/>
    <row r="60" spans="2:14" ht="30" customHeight="1" x14ac:dyDescent="0.3"/>
    <row r="61" spans="2:14" ht="30" customHeight="1" x14ac:dyDescent="0.3"/>
    <row r="62" spans="2:14" ht="30" customHeight="1" x14ac:dyDescent="0.3"/>
    <row r="63" spans="2:14" ht="30" customHeight="1" x14ac:dyDescent="0.3"/>
    <row r="64" spans="2:14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  <row r="71" ht="30" customHeight="1" x14ac:dyDescent="0.3"/>
    <row r="72" ht="30" customHeight="1" x14ac:dyDescent="0.3"/>
    <row r="73" ht="30" customHeight="1" x14ac:dyDescent="0.3"/>
    <row r="74" ht="30" customHeight="1" x14ac:dyDescent="0.3"/>
    <row r="75" ht="30" customHeight="1" x14ac:dyDescent="0.3"/>
    <row r="76" ht="30" customHeight="1" x14ac:dyDescent="0.3"/>
    <row r="77" ht="30" customHeight="1" x14ac:dyDescent="0.3"/>
    <row r="78" ht="30" customHeight="1" x14ac:dyDescent="0.3"/>
    <row r="79" ht="30" customHeight="1" x14ac:dyDescent="0.3"/>
    <row r="8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</sheetData>
  <mergeCells count="6">
    <mergeCell ref="B7:D7"/>
    <mergeCell ref="M6:M7"/>
    <mergeCell ref="I6:I7"/>
    <mergeCell ref="J6:J7"/>
    <mergeCell ref="K6:K7"/>
    <mergeCell ref="L6:L7"/>
  </mergeCells>
  <conditionalFormatting sqref="M11:N11">
    <cfRule type="duplicateValues" dxfId="5" priority="6"/>
  </conditionalFormatting>
  <conditionalFormatting sqref="M20:N20">
    <cfRule type="duplicateValues" dxfId="4" priority="5"/>
  </conditionalFormatting>
  <conditionalFormatting sqref="M22:N22">
    <cfRule type="duplicateValues" dxfId="3" priority="4"/>
  </conditionalFormatting>
  <conditionalFormatting sqref="M25:N25">
    <cfRule type="duplicateValues" dxfId="2" priority="3"/>
  </conditionalFormatting>
  <conditionalFormatting sqref="M35:N35">
    <cfRule type="duplicateValues" dxfId="1" priority="2"/>
  </conditionalFormatting>
  <conditionalFormatting sqref="M37:N37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2018-11-08T04:37:35Z</cp:lastPrinted>
  <dcterms:created xsi:type="dcterms:W3CDTF">2018-10-23T08:10:13Z</dcterms:created>
  <dcterms:modified xsi:type="dcterms:W3CDTF">2018-11-12T12:57:04Z</dcterms:modified>
  <cp:category>Chapter 5</cp:category>
</cp:coreProperties>
</file>