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_FilterDatabase" localSheetId="0" hidden="1">Sheet1!$L$1:$L$267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Sheet1!$B$1:$M$125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4" i="1" l="1"/>
  <c r="C124" i="1"/>
  <c r="B124" i="1"/>
  <c r="F124" i="1"/>
  <c r="G124" i="1"/>
  <c r="D121" i="1"/>
  <c r="C121" i="1"/>
  <c r="B121" i="1"/>
  <c r="F121" i="1"/>
  <c r="G121" i="1"/>
  <c r="D112" i="1"/>
  <c r="C112" i="1"/>
  <c r="B112" i="1"/>
  <c r="F112" i="1"/>
  <c r="G112" i="1"/>
  <c r="D89" i="1"/>
  <c r="C89" i="1"/>
  <c r="B89" i="1"/>
  <c r="F89" i="1"/>
  <c r="G89" i="1"/>
  <c r="D75" i="1"/>
  <c r="C75" i="1"/>
  <c r="B75" i="1"/>
  <c r="F75" i="1"/>
  <c r="G75" i="1"/>
  <c r="D69" i="1"/>
  <c r="C69" i="1"/>
  <c r="B69" i="1"/>
  <c r="F69" i="1"/>
  <c r="G69" i="1"/>
  <c r="D67" i="1"/>
  <c r="C67" i="1"/>
  <c r="B67" i="1"/>
  <c r="F67" i="1"/>
  <c r="G67" i="1"/>
  <c r="D61" i="1"/>
  <c r="C61" i="1"/>
  <c r="B61" i="1"/>
  <c r="F61" i="1"/>
  <c r="G61" i="1"/>
  <c r="D58" i="1"/>
  <c r="C58" i="1"/>
  <c r="B58" i="1"/>
  <c r="F58" i="1"/>
  <c r="G58" i="1"/>
  <c r="D52" i="1"/>
  <c r="C52" i="1"/>
  <c r="B52" i="1"/>
  <c r="F52" i="1"/>
  <c r="G52" i="1"/>
  <c r="D48" i="1"/>
  <c r="C48" i="1"/>
  <c r="B48" i="1"/>
  <c r="F48" i="1"/>
  <c r="G48" i="1"/>
  <c r="D45" i="1"/>
  <c r="C45" i="1"/>
  <c r="B45" i="1"/>
  <c r="F45" i="1"/>
  <c r="G45" i="1"/>
  <c r="D38" i="1"/>
  <c r="C38" i="1"/>
  <c r="B38" i="1"/>
  <c r="F38" i="1"/>
  <c r="G38" i="1"/>
  <c r="D35" i="1"/>
  <c r="C35" i="1"/>
  <c r="B35" i="1"/>
  <c r="F35" i="1"/>
  <c r="G35" i="1"/>
  <c r="D32" i="1"/>
  <c r="C32" i="1"/>
  <c r="B32" i="1"/>
  <c r="F32" i="1"/>
  <c r="G32" i="1"/>
  <c r="G30" i="1"/>
  <c r="F30" i="1"/>
  <c r="D30" i="1"/>
  <c r="C30" i="1"/>
  <c r="B30" i="1"/>
  <c r="D28" i="1"/>
  <c r="C28" i="1"/>
  <c r="B28" i="1"/>
  <c r="F28" i="1"/>
  <c r="G28" i="1"/>
  <c r="D26" i="1"/>
  <c r="C26" i="1"/>
  <c r="B26" i="1"/>
  <c r="F26" i="1"/>
  <c r="G26" i="1"/>
  <c r="D23" i="1"/>
  <c r="C23" i="1"/>
  <c r="B23" i="1"/>
  <c r="F23" i="1"/>
  <c r="G23" i="1"/>
  <c r="D11" i="1"/>
  <c r="C11" i="1"/>
  <c r="B11" i="1"/>
  <c r="F11" i="1"/>
  <c r="G11" i="1"/>
  <c r="D19" i="1"/>
  <c r="C19" i="1"/>
  <c r="B19" i="1"/>
  <c r="F19" i="1"/>
  <c r="G19" i="1"/>
  <c r="D14" i="1"/>
  <c r="C14" i="1"/>
  <c r="B14" i="1"/>
  <c r="F14" i="1"/>
  <c r="G14" i="1"/>
</calcChain>
</file>

<file path=xl/sharedStrings.xml><?xml version="1.0" encoding="utf-8"?>
<sst xmlns="http://schemas.openxmlformats.org/spreadsheetml/2006/main" count="318" uniqueCount="166">
  <si>
    <t>(އަދަދުތައް ރުފިޔާއިން)</t>
  </si>
  <si>
    <t>ލަފާކުރި</t>
  </si>
  <si>
    <t>ރިވައިޒްކުރި</t>
  </si>
  <si>
    <t>އެކްޗުއަލް</t>
  </si>
  <si>
    <t>ސްޓެޓަސް</t>
  </si>
  <si>
    <t>މަޝްރޫއުގެ ނަން</t>
  </si>
  <si>
    <t>އޮފީސް</t>
  </si>
  <si>
    <t>މިނިސްޓްރީ އޮފް ފިނޭންސް އެންޑް ޓްރެޜަރީ</t>
  </si>
  <si>
    <t>ހިނގަމުންދާ</t>
  </si>
  <si>
    <t>އަލަށްފަށާ</t>
  </si>
  <si>
    <t>މިނިސްޓްރީ އޮފް ފިޝަރީޒް އެންޑް އެގްރިކަލްޗަރ</t>
  </si>
  <si>
    <t>މިނިސްޓްރީ އޮފް އެންވަޔަރަމަންޓް އެންޑް އެނަރޖީ</t>
  </si>
  <si>
    <t>އޭ.ޑީ.ބީ</t>
  </si>
  <si>
    <t>ބަޖެޓު މައުލޫމާތު (6.4)</t>
  </si>
  <si>
    <r>
      <t xml:space="preserve">ހިލޭއެހީ އިން ހިންގާ އެހެނިހެން މަޝްރޫއުތައް </t>
    </r>
    <r>
      <rPr>
        <b/>
        <sz val="24"/>
        <color rgb="FF78A49F"/>
        <rFont val="Roboto Condensed"/>
      </rPr>
      <t>2017 - 2021</t>
    </r>
    <r>
      <rPr>
        <sz val="24"/>
        <color rgb="FF78A49F"/>
        <rFont val="Mv Eamaan XP"/>
        <family val="3"/>
      </rPr>
      <t xml:space="preserve">
</t>
    </r>
  </si>
  <si>
    <t>އެހީ ދޭ ފަރާތް</t>
  </si>
  <si>
    <t>މޯލްޑިވްސް މީޑިއާ ކައުންސިލް</t>
  </si>
  <si>
    <t>P-MMC001-100</t>
  </si>
  <si>
    <t>ހިލޭ އެހީގެ ދަށުން ކުރިއަށް ގެންދާ ޕްރޮގްރާމްތައް</t>
  </si>
  <si>
    <t>އެން.ޖީ.އޯ</t>
  </si>
  <si>
    <t>ޔުނިސެފް</t>
  </si>
  <si>
    <t>P-JPN001-032</t>
  </si>
  <si>
    <t>P-MFT009-100</t>
  </si>
  <si>
    <t>P-MED005-300</t>
  </si>
  <si>
    <t>P-DUMMY-215</t>
  </si>
  <si>
    <t>ރީލޮކޭޝަން އޮފް އެމް.ބީ.ސީ އެންޓެނާ</t>
  </si>
  <si>
    <t>މައިކްރޯ ސްމޯލް އެންޑް މީޑިއަމް ސައިޒްޑް އެންޓަރޕްރައިސަސް ޑިވެލޮޕްމަންޓް ޕްރޮޖެކްޓް</t>
  </si>
  <si>
    <t>މޯލްޑިވްސް އާރބަން ޑިވެލޮޕްމަންޓް އެންޑް ރެސިލިއެންސް ޕްރޮޖެކްޓް</t>
  </si>
  <si>
    <t>ޖަޕާން</t>
  </si>
  <si>
    <t>ވޯލްޑް ބޭންކް</t>
  </si>
  <si>
    <t>ނޭޝަނަލް ބިއުރޯ އޮފް ސްޓެޓިސްޓިކްސް</t>
  </si>
  <si>
    <t>P-DNP003-002</t>
  </si>
  <si>
    <t>އޯ.އީ.ސީ.ޑީ</t>
  </si>
  <si>
    <t>ޔޫ.އެން.އެފް.ޕީ.އޭ</t>
  </si>
  <si>
    <t>ނެޝަނަލް ޑިޒާސްޓަރ މެނޭޖްމަންޓް ސެންޓަރ</t>
  </si>
  <si>
    <t>P-NDMC05-100</t>
  </si>
  <si>
    <t>މިނިސްޓްރީ އޮފް ހޯމް އެފެއާޒް</t>
  </si>
  <si>
    <t>P-MHA021-100</t>
  </si>
  <si>
    <t>ބިލްޑިންގ އޮފް ސިޓިޒެންޝިޕް އެންޑް ސިވިލް އޯގަނައިޒޭޝަންސް</t>
  </si>
  <si>
    <t>އަމިއްލަ ފަރާތްތަކުން</t>
  </si>
  <si>
    <t>ނެޝަނަލް ޑްރަގް އެޖެންސީ</t>
  </si>
  <si>
    <t>P-MOH010-100</t>
  </si>
  <si>
    <t>ޑްރަގް ރިހެބިލިޓޭޝަން ސަރވިސް</t>
  </si>
  <si>
    <t>ޖުވެނައިލް ޖަސްޓިސް ޔުނިޓް</t>
  </si>
  <si>
    <t>P-JJU002-100</t>
  </si>
  <si>
    <t>އަންޑަރސްޓޭންޑިންގ ދަ ރިސްކް އޮފް ވަޔަލެންސް</t>
  </si>
  <si>
    <t>މޯލްޑިވްސް ޕޮލިސް ސަރވިސް</t>
  </si>
  <si>
    <t>P-MPS009-100</t>
  </si>
  <si>
    <t>ޗައިނާ</t>
  </si>
  <si>
    <t>މޯލްޑިވްސް ކަސްޓަމްސް ސަރވިސް</t>
  </si>
  <si>
    <t>P-MCS003-100</t>
  </si>
  <si>
    <t>P-UNODC1-100</t>
  </si>
  <si>
    <t>ޑްރަގް ލޯ އެންފޯސްމަންޓް ޕްރޮޖެކްޓް</t>
  </si>
  <si>
    <t>ޔޫ.އެން.އީ.ޕީ</t>
  </si>
  <si>
    <t>ޔޫ.އެން.ޑީ.ޕީ</t>
  </si>
  <si>
    <t xml:space="preserve">މިނިސްޓްރީ އޮފް އެޑިޔުކޭޝަން </t>
  </si>
  <si>
    <t>P-MOE014-100</t>
  </si>
  <si>
    <t>P-DUMMY-216</t>
  </si>
  <si>
    <t>އެންހޭންސިންގ އެންޕޮލޯޔަބިލިޓީ އެންޑް ރެސިލިއެންސް ފޮރ ޔޫތް އިން މޯލްޑިވްސް</t>
  </si>
  <si>
    <t>އެފް.ބީ.އޯ</t>
  </si>
  <si>
    <t>އެލް.ބީ.އޯ</t>
  </si>
  <si>
    <t>ޑަބްލިއު.އެޗް.އޯ</t>
  </si>
  <si>
    <t>ނެޝަނަލް އިންސްޓިޓިއުޓް އޮފް އެޑިޔުކޭޝަން</t>
  </si>
  <si>
    <t>P-NIE001-100</t>
  </si>
  <si>
    <t>P-HRDV02-001</t>
  </si>
  <si>
    <t>P-HRDV02-002</t>
  </si>
  <si>
    <t>ޑިޕާރޓްމަންޓް އޮފް ހެރިޓޭޖް</t>
  </si>
  <si>
    <t>ޔުނެސްކޯ</t>
  </si>
  <si>
    <t>ތުރުކީ</t>
  </si>
  <si>
    <t>ވޯލްޑް ހެރިޓޭޖް އިންވެންޓްރީ ޕްރޮޖެކްޓް</t>
  </si>
  <si>
    <t>ހުކުރު މިސްކިތް ދުނިޔޭގެ ތަރިކައިގެ ލިސްޓްގައި ހިމެނުމުގެ ޕްރޮގްރާމް</t>
  </si>
  <si>
    <t>ދިވެހިރާއްޖޭގެ އިސްލާމީ ޔުނިވަރސިޓީ</t>
  </si>
  <si>
    <t>P-FIS001-100</t>
  </si>
  <si>
    <t>ޤަތަރު</t>
  </si>
  <si>
    <t>ސައުދީ އަރަބިއާ</t>
  </si>
  <si>
    <t>އައިސެސްކޯ</t>
  </si>
  <si>
    <t xml:space="preserve">މިނިސްޓްރީ އޮފް ހެލްތް </t>
  </si>
  <si>
    <t>P-MOH018-200</t>
  </si>
  <si>
    <t>P-MOH023-100</t>
  </si>
  <si>
    <t>ޑިމޮގްރަފިކް ހެލްތް ސާރވޭ</t>
  </si>
  <si>
    <t>ހެލްތް ޕްރޮޓެކްޝަން އެޖެންސީ</t>
  </si>
  <si>
    <t>P-MOH011-100</t>
  </si>
  <si>
    <t>P-MOH014-100</t>
  </si>
  <si>
    <t>P-MOH018-300</t>
  </si>
  <si>
    <t>P-MOH019-400</t>
  </si>
  <si>
    <t>P-MOH130-100</t>
  </si>
  <si>
    <t>ޕްރިވެންޝަން އެންޑް ބިހޭވިއަރަލް ސާރވޭ އޮފް އެޗް.އައި.ވީ އެއިޑްސް</t>
  </si>
  <si>
    <t>ސްޓްރެންގތެނިންގ ޓޮބޭކޯ ކޮންޓްރޯލް ޕޮލިސީސް</t>
  </si>
  <si>
    <t>ސާރކް</t>
  </si>
  <si>
    <t>އައި.ޔޫ.ޓީ.އެލް</t>
  </si>
  <si>
    <t>P-MOH018-500</t>
  </si>
  <si>
    <t>މޯލްޑިވްސް ފުޑް އެންޑް ޑްރަގް އޮތޯރިޓީ</t>
  </si>
  <si>
    <t>މިނިސްޓްރީ އޮފް އިކޮނޮމިކް ޑިވެލޮޕްމަންޓް</t>
  </si>
  <si>
    <t>P-MED001-300</t>
  </si>
  <si>
    <t>P-MED006-100</t>
  </si>
  <si>
    <t>P-MED001-200</t>
  </si>
  <si>
    <t>P-MED002-100</t>
  </si>
  <si>
    <t>P-MED005-100</t>
  </si>
  <si>
    <t>އެންހޭންސްޑް އިންޓެގްރޭޓެޑް ފްރޭމްވާރކް</t>
  </si>
  <si>
    <t>އައިހެވަން މަޝްރޫއު</t>
  </si>
  <si>
    <t>އެންހޭންސްޑް އިންޓެގްރޭޓެޑް ފްރޭމްވާރކް - ފޭސް 2</t>
  </si>
  <si>
    <t>ވުމަން އެންޕަވަރމަންޓް ޕްރޮޖެކްޓް</t>
  </si>
  <si>
    <t>ޔުނޮޕްސް</t>
  </si>
  <si>
    <t>ޖުމްލަ</t>
  </si>
  <si>
    <t>ޕަބްލިކް ފައިނޭންސް މެނޭޖްމެންޓް ސިސްޓަމް ސްޓްރެންގތެނިންގ ޕްރޮޖެކްޓް</t>
  </si>
  <si>
    <t>P-MFA018-100</t>
  </si>
  <si>
    <t>P-MFA021-100</t>
  </si>
  <si>
    <t>P-MFA022-100</t>
  </si>
  <si>
    <t>P-MFA024-100</t>
  </si>
  <si>
    <t>P-MFA026-100</t>
  </si>
  <si>
    <t>P-MFA026-200</t>
  </si>
  <si>
    <t>P-MFA027-100</t>
  </si>
  <si>
    <t>P-MFA028-100</t>
  </si>
  <si>
    <t>ބަޔޮޕްސް ޕެލަޖިކް ޕްރޮޖެކްޓް</t>
  </si>
  <si>
    <t>އެޗް.ސީ.އެފް.ސީ ފޭސް އައުޓް ޕްރޮޖެކްޓް</t>
  </si>
  <si>
    <t>މެމްޕް ޕްރޮޖެކްޓް</t>
  </si>
  <si>
    <t>ނެޝަނަލް ޕްލޭން އޮފް އެކްޝަން ފޮރ ޝާރކް ކޮންޒަވޭޝަން</t>
  </si>
  <si>
    <t>ވެލިއު އެޑިޝަން އެންޑް އެގްރިކަލްޗަރަލް ރިސާރޗް</t>
  </si>
  <si>
    <t>ކޮންޓްރޯލް އެންޑް މެނޭޖްމަންޓް އޮފް ޑިސްޓްރަކްޓިވް ފޮރެސްޓް އިންވޭސިވް ސްޕިސީސް</t>
  </si>
  <si>
    <t>އިމްޕްލިމެންޓޭޝަން އޮފް ލައިވް ބެއިޓް ފިޝަރީޒް މެނޭޖްމަންޓް</t>
  </si>
  <si>
    <t>އެފް.އޭ.އޯ</t>
  </si>
  <si>
    <t>P-HTE055-100</t>
  </si>
  <si>
    <t>P-MEE001-115</t>
  </si>
  <si>
    <t>P-HTE060-100</t>
  </si>
  <si>
    <t>P-MEE001-109</t>
  </si>
  <si>
    <t>P-MEE001-113</t>
  </si>
  <si>
    <t>P-HTE059-100</t>
  </si>
  <si>
    <t>P-HTE067-100</t>
  </si>
  <si>
    <t>P-MEE001-100</t>
  </si>
  <si>
    <t>P-MEE001-116</t>
  </si>
  <si>
    <t>P-MEE004-100</t>
  </si>
  <si>
    <t>P-HTE053-100</t>
  </si>
  <si>
    <t>P-MEE060-100</t>
  </si>
  <si>
    <t>ރެސިލިއެންޓް އައިލަންޑް ޕްލޭނިންގ ޕްރޮޖެކްޓް</t>
  </si>
  <si>
    <t>މުނިސިޕަލް އެންޑް ހަޒާޑަސް ސޮލިޑް ވޭސްޓް މެނޭޖެމަންޓް ޕްރޮޖެކްޓް</t>
  </si>
  <si>
    <t>އިމްޕެކްޓް ޓު ސީ ޕްރޮޖެކްޓް</t>
  </si>
  <si>
    <t>ކްލައިމެޓް ވަލްނަރަބިލިޓީ އެންޑް ރިސްކް އެސެސްމަންޓް ޕްރޮޖެކްޓް</t>
  </si>
  <si>
    <t>ޑިވެލޮޕްމަންޓް އޮފް މިނަމަޓާ އިނީޝަލް އެސެސްމަންޓް ޕްރޮޖެކްޓް</t>
  </si>
  <si>
    <t>ސީ.ޑީ.އެމް ޕްރޮޖެކްޓް</t>
  </si>
  <si>
    <t>ސެކަންޑް ނެޝަނަލް ކޮމިއުނިކޭޝަން ރިޕޯޓް</t>
  </si>
  <si>
    <t>ޑިވެލޮޕްމަންޓް އޮފް ކްލައިމެޓް ޗޭންޖް އެކްޓް</t>
  </si>
  <si>
    <t>އިމްޕްލިމެންޓޭޝަން އޮފް ސްޓޮކްހޯލމް ކޮންވެންޝަން</t>
  </si>
  <si>
    <t>އޯޒޯން ޕްރޮޖެކްޓް</t>
  </si>
  <si>
    <t>ސްޓްރެންގތެނިންގ ލޯ ކާބަން އައިލަންޑް ޕްރޮޖެކްޓް</t>
  </si>
  <si>
    <t>ޔުނިޑޯ</t>
  </si>
  <si>
    <t>ޔޫރަޕިއަން ޔޫނިއަން</t>
  </si>
  <si>
    <t>އިޓަލީ ވިލާތް</t>
  </si>
  <si>
    <t>ޑެންމާރކް</t>
  </si>
  <si>
    <t>ޖީ.އީ.އެފް</t>
  </si>
  <si>
    <t>ދެކުނު ކޮރެއާ</t>
  </si>
  <si>
    <t>ޔުނިޓާރ</t>
  </si>
  <si>
    <t>P-EPA001-200</t>
  </si>
  <si>
    <t>P-EPA001-300</t>
  </si>
  <si>
    <t>P-EPA001-400</t>
  </si>
  <si>
    <t>P-EPA001-500</t>
  </si>
  <si>
    <t>P-EPA001-100</t>
  </si>
  <si>
    <t>އެންވަޔަރަމެންޓަލް ޕްރޮޓެކްޝަން އެޖެންސީ</t>
  </si>
  <si>
    <t>ވޯޓަރ ރިސޯސަސް އެންޑް ވޭސްޓް މެނޭޖްމަންޓް ޕްރޮޖެކްޓް</t>
  </si>
  <si>
    <t>ޓާރމިނަލް ފޭސްއައުޓް ޕްލޭން ޕްރޮޖެކްޓް</t>
  </si>
  <si>
    <t>ގްރީން ފިންސް ޕްރޮޖެކްޓް</t>
  </si>
  <si>
    <t>މޯލްޑިވްސް ކްލައިމެޓް އޮބްސަރވޭޓަރީ</t>
  </si>
  <si>
    <t>P-MOH015-200</t>
  </si>
  <si>
    <t>P-MOH019-300</t>
  </si>
  <si>
    <t>މިނިސްޓްރީ އޮފް ޖެންޑަރ އެންޑް ފެމިލީ</t>
  </si>
  <si>
    <t>ފެމިލީ ޕްރޮޓެކްޝަން އޮތޯރިޓީ</t>
  </si>
  <si>
    <t>P-FPA001-100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</si>
</sst>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12"/>
      <color theme="1" tint="-0.249977111117893"/>
      <name val="Faruma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sz val="24"/>
      <color rgb="FF78A49F"/>
      <name val="Mv Eamaan XP"/>
      <family val="3"/>
    </font>
    <font>
      <b/>
      <sz val="24"/>
      <color rgb="FF78A49F"/>
      <name val="Roboto Condensed"/>
    </font>
    <font>
      <b/>
      <sz val="12"/>
      <color rgb="FF4C706C"/>
      <name val="Roboto Condensed"/>
    </font>
    <font>
      <sz val="12"/>
      <color rgb="FF4C706C"/>
      <name val="Roboto Condensed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8A49F"/>
      </top>
      <bottom style="medium">
        <color rgb="FF78A49F"/>
      </bottom>
      <diagonal/>
    </border>
    <border>
      <left/>
      <right/>
      <top/>
      <bottom style="thin">
        <color rgb="FFAED9C9"/>
      </bottom>
      <diagonal/>
    </border>
    <border>
      <left/>
      <right/>
      <top style="thin">
        <color rgb="FFAED9C9"/>
      </top>
      <bottom style="thin">
        <color rgb="FFAED9C9"/>
      </bottom>
      <diagonal/>
    </border>
    <border>
      <left/>
      <right/>
      <top style="thin">
        <color rgb="FFAED9C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9" fillId="0" borderId="0" xfId="1" applyNumberFormat="1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1" fillId="0" borderId="1" xfId="0" applyFont="1" applyBorder="1" applyAlignment="1">
      <alignment horizontal="right" vertical="center" readingOrder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21" fillId="3" borderId="0" xfId="1" applyNumberFormat="1" applyFont="1" applyFill="1" applyBorder="1" applyAlignment="1">
      <alignment horizontal="center" vertical="center" readingOrder="2"/>
    </xf>
    <xf numFmtId="0" fontId="8" fillId="3" borderId="0" xfId="2" applyFont="1" applyFill="1" applyBorder="1" applyAlignment="1">
      <alignment horizontal="center" vertical="center" wrapText="1" readingOrder="2"/>
    </xf>
    <xf numFmtId="0" fontId="2" fillId="3" borderId="0" xfId="3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7" fillId="0" borderId="2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17" fillId="0" borderId="3" xfId="1" applyNumberFormat="1" applyFont="1" applyBorder="1" applyAlignment="1">
      <alignment vertical="center"/>
    </xf>
    <xf numFmtId="164" fontId="22" fillId="0" borderId="3" xfId="1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 indent="2"/>
    </xf>
    <xf numFmtId="0" fontId="18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164" fontId="22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 indent="2"/>
    </xf>
    <xf numFmtId="0" fontId="18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center" indent="2"/>
    </xf>
    <xf numFmtId="164" fontId="17" fillId="0" borderId="4" xfId="1" applyNumberFormat="1" applyFont="1" applyBorder="1" applyAlignment="1">
      <alignment vertical="center"/>
    </xf>
    <xf numFmtId="164" fontId="22" fillId="0" borderId="4" xfId="1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 indent="2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 indent="2" readingOrder="2"/>
    </xf>
    <xf numFmtId="0" fontId="10" fillId="0" borderId="1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ED9C9"/>
      <color rgb="FF4C706C"/>
      <color rgb="FF78A49F"/>
      <color rgb="FFBF8755"/>
      <color rgb="FFD3AC8A"/>
      <color rgb="FFFCD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67"/>
  <sheetViews>
    <sheetView showGridLines="0" tabSelected="1" view="pageBreakPreview" zoomScaleNormal="100" zoomScaleSheetLayoutView="100" workbookViewId="0">
      <selection activeCell="Q6" sqref="Q6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hidden="1" customWidth="1"/>
    <col min="10" max="10" width="14.109375" style="2" customWidth="1"/>
    <col min="11" max="11" width="57.77734375" style="2" customWidth="1"/>
    <col min="12" max="12" width="11" style="2" customWidth="1"/>
    <col min="13" max="13" width="5.5546875" style="2" customWidth="1"/>
    <col min="14" max="16384" width="8.88671875" style="2"/>
  </cols>
  <sheetData>
    <row r="1" spans="2:13" ht="18.75" customHeight="1" x14ac:dyDescent="0.3">
      <c r="M1" s="1"/>
    </row>
    <row r="2" spans="2:13" ht="18.75" customHeight="1" x14ac:dyDescent="0.3">
      <c r="M2" s="8" t="s">
        <v>13</v>
      </c>
    </row>
    <row r="3" spans="2:13" ht="37.5" customHeight="1" x14ac:dyDescent="0.3">
      <c r="M3" s="11" t="s">
        <v>14</v>
      </c>
    </row>
    <row r="4" spans="2:13" ht="18.75" customHeight="1" x14ac:dyDescent="0.3">
      <c r="B4"/>
      <c r="C4"/>
      <c r="D4"/>
      <c r="E4"/>
      <c r="F4"/>
      <c r="G4"/>
      <c r="M4" s="9" t="s">
        <v>0</v>
      </c>
    </row>
    <row r="5" spans="2:13" ht="11.25" customHeight="1" x14ac:dyDescent="0.3">
      <c r="M5" s="3"/>
    </row>
    <row r="6" spans="2:13" ht="30" customHeight="1" x14ac:dyDescent="0.3">
      <c r="B6" s="13">
        <v>2021</v>
      </c>
      <c r="C6" s="13">
        <v>2020</v>
      </c>
      <c r="D6" s="13">
        <v>2019</v>
      </c>
      <c r="E6" s="5"/>
      <c r="F6" s="13">
        <v>2018</v>
      </c>
      <c r="G6" s="13">
        <v>2017</v>
      </c>
      <c r="H6" s="4"/>
      <c r="I6" s="61" t="s">
        <v>4</v>
      </c>
      <c r="J6" s="60" t="s">
        <v>15</v>
      </c>
      <c r="K6" s="60" t="s">
        <v>5</v>
      </c>
      <c r="L6" s="60" t="s">
        <v>6</v>
      </c>
      <c r="M6" s="12"/>
    </row>
    <row r="7" spans="2:13" ht="30" customHeight="1" x14ac:dyDescent="0.3">
      <c r="B7" s="59" t="s">
        <v>1</v>
      </c>
      <c r="C7" s="59"/>
      <c r="D7" s="59"/>
      <c r="E7" s="4"/>
      <c r="F7" s="14" t="s">
        <v>2</v>
      </c>
      <c r="G7" s="14" t="s">
        <v>3</v>
      </c>
      <c r="H7" s="5"/>
      <c r="I7" s="61"/>
      <c r="J7" s="60"/>
      <c r="K7" s="60"/>
      <c r="L7" s="60"/>
      <c r="M7" s="12"/>
    </row>
    <row r="8" spans="2:13" ht="11.25" customHeight="1" thickBot="1" x14ac:dyDescent="0.35"/>
    <row r="9" spans="2:13" ht="30" customHeight="1" thickBot="1" x14ac:dyDescent="0.35">
      <c r="B9" s="18">
        <v>69953302</v>
      </c>
      <c r="C9" s="18">
        <v>69903302</v>
      </c>
      <c r="D9" s="19">
        <v>83604823</v>
      </c>
      <c r="E9" s="7"/>
      <c r="F9" s="18">
        <v>86262062</v>
      </c>
      <c r="G9" s="18">
        <v>88815237</v>
      </c>
      <c r="H9" s="7"/>
      <c r="I9" s="15"/>
      <c r="J9" s="16" t="s">
        <v>103</v>
      </c>
      <c r="K9" s="56"/>
      <c r="L9" s="17"/>
      <c r="M9" s="17"/>
    </row>
    <row r="10" spans="2:13" ht="11.25" customHeight="1" x14ac:dyDescent="0.3">
      <c r="D10" s="10"/>
    </row>
    <row r="11" spans="2:13" ht="30" customHeight="1" x14ac:dyDescent="0.3">
      <c r="B11" s="20">
        <f t="shared" ref="B11:D11" si="0">SUM(B12:B13)</f>
        <v>0</v>
      </c>
      <c r="C11" s="20">
        <f t="shared" si="0"/>
        <v>0</v>
      </c>
      <c r="D11" s="21">
        <f t="shared" si="0"/>
        <v>0</v>
      </c>
      <c r="E11" s="6"/>
      <c r="F11" s="20">
        <f>SUM(F12:F13)</f>
        <v>0</v>
      </c>
      <c r="G11" s="20">
        <f>SUM(G12:G13)</f>
        <v>18071</v>
      </c>
      <c r="H11" s="6"/>
      <c r="I11" s="22"/>
      <c r="J11" s="22"/>
      <c r="K11" s="23"/>
      <c r="L11" s="24" t="s">
        <v>16</v>
      </c>
      <c r="M11" s="25">
        <v>1270</v>
      </c>
    </row>
    <row r="12" spans="2:13" ht="30" customHeight="1" x14ac:dyDescent="0.3">
      <c r="B12" s="26">
        <v>0</v>
      </c>
      <c r="C12" s="26">
        <v>0</v>
      </c>
      <c r="D12" s="27">
        <v>0</v>
      </c>
      <c r="E12" s="45"/>
      <c r="F12" s="26">
        <v>0</v>
      </c>
      <c r="G12" s="26">
        <v>5180</v>
      </c>
      <c r="H12" s="41"/>
      <c r="I12" s="28"/>
      <c r="J12" s="28" t="s">
        <v>19</v>
      </c>
      <c r="K12" s="29" t="s">
        <v>18</v>
      </c>
      <c r="L12" s="30" t="s">
        <v>17</v>
      </c>
      <c r="M12" s="31"/>
    </row>
    <row r="13" spans="2:13" ht="30" customHeight="1" x14ac:dyDescent="0.3">
      <c r="B13" s="47">
        <v>0</v>
      </c>
      <c r="C13" s="47">
        <v>0</v>
      </c>
      <c r="D13" s="48">
        <v>0</v>
      </c>
      <c r="E13" s="45"/>
      <c r="F13" s="47">
        <v>0</v>
      </c>
      <c r="G13" s="47">
        <v>12891</v>
      </c>
      <c r="H13" s="41"/>
      <c r="I13" s="49"/>
      <c r="J13" s="50" t="s">
        <v>20</v>
      </c>
      <c r="K13" s="55" t="s">
        <v>18</v>
      </c>
      <c r="L13" s="52" t="s">
        <v>17</v>
      </c>
      <c r="M13" s="53"/>
    </row>
    <row r="14" spans="2:13" ht="30" customHeight="1" x14ac:dyDescent="0.3">
      <c r="B14" s="20">
        <f t="shared" ref="B14:D14" si="1">SUM(B15:B18)</f>
        <v>27738000</v>
      </c>
      <c r="C14" s="20">
        <f t="shared" si="1"/>
        <v>39295500</v>
      </c>
      <c r="D14" s="21">
        <f t="shared" si="1"/>
        <v>61137271</v>
      </c>
      <c r="E14" s="6"/>
      <c r="F14" s="20">
        <f>SUM(F15:F18)</f>
        <v>57136172</v>
      </c>
      <c r="G14" s="20">
        <f>SUM(G15:G18)</f>
        <v>30144055</v>
      </c>
      <c r="H14" s="6"/>
      <c r="I14" s="22"/>
      <c r="J14" s="22"/>
      <c r="K14" s="23"/>
      <c r="L14" s="24" t="s">
        <v>7</v>
      </c>
      <c r="M14" s="25">
        <v>1272</v>
      </c>
    </row>
    <row r="15" spans="2:13" ht="30" customHeight="1" x14ac:dyDescent="0.3">
      <c r="B15" s="26">
        <v>0</v>
      </c>
      <c r="C15" s="26">
        <v>0</v>
      </c>
      <c r="D15" s="27">
        <v>30839740</v>
      </c>
      <c r="E15" s="45"/>
      <c r="F15" s="26">
        <v>25361670</v>
      </c>
      <c r="G15" s="26">
        <v>514177</v>
      </c>
      <c r="H15" s="41"/>
      <c r="I15" s="28" t="s">
        <v>8</v>
      </c>
      <c r="J15" s="54" t="s">
        <v>28</v>
      </c>
      <c r="K15" s="46" t="s">
        <v>25</v>
      </c>
      <c r="L15" s="30" t="s">
        <v>21</v>
      </c>
      <c r="M15" s="31"/>
    </row>
    <row r="16" spans="2:13" ht="30" customHeight="1" x14ac:dyDescent="0.3">
      <c r="B16" s="32">
        <v>27738000</v>
      </c>
      <c r="C16" s="32">
        <v>27738000</v>
      </c>
      <c r="D16" s="33">
        <v>24518781</v>
      </c>
      <c r="E16" s="45"/>
      <c r="F16" s="32">
        <v>31774502</v>
      </c>
      <c r="G16" s="32">
        <v>26632302</v>
      </c>
      <c r="H16" s="41"/>
      <c r="I16" s="34" t="s">
        <v>8</v>
      </c>
      <c r="J16" s="35" t="s">
        <v>29</v>
      </c>
      <c r="K16" s="36" t="s">
        <v>104</v>
      </c>
      <c r="L16" s="37" t="s">
        <v>22</v>
      </c>
      <c r="M16" s="38"/>
    </row>
    <row r="17" spans="2:13" ht="30" customHeight="1" x14ac:dyDescent="0.3">
      <c r="B17" s="32">
        <v>0</v>
      </c>
      <c r="C17" s="32">
        <v>11557500</v>
      </c>
      <c r="D17" s="33">
        <v>5778750</v>
      </c>
      <c r="E17" s="45"/>
      <c r="F17" s="32">
        <v>0</v>
      </c>
      <c r="G17" s="32">
        <v>0</v>
      </c>
      <c r="H17" s="41"/>
      <c r="I17" s="34" t="s">
        <v>9</v>
      </c>
      <c r="J17" s="35" t="s">
        <v>29</v>
      </c>
      <c r="K17" s="36" t="s">
        <v>27</v>
      </c>
      <c r="L17" s="57" t="s">
        <v>24</v>
      </c>
      <c r="M17" s="38"/>
    </row>
    <row r="18" spans="2:13" ht="30" customHeight="1" x14ac:dyDescent="0.3">
      <c r="B18" s="47">
        <v>0</v>
      </c>
      <c r="C18" s="47">
        <v>0</v>
      </c>
      <c r="D18" s="48">
        <v>0</v>
      </c>
      <c r="E18" s="45"/>
      <c r="F18" s="47">
        <v>0</v>
      </c>
      <c r="G18" s="47">
        <v>2997576</v>
      </c>
      <c r="H18" s="41"/>
      <c r="I18" s="49"/>
      <c r="J18" s="50" t="s">
        <v>12</v>
      </c>
      <c r="K18" s="51" t="s">
        <v>26</v>
      </c>
      <c r="L18" s="52" t="s">
        <v>23</v>
      </c>
      <c r="M18" s="53"/>
    </row>
    <row r="19" spans="2:13" customFormat="1" ht="30" customHeight="1" x14ac:dyDescent="0.3">
      <c r="B19" s="20">
        <f t="shared" ref="B19:D19" si="2">SUM(B20:B22)</f>
        <v>200000</v>
      </c>
      <c r="C19" s="20">
        <f t="shared" si="2"/>
        <v>200000</v>
      </c>
      <c r="D19" s="21">
        <f t="shared" si="2"/>
        <v>200000</v>
      </c>
      <c r="E19" s="6"/>
      <c r="F19" s="20">
        <f>SUM(F20:F22)</f>
        <v>379980</v>
      </c>
      <c r="G19" s="20">
        <f>SUM(G20:G22)</f>
        <v>597536</v>
      </c>
      <c r="H19" s="6"/>
      <c r="I19" s="22"/>
      <c r="J19" s="22"/>
      <c r="K19" s="23"/>
      <c r="L19" s="24" t="s">
        <v>30</v>
      </c>
      <c r="M19" s="25">
        <v>1011</v>
      </c>
    </row>
    <row r="20" spans="2:13" ht="30" customHeight="1" x14ac:dyDescent="0.3">
      <c r="B20" s="26">
        <v>50000</v>
      </c>
      <c r="C20" s="26">
        <v>50000</v>
      </c>
      <c r="D20" s="27">
        <v>50000</v>
      </c>
      <c r="E20" s="45"/>
      <c r="F20" s="26">
        <v>107450</v>
      </c>
      <c r="G20" s="26">
        <v>85152</v>
      </c>
      <c r="H20" s="41"/>
      <c r="I20" s="28" t="s">
        <v>8</v>
      </c>
      <c r="J20" s="54" t="s">
        <v>32</v>
      </c>
      <c r="K20" s="46" t="s">
        <v>18</v>
      </c>
      <c r="L20" s="30" t="s">
        <v>31</v>
      </c>
      <c r="M20" s="31"/>
    </row>
    <row r="21" spans="2:13" ht="30" customHeight="1" x14ac:dyDescent="0.3">
      <c r="B21" s="32">
        <v>50000</v>
      </c>
      <c r="C21" s="32">
        <v>50000</v>
      </c>
      <c r="D21" s="33">
        <v>50000</v>
      </c>
      <c r="E21" s="45"/>
      <c r="F21" s="32">
        <v>106175</v>
      </c>
      <c r="G21" s="32">
        <v>153297</v>
      </c>
      <c r="H21" s="41"/>
      <c r="I21" s="34" t="s">
        <v>8</v>
      </c>
      <c r="J21" s="35" t="s">
        <v>33</v>
      </c>
      <c r="K21" s="36" t="s">
        <v>18</v>
      </c>
      <c r="L21" s="37" t="s">
        <v>31</v>
      </c>
      <c r="M21" s="38"/>
    </row>
    <row r="22" spans="2:13" ht="30" customHeight="1" x14ac:dyDescent="0.3">
      <c r="B22" s="47">
        <v>100000</v>
      </c>
      <c r="C22" s="47">
        <v>100000</v>
      </c>
      <c r="D22" s="48">
        <v>100000</v>
      </c>
      <c r="E22" s="45"/>
      <c r="F22" s="47">
        <v>166355</v>
      </c>
      <c r="G22" s="47">
        <v>359087</v>
      </c>
      <c r="H22" s="41"/>
      <c r="I22" s="49" t="s">
        <v>8</v>
      </c>
      <c r="J22" s="50" t="s">
        <v>20</v>
      </c>
      <c r="K22" s="51" t="s">
        <v>18</v>
      </c>
      <c r="L22" s="52" t="s">
        <v>31</v>
      </c>
      <c r="M22" s="53"/>
    </row>
    <row r="23" spans="2:13" customFormat="1" ht="30" customHeight="1" x14ac:dyDescent="0.3">
      <c r="B23" s="20">
        <f t="shared" ref="B23:D23" si="3">SUM(B24:B25)</f>
        <v>331418</v>
      </c>
      <c r="C23" s="20">
        <f t="shared" si="3"/>
        <v>331418</v>
      </c>
      <c r="D23" s="21">
        <f t="shared" si="3"/>
        <v>331418</v>
      </c>
      <c r="E23" s="6"/>
      <c r="F23" s="20">
        <f>SUM(F24:F25)</f>
        <v>425249</v>
      </c>
      <c r="G23" s="20">
        <f>SUM(G24:G25)</f>
        <v>620403</v>
      </c>
      <c r="H23" s="6"/>
      <c r="I23" s="22"/>
      <c r="J23" s="22"/>
      <c r="K23" s="23"/>
      <c r="L23" s="24" t="s">
        <v>34</v>
      </c>
      <c r="M23" s="25">
        <v>1014</v>
      </c>
    </row>
    <row r="24" spans="2:13" ht="30" customHeight="1" x14ac:dyDescent="0.3">
      <c r="B24" s="26">
        <v>0</v>
      </c>
      <c r="C24" s="26">
        <v>0</v>
      </c>
      <c r="D24" s="27">
        <v>0</v>
      </c>
      <c r="E24" s="45"/>
      <c r="F24" s="26">
        <v>0</v>
      </c>
      <c r="G24" s="26">
        <v>5700</v>
      </c>
      <c r="H24" s="41"/>
      <c r="I24" s="28"/>
      <c r="J24" s="28" t="s">
        <v>19</v>
      </c>
      <c r="K24" s="46" t="s">
        <v>18</v>
      </c>
      <c r="L24" s="30" t="s">
        <v>35</v>
      </c>
      <c r="M24" s="31"/>
    </row>
    <row r="25" spans="2:13" ht="30" customHeight="1" x14ac:dyDescent="0.3">
      <c r="B25" s="47">
        <v>331418</v>
      </c>
      <c r="C25" s="47">
        <v>331418</v>
      </c>
      <c r="D25" s="48">
        <v>331418</v>
      </c>
      <c r="E25" s="45"/>
      <c r="F25" s="47">
        <v>425249</v>
      </c>
      <c r="G25" s="47">
        <v>614703</v>
      </c>
      <c r="H25" s="41"/>
      <c r="I25" s="49"/>
      <c r="J25" s="50" t="s">
        <v>20</v>
      </c>
      <c r="K25" s="51" t="s">
        <v>18</v>
      </c>
      <c r="L25" s="52" t="s">
        <v>35</v>
      </c>
      <c r="M25" s="53"/>
    </row>
    <row r="26" spans="2:13" customFormat="1" ht="30" customHeight="1" x14ac:dyDescent="0.3">
      <c r="B26" s="20">
        <f t="shared" ref="B26:D26" si="4">SUM(B27)</f>
        <v>0</v>
      </c>
      <c r="C26" s="20">
        <f t="shared" si="4"/>
        <v>0</v>
      </c>
      <c r="D26" s="21">
        <f t="shared" si="4"/>
        <v>0</v>
      </c>
      <c r="E26" s="6"/>
      <c r="F26" s="20">
        <f>SUM(F27)</f>
        <v>87290</v>
      </c>
      <c r="G26" s="20">
        <f>SUM(G27)</f>
        <v>0</v>
      </c>
      <c r="H26" s="6"/>
      <c r="I26" s="22"/>
      <c r="J26" s="22"/>
      <c r="K26" s="23"/>
      <c r="L26" s="24" t="s">
        <v>36</v>
      </c>
      <c r="M26" s="25">
        <v>1016</v>
      </c>
    </row>
    <row r="27" spans="2:13" ht="30" customHeight="1" x14ac:dyDescent="0.3">
      <c r="B27" s="39">
        <v>0</v>
      </c>
      <c r="C27" s="39">
        <v>0</v>
      </c>
      <c r="D27" s="40">
        <v>0</v>
      </c>
      <c r="E27" s="45"/>
      <c r="F27" s="39">
        <v>87290</v>
      </c>
      <c r="G27" s="39">
        <v>0</v>
      </c>
      <c r="H27" s="41"/>
      <c r="I27" s="41"/>
      <c r="J27" s="41" t="s">
        <v>39</v>
      </c>
      <c r="K27" s="42" t="s">
        <v>38</v>
      </c>
      <c r="L27" s="43" t="s">
        <v>37</v>
      </c>
      <c r="M27" s="44"/>
    </row>
    <row r="28" spans="2:13" customFormat="1" ht="30" customHeight="1" x14ac:dyDescent="0.3">
      <c r="B28" s="20">
        <f t="shared" ref="B28:D28" si="5">SUM(B29)</f>
        <v>0</v>
      </c>
      <c r="C28" s="20">
        <f t="shared" si="5"/>
        <v>0</v>
      </c>
      <c r="D28" s="21">
        <f t="shared" si="5"/>
        <v>0</v>
      </c>
      <c r="E28" s="6"/>
      <c r="F28" s="20">
        <f>SUM(F29)</f>
        <v>0</v>
      </c>
      <c r="G28" s="20">
        <f>SUM(G29)</f>
        <v>42207</v>
      </c>
      <c r="H28" s="6"/>
      <c r="I28" s="22"/>
      <c r="J28" s="22"/>
      <c r="K28" s="23"/>
      <c r="L28" s="24" t="s">
        <v>40</v>
      </c>
      <c r="M28" s="25">
        <v>1192</v>
      </c>
    </row>
    <row r="29" spans="2:13" customFormat="1" ht="30" customHeight="1" x14ac:dyDescent="0.3">
      <c r="B29" s="39">
        <v>0</v>
      </c>
      <c r="C29" s="39">
        <v>0</v>
      </c>
      <c r="D29" s="40">
        <v>0</v>
      </c>
      <c r="E29" s="45"/>
      <c r="F29" s="39">
        <v>0</v>
      </c>
      <c r="G29" s="39">
        <v>42207</v>
      </c>
      <c r="H29" s="41"/>
      <c r="I29" s="41"/>
      <c r="J29" s="41" t="s">
        <v>20</v>
      </c>
      <c r="K29" s="42" t="s">
        <v>42</v>
      </c>
      <c r="L29" s="43" t="s">
        <v>41</v>
      </c>
      <c r="M29" s="44"/>
    </row>
    <row r="30" spans="2:13" customFormat="1" ht="30" customHeight="1" x14ac:dyDescent="0.3">
      <c r="B30" s="20">
        <f t="shared" ref="B30" si="6">SUM(B31)</f>
        <v>0</v>
      </c>
      <c r="C30" s="20">
        <f t="shared" ref="C30" si="7">SUM(C31)</f>
        <v>0</v>
      </c>
      <c r="D30" s="21">
        <f t="shared" ref="D30" si="8">SUM(D31)</f>
        <v>0</v>
      </c>
      <c r="E30" s="6"/>
      <c r="F30" s="20">
        <f>SUM(F31)</f>
        <v>0</v>
      </c>
      <c r="G30" s="20">
        <f>SUM(G31)</f>
        <v>44</v>
      </c>
      <c r="H30" s="6"/>
      <c r="I30" s="22"/>
      <c r="J30" s="22"/>
      <c r="K30" s="23"/>
      <c r="L30" s="24" t="s">
        <v>43</v>
      </c>
      <c r="M30" s="25">
        <v>1057</v>
      </c>
    </row>
    <row r="31" spans="2:13" customFormat="1" ht="30" customHeight="1" x14ac:dyDescent="0.3">
      <c r="B31" s="39">
        <v>0</v>
      </c>
      <c r="C31" s="39">
        <v>0</v>
      </c>
      <c r="D31" s="40">
        <v>0</v>
      </c>
      <c r="E31" s="45"/>
      <c r="F31" s="39">
        <v>0</v>
      </c>
      <c r="G31" s="39">
        <v>44</v>
      </c>
      <c r="H31" s="41"/>
      <c r="I31" s="41"/>
      <c r="J31" s="41" t="s">
        <v>19</v>
      </c>
      <c r="K31" s="42" t="s">
        <v>45</v>
      </c>
      <c r="L31" s="43" t="s">
        <v>44</v>
      </c>
      <c r="M31" s="44"/>
    </row>
    <row r="32" spans="2:13" customFormat="1" ht="30" customHeight="1" x14ac:dyDescent="0.3">
      <c r="B32" s="20">
        <f t="shared" ref="B32:D32" si="9">SUM(B33:B34)</f>
        <v>580000</v>
      </c>
      <c r="C32" s="20">
        <f t="shared" si="9"/>
        <v>530000</v>
      </c>
      <c r="D32" s="21">
        <f t="shared" si="9"/>
        <v>480000</v>
      </c>
      <c r="E32" s="6"/>
      <c r="F32" s="20">
        <f>SUM(F33:F34)</f>
        <v>532772</v>
      </c>
      <c r="G32" s="20">
        <f>SUM(G33:G34)</f>
        <v>1793025</v>
      </c>
      <c r="H32" s="6"/>
      <c r="I32" s="22"/>
      <c r="J32" s="22"/>
      <c r="K32" s="23"/>
      <c r="L32" s="24" t="s">
        <v>46</v>
      </c>
      <c r="M32" s="25">
        <v>1027</v>
      </c>
    </row>
    <row r="33" spans="2:13" customFormat="1" ht="30" customHeight="1" x14ac:dyDescent="0.3">
      <c r="B33" s="26">
        <v>0</v>
      </c>
      <c r="C33" s="26">
        <v>0</v>
      </c>
      <c r="D33" s="27">
        <v>0</v>
      </c>
      <c r="E33" s="45"/>
      <c r="F33" s="26">
        <v>0</v>
      </c>
      <c r="G33" s="26">
        <v>22983</v>
      </c>
      <c r="H33" s="41"/>
      <c r="I33" s="28"/>
      <c r="J33" s="28" t="s">
        <v>48</v>
      </c>
      <c r="K33" s="46" t="s">
        <v>18</v>
      </c>
      <c r="L33" s="30" t="s">
        <v>47</v>
      </c>
      <c r="M33" s="31"/>
    </row>
    <row r="34" spans="2:13" customFormat="1" ht="30" customHeight="1" x14ac:dyDescent="0.3">
      <c r="B34" s="47">
        <v>580000</v>
      </c>
      <c r="C34" s="47">
        <v>530000</v>
      </c>
      <c r="D34" s="48">
        <v>480000</v>
      </c>
      <c r="E34" s="45"/>
      <c r="F34" s="47">
        <v>532772</v>
      </c>
      <c r="G34" s="47">
        <v>1770042</v>
      </c>
      <c r="H34" s="41"/>
      <c r="I34" s="49"/>
      <c r="J34" s="50" t="s">
        <v>20</v>
      </c>
      <c r="K34" s="51" t="s">
        <v>18</v>
      </c>
      <c r="L34" s="52" t="s">
        <v>47</v>
      </c>
      <c r="M34" s="53"/>
    </row>
    <row r="35" spans="2:13" customFormat="1" ht="30" customHeight="1" x14ac:dyDescent="0.3">
      <c r="B35" s="20">
        <f t="shared" ref="B35:D35" si="10">SUM(B36:B37)</f>
        <v>5000</v>
      </c>
      <c r="C35" s="20">
        <f t="shared" si="10"/>
        <v>5000</v>
      </c>
      <c r="D35" s="21">
        <f t="shared" si="10"/>
        <v>5000</v>
      </c>
      <c r="E35" s="6"/>
      <c r="F35" s="20">
        <f>SUM(F36:F37)</f>
        <v>14925</v>
      </c>
      <c r="G35" s="20">
        <f>SUM(G36:G37)</f>
        <v>46804</v>
      </c>
      <c r="H35" s="6"/>
      <c r="I35" s="22"/>
      <c r="J35" s="22"/>
      <c r="K35" s="23"/>
      <c r="L35" s="24" t="s">
        <v>49</v>
      </c>
      <c r="M35" s="25">
        <v>1008</v>
      </c>
    </row>
    <row r="36" spans="2:13" customFormat="1" ht="30" customHeight="1" x14ac:dyDescent="0.3">
      <c r="B36" s="26">
        <v>5000</v>
      </c>
      <c r="C36" s="26">
        <v>5000</v>
      </c>
      <c r="D36" s="27">
        <v>5000</v>
      </c>
      <c r="E36" s="45"/>
      <c r="F36" s="26">
        <v>14925</v>
      </c>
      <c r="G36" s="26">
        <v>25881</v>
      </c>
      <c r="H36" s="41"/>
      <c r="I36" s="28"/>
      <c r="J36" s="28" t="s">
        <v>53</v>
      </c>
      <c r="K36" s="46" t="s">
        <v>18</v>
      </c>
      <c r="L36" s="30" t="s">
        <v>50</v>
      </c>
      <c r="M36" s="31"/>
    </row>
    <row r="37" spans="2:13" customFormat="1" ht="30" customHeight="1" x14ac:dyDescent="0.3">
      <c r="B37" s="47">
        <v>0</v>
      </c>
      <c r="C37" s="47">
        <v>0</v>
      </c>
      <c r="D37" s="48">
        <v>0</v>
      </c>
      <c r="E37" s="45"/>
      <c r="F37" s="47">
        <v>0</v>
      </c>
      <c r="G37" s="47">
        <v>20923</v>
      </c>
      <c r="H37" s="41"/>
      <c r="I37" s="49"/>
      <c r="J37" s="50" t="s">
        <v>54</v>
      </c>
      <c r="K37" s="51" t="s">
        <v>52</v>
      </c>
      <c r="L37" s="52" t="s">
        <v>51</v>
      </c>
      <c r="M37" s="53"/>
    </row>
    <row r="38" spans="2:13" customFormat="1" ht="30" customHeight="1" x14ac:dyDescent="0.3">
      <c r="B38" s="20">
        <f t="shared" ref="B38:D38" si="11">SUM(B39:B44)</f>
        <v>25412760</v>
      </c>
      <c r="C38" s="20">
        <f t="shared" si="11"/>
        <v>13855260</v>
      </c>
      <c r="D38" s="21">
        <f t="shared" si="11"/>
        <v>5765010</v>
      </c>
      <c r="E38" s="6"/>
      <c r="F38" s="20">
        <f>SUM(F39:F44)</f>
        <v>4578575</v>
      </c>
      <c r="G38" s="20">
        <f>SUM(G39:G44)</f>
        <v>2297798</v>
      </c>
      <c r="H38" s="6"/>
      <c r="I38" s="22"/>
      <c r="J38" s="22"/>
      <c r="K38" s="23"/>
      <c r="L38" s="24" t="s">
        <v>55</v>
      </c>
      <c r="M38" s="25">
        <v>1058</v>
      </c>
    </row>
    <row r="39" spans="2:13" ht="30" customHeight="1" x14ac:dyDescent="0.3">
      <c r="B39" s="26">
        <v>30000</v>
      </c>
      <c r="C39" s="26">
        <v>30000</v>
      </c>
      <c r="D39" s="27">
        <v>30000</v>
      </c>
      <c r="E39" s="45"/>
      <c r="F39" s="26">
        <v>44583</v>
      </c>
      <c r="G39" s="26">
        <v>40817</v>
      </c>
      <c r="H39" s="41"/>
      <c r="I39" s="28"/>
      <c r="J39" s="54" t="s">
        <v>28</v>
      </c>
      <c r="K39" s="46" t="s">
        <v>18</v>
      </c>
      <c r="L39" s="30" t="s">
        <v>56</v>
      </c>
      <c r="M39" s="31"/>
    </row>
    <row r="40" spans="2:13" ht="30" customHeight="1" x14ac:dyDescent="0.3">
      <c r="B40" s="32">
        <v>40000</v>
      </c>
      <c r="C40" s="32">
        <v>40000</v>
      </c>
      <c r="D40" s="33">
        <v>40000</v>
      </c>
      <c r="E40" s="45"/>
      <c r="F40" s="32">
        <v>50168</v>
      </c>
      <c r="G40" s="32">
        <v>215183</v>
      </c>
      <c r="H40" s="41"/>
      <c r="I40" s="34"/>
      <c r="J40" s="35" t="s">
        <v>59</v>
      </c>
      <c r="K40" s="36" t="s">
        <v>18</v>
      </c>
      <c r="L40" s="37" t="s">
        <v>56</v>
      </c>
      <c r="M40" s="38"/>
    </row>
    <row r="41" spans="2:13" ht="30" customHeight="1" x14ac:dyDescent="0.3">
      <c r="B41" s="32">
        <v>40900</v>
      </c>
      <c r="C41" s="32">
        <v>40900</v>
      </c>
      <c r="D41" s="33">
        <v>40900</v>
      </c>
      <c r="E41" s="45"/>
      <c r="F41" s="32">
        <v>43569</v>
      </c>
      <c r="G41" s="32">
        <v>220982</v>
      </c>
      <c r="H41" s="41"/>
      <c r="I41" s="34"/>
      <c r="J41" s="35" t="s">
        <v>60</v>
      </c>
      <c r="K41" s="36" t="s">
        <v>18</v>
      </c>
      <c r="L41" s="37" t="s">
        <v>56</v>
      </c>
      <c r="M41" s="38"/>
    </row>
    <row r="42" spans="2:13" ht="30" customHeight="1" x14ac:dyDescent="0.3">
      <c r="B42" s="32">
        <v>2176860</v>
      </c>
      <c r="C42" s="32">
        <v>2176860</v>
      </c>
      <c r="D42" s="33">
        <v>2176860</v>
      </c>
      <c r="E42" s="45"/>
      <c r="F42" s="32">
        <v>4425415</v>
      </c>
      <c r="G42" s="32">
        <v>1676974</v>
      </c>
      <c r="H42" s="41"/>
      <c r="I42" s="34"/>
      <c r="J42" s="35" t="s">
        <v>20</v>
      </c>
      <c r="K42" s="36" t="s">
        <v>18</v>
      </c>
      <c r="L42" s="37" t="s">
        <v>56</v>
      </c>
      <c r="M42" s="38"/>
    </row>
    <row r="43" spans="2:13" ht="30" customHeight="1" x14ac:dyDescent="0.3">
      <c r="B43" s="32">
        <v>10000</v>
      </c>
      <c r="C43" s="32">
        <v>10000</v>
      </c>
      <c r="D43" s="33">
        <v>10000</v>
      </c>
      <c r="E43" s="45"/>
      <c r="F43" s="32">
        <v>14840</v>
      </c>
      <c r="G43" s="32">
        <v>143842</v>
      </c>
      <c r="H43" s="41"/>
      <c r="I43" s="34"/>
      <c r="J43" s="35" t="s">
        <v>61</v>
      </c>
      <c r="K43" s="36" t="s">
        <v>18</v>
      </c>
      <c r="L43" s="37" t="s">
        <v>56</v>
      </c>
      <c r="M43" s="38"/>
    </row>
    <row r="44" spans="2:13" ht="30" customHeight="1" x14ac:dyDescent="0.3">
      <c r="B44" s="47">
        <v>23115000</v>
      </c>
      <c r="C44" s="47">
        <v>11557500</v>
      </c>
      <c r="D44" s="48">
        <v>3467250</v>
      </c>
      <c r="E44" s="45"/>
      <c r="F44" s="47">
        <v>0</v>
      </c>
      <c r="G44" s="47">
        <v>0</v>
      </c>
      <c r="H44" s="41"/>
      <c r="I44" s="49"/>
      <c r="J44" s="50" t="s">
        <v>29</v>
      </c>
      <c r="K44" s="51" t="s">
        <v>58</v>
      </c>
      <c r="L44" s="58" t="s">
        <v>57</v>
      </c>
      <c r="M44" s="53"/>
    </row>
    <row r="45" spans="2:13" customFormat="1" ht="30" customHeight="1" x14ac:dyDescent="0.3">
      <c r="B45" s="20">
        <f t="shared" ref="B45:D45" si="12">SUM(B46:B47)</f>
        <v>50000</v>
      </c>
      <c r="C45" s="20">
        <f t="shared" si="12"/>
        <v>50000</v>
      </c>
      <c r="D45" s="21">
        <f t="shared" si="12"/>
        <v>50000</v>
      </c>
      <c r="E45" s="6"/>
      <c r="F45" s="20">
        <f>SUM(F46:F47)</f>
        <v>34152</v>
      </c>
      <c r="G45" s="20">
        <f>SUM(G46:G47)</f>
        <v>591194</v>
      </c>
      <c r="H45" s="6"/>
      <c r="I45" s="22"/>
      <c r="J45" s="22"/>
      <c r="K45" s="23"/>
      <c r="L45" s="24" t="s">
        <v>62</v>
      </c>
      <c r="M45" s="25">
        <v>1500</v>
      </c>
    </row>
    <row r="46" spans="2:13" ht="30" customHeight="1" x14ac:dyDescent="0.3">
      <c r="B46" s="26">
        <v>0</v>
      </c>
      <c r="C46" s="26">
        <v>0</v>
      </c>
      <c r="D46" s="27">
        <v>0</v>
      </c>
      <c r="E46" s="45"/>
      <c r="F46" s="26">
        <v>0</v>
      </c>
      <c r="G46" s="26">
        <v>298266</v>
      </c>
      <c r="H46" s="41"/>
      <c r="I46" s="28"/>
      <c r="J46" s="28" t="s">
        <v>19</v>
      </c>
      <c r="K46" s="46" t="s">
        <v>18</v>
      </c>
      <c r="L46" s="30" t="s">
        <v>63</v>
      </c>
      <c r="M46" s="31"/>
    </row>
    <row r="47" spans="2:13" ht="30" customHeight="1" x14ac:dyDescent="0.3">
      <c r="B47" s="47">
        <v>50000</v>
      </c>
      <c r="C47" s="47">
        <v>50000</v>
      </c>
      <c r="D47" s="48">
        <v>50000</v>
      </c>
      <c r="E47" s="45"/>
      <c r="F47" s="47">
        <v>34152</v>
      </c>
      <c r="G47" s="47">
        <v>292928</v>
      </c>
      <c r="H47" s="41"/>
      <c r="I47" s="49"/>
      <c r="J47" s="50" t="s">
        <v>20</v>
      </c>
      <c r="K47" s="51" t="s">
        <v>18</v>
      </c>
      <c r="L47" s="52" t="s">
        <v>63</v>
      </c>
      <c r="M47" s="53"/>
    </row>
    <row r="48" spans="2:13" ht="30" customHeight="1" x14ac:dyDescent="0.3">
      <c r="B48" s="20">
        <f t="shared" ref="B48:D48" si="13">SUM(B49:B51)</f>
        <v>0</v>
      </c>
      <c r="C48" s="20">
        <f t="shared" si="13"/>
        <v>0</v>
      </c>
      <c r="D48" s="21">
        <f t="shared" si="13"/>
        <v>0</v>
      </c>
      <c r="E48" s="6"/>
      <c r="F48" s="20">
        <f>SUM(F49:F51)</f>
        <v>159618</v>
      </c>
      <c r="G48" s="20">
        <f>SUM(G49:G51)</f>
        <v>51489</v>
      </c>
      <c r="H48" s="6"/>
      <c r="I48" s="22"/>
      <c r="J48" s="22"/>
      <c r="K48" s="23"/>
      <c r="L48" s="24" t="s">
        <v>66</v>
      </c>
      <c r="M48" s="25">
        <v>1271</v>
      </c>
    </row>
    <row r="49" spans="2:13" ht="30" customHeight="1" x14ac:dyDescent="0.3">
      <c r="B49" s="26">
        <v>0</v>
      </c>
      <c r="C49" s="26">
        <v>0</v>
      </c>
      <c r="D49" s="27">
        <v>0</v>
      </c>
      <c r="E49" s="45"/>
      <c r="F49" s="26">
        <v>3373</v>
      </c>
      <c r="G49" s="26">
        <v>0</v>
      </c>
      <c r="H49" s="41"/>
      <c r="I49" s="28"/>
      <c r="J49" s="54" t="s">
        <v>67</v>
      </c>
      <c r="K49" s="46" t="s">
        <v>69</v>
      </c>
      <c r="L49" s="30" t="s">
        <v>64</v>
      </c>
      <c r="M49" s="31"/>
    </row>
    <row r="50" spans="2:13" ht="30" customHeight="1" x14ac:dyDescent="0.3">
      <c r="B50" s="32">
        <v>0</v>
      </c>
      <c r="C50" s="32">
        <v>0</v>
      </c>
      <c r="D50" s="33">
        <v>0</v>
      </c>
      <c r="E50" s="45"/>
      <c r="F50" s="32">
        <v>1007</v>
      </c>
      <c r="G50" s="32">
        <v>8949</v>
      </c>
      <c r="H50" s="41"/>
      <c r="I50" s="34"/>
      <c r="J50" s="35" t="s">
        <v>68</v>
      </c>
      <c r="K50" s="36" t="s">
        <v>70</v>
      </c>
      <c r="L50" s="37" t="s">
        <v>65</v>
      </c>
      <c r="M50" s="38"/>
    </row>
    <row r="51" spans="2:13" ht="30" customHeight="1" x14ac:dyDescent="0.3">
      <c r="B51" s="47">
        <v>0</v>
      </c>
      <c r="C51" s="47">
        <v>0</v>
      </c>
      <c r="D51" s="48">
        <v>0</v>
      </c>
      <c r="E51" s="45"/>
      <c r="F51" s="47">
        <v>155238</v>
      </c>
      <c r="G51" s="47">
        <v>42540</v>
      </c>
      <c r="H51" s="41"/>
      <c r="I51" s="49"/>
      <c r="J51" s="50" t="s">
        <v>67</v>
      </c>
      <c r="K51" s="51" t="s">
        <v>70</v>
      </c>
      <c r="L51" s="52" t="s">
        <v>65</v>
      </c>
      <c r="M51" s="53"/>
    </row>
    <row r="52" spans="2:13" ht="30" customHeight="1" x14ac:dyDescent="0.3">
      <c r="B52" s="20">
        <f t="shared" ref="B52:D52" si="14">SUM(B53:B57)</f>
        <v>0</v>
      </c>
      <c r="C52" s="20">
        <f t="shared" si="14"/>
        <v>0</v>
      </c>
      <c r="D52" s="21">
        <f t="shared" si="14"/>
        <v>0</v>
      </c>
      <c r="E52" s="6"/>
      <c r="F52" s="20">
        <f>SUM(F53:F57)</f>
        <v>0</v>
      </c>
      <c r="G52" s="20">
        <f>SUM(G53:G57)</f>
        <v>473553</v>
      </c>
      <c r="H52" s="6"/>
      <c r="I52" s="22"/>
      <c r="J52" s="22"/>
      <c r="K52" s="23"/>
      <c r="L52" s="24" t="s">
        <v>71</v>
      </c>
      <c r="M52" s="25">
        <v>1141</v>
      </c>
    </row>
    <row r="53" spans="2:13" ht="30" customHeight="1" x14ac:dyDescent="0.3">
      <c r="B53" s="26">
        <v>0</v>
      </c>
      <c r="C53" s="26">
        <v>0</v>
      </c>
      <c r="D53" s="27">
        <v>0</v>
      </c>
      <c r="E53" s="45"/>
      <c r="F53" s="26">
        <v>0</v>
      </c>
      <c r="G53" s="26">
        <v>410311</v>
      </c>
      <c r="H53" s="41"/>
      <c r="I53" s="28"/>
      <c r="J53" s="54" t="s">
        <v>19</v>
      </c>
      <c r="K53" s="46" t="s">
        <v>18</v>
      </c>
      <c r="L53" s="30" t="s">
        <v>72</v>
      </c>
      <c r="M53" s="31"/>
    </row>
    <row r="54" spans="2:13" ht="30" customHeight="1" x14ac:dyDescent="0.3">
      <c r="B54" s="32">
        <v>0</v>
      </c>
      <c r="C54" s="32">
        <v>0</v>
      </c>
      <c r="D54" s="33">
        <v>0</v>
      </c>
      <c r="E54" s="45"/>
      <c r="F54" s="32">
        <v>0</v>
      </c>
      <c r="G54" s="32">
        <v>4921</v>
      </c>
      <c r="H54" s="41"/>
      <c r="I54" s="34"/>
      <c r="J54" s="35" t="s">
        <v>73</v>
      </c>
      <c r="K54" s="36" t="s">
        <v>18</v>
      </c>
      <c r="L54" s="37" t="s">
        <v>72</v>
      </c>
      <c r="M54" s="38"/>
    </row>
    <row r="55" spans="2:13" ht="30" customHeight="1" x14ac:dyDescent="0.3">
      <c r="B55" s="32">
        <v>0</v>
      </c>
      <c r="C55" s="32">
        <v>0</v>
      </c>
      <c r="D55" s="33">
        <v>0</v>
      </c>
      <c r="E55" s="45"/>
      <c r="F55" s="32">
        <v>0</v>
      </c>
      <c r="G55" s="32">
        <v>7220</v>
      </c>
      <c r="H55" s="41"/>
      <c r="I55" s="34"/>
      <c r="J55" s="35" t="s">
        <v>74</v>
      </c>
      <c r="K55" s="36" t="s">
        <v>18</v>
      </c>
      <c r="L55" s="37" t="s">
        <v>72</v>
      </c>
      <c r="M55" s="38"/>
    </row>
    <row r="56" spans="2:13" ht="30" customHeight="1" x14ac:dyDescent="0.3">
      <c r="B56" s="32">
        <v>0</v>
      </c>
      <c r="C56" s="32">
        <v>0</v>
      </c>
      <c r="D56" s="33">
        <v>0</v>
      </c>
      <c r="E56" s="45"/>
      <c r="F56" s="32">
        <v>0</v>
      </c>
      <c r="G56" s="32">
        <v>28751</v>
      </c>
      <c r="H56" s="41"/>
      <c r="I56" s="34"/>
      <c r="J56" s="35" t="s">
        <v>75</v>
      </c>
      <c r="K56" s="36" t="s">
        <v>18</v>
      </c>
      <c r="L56" s="37" t="s">
        <v>72</v>
      </c>
      <c r="M56" s="38"/>
    </row>
    <row r="57" spans="2:13" ht="30" customHeight="1" x14ac:dyDescent="0.3">
      <c r="B57" s="47">
        <v>0</v>
      </c>
      <c r="C57" s="47">
        <v>0</v>
      </c>
      <c r="D57" s="48">
        <v>0</v>
      </c>
      <c r="E57" s="45"/>
      <c r="F57" s="47">
        <v>0</v>
      </c>
      <c r="G57" s="47">
        <v>22350</v>
      </c>
      <c r="H57" s="41"/>
      <c r="I57" s="49"/>
      <c r="J57" s="50" t="s">
        <v>60</v>
      </c>
      <c r="K57" s="51" t="s">
        <v>18</v>
      </c>
      <c r="L57" s="52" t="s">
        <v>72</v>
      </c>
      <c r="M57" s="53"/>
    </row>
    <row r="58" spans="2:13" ht="30" customHeight="1" x14ac:dyDescent="0.3">
      <c r="B58" s="20">
        <f t="shared" ref="B58:D58" si="15">SUM(B59:B60)</f>
        <v>0</v>
      </c>
      <c r="C58" s="20">
        <f t="shared" si="15"/>
        <v>0</v>
      </c>
      <c r="D58" s="21">
        <f t="shared" si="15"/>
        <v>0</v>
      </c>
      <c r="E58" s="6"/>
      <c r="F58" s="20">
        <f>SUM(F59:F60)</f>
        <v>0</v>
      </c>
      <c r="G58" s="20">
        <f>SUM(G59:G60)</f>
        <v>624637</v>
      </c>
      <c r="H58" s="6"/>
      <c r="I58" s="22"/>
      <c r="J58" s="22"/>
      <c r="K58" s="23"/>
      <c r="L58" s="24" t="s">
        <v>76</v>
      </c>
      <c r="M58" s="25">
        <v>1163</v>
      </c>
    </row>
    <row r="59" spans="2:13" ht="30" customHeight="1" x14ac:dyDescent="0.3">
      <c r="B59" s="26">
        <v>0</v>
      </c>
      <c r="C59" s="26">
        <v>0</v>
      </c>
      <c r="D59" s="27">
        <v>0</v>
      </c>
      <c r="E59" s="45"/>
      <c r="F59" s="26">
        <v>0</v>
      </c>
      <c r="G59" s="26">
        <v>403925</v>
      </c>
      <c r="H59" s="41"/>
      <c r="I59" s="28"/>
      <c r="J59" s="28" t="s">
        <v>61</v>
      </c>
      <c r="K59" s="46" t="s">
        <v>18</v>
      </c>
      <c r="L59" s="30" t="s">
        <v>77</v>
      </c>
      <c r="M59" s="31"/>
    </row>
    <row r="60" spans="2:13" ht="30" customHeight="1" x14ac:dyDescent="0.3">
      <c r="B60" s="47">
        <v>0</v>
      </c>
      <c r="C60" s="47">
        <v>0</v>
      </c>
      <c r="D60" s="48">
        <v>0</v>
      </c>
      <c r="E60" s="45"/>
      <c r="F60" s="47">
        <v>0</v>
      </c>
      <c r="G60" s="47">
        <v>220712</v>
      </c>
      <c r="H60" s="41"/>
      <c r="I60" s="49"/>
      <c r="J60" s="50" t="s">
        <v>20</v>
      </c>
      <c r="K60" s="51" t="s">
        <v>79</v>
      </c>
      <c r="L60" s="52" t="s">
        <v>78</v>
      </c>
      <c r="M60" s="53"/>
    </row>
    <row r="61" spans="2:13" ht="30" customHeight="1" x14ac:dyDescent="0.3">
      <c r="B61" s="20">
        <f t="shared" ref="B61:D61" si="16">SUM(B62:B66)</f>
        <v>5306773</v>
      </c>
      <c r="C61" s="20">
        <f t="shared" si="16"/>
        <v>5306773</v>
      </c>
      <c r="D61" s="21">
        <f t="shared" si="16"/>
        <v>5306773</v>
      </c>
      <c r="E61" s="6"/>
      <c r="F61" s="20">
        <f>SUM(F62:F66)</f>
        <v>5398632</v>
      </c>
      <c r="G61" s="20">
        <f>SUM(G62:G66)</f>
        <v>10203054</v>
      </c>
      <c r="H61" s="6"/>
      <c r="I61" s="22"/>
      <c r="J61" s="22"/>
      <c r="K61" s="23"/>
      <c r="L61" s="24" t="s">
        <v>80</v>
      </c>
      <c r="M61" s="25">
        <v>1164</v>
      </c>
    </row>
    <row r="62" spans="2:13" ht="30" customHeight="1" x14ac:dyDescent="0.3">
      <c r="B62" s="26">
        <v>1218030</v>
      </c>
      <c r="C62" s="26">
        <v>1218030</v>
      </c>
      <c r="D62" s="27">
        <v>1218030</v>
      </c>
      <c r="E62" s="45"/>
      <c r="F62" s="26">
        <v>1649823</v>
      </c>
      <c r="G62" s="26">
        <v>2886206</v>
      </c>
      <c r="H62" s="41"/>
      <c r="I62" s="28"/>
      <c r="J62" s="54" t="s">
        <v>19</v>
      </c>
      <c r="K62" s="46" t="s">
        <v>18</v>
      </c>
      <c r="L62" s="30" t="s">
        <v>81</v>
      </c>
      <c r="M62" s="31"/>
    </row>
    <row r="63" spans="2:13" ht="30" customHeight="1" x14ac:dyDescent="0.3">
      <c r="B63" s="32">
        <v>1700000</v>
      </c>
      <c r="C63" s="32">
        <v>1700000</v>
      </c>
      <c r="D63" s="33">
        <v>1700000</v>
      </c>
      <c r="E63" s="45"/>
      <c r="F63" s="32">
        <v>1335387</v>
      </c>
      <c r="G63" s="32">
        <v>3121674</v>
      </c>
      <c r="H63" s="41"/>
      <c r="I63" s="34"/>
      <c r="J63" s="35" t="s">
        <v>20</v>
      </c>
      <c r="K63" s="36" t="s">
        <v>18</v>
      </c>
      <c r="L63" s="37" t="s">
        <v>82</v>
      </c>
      <c r="M63" s="38"/>
    </row>
    <row r="64" spans="2:13" ht="30" customHeight="1" x14ac:dyDescent="0.3">
      <c r="B64" s="32">
        <v>1550000</v>
      </c>
      <c r="C64" s="32">
        <v>1550000</v>
      </c>
      <c r="D64" s="33">
        <v>1550000</v>
      </c>
      <c r="E64" s="45"/>
      <c r="F64" s="32">
        <v>1650000</v>
      </c>
      <c r="G64" s="32">
        <v>2391164</v>
      </c>
      <c r="H64" s="41"/>
      <c r="I64" s="34"/>
      <c r="J64" s="35" t="s">
        <v>61</v>
      </c>
      <c r="K64" s="36" t="s">
        <v>18</v>
      </c>
      <c r="L64" s="37" t="s">
        <v>83</v>
      </c>
      <c r="M64" s="38"/>
    </row>
    <row r="65" spans="2:13" ht="30" customHeight="1" x14ac:dyDescent="0.3">
      <c r="B65" s="32">
        <v>400000</v>
      </c>
      <c r="C65" s="32">
        <v>400000</v>
      </c>
      <c r="D65" s="33">
        <v>400000</v>
      </c>
      <c r="E65" s="45"/>
      <c r="F65" s="32">
        <v>300000</v>
      </c>
      <c r="G65" s="32">
        <v>1465552</v>
      </c>
      <c r="H65" s="41"/>
      <c r="I65" s="34"/>
      <c r="J65" s="35" t="s">
        <v>88</v>
      </c>
      <c r="K65" s="36" t="s">
        <v>86</v>
      </c>
      <c r="L65" s="37" t="s">
        <v>84</v>
      </c>
      <c r="M65" s="38"/>
    </row>
    <row r="66" spans="2:13" ht="30" customHeight="1" x14ac:dyDescent="0.3">
      <c r="B66" s="47">
        <v>438743</v>
      </c>
      <c r="C66" s="47">
        <v>438743</v>
      </c>
      <c r="D66" s="48">
        <v>438743</v>
      </c>
      <c r="E66" s="45"/>
      <c r="F66" s="47">
        <v>463422</v>
      </c>
      <c r="G66" s="47">
        <v>338458</v>
      </c>
      <c r="H66" s="41"/>
      <c r="I66" s="49"/>
      <c r="J66" s="50" t="s">
        <v>89</v>
      </c>
      <c r="K66" s="51" t="s">
        <v>87</v>
      </c>
      <c r="L66" s="52" t="s">
        <v>85</v>
      </c>
      <c r="M66" s="53"/>
    </row>
    <row r="67" spans="2:13" ht="30" customHeight="1" x14ac:dyDescent="0.3">
      <c r="B67" s="20">
        <f t="shared" ref="B67:D67" si="17">SUM(B68)</f>
        <v>0</v>
      </c>
      <c r="C67" s="20">
        <f t="shared" si="17"/>
        <v>0</v>
      </c>
      <c r="D67" s="21">
        <f t="shared" si="17"/>
        <v>0</v>
      </c>
      <c r="E67" s="6"/>
      <c r="F67" s="20">
        <f>SUM(F68)</f>
        <v>0</v>
      </c>
      <c r="G67" s="20">
        <f>SUM(G68)</f>
        <v>16678</v>
      </c>
      <c r="H67" s="6"/>
      <c r="I67" s="22"/>
      <c r="J67" s="22"/>
      <c r="K67" s="23"/>
      <c r="L67" s="24" t="s">
        <v>91</v>
      </c>
      <c r="M67" s="25">
        <v>1191</v>
      </c>
    </row>
    <row r="68" spans="2:13" ht="30" customHeight="1" x14ac:dyDescent="0.3">
      <c r="B68" s="39">
        <v>0</v>
      </c>
      <c r="C68" s="39">
        <v>0</v>
      </c>
      <c r="D68" s="40">
        <v>0</v>
      </c>
      <c r="E68" s="45"/>
      <c r="F68" s="39">
        <v>0</v>
      </c>
      <c r="G68" s="39">
        <v>16678</v>
      </c>
      <c r="H68" s="41"/>
      <c r="I68" s="41"/>
      <c r="J68" s="41" t="s">
        <v>61</v>
      </c>
      <c r="K68" s="42" t="s">
        <v>18</v>
      </c>
      <c r="L68" s="43" t="s">
        <v>90</v>
      </c>
      <c r="M68" s="44"/>
    </row>
    <row r="69" spans="2:13" ht="30" customHeight="1" x14ac:dyDescent="0.3">
      <c r="B69" s="20">
        <f>SUM(B70:B74)</f>
        <v>945697</v>
      </c>
      <c r="C69" s="20">
        <f>SUM(C70:C74)</f>
        <v>945697</v>
      </c>
      <c r="D69" s="21">
        <f>SUM(D70:D74)</f>
        <v>945697</v>
      </c>
      <c r="E69" s="6"/>
      <c r="F69" s="20">
        <f>SUM(F70:F74)</f>
        <v>4420656</v>
      </c>
      <c r="G69" s="20">
        <f>SUM(G70:G74)</f>
        <v>17431951</v>
      </c>
      <c r="H69" s="6"/>
      <c r="I69" s="22"/>
      <c r="J69" s="22"/>
      <c r="K69" s="23"/>
      <c r="L69" s="24" t="s">
        <v>92</v>
      </c>
      <c r="M69" s="25">
        <v>1202</v>
      </c>
    </row>
    <row r="70" spans="2:13" ht="30" customHeight="1" x14ac:dyDescent="0.3">
      <c r="B70" s="26">
        <v>0</v>
      </c>
      <c r="C70" s="26">
        <v>0</v>
      </c>
      <c r="D70" s="27">
        <v>0</v>
      </c>
      <c r="E70" s="45"/>
      <c r="F70" s="26">
        <v>0</v>
      </c>
      <c r="G70" s="26">
        <v>2485170</v>
      </c>
      <c r="H70" s="41"/>
      <c r="I70" s="28"/>
      <c r="J70" s="54" t="s">
        <v>102</v>
      </c>
      <c r="K70" s="46" t="s">
        <v>98</v>
      </c>
      <c r="L70" s="30" t="s">
        <v>93</v>
      </c>
      <c r="M70" s="31"/>
    </row>
    <row r="71" spans="2:13" ht="30" customHeight="1" x14ac:dyDescent="0.3">
      <c r="B71" s="32">
        <v>0</v>
      </c>
      <c r="C71" s="32">
        <v>0</v>
      </c>
      <c r="D71" s="33">
        <v>0</v>
      </c>
      <c r="E71" s="45"/>
      <c r="F71" s="32">
        <v>0</v>
      </c>
      <c r="G71" s="32">
        <v>3001128</v>
      </c>
      <c r="H71" s="41"/>
      <c r="I71" s="34"/>
      <c r="J71" s="35" t="s">
        <v>102</v>
      </c>
      <c r="K71" s="36" t="s">
        <v>100</v>
      </c>
      <c r="L71" s="37" t="s">
        <v>95</v>
      </c>
      <c r="M71" s="38"/>
    </row>
    <row r="72" spans="2:13" ht="30" customHeight="1" x14ac:dyDescent="0.3">
      <c r="B72" s="32">
        <v>0</v>
      </c>
      <c r="C72" s="32">
        <v>0</v>
      </c>
      <c r="D72" s="33">
        <v>0</v>
      </c>
      <c r="E72" s="45"/>
      <c r="F72" s="32">
        <v>0</v>
      </c>
      <c r="G72" s="32">
        <v>1542000</v>
      </c>
      <c r="H72" s="41"/>
      <c r="I72" s="34"/>
      <c r="J72" s="35" t="s">
        <v>74</v>
      </c>
      <c r="K72" s="36" t="s">
        <v>99</v>
      </c>
      <c r="L72" s="37" t="s">
        <v>94</v>
      </c>
      <c r="M72" s="38"/>
    </row>
    <row r="73" spans="2:13" ht="30" customHeight="1" x14ac:dyDescent="0.3">
      <c r="B73" s="32">
        <v>945697</v>
      </c>
      <c r="C73" s="32">
        <v>945697</v>
      </c>
      <c r="D73" s="33">
        <v>945697</v>
      </c>
      <c r="E73" s="45"/>
      <c r="F73" s="32">
        <v>941909</v>
      </c>
      <c r="G73" s="32">
        <v>1401587</v>
      </c>
      <c r="H73" s="41"/>
      <c r="I73" s="34"/>
      <c r="J73" s="35" t="s">
        <v>88</v>
      </c>
      <c r="K73" s="36" t="s">
        <v>101</v>
      </c>
      <c r="L73" s="37" t="s">
        <v>96</v>
      </c>
      <c r="M73" s="38"/>
    </row>
    <row r="74" spans="2:13" ht="30" customHeight="1" x14ac:dyDescent="0.3">
      <c r="B74" s="47">
        <v>0</v>
      </c>
      <c r="C74" s="47">
        <v>0</v>
      </c>
      <c r="D74" s="48">
        <v>0</v>
      </c>
      <c r="E74" s="45"/>
      <c r="F74" s="47">
        <v>3478747</v>
      </c>
      <c r="G74" s="47">
        <v>9002066</v>
      </c>
      <c r="H74" s="41"/>
      <c r="I74" s="49"/>
      <c r="J74" s="50" t="s">
        <v>12</v>
      </c>
      <c r="K74" s="51" t="s">
        <v>26</v>
      </c>
      <c r="L74" s="52" t="s">
        <v>97</v>
      </c>
      <c r="M74" s="53"/>
    </row>
    <row r="75" spans="2:13" ht="30" customHeight="1" x14ac:dyDescent="0.3">
      <c r="B75" s="20">
        <f t="shared" ref="B75:D75" si="18">SUM(B76:B88)</f>
        <v>610000</v>
      </c>
      <c r="C75" s="20">
        <f t="shared" si="18"/>
        <v>610000</v>
      </c>
      <c r="D75" s="21">
        <f t="shared" si="18"/>
        <v>610000</v>
      </c>
      <c r="E75" s="6"/>
      <c r="F75" s="20">
        <f>SUM(F76:F88)</f>
        <v>1221847</v>
      </c>
      <c r="G75" s="20">
        <f>SUM(G76:G88)</f>
        <v>1978013</v>
      </c>
      <c r="H75" s="6"/>
      <c r="I75" s="22"/>
      <c r="J75" s="22"/>
      <c r="K75" s="23"/>
      <c r="L75" s="24" t="s">
        <v>10</v>
      </c>
      <c r="M75" s="25">
        <v>1233</v>
      </c>
    </row>
    <row r="76" spans="2:13" ht="30" customHeight="1" x14ac:dyDescent="0.3">
      <c r="B76" s="26">
        <v>0</v>
      </c>
      <c r="C76" s="26">
        <v>0</v>
      </c>
      <c r="D76" s="27">
        <v>0</v>
      </c>
      <c r="E76" s="45"/>
      <c r="F76" s="26">
        <v>65834</v>
      </c>
      <c r="G76" s="26">
        <v>0</v>
      </c>
      <c r="H76" s="41"/>
      <c r="I76" s="28"/>
      <c r="J76" s="54" t="s">
        <v>19</v>
      </c>
      <c r="K76" s="46" t="s">
        <v>113</v>
      </c>
      <c r="L76" s="30" t="s">
        <v>105</v>
      </c>
      <c r="M76" s="31"/>
    </row>
    <row r="77" spans="2:13" ht="30" customHeight="1" x14ac:dyDescent="0.3">
      <c r="B77" s="32">
        <v>0</v>
      </c>
      <c r="C77" s="32">
        <v>0</v>
      </c>
      <c r="D77" s="33">
        <v>0</v>
      </c>
      <c r="E77" s="45"/>
      <c r="F77" s="32">
        <v>415873</v>
      </c>
      <c r="G77" s="32">
        <v>0</v>
      </c>
      <c r="H77" s="41"/>
      <c r="I77" s="34"/>
      <c r="J77" s="35" t="s">
        <v>54</v>
      </c>
      <c r="K77" s="36" t="s">
        <v>114</v>
      </c>
      <c r="L77" s="37" t="s">
        <v>106</v>
      </c>
      <c r="M77" s="38"/>
    </row>
    <row r="78" spans="2:13" ht="30" customHeight="1" x14ac:dyDescent="0.3">
      <c r="B78" s="32">
        <v>0</v>
      </c>
      <c r="C78" s="32">
        <v>0</v>
      </c>
      <c r="D78" s="33">
        <v>0</v>
      </c>
      <c r="E78" s="45"/>
      <c r="F78" s="32">
        <v>0</v>
      </c>
      <c r="G78" s="32">
        <v>25070</v>
      </c>
      <c r="H78" s="41"/>
      <c r="I78" s="34"/>
      <c r="J78" s="35" t="s">
        <v>29</v>
      </c>
      <c r="K78" s="36" t="s">
        <v>115</v>
      </c>
      <c r="L78" s="37" t="s">
        <v>107</v>
      </c>
      <c r="M78" s="38"/>
    </row>
    <row r="79" spans="2:13" ht="30" customHeight="1" x14ac:dyDescent="0.3">
      <c r="B79" s="32">
        <v>0</v>
      </c>
      <c r="C79" s="32">
        <v>0</v>
      </c>
      <c r="D79" s="33">
        <v>0</v>
      </c>
      <c r="E79" s="45"/>
      <c r="F79" s="32">
        <v>94646</v>
      </c>
      <c r="G79" s="32">
        <v>0</v>
      </c>
      <c r="H79" s="41"/>
      <c r="I79" s="34"/>
      <c r="J79" s="35" t="s">
        <v>19</v>
      </c>
      <c r="K79" s="36" t="s">
        <v>116</v>
      </c>
      <c r="L79" s="37" t="s">
        <v>108</v>
      </c>
      <c r="M79" s="38"/>
    </row>
    <row r="80" spans="2:13" ht="30" customHeight="1" x14ac:dyDescent="0.3">
      <c r="B80" s="32">
        <v>20000</v>
      </c>
      <c r="C80" s="32">
        <v>20000</v>
      </c>
      <c r="D80" s="33">
        <v>20000</v>
      </c>
      <c r="E80" s="45"/>
      <c r="F80" s="32">
        <v>34580</v>
      </c>
      <c r="G80" s="32">
        <v>817</v>
      </c>
      <c r="H80" s="41"/>
      <c r="I80" s="34"/>
      <c r="J80" s="35" t="s">
        <v>120</v>
      </c>
      <c r="K80" s="36" t="s">
        <v>116</v>
      </c>
      <c r="L80" s="37" t="s">
        <v>108</v>
      </c>
      <c r="M80" s="38"/>
    </row>
    <row r="81" spans="2:13" ht="30" customHeight="1" x14ac:dyDescent="0.3">
      <c r="B81" s="32">
        <v>0</v>
      </c>
      <c r="C81" s="32">
        <v>0</v>
      </c>
      <c r="D81" s="33">
        <v>0</v>
      </c>
      <c r="E81" s="45"/>
      <c r="F81" s="32">
        <v>0</v>
      </c>
      <c r="G81" s="32">
        <v>228951</v>
      </c>
      <c r="H81" s="41"/>
      <c r="I81" s="34"/>
      <c r="J81" s="35" t="s">
        <v>19</v>
      </c>
      <c r="K81" s="36" t="s">
        <v>18</v>
      </c>
      <c r="L81" s="37" t="s">
        <v>109</v>
      </c>
      <c r="M81" s="38"/>
    </row>
    <row r="82" spans="2:13" ht="30" customHeight="1" x14ac:dyDescent="0.3">
      <c r="B82" s="32">
        <v>0</v>
      </c>
      <c r="C82" s="32">
        <v>0</v>
      </c>
      <c r="D82" s="33">
        <v>0</v>
      </c>
      <c r="E82" s="45"/>
      <c r="F82" s="32">
        <v>0</v>
      </c>
      <c r="G82" s="32">
        <v>82804</v>
      </c>
      <c r="H82" s="41"/>
      <c r="I82" s="34"/>
      <c r="J82" s="35" t="s">
        <v>120</v>
      </c>
      <c r="K82" s="36" t="s">
        <v>18</v>
      </c>
      <c r="L82" s="37" t="s">
        <v>109</v>
      </c>
      <c r="M82" s="38"/>
    </row>
    <row r="83" spans="2:13" ht="30" customHeight="1" x14ac:dyDescent="0.3">
      <c r="B83" s="32">
        <v>0</v>
      </c>
      <c r="C83" s="32">
        <v>0</v>
      </c>
      <c r="D83" s="33">
        <v>0</v>
      </c>
      <c r="E83" s="45"/>
      <c r="F83" s="32">
        <v>0</v>
      </c>
      <c r="G83" s="32">
        <v>27120</v>
      </c>
      <c r="H83" s="41"/>
      <c r="I83" s="34"/>
      <c r="J83" s="35" t="s">
        <v>59</v>
      </c>
      <c r="K83" s="36" t="s">
        <v>18</v>
      </c>
      <c r="L83" s="37" t="s">
        <v>109</v>
      </c>
      <c r="M83" s="38"/>
    </row>
    <row r="84" spans="2:13" ht="30" customHeight="1" x14ac:dyDescent="0.3">
      <c r="B84" s="32">
        <v>300000</v>
      </c>
      <c r="C84" s="32">
        <v>300000</v>
      </c>
      <c r="D84" s="33">
        <v>300000</v>
      </c>
      <c r="E84" s="45"/>
      <c r="F84" s="32">
        <v>402000</v>
      </c>
      <c r="G84" s="32">
        <v>918720</v>
      </c>
      <c r="H84" s="41"/>
      <c r="I84" s="34"/>
      <c r="J84" s="35" t="s">
        <v>60</v>
      </c>
      <c r="K84" s="36" t="s">
        <v>18</v>
      </c>
      <c r="L84" s="37" t="s">
        <v>109</v>
      </c>
      <c r="M84" s="38"/>
    </row>
    <row r="85" spans="2:13" ht="30" customHeight="1" x14ac:dyDescent="0.3">
      <c r="B85" s="32">
        <v>20000</v>
      </c>
      <c r="C85" s="32">
        <v>20000</v>
      </c>
      <c r="D85" s="33">
        <v>20000</v>
      </c>
      <c r="E85" s="45"/>
      <c r="F85" s="32">
        <v>56610</v>
      </c>
      <c r="G85" s="32">
        <v>3816</v>
      </c>
      <c r="H85" s="41"/>
      <c r="I85" s="34"/>
      <c r="J85" s="35" t="s">
        <v>48</v>
      </c>
      <c r="K85" s="36" t="s">
        <v>117</v>
      </c>
      <c r="L85" s="37" t="s">
        <v>110</v>
      </c>
      <c r="M85" s="38"/>
    </row>
    <row r="86" spans="2:13" ht="30" customHeight="1" x14ac:dyDescent="0.3">
      <c r="B86" s="32">
        <v>270000</v>
      </c>
      <c r="C86" s="32">
        <v>270000</v>
      </c>
      <c r="D86" s="33">
        <v>270000</v>
      </c>
      <c r="E86" s="45"/>
      <c r="F86" s="32">
        <v>152304</v>
      </c>
      <c r="G86" s="32">
        <v>668762</v>
      </c>
      <c r="H86" s="41"/>
      <c r="I86" s="34"/>
      <c r="J86" s="35" t="s">
        <v>120</v>
      </c>
      <c r="K86" s="36" t="s">
        <v>118</v>
      </c>
      <c r="L86" s="37" t="s">
        <v>111</v>
      </c>
      <c r="M86" s="38"/>
    </row>
    <row r="87" spans="2:13" ht="30" customHeight="1" x14ac:dyDescent="0.3">
      <c r="B87" s="32">
        <v>0</v>
      </c>
      <c r="C87" s="32">
        <v>0</v>
      </c>
      <c r="D87" s="33">
        <v>0</v>
      </c>
      <c r="E87" s="45"/>
      <c r="F87" s="32">
        <v>0</v>
      </c>
      <c r="G87" s="32">
        <v>1953</v>
      </c>
      <c r="H87" s="41"/>
      <c r="I87" s="34"/>
      <c r="J87" s="35" t="s">
        <v>19</v>
      </c>
      <c r="K87" s="36" t="s">
        <v>119</v>
      </c>
      <c r="L87" s="37" t="s">
        <v>112</v>
      </c>
      <c r="M87" s="38"/>
    </row>
    <row r="88" spans="2:13" ht="30" customHeight="1" x14ac:dyDescent="0.3">
      <c r="B88" s="47">
        <v>0</v>
      </c>
      <c r="C88" s="47">
        <v>0</v>
      </c>
      <c r="D88" s="48">
        <v>0</v>
      </c>
      <c r="E88" s="45"/>
      <c r="F88" s="47">
        <v>0</v>
      </c>
      <c r="G88" s="47">
        <v>20000</v>
      </c>
      <c r="H88" s="41"/>
      <c r="I88" s="49"/>
      <c r="J88" s="50" t="s">
        <v>120</v>
      </c>
      <c r="K88" s="51" t="s">
        <v>119</v>
      </c>
      <c r="L88" s="52" t="s">
        <v>112</v>
      </c>
      <c r="M88" s="53"/>
    </row>
    <row r="89" spans="2:13" ht="30" customHeight="1" x14ac:dyDescent="0.3">
      <c r="B89" s="20">
        <f t="shared" ref="B89:D89" si="19">SUM(B90:B111)</f>
        <v>7511779</v>
      </c>
      <c r="C89" s="20">
        <f t="shared" si="19"/>
        <v>7511779</v>
      </c>
      <c r="D89" s="21">
        <f t="shared" si="19"/>
        <v>7511779</v>
      </c>
      <c r="E89" s="6"/>
      <c r="F89" s="20">
        <f>SUM(F90:F111)</f>
        <v>10668969</v>
      </c>
      <c r="G89" s="20">
        <f>SUM(G90:G111)</f>
        <v>18147473</v>
      </c>
      <c r="H89" s="6"/>
      <c r="I89" s="22"/>
      <c r="J89" s="22"/>
      <c r="K89" s="23"/>
      <c r="L89" s="24" t="s">
        <v>11</v>
      </c>
      <c r="M89" s="25">
        <v>1229</v>
      </c>
    </row>
    <row r="90" spans="2:13" ht="30" customHeight="1" x14ac:dyDescent="0.3">
      <c r="B90" s="26">
        <v>0</v>
      </c>
      <c r="C90" s="26">
        <v>0</v>
      </c>
      <c r="D90" s="27">
        <v>0</v>
      </c>
      <c r="E90" s="45"/>
      <c r="F90" s="26">
        <v>987019</v>
      </c>
      <c r="G90" s="26">
        <v>0</v>
      </c>
      <c r="H90" s="41"/>
      <c r="I90" s="28"/>
      <c r="J90" s="54" t="s">
        <v>54</v>
      </c>
      <c r="K90" s="46" t="s">
        <v>133</v>
      </c>
      <c r="L90" s="30" t="s">
        <v>121</v>
      </c>
      <c r="M90" s="31"/>
    </row>
    <row r="91" spans="2:13" ht="30" customHeight="1" x14ac:dyDescent="0.3">
      <c r="B91" s="32">
        <v>79000</v>
      </c>
      <c r="C91" s="32">
        <v>79000</v>
      </c>
      <c r="D91" s="33">
        <v>79000</v>
      </c>
      <c r="E91" s="45"/>
      <c r="F91" s="32">
        <v>147995</v>
      </c>
      <c r="G91" s="32">
        <v>115986</v>
      </c>
      <c r="H91" s="41"/>
      <c r="I91" s="34"/>
      <c r="J91" s="35" t="s">
        <v>144</v>
      </c>
      <c r="K91" s="36" t="s">
        <v>134</v>
      </c>
      <c r="L91" s="37" t="s">
        <v>122</v>
      </c>
      <c r="M91" s="38"/>
    </row>
    <row r="92" spans="2:13" ht="30" customHeight="1" x14ac:dyDescent="0.3">
      <c r="B92" s="32">
        <v>223623</v>
      </c>
      <c r="C92" s="32">
        <v>223623</v>
      </c>
      <c r="D92" s="33">
        <v>223623</v>
      </c>
      <c r="E92" s="45"/>
      <c r="F92" s="32">
        <v>496464</v>
      </c>
      <c r="G92" s="32">
        <v>18000</v>
      </c>
      <c r="H92" s="41"/>
      <c r="I92" s="34"/>
      <c r="J92" s="35" t="s">
        <v>145</v>
      </c>
      <c r="K92" s="36" t="s">
        <v>135</v>
      </c>
      <c r="L92" s="37" t="s">
        <v>123</v>
      </c>
      <c r="M92" s="38"/>
    </row>
    <row r="93" spans="2:13" ht="30" customHeight="1" x14ac:dyDescent="0.3">
      <c r="B93" s="32">
        <v>0</v>
      </c>
      <c r="C93" s="32">
        <v>0</v>
      </c>
      <c r="D93" s="33">
        <v>0</v>
      </c>
      <c r="E93" s="45"/>
      <c r="F93" s="32">
        <v>0</v>
      </c>
      <c r="G93" s="32">
        <v>10836923</v>
      </c>
      <c r="H93" s="41"/>
      <c r="I93" s="34"/>
      <c r="J93" s="35" t="s">
        <v>146</v>
      </c>
      <c r="K93" s="36" t="s">
        <v>136</v>
      </c>
      <c r="L93" s="37" t="s">
        <v>124</v>
      </c>
      <c r="M93" s="38"/>
    </row>
    <row r="94" spans="2:13" ht="30" customHeight="1" x14ac:dyDescent="0.3">
      <c r="B94" s="32">
        <v>398000</v>
      </c>
      <c r="C94" s="32">
        <v>398000</v>
      </c>
      <c r="D94" s="33">
        <v>398000</v>
      </c>
      <c r="E94" s="45"/>
      <c r="F94" s="32">
        <v>661631</v>
      </c>
      <c r="G94" s="32">
        <v>220400</v>
      </c>
      <c r="H94" s="41"/>
      <c r="I94" s="34"/>
      <c r="J94" s="35" t="s">
        <v>53</v>
      </c>
      <c r="K94" s="36" t="s">
        <v>137</v>
      </c>
      <c r="L94" s="37" t="s">
        <v>125</v>
      </c>
      <c r="M94" s="38"/>
    </row>
    <row r="95" spans="2:13" ht="30" customHeight="1" x14ac:dyDescent="0.3">
      <c r="B95" s="32">
        <v>0</v>
      </c>
      <c r="C95" s="32">
        <v>0</v>
      </c>
      <c r="D95" s="33">
        <v>0</v>
      </c>
      <c r="E95" s="45"/>
      <c r="F95" s="32">
        <v>0</v>
      </c>
      <c r="G95" s="32">
        <v>478691</v>
      </c>
      <c r="H95" s="41"/>
      <c r="I95" s="34"/>
      <c r="J95" s="35" t="s">
        <v>147</v>
      </c>
      <c r="K95" s="36" t="s">
        <v>138</v>
      </c>
      <c r="L95" s="37" t="s">
        <v>126</v>
      </c>
      <c r="M95" s="38"/>
    </row>
    <row r="96" spans="2:13" ht="30" customHeight="1" x14ac:dyDescent="0.3">
      <c r="B96" s="32">
        <v>50000</v>
      </c>
      <c r="C96" s="32">
        <v>50000</v>
      </c>
      <c r="D96" s="33">
        <v>50000</v>
      </c>
      <c r="E96" s="45"/>
      <c r="F96" s="32">
        <v>35832</v>
      </c>
      <c r="G96" s="32">
        <v>320071</v>
      </c>
      <c r="H96" s="41"/>
      <c r="I96" s="34"/>
      <c r="J96" s="35" t="s">
        <v>53</v>
      </c>
      <c r="K96" s="36" t="s">
        <v>139</v>
      </c>
      <c r="L96" s="37" t="s">
        <v>127</v>
      </c>
      <c r="M96" s="38"/>
    </row>
    <row r="97" spans="2:13" ht="30" customHeight="1" x14ac:dyDescent="0.3">
      <c r="B97" s="32">
        <v>0</v>
      </c>
      <c r="C97" s="32">
        <v>0</v>
      </c>
      <c r="D97" s="33">
        <v>0</v>
      </c>
      <c r="E97" s="45"/>
      <c r="F97" s="32">
        <v>0</v>
      </c>
      <c r="G97" s="32">
        <v>260235</v>
      </c>
      <c r="H97" s="41"/>
      <c r="I97" s="34"/>
      <c r="J97" s="35" t="s">
        <v>19</v>
      </c>
      <c r="K97" s="36" t="s">
        <v>18</v>
      </c>
      <c r="L97" s="37" t="s">
        <v>128</v>
      </c>
      <c r="M97" s="38"/>
    </row>
    <row r="98" spans="2:13" ht="30" customHeight="1" x14ac:dyDescent="0.3">
      <c r="B98" s="32">
        <v>0</v>
      </c>
      <c r="C98" s="32">
        <v>0</v>
      </c>
      <c r="D98" s="33">
        <v>0</v>
      </c>
      <c r="E98" s="45"/>
      <c r="F98" s="32">
        <v>2700</v>
      </c>
      <c r="G98" s="32">
        <v>0</v>
      </c>
      <c r="H98" s="41"/>
      <c r="I98" s="34"/>
      <c r="J98" s="35" t="s">
        <v>54</v>
      </c>
      <c r="K98" s="36" t="s">
        <v>18</v>
      </c>
      <c r="L98" s="37" t="s">
        <v>128</v>
      </c>
      <c r="M98" s="38"/>
    </row>
    <row r="99" spans="2:13" ht="30" customHeight="1" x14ac:dyDescent="0.3">
      <c r="B99" s="32">
        <v>100000</v>
      </c>
      <c r="C99" s="32">
        <v>100000</v>
      </c>
      <c r="D99" s="33">
        <v>100000</v>
      </c>
      <c r="E99" s="45"/>
      <c r="F99" s="32">
        <v>110150</v>
      </c>
      <c r="G99" s="32">
        <v>124600</v>
      </c>
      <c r="H99" s="41"/>
      <c r="I99" s="34"/>
      <c r="J99" s="35" t="s">
        <v>148</v>
      </c>
      <c r="K99" s="36" t="s">
        <v>18</v>
      </c>
      <c r="L99" s="37" t="s">
        <v>128</v>
      </c>
      <c r="M99" s="38"/>
    </row>
    <row r="100" spans="2:13" ht="30" customHeight="1" x14ac:dyDescent="0.3">
      <c r="B100" s="32">
        <v>0</v>
      </c>
      <c r="C100" s="32">
        <v>0</v>
      </c>
      <c r="D100" s="33">
        <v>0</v>
      </c>
      <c r="E100" s="45"/>
      <c r="F100" s="32">
        <v>0</v>
      </c>
      <c r="G100" s="32">
        <v>57313</v>
      </c>
      <c r="H100" s="41"/>
      <c r="I100" s="34"/>
      <c r="J100" s="35" t="s">
        <v>149</v>
      </c>
      <c r="K100" s="36" t="s">
        <v>18</v>
      </c>
      <c r="L100" s="37" t="s">
        <v>128</v>
      </c>
      <c r="M100" s="38"/>
    </row>
    <row r="101" spans="2:13" ht="30" customHeight="1" x14ac:dyDescent="0.3">
      <c r="B101" s="32">
        <v>0</v>
      </c>
      <c r="C101" s="32">
        <v>0</v>
      </c>
      <c r="D101" s="33">
        <v>0</v>
      </c>
      <c r="E101" s="45"/>
      <c r="F101" s="32">
        <v>43093</v>
      </c>
      <c r="G101" s="32">
        <v>83157</v>
      </c>
      <c r="H101" s="41"/>
      <c r="I101" s="34"/>
      <c r="J101" s="35" t="s">
        <v>60</v>
      </c>
      <c r="K101" s="36" t="s">
        <v>18</v>
      </c>
      <c r="L101" s="37" t="s">
        <v>128</v>
      </c>
      <c r="M101" s="38"/>
    </row>
    <row r="102" spans="2:13" ht="30" customHeight="1" x14ac:dyDescent="0.3">
      <c r="B102" s="32">
        <v>1976639</v>
      </c>
      <c r="C102" s="32">
        <v>1976639</v>
      </c>
      <c r="D102" s="33">
        <v>1976639</v>
      </c>
      <c r="E102" s="45"/>
      <c r="F102" s="32">
        <v>2733614</v>
      </c>
      <c r="G102" s="32">
        <v>928390</v>
      </c>
      <c r="H102" s="41"/>
      <c r="I102" s="34"/>
      <c r="J102" s="35" t="s">
        <v>53</v>
      </c>
      <c r="K102" s="36" t="s">
        <v>18</v>
      </c>
      <c r="L102" s="37" t="s">
        <v>128</v>
      </c>
      <c r="M102" s="38"/>
    </row>
    <row r="103" spans="2:13" ht="30" customHeight="1" x14ac:dyDescent="0.3">
      <c r="B103" s="32">
        <v>0</v>
      </c>
      <c r="C103" s="32">
        <v>0</v>
      </c>
      <c r="D103" s="33">
        <v>0</v>
      </c>
      <c r="E103" s="45"/>
      <c r="F103" s="32">
        <v>0</v>
      </c>
      <c r="G103" s="32">
        <v>42097</v>
      </c>
      <c r="H103" s="41"/>
      <c r="I103" s="34"/>
      <c r="J103" s="35" t="s">
        <v>67</v>
      </c>
      <c r="K103" s="36" t="s">
        <v>18</v>
      </c>
      <c r="L103" s="37" t="s">
        <v>128</v>
      </c>
      <c r="M103" s="38"/>
    </row>
    <row r="104" spans="2:13" ht="30" customHeight="1" x14ac:dyDescent="0.3">
      <c r="B104" s="32">
        <v>150000</v>
      </c>
      <c r="C104" s="32">
        <v>150000</v>
      </c>
      <c r="D104" s="33">
        <v>150000</v>
      </c>
      <c r="E104" s="45"/>
      <c r="F104" s="32">
        <v>146626</v>
      </c>
      <c r="G104" s="32">
        <v>271880</v>
      </c>
      <c r="H104" s="41"/>
      <c r="I104" s="34"/>
      <c r="J104" s="35" t="s">
        <v>20</v>
      </c>
      <c r="K104" s="36" t="s">
        <v>18</v>
      </c>
      <c r="L104" s="37" t="s">
        <v>128</v>
      </c>
      <c r="M104" s="38"/>
    </row>
    <row r="105" spans="2:13" ht="30" customHeight="1" x14ac:dyDescent="0.3">
      <c r="B105" s="32">
        <v>50000</v>
      </c>
      <c r="C105" s="32">
        <v>50000</v>
      </c>
      <c r="D105" s="33">
        <v>50000</v>
      </c>
      <c r="E105" s="45"/>
      <c r="F105" s="32">
        <v>101300</v>
      </c>
      <c r="G105" s="32">
        <v>48586</v>
      </c>
      <c r="H105" s="41"/>
      <c r="I105" s="34"/>
      <c r="J105" s="35" t="s">
        <v>150</v>
      </c>
      <c r="K105" s="36" t="s">
        <v>18</v>
      </c>
      <c r="L105" s="37" t="s">
        <v>128</v>
      </c>
      <c r="M105" s="38"/>
    </row>
    <row r="106" spans="2:13" ht="30" customHeight="1" x14ac:dyDescent="0.3">
      <c r="B106" s="32">
        <v>0</v>
      </c>
      <c r="C106" s="32">
        <v>0</v>
      </c>
      <c r="D106" s="33">
        <v>0</v>
      </c>
      <c r="E106" s="45"/>
      <c r="F106" s="32">
        <v>10300</v>
      </c>
      <c r="G106" s="32">
        <v>0</v>
      </c>
      <c r="H106" s="41"/>
      <c r="I106" s="34"/>
      <c r="J106" s="35" t="s">
        <v>53</v>
      </c>
      <c r="K106" s="36" t="s">
        <v>140</v>
      </c>
      <c r="L106" s="37" t="s">
        <v>129</v>
      </c>
      <c r="M106" s="38"/>
    </row>
    <row r="107" spans="2:13" ht="30" customHeight="1" x14ac:dyDescent="0.3">
      <c r="B107" s="32">
        <v>50000</v>
      </c>
      <c r="C107" s="32">
        <v>50000</v>
      </c>
      <c r="D107" s="33">
        <v>50000</v>
      </c>
      <c r="E107" s="45"/>
      <c r="F107" s="32">
        <v>91294</v>
      </c>
      <c r="G107" s="32">
        <v>59067</v>
      </c>
      <c r="H107" s="41"/>
      <c r="I107" s="34"/>
      <c r="J107" s="35" t="s">
        <v>144</v>
      </c>
      <c r="K107" s="36" t="s">
        <v>141</v>
      </c>
      <c r="L107" s="37" t="s">
        <v>130</v>
      </c>
      <c r="M107" s="38"/>
    </row>
    <row r="108" spans="2:13" ht="30" customHeight="1" x14ac:dyDescent="0.3">
      <c r="B108" s="32">
        <v>500000</v>
      </c>
      <c r="C108" s="32">
        <v>500000</v>
      </c>
      <c r="D108" s="33">
        <v>500000</v>
      </c>
      <c r="E108" s="45"/>
      <c r="F108" s="32">
        <v>1034012</v>
      </c>
      <c r="G108" s="32">
        <v>86584</v>
      </c>
      <c r="H108" s="41"/>
      <c r="I108" s="34"/>
      <c r="J108" s="35" t="s">
        <v>54</v>
      </c>
      <c r="K108" s="36" t="s">
        <v>142</v>
      </c>
      <c r="L108" s="37" t="s">
        <v>131</v>
      </c>
      <c r="M108" s="38"/>
    </row>
    <row r="109" spans="2:13" ht="30" customHeight="1" x14ac:dyDescent="0.3">
      <c r="B109" s="32">
        <v>100000</v>
      </c>
      <c r="C109" s="32">
        <v>100000</v>
      </c>
      <c r="D109" s="33">
        <v>100000</v>
      </c>
      <c r="E109" s="45"/>
      <c r="F109" s="32">
        <v>109396</v>
      </c>
      <c r="G109" s="32">
        <v>598495</v>
      </c>
      <c r="H109" s="41"/>
      <c r="I109" s="34"/>
      <c r="J109" s="35" t="s">
        <v>53</v>
      </c>
      <c r="K109" s="36" t="s">
        <v>142</v>
      </c>
      <c r="L109" s="37" t="s">
        <v>131</v>
      </c>
      <c r="M109" s="38"/>
    </row>
    <row r="110" spans="2:13" ht="30" customHeight="1" x14ac:dyDescent="0.3">
      <c r="B110" s="32">
        <v>308306</v>
      </c>
      <c r="C110" s="32">
        <v>308306</v>
      </c>
      <c r="D110" s="33">
        <v>308306</v>
      </c>
      <c r="E110" s="45"/>
      <c r="F110" s="32">
        <v>325686</v>
      </c>
      <c r="G110" s="32">
        <v>528329</v>
      </c>
      <c r="H110" s="41"/>
      <c r="I110" s="34"/>
      <c r="J110" s="35" t="s">
        <v>67</v>
      </c>
      <c r="K110" s="36" t="s">
        <v>142</v>
      </c>
      <c r="L110" s="37" t="s">
        <v>131</v>
      </c>
      <c r="M110" s="38"/>
    </row>
    <row r="111" spans="2:13" ht="30" customHeight="1" x14ac:dyDescent="0.3">
      <c r="B111" s="47">
        <v>3526211</v>
      </c>
      <c r="C111" s="47">
        <v>3526211</v>
      </c>
      <c r="D111" s="48">
        <v>3526211</v>
      </c>
      <c r="E111" s="45"/>
      <c r="F111" s="47">
        <v>3631857</v>
      </c>
      <c r="G111" s="47">
        <v>3068669</v>
      </c>
      <c r="H111" s="41"/>
      <c r="I111" s="49"/>
      <c r="J111" s="50" t="s">
        <v>53</v>
      </c>
      <c r="K111" s="51" t="s">
        <v>143</v>
      </c>
      <c r="L111" s="52" t="s">
        <v>132</v>
      </c>
      <c r="M111" s="53"/>
    </row>
    <row r="112" spans="2:13" ht="30" customHeight="1" x14ac:dyDescent="0.3">
      <c r="B112" s="20">
        <f t="shared" ref="B112:D112" si="20">SUM(B113:B120)</f>
        <v>100000</v>
      </c>
      <c r="C112" s="20">
        <f t="shared" si="20"/>
        <v>100000</v>
      </c>
      <c r="D112" s="21">
        <f t="shared" si="20"/>
        <v>100000</v>
      </c>
      <c r="E112" s="6"/>
      <c r="F112" s="20">
        <f>SUM(F113:F120)</f>
        <v>293688</v>
      </c>
      <c r="G112" s="20">
        <f>SUM(G113:G120)</f>
        <v>860435</v>
      </c>
      <c r="H112" s="6"/>
      <c r="I112" s="22"/>
      <c r="J112" s="22"/>
      <c r="K112" s="23"/>
      <c r="L112" s="24" t="s">
        <v>156</v>
      </c>
      <c r="M112" s="25">
        <v>1231</v>
      </c>
    </row>
    <row r="113" spans="2:13" ht="30" customHeight="1" x14ac:dyDescent="0.3">
      <c r="B113" s="26">
        <v>0</v>
      </c>
      <c r="C113" s="26">
        <v>0</v>
      </c>
      <c r="D113" s="27">
        <v>0</v>
      </c>
      <c r="E113" s="45"/>
      <c r="F113" s="26">
        <v>30637</v>
      </c>
      <c r="G113" s="26">
        <v>0</v>
      </c>
      <c r="H113" s="41"/>
      <c r="I113" s="28"/>
      <c r="J113" s="54" t="s">
        <v>53</v>
      </c>
      <c r="K113" s="46" t="s">
        <v>157</v>
      </c>
      <c r="L113" s="30" t="s">
        <v>151</v>
      </c>
      <c r="M113" s="31"/>
    </row>
    <row r="114" spans="2:13" ht="30" customHeight="1" x14ac:dyDescent="0.3">
      <c r="B114" s="32">
        <v>0</v>
      </c>
      <c r="C114" s="32">
        <v>0</v>
      </c>
      <c r="D114" s="33">
        <v>0</v>
      </c>
      <c r="E114" s="45"/>
      <c r="F114" s="32">
        <v>4680</v>
      </c>
      <c r="G114" s="32">
        <v>0</v>
      </c>
      <c r="H114" s="41"/>
      <c r="I114" s="34"/>
      <c r="J114" s="35" t="s">
        <v>53</v>
      </c>
      <c r="K114" s="36" t="s">
        <v>158</v>
      </c>
      <c r="L114" s="37" t="s">
        <v>152</v>
      </c>
      <c r="M114" s="38"/>
    </row>
    <row r="115" spans="2:13" ht="30" customHeight="1" x14ac:dyDescent="0.3">
      <c r="B115" s="32">
        <v>0</v>
      </c>
      <c r="C115" s="32">
        <v>0</v>
      </c>
      <c r="D115" s="33">
        <v>0</v>
      </c>
      <c r="E115" s="45"/>
      <c r="F115" s="32">
        <v>141200</v>
      </c>
      <c r="G115" s="32">
        <v>0</v>
      </c>
      <c r="H115" s="41"/>
      <c r="I115" s="34"/>
      <c r="J115" s="35" t="s">
        <v>19</v>
      </c>
      <c r="K115" s="36" t="s">
        <v>18</v>
      </c>
      <c r="L115" s="37" t="s">
        <v>153</v>
      </c>
      <c r="M115" s="38"/>
    </row>
    <row r="116" spans="2:13" ht="30" customHeight="1" x14ac:dyDescent="0.3">
      <c r="B116" s="32">
        <v>0</v>
      </c>
      <c r="C116" s="32">
        <v>0</v>
      </c>
      <c r="D116" s="33">
        <v>0</v>
      </c>
      <c r="E116" s="45"/>
      <c r="F116" s="32">
        <v>0</v>
      </c>
      <c r="G116" s="32">
        <v>20000</v>
      </c>
      <c r="H116" s="41"/>
      <c r="I116" s="34"/>
      <c r="J116" s="35" t="s">
        <v>54</v>
      </c>
      <c r="K116" s="36" t="s">
        <v>18</v>
      </c>
      <c r="L116" s="37" t="s">
        <v>153</v>
      </c>
      <c r="M116" s="38"/>
    </row>
    <row r="117" spans="2:13" ht="30" customHeight="1" x14ac:dyDescent="0.3">
      <c r="B117" s="32">
        <v>100000</v>
      </c>
      <c r="C117" s="32">
        <v>100000</v>
      </c>
      <c r="D117" s="33">
        <v>100000</v>
      </c>
      <c r="E117" s="45"/>
      <c r="F117" s="32">
        <v>111500</v>
      </c>
      <c r="G117" s="32">
        <v>695690</v>
      </c>
      <c r="H117" s="41"/>
      <c r="I117" s="34"/>
      <c r="J117" s="35" t="s">
        <v>53</v>
      </c>
      <c r="K117" s="36" t="s">
        <v>18</v>
      </c>
      <c r="L117" s="37" t="s">
        <v>153</v>
      </c>
      <c r="M117" s="38"/>
    </row>
    <row r="118" spans="2:13" ht="30" customHeight="1" x14ac:dyDescent="0.3">
      <c r="B118" s="32">
        <v>0</v>
      </c>
      <c r="C118" s="32">
        <v>0</v>
      </c>
      <c r="D118" s="33">
        <v>0</v>
      </c>
      <c r="E118" s="45"/>
      <c r="F118" s="32">
        <v>0</v>
      </c>
      <c r="G118" s="32">
        <v>139626</v>
      </c>
      <c r="H118" s="41"/>
      <c r="I118" s="34"/>
      <c r="J118" s="35" t="s">
        <v>20</v>
      </c>
      <c r="K118" s="36" t="s">
        <v>18</v>
      </c>
      <c r="L118" s="37" t="s">
        <v>153</v>
      </c>
      <c r="M118" s="38"/>
    </row>
    <row r="119" spans="2:13" ht="30" customHeight="1" x14ac:dyDescent="0.3">
      <c r="B119" s="32">
        <v>0</v>
      </c>
      <c r="C119" s="32">
        <v>0</v>
      </c>
      <c r="D119" s="33">
        <v>0</v>
      </c>
      <c r="E119" s="45"/>
      <c r="F119" s="32">
        <v>0</v>
      </c>
      <c r="G119" s="32">
        <v>5119</v>
      </c>
      <c r="H119" s="41"/>
      <c r="I119" s="34"/>
      <c r="J119" s="35" t="s">
        <v>53</v>
      </c>
      <c r="K119" s="36" t="s">
        <v>159</v>
      </c>
      <c r="L119" s="37" t="s">
        <v>154</v>
      </c>
      <c r="M119" s="38"/>
    </row>
    <row r="120" spans="2:13" ht="30" customHeight="1" x14ac:dyDescent="0.3">
      <c r="B120" s="47">
        <v>0</v>
      </c>
      <c r="C120" s="47">
        <v>0</v>
      </c>
      <c r="D120" s="48">
        <v>0</v>
      </c>
      <c r="E120" s="45"/>
      <c r="F120" s="47">
        <v>5671</v>
      </c>
      <c r="G120" s="47">
        <v>0</v>
      </c>
      <c r="H120" s="41"/>
      <c r="I120" s="49"/>
      <c r="J120" s="50" t="s">
        <v>19</v>
      </c>
      <c r="K120" s="51" t="s">
        <v>160</v>
      </c>
      <c r="L120" s="52" t="s">
        <v>155</v>
      </c>
      <c r="M120" s="53"/>
    </row>
    <row r="121" spans="2:13" ht="30" customHeight="1" x14ac:dyDescent="0.3">
      <c r="B121" s="20">
        <f t="shared" ref="B121:D121" si="21">SUM(B122:B123)</f>
        <v>1061875</v>
      </c>
      <c r="C121" s="20">
        <f t="shared" si="21"/>
        <v>1061875</v>
      </c>
      <c r="D121" s="21">
        <f t="shared" si="21"/>
        <v>1061875</v>
      </c>
      <c r="E121" s="6"/>
      <c r="F121" s="20">
        <f>SUM(F122:F123)</f>
        <v>761875</v>
      </c>
      <c r="G121" s="20">
        <f>SUM(G122:G123)</f>
        <v>2674748</v>
      </c>
      <c r="H121" s="6"/>
      <c r="I121" s="22"/>
      <c r="J121" s="22"/>
      <c r="K121" s="23"/>
      <c r="L121" s="24" t="s">
        <v>163</v>
      </c>
      <c r="M121" s="25">
        <v>1510</v>
      </c>
    </row>
    <row r="122" spans="2:13" ht="30" customHeight="1" x14ac:dyDescent="0.3">
      <c r="B122" s="26">
        <v>1061875</v>
      </c>
      <c r="C122" s="26">
        <v>1061875</v>
      </c>
      <c r="D122" s="27">
        <v>1061875</v>
      </c>
      <c r="E122" s="45"/>
      <c r="F122" s="26">
        <v>761875</v>
      </c>
      <c r="G122" s="26">
        <v>2425112</v>
      </c>
      <c r="H122" s="41"/>
      <c r="I122" s="28"/>
      <c r="J122" s="54" t="s">
        <v>20</v>
      </c>
      <c r="K122" s="46" t="s">
        <v>18</v>
      </c>
      <c r="L122" s="30" t="s">
        <v>161</v>
      </c>
      <c r="M122" s="31"/>
    </row>
    <row r="123" spans="2:13" ht="30" customHeight="1" x14ac:dyDescent="0.3">
      <c r="B123" s="47">
        <v>0</v>
      </c>
      <c r="C123" s="47">
        <v>0</v>
      </c>
      <c r="D123" s="48">
        <v>0</v>
      </c>
      <c r="E123" s="45"/>
      <c r="F123" s="47">
        <v>0</v>
      </c>
      <c r="G123" s="47">
        <v>249636</v>
      </c>
      <c r="H123" s="41"/>
      <c r="I123" s="49"/>
      <c r="J123" s="50" t="s">
        <v>88</v>
      </c>
      <c r="K123" s="51" t="s">
        <v>18</v>
      </c>
      <c r="L123" s="52" t="s">
        <v>162</v>
      </c>
      <c r="M123" s="53"/>
    </row>
    <row r="124" spans="2:13" ht="30" customHeight="1" x14ac:dyDescent="0.3">
      <c r="B124" s="20">
        <f t="shared" ref="B124:D124" si="22">SUM(B125)</f>
        <v>100000</v>
      </c>
      <c r="C124" s="20">
        <f t="shared" si="22"/>
        <v>100000</v>
      </c>
      <c r="D124" s="21">
        <f t="shared" si="22"/>
        <v>100000</v>
      </c>
      <c r="E124" s="6"/>
      <c r="F124" s="20">
        <f>SUM(F125)</f>
        <v>147662</v>
      </c>
      <c r="G124" s="20">
        <f>SUM(G125)</f>
        <v>202069</v>
      </c>
      <c r="H124" s="6"/>
      <c r="I124" s="22"/>
      <c r="J124" s="22"/>
      <c r="K124" s="23"/>
      <c r="L124" s="24" t="s">
        <v>164</v>
      </c>
      <c r="M124" s="25">
        <v>1505</v>
      </c>
    </row>
    <row r="125" spans="2:13" ht="30" customHeight="1" x14ac:dyDescent="0.3">
      <c r="B125" s="26">
        <v>100000</v>
      </c>
      <c r="C125" s="26">
        <v>100000</v>
      </c>
      <c r="D125" s="27">
        <v>100000</v>
      </c>
      <c r="E125" s="45"/>
      <c r="F125" s="26">
        <v>147662</v>
      </c>
      <c r="G125" s="26">
        <v>202069</v>
      </c>
      <c r="H125" s="41"/>
      <c r="I125" s="28"/>
      <c r="J125" s="54" t="s">
        <v>54</v>
      </c>
      <c r="K125" s="46" t="s">
        <v>18</v>
      </c>
      <c r="L125" s="30" t="s">
        <v>165</v>
      </c>
      <c r="M125" s="31"/>
    </row>
    <row r="126" spans="2:13" ht="30" customHeight="1" x14ac:dyDescent="0.3"/>
    <row r="127" spans="2:13" ht="30" customHeight="1" x14ac:dyDescent="0.3"/>
    <row r="128" spans="2:13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</sheetData>
  <mergeCells count="5">
    <mergeCell ref="B7:D7"/>
    <mergeCell ref="L6:L7"/>
    <mergeCell ref="I6:I7"/>
    <mergeCell ref="J6:J7"/>
    <mergeCell ref="K6:K7"/>
  </mergeCells>
  <conditionalFormatting sqref="L11:M11">
    <cfRule type="duplicateValues" dxfId="21" priority="28"/>
  </conditionalFormatting>
  <conditionalFormatting sqref="L35:M35">
    <cfRule type="duplicateValues" dxfId="20" priority="14"/>
  </conditionalFormatting>
  <conditionalFormatting sqref="L14:M14">
    <cfRule type="duplicateValues" dxfId="19" priority="22"/>
  </conditionalFormatting>
  <conditionalFormatting sqref="L19:M19">
    <cfRule type="duplicateValues" dxfId="18" priority="21"/>
  </conditionalFormatting>
  <conditionalFormatting sqref="L23:M23">
    <cfRule type="duplicateValues" dxfId="17" priority="20"/>
  </conditionalFormatting>
  <conditionalFormatting sqref="L26:M26">
    <cfRule type="duplicateValues" dxfId="16" priority="18"/>
  </conditionalFormatting>
  <conditionalFormatting sqref="L28:M28">
    <cfRule type="duplicateValues" dxfId="15" priority="17"/>
  </conditionalFormatting>
  <conditionalFormatting sqref="L30:M30">
    <cfRule type="duplicateValues" dxfId="14" priority="16"/>
  </conditionalFormatting>
  <conditionalFormatting sqref="L32:M32">
    <cfRule type="duplicateValues" dxfId="13" priority="15"/>
  </conditionalFormatting>
  <conditionalFormatting sqref="L38:M38">
    <cfRule type="duplicateValues" dxfId="12" priority="13"/>
  </conditionalFormatting>
  <conditionalFormatting sqref="L45:M45">
    <cfRule type="duplicateValues" dxfId="11" priority="12"/>
  </conditionalFormatting>
  <conditionalFormatting sqref="L48:M48">
    <cfRule type="duplicateValues" dxfId="10" priority="11"/>
  </conditionalFormatting>
  <conditionalFormatting sqref="L52:M52">
    <cfRule type="duplicateValues" dxfId="9" priority="10"/>
  </conditionalFormatting>
  <conditionalFormatting sqref="L58:M58">
    <cfRule type="duplicateValues" dxfId="8" priority="9"/>
  </conditionalFormatting>
  <conditionalFormatting sqref="L61:M61">
    <cfRule type="duplicateValues" dxfId="7" priority="8"/>
  </conditionalFormatting>
  <conditionalFormatting sqref="L67:M67">
    <cfRule type="duplicateValues" dxfId="6" priority="7"/>
  </conditionalFormatting>
  <conditionalFormatting sqref="L69:M69">
    <cfRule type="duplicateValues" dxfId="5" priority="6"/>
  </conditionalFormatting>
  <conditionalFormatting sqref="L75:M75">
    <cfRule type="duplicateValues" dxfId="4" priority="5"/>
  </conditionalFormatting>
  <conditionalFormatting sqref="L89:M89">
    <cfRule type="duplicateValues" dxfId="3" priority="4"/>
  </conditionalFormatting>
  <conditionalFormatting sqref="L112:M112">
    <cfRule type="duplicateValues" dxfId="2" priority="3"/>
  </conditionalFormatting>
  <conditionalFormatting sqref="L121:M121">
    <cfRule type="duplicateValues" dxfId="1" priority="2"/>
  </conditionalFormatting>
  <conditionalFormatting sqref="L124:M124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68" fitToHeight="0" orientation="landscape" r:id="rId1"/>
  <rowBreaks count="2" manualBreakCount="2">
    <brk id="27" min="1" max="12" man="1"/>
    <brk id="74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2018-11-08T04:44:07Z</cp:lastPrinted>
  <dcterms:created xsi:type="dcterms:W3CDTF">2018-10-23T08:10:13Z</dcterms:created>
  <dcterms:modified xsi:type="dcterms:W3CDTF">2018-11-12T12:59:07Z</dcterms:modified>
  <cp:category>Chapter 6</cp:category>
</cp:coreProperties>
</file>