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mc:AlternateContent xmlns:mc="http://schemas.openxmlformats.org/markup-compatibility/2006">
    <mc:Choice Requires="x15">
      <x15ac:absPath xmlns:x15ac="http://schemas.microsoft.com/office/spreadsheetml/2010/11/ac" url="Z:\Tender\1. Projects\2.2021\1. Work\​TES2021W186 Interior Finishing of OT Complex at Hulhumale' Hospital\3. Tender Document\"/>
    </mc:Choice>
  </mc:AlternateContent>
  <xr:revisionPtr revIDLastSave="0" documentId="8_{811B29AD-95FB-4C77-A4DD-D55063CB042D}" xr6:coauthVersionLast="36" xr6:coauthVersionMax="36" xr10:uidLastSave="{00000000-0000-0000-0000-000000000000}"/>
  <bookViews>
    <workbookView xWindow="0" yWindow="0" windowWidth="28800" windowHeight="13725" tabRatio="796" firstSheet="10" activeTab="17" xr2:uid="{00000000-000D-0000-FFFF-FFFF00000000}"/>
  </bookViews>
  <sheets>
    <sheet name="COVER" sheetId="65" r:id="rId1"/>
    <sheet name="BOQ Summary Comment" sheetId="75" state="hidden" r:id="rId2"/>
    <sheet name="BOQ Summary" sheetId="62" r:id="rId3"/>
    <sheet name="Bill 1- Prilims" sheetId="27" r:id="rId4"/>
    <sheet name="Bill 2 - Ground Works" sheetId="83" r:id="rId5"/>
    <sheet name="Bill 3 - Concrete Works" sheetId="29" r:id="rId6"/>
    <sheet name="Bill 4 - Masonry &amp; Plastering" sheetId="24" r:id="rId7"/>
    <sheet name="Bill 5 MetalWorks" sheetId="30" r:id="rId8"/>
    <sheet name="Bill 6 - Ceiling " sheetId="69" r:id="rId9"/>
    <sheet name="Bill 7 - Door&amp;Window" sheetId="34" r:id="rId10"/>
    <sheet name="Bill 8 - Painting" sheetId="59" r:id="rId11"/>
    <sheet name="Bill 9 - Floor &amp; Wall Finishing" sheetId="35" r:id="rId12"/>
    <sheet name="Bill 10 Electrical" sheetId="56" r:id="rId13"/>
    <sheet name="11 Hydraulics &amp; Drainage" sheetId="36" r:id="rId14"/>
    <sheet name="Bill 12 - AC works" sheetId="40" r:id="rId15"/>
    <sheet name="Bill - 13 Lift" sheetId="85" r:id="rId16"/>
    <sheet name="Bill 14 - Fire Fighting &amp; alarm" sheetId="67" r:id="rId17"/>
    <sheet name="Bill 15 OT Equipment" sheetId="80" r:id="rId18"/>
    <sheet name="Bill 16 Furniture-common" sheetId="81" r:id="rId19"/>
    <sheet name="Bill 17 Additional " sheetId="71" r:id="rId20"/>
    <sheet name=" Bill 18 -Ommission Work" sheetId="60" r:id="rId21"/>
  </sheets>
  <definedNames>
    <definedName name="_xlnm._FilterDatabase" localSheetId="20" hidden="1">' Bill 18 -Ommission Work'!$A$1:$F$55</definedName>
    <definedName name="_xlnm._FilterDatabase" localSheetId="13" hidden="1">'11 Hydraulics &amp; Drainage'!$A$1:$F$106</definedName>
    <definedName name="_xlnm._FilterDatabase" localSheetId="15" hidden="1">'Bill - 13 Lift'!$A$1:$F$45</definedName>
    <definedName name="_xlnm._FilterDatabase" localSheetId="3" hidden="1">'Bill 1- Prilims'!$A$1:$F$67</definedName>
    <definedName name="_xlnm._FilterDatabase" localSheetId="12" hidden="1">'Bill 10 Electrical'!$A$1:$O$167</definedName>
    <definedName name="_xlnm._FilterDatabase" localSheetId="14" hidden="1">'Bill 12 - AC works'!$A$1:$F$137</definedName>
    <definedName name="_xlnm._FilterDatabase" localSheetId="16" hidden="1">'Bill 14 - Fire Fighting &amp; alarm'!$A$1:$F$79</definedName>
    <definedName name="_xlnm._FilterDatabase" localSheetId="17" hidden="1">'Bill 15 OT Equipment'!$A$1:$F$27</definedName>
    <definedName name="_xlnm._FilterDatabase" localSheetId="18" hidden="1">'Bill 16 Furniture-common'!$A$1:$F$29</definedName>
    <definedName name="_xlnm._FilterDatabase" localSheetId="19" hidden="1">'Bill 17 Additional '!$A$1:$F$52</definedName>
    <definedName name="_xlnm._FilterDatabase" localSheetId="4" hidden="1">'Bill 2 - Ground Works'!$A$1:$F$35</definedName>
    <definedName name="_xlnm._FilterDatabase" localSheetId="5" hidden="1">'Bill 3 - Concrete Works'!$A$1:$G$80</definedName>
    <definedName name="_xlnm._FilterDatabase" localSheetId="6" hidden="1">'Bill 4 - Masonry &amp; Plastering'!$A$1:$F$31</definedName>
    <definedName name="_xlnm._FilterDatabase" localSheetId="7" hidden="1">'Bill 5 MetalWorks'!$A$1:$U$29</definedName>
    <definedName name="_xlnm._FilterDatabase" localSheetId="8" hidden="1">'Bill 6 - Ceiling '!$A$1:$F$64</definedName>
    <definedName name="_xlnm._FilterDatabase" localSheetId="9" hidden="1">'Bill 7 - Door&amp;Window'!$A$1:$G$92</definedName>
    <definedName name="_xlnm._FilterDatabase" localSheetId="10" hidden="1">'Bill 8 - Painting'!$A$1:$F$34</definedName>
    <definedName name="_xlnm._FilterDatabase" localSheetId="11" hidden="1">'Bill 9 - Floor &amp; Wall Finishing'!$A$1:$F$94</definedName>
    <definedName name="_xlnm._FilterDatabase" localSheetId="2" hidden="1">'BOQ Summary'!$A$8:$G$25</definedName>
    <definedName name="_xlnm._FilterDatabase" localSheetId="1" hidden="1">'BOQ Summary Comment'!$A$6:$F$22</definedName>
    <definedName name="A" localSheetId="20">#REF!</definedName>
    <definedName name="A" localSheetId="12">#REF!</definedName>
    <definedName name="A" localSheetId="16">#REF!</definedName>
    <definedName name="A" localSheetId="17">#REF!</definedName>
    <definedName name="A" localSheetId="18">#REF!</definedName>
    <definedName name="A" localSheetId="19">#REF!</definedName>
    <definedName name="A" localSheetId="8">#REF!</definedName>
    <definedName name="A" localSheetId="10">#REF!</definedName>
    <definedName name="A" localSheetId="2">#REF!</definedName>
    <definedName name="A" localSheetId="1">#REF!</definedName>
    <definedName name="A" localSheetId="0">#REF!</definedName>
    <definedName name="A">#REF!</definedName>
    <definedName name="aa" localSheetId="20">#REF!</definedName>
    <definedName name="aa" localSheetId="12">#REF!</definedName>
    <definedName name="aa" localSheetId="16">#REF!</definedName>
    <definedName name="aa" localSheetId="17">#REF!</definedName>
    <definedName name="aa" localSheetId="18">#REF!</definedName>
    <definedName name="aa" localSheetId="19">#REF!</definedName>
    <definedName name="aa" localSheetId="8">#REF!</definedName>
    <definedName name="aa" localSheetId="10">#REF!</definedName>
    <definedName name="aa" localSheetId="2">#REF!</definedName>
    <definedName name="aa" localSheetId="1">#REF!</definedName>
    <definedName name="aa" localSheetId="0">#REF!</definedName>
    <definedName name="aa">#REF!</definedName>
    <definedName name="B" localSheetId="20">#REF!</definedName>
    <definedName name="B" localSheetId="12">#REF!</definedName>
    <definedName name="B" localSheetId="16">#REF!</definedName>
    <definedName name="B" localSheetId="17">#REF!</definedName>
    <definedName name="B" localSheetId="18">#REF!</definedName>
    <definedName name="B" localSheetId="19">#REF!</definedName>
    <definedName name="B" localSheetId="8">#REF!</definedName>
    <definedName name="B" localSheetId="10">#REF!</definedName>
    <definedName name="B" localSheetId="2">#REF!</definedName>
    <definedName name="B" localSheetId="1">#REF!</definedName>
    <definedName name="B" localSheetId="0">#REF!</definedName>
    <definedName name="B">#REF!</definedName>
    <definedName name="bill1" localSheetId="20">#REF!</definedName>
    <definedName name="bill1" localSheetId="12">#REF!</definedName>
    <definedName name="bill1" localSheetId="16">#REF!</definedName>
    <definedName name="bill1" localSheetId="17">#REF!</definedName>
    <definedName name="bill1" localSheetId="18">#REF!</definedName>
    <definedName name="bill1" localSheetId="19">#REF!</definedName>
    <definedName name="bill1" localSheetId="8">#REF!</definedName>
    <definedName name="bill1" localSheetId="10">#REF!</definedName>
    <definedName name="bill1" localSheetId="2">#REF!</definedName>
    <definedName name="bill1" localSheetId="1">#REF!</definedName>
    <definedName name="bill1" localSheetId="0">#REF!</definedName>
    <definedName name="bill1">#REF!</definedName>
    <definedName name="C_" localSheetId="20">#REF!</definedName>
    <definedName name="C_" localSheetId="12">#REF!</definedName>
    <definedName name="C_" localSheetId="16">#REF!</definedName>
    <definedName name="C_" localSheetId="17">#REF!</definedName>
    <definedName name="C_" localSheetId="18">#REF!</definedName>
    <definedName name="C_" localSheetId="19">#REF!</definedName>
    <definedName name="C_" localSheetId="8">#REF!</definedName>
    <definedName name="C_" localSheetId="10">#REF!</definedName>
    <definedName name="C_" localSheetId="2">#REF!</definedName>
    <definedName name="C_" localSheetId="1">#REF!</definedName>
    <definedName name="C_" localSheetId="0">#REF!</definedName>
    <definedName name="C_">#REF!</definedName>
    <definedName name="H" localSheetId="20">#REF!</definedName>
    <definedName name="H" localSheetId="12">#REF!</definedName>
    <definedName name="H" localSheetId="16">#REF!</definedName>
    <definedName name="H" localSheetId="17">#REF!</definedName>
    <definedName name="H" localSheetId="18">#REF!</definedName>
    <definedName name="H" localSheetId="19">#REF!</definedName>
    <definedName name="H" localSheetId="8">#REF!</definedName>
    <definedName name="H" localSheetId="10">#REF!</definedName>
    <definedName name="H" localSheetId="2">#REF!</definedName>
    <definedName name="H" localSheetId="1">#REF!</definedName>
    <definedName name="H" localSheetId="0">#REF!</definedName>
    <definedName name="H">#REF!</definedName>
    <definedName name="I" localSheetId="20">#REF!</definedName>
    <definedName name="I" localSheetId="12">#REF!</definedName>
    <definedName name="I" localSheetId="16">#REF!</definedName>
    <definedName name="I" localSheetId="17">#REF!</definedName>
    <definedName name="I" localSheetId="18">#REF!</definedName>
    <definedName name="I" localSheetId="19">#REF!</definedName>
    <definedName name="I" localSheetId="8">#REF!</definedName>
    <definedName name="I" localSheetId="10">#REF!</definedName>
    <definedName name="I" localSheetId="2">#REF!</definedName>
    <definedName name="I" localSheetId="1">#REF!</definedName>
    <definedName name="I" localSheetId="0">#REF!</definedName>
    <definedName name="I">#REF!</definedName>
    <definedName name="_xlnm.Print_Area" localSheetId="20">' Bill 18 -Ommission Work'!$A$1:$F$55</definedName>
    <definedName name="_xlnm.Print_Area" localSheetId="13">'11 Hydraulics &amp; Drainage'!$A$1:$F$106</definedName>
    <definedName name="_xlnm.Print_Area" localSheetId="15">'Bill - 13 Lift'!$A$1:$F$45</definedName>
    <definedName name="_xlnm.Print_Area" localSheetId="3">'Bill 1- Prilims'!$A$1:$F$67</definedName>
    <definedName name="_xlnm.Print_Area" localSheetId="12">'Bill 10 Electrical'!$A$1:$F$167</definedName>
    <definedName name="_xlnm.Print_Area" localSheetId="14">'Bill 12 - AC works'!$A$1:$F$137</definedName>
    <definedName name="_xlnm.Print_Area" localSheetId="16">'Bill 14 - Fire Fighting &amp; alarm'!$A$1:$F$79</definedName>
    <definedName name="_xlnm.Print_Area" localSheetId="17">'Bill 15 OT Equipment'!$A$1:$F$27</definedName>
    <definedName name="_xlnm.Print_Area" localSheetId="18">'Bill 16 Furniture-common'!$A$1:$F$29</definedName>
    <definedName name="_xlnm.Print_Area" localSheetId="19">'Bill 17 Additional '!$A$1:$F$52</definedName>
    <definedName name="_xlnm.Print_Area" localSheetId="4">'Bill 2 - Ground Works'!$A$1:$F$35</definedName>
    <definedName name="_xlnm.Print_Area" localSheetId="5">'Bill 3 - Concrete Works'!$A$1:$G$80</definedName>
    <definedName name="_xlnm.Print_Area" localSheetId="6">'Bill 4 - Masonry &amp; Plastering'!$A$1:$F$31</definedName>
    <definedName name="_xlnm.Print_Area" localSheetId="7">'Bill 5 MetalWorks'!$A$1:$F$29</definedName>
    <definedName name="_xlnm.Print_Area" localSheetId="9">'Bill 7 - Door&amp;Window'!$A$1:$F$88</definedName>
    <definedName name="_xlnm.Print_Area" localSheetId="10">'Bill 8 - Painting'!$A$1:$F$34</definedName>
    <definedName name="_xlnm.Print_Area" localSheetId="11">'Bill 9 - Floor &amp; Wall Finishing'!$A$1:$F$94</definedName>
    <definedName name="_xlnm.Print_Area" localSheetId="2">'BOQ Summary'!$A$1:$E$29</definedName>
    <definedName name="_xlnm.Print_Area" localSheetId="1">'BOQ Summary Comment'!$A$1:$G$26</definedName>
    <definedName name="_xlnm.Print_Area" localSheetId="0">COVER!$A$1:$L$50</definedName>
    <definedName name="PRINT_AREA_MI">#N/A</definedName>
    <definedName name="_xlnm.Print_Titles" localSheetId="13">'11 Hydraulics &amp; Drainage'!$1:$1</definedName>
    <definedName name="_xlnm.Print_Titles" localSheetId="15">'Bill - 13 Lift'!$1:$1</definedName>
    <definedName name="_xlnm.Print_Titles" localSheetId="3">'Bill 1- Prilims'!$1:$2</definedName>
    <definedName name="_xlnm.Print_Titles" localSheetId="12">'Bill 10 Electrical'!$1:$1</definedName>
    <definedName name="_xlnm.Print_Titles" localSheetId="14">'Bill 12 - AC works'!$1:$1</definedName>
    <definedName name="_xlnm.Print_Titles" localSheetId="16">'Bill 14 - Fire Fighting &amp; alarm'!$1:$1</definedName>
    <definedName name="_xlnm.Print_Titles" localSheetId="17">'Bill 15 OT Equipment'!$1:$1</definedName>
    <definedName name="_xlnm.Print_Titles" localSheetId="18">'Bill 16 Furniture-common'!$1:$1</definedName>
    <definedName name="_xlnm.Print_Titles" localSheetId="4">'Bill 2 - Ground Works'!$1:$1</definedName>
    <definedName name="_xlnm.Print_Titles" localSheetId="5">'Bill 3 - Concrete Works'!$1:$1</definedName>
    <definedName name="_xlnm.Print_Titles" localSheetId="6">'Bill 4 - Masonry &amp; Plastering'!$1:$1</definedName>
    <definedName name="_xlnm.Print_Titles" localSheetId="7">'Bill 5 MetalWorks'!$1:$1</definedName>
    <definedName name="_xlnm.Print_Titles" localSheetId="8">'Bill 6 - Ceiling '!$1:$1</definedName>
    <definedName name="_xlnm.Print_Titles" localSheetId="9">'Bill 7 - Door&amp;Window'!$1:$1</definedName>
    <definedName name="_xlnm.Print_Titles" localSheetId="10">'Bill 8 - Painting'!$1:$1</definedName>
    <definedName name="_xlnm.Print_Titles" localSheetId="11">'Bill 9 - Floor &amp; Wall Finishing'!$1:$1</definedName>
    <definedName name="_xlnm.Print_Titles" localSheetId="2">'BOQ Summary'!$6:$7</definedName>
    <definedName name="_xlnm.Print_Titles" localSheetId="1">'BOQ Summary Comment'!$5:$5</definedName>
    <definedName name="_xlnm.Print_Titles">#REF!</definedName>
    <definedName name="PRINT_TITLES_MI" localSheetId="20">#REF!</definedName>
    <definedName name="PRINT_TITLES_MI" localSheetId="12">#REF!</definedName>
    <definedName name="PRINT_TITLES_MI" localSheetId="16">#REF!</definedName>
    <definedName name="PRINT_TITLES_MI" localSheetId="17">#REF!</definedName>
    <definedName name="PRINT_TITLES_MI" localSheetId="18">#REF!</definedName>
    <definedName name="PRINT_TITLES_MI" localSheetId="19">#REF!</definedName>
    <definedName name="PRINT_TITLES_MI" localSheetId="8">#REF!</definedName>
    <definedName name="PRINT_TITLES_MI" localSheetId="10">#REF!</definedName>
    <definedName name="PRINT_TITLES_MI" localSheetId="2">#REF!</definedName>
    <definedName name="PRINT_TITLES_MI" localSheetId="1">#REF!</definedName>
    <definedName name="PRINT_TITLES_MI" localSheetId="0">#REF!</definedName>
    <definedName name="PRINT_TITLES_MI">#REF!</definedName>
    <definedName name="Sum" localSheetId="20">#REF!</definedName>
    <definedName name="Sum" localSheetId="12">#REF!</definedName>
    <definedName name="Sum" localSheetId="16">#REF!</definedName>
    <definedName name="Sum" localSheetId="17">#REF!</definedName>
    <definedName name="Sum" localSheetId="18">#REF!</definedName>
    <definedName name="Sum" localSheetId="19">#REF!</definedName>
    <definedName name="Sum" localSheetId="8">#REF!</definedName>
    <definedName name="Sum" localSheetId="10">#REF!</definedName>
    <definedName name="Sum" localSheetId="2">#REF!</definedName>
    <definedName name="Sum" localSheetId="1">#REF!</definedName>
    <definedName name="Sum" localSheetId="0">#REF!</definedName>
    <definedName name="Sum">#REF!</definedName>
  </definedNames>
  <calcPr calcId="191029"/>
</workbook>
</file>

<file path=xl/calcChain.xml><?xml version="1.0" encoding="utf-8"?>
<calcChain xmlns="http://schemas.openxmlformats.org/spreadsheetml/2006/main">
  <c r="D48" i="56" l="1"/>
  <c r="E5" i="62" l="1"/>
  <c r="C22" i="75" l="1"/>
  <c r="A1" i="75"/>
  <c r="C20" i="75" l="1"/>
  <c r="A2" i="62" l="1"/>
  <c r="C19" i="75" l="1"/>
  <c r="C21" i="75" l="1"/>
  <c r="C17" i="75" l="1"/>
  <c r="C15" i="75" l="1"/>
  <c r="C12" i="75" l="1"/>
  <c r="C14" i="75" l="1"/>
  <c r="C13" i="75" l="1"/>
  <c r="C18" i="75" l="1"/>
  <c r="C11" i="75"/>
  <c r="C10" i="75"/>
  <c r="C7" i="75" l="1"/>
  <c r="C16" i="75"/>
  <c r="C8" i="75" l="1"/>
  <c r="C9" i="75"/>
  <c r="L5" i="75" l="1"/>
  <c r="H6" i="75"/>
  <c r="C6" i="75" s="1"/>
  <c r="C24" i="75" s="1"/>
  <c r="C25" i="75" s="1"/>
  <c r="C26" i="75" s="1"/>
</calcChain>
</file>

<file path=xl/sharedStrings.xml><?xml version="1.0" encoding="utf-8"?>
<sst xmlns="http://schemas.openxmlformats.org/spreadsheetml/2006/main" count="1016" uniqueCount="570">
  <si>
    <t>Description</t>
  </si>
  <si>
    <t>Unit</t>
  </si>
  <si>
    <t>Item</t>
  </si>
  <si>
    <t>m²</t>
  </si>
  <si>
    <t xml:space="preserve"> </t>
  </si>
  <si>
    <t>In-situ reinforced concrete to:</t>
  </si>
  <si>
    <t>(b) All painting work shall be carried in accordance with the Specifications</t>
  </si>
  <si>
    <t>m</t>
  </si>
  <si>
    <t>General</t>
  </si>
  <si>
    <t>General Notes</t>
  </si>
  <si>
    <t>Clean-up</t>
  </si>
  <si>
    <t>Door  Units</t>
  </si>
  <si>
    <t>Reinforced Concrete</t>
  </si>
  <si>
    <t>GENERAL</t>
  </si>
  <si>
    <t>Pipe work - Fresh water</t>
  </si>
  <si>
    <t>Name Board and  Sign Board</t>
  </si>
  <si>
    <t>(e) Rates shall include for all painting/coating as specified.</t>
  </si>
  <si>
    <t>Sanitary Fixtures &amp; Accessories</t>
  </si>
  <si>
    <t>Water Meters</t>
  </si>
  <si>
    <t>(c) Rates shall include for electrical conduits , Cable , PVC sun box ,  fittings, equipment and similar all fixings to various building surfaces.</t>
  </si>
  <si>
    <t>Main Panel Board/Main Switch Board</t>
  </si>
  <si>
    <t>Distribution Board</t>
  </si>
  <si>
    <t>Electrical Wiring</t>
  </si>
  <si>
    <t>Supply and fixing light fittings completely with approved manufactures.</t>
  </si>
  <si>
    <t>Light Fittings</t>
  </si>
  <si>
    <t>Socket Outlets</t>
  </si>
  <si>
    <t>Supply and fixing socket outlets  completely with approved manufactures.</t>
  </si>
  <si>
    <t>Supply and fixing light switches  completely with approved manufactures.</t>
  </si>
  <si>
    <t>Safety On Site and Site Security Works</t>
  </si>
  <si>
    <t>Concrete  Works</t>
  </si>
  <si>
    <t>Water Proofing for Wet Surface</t>
  </si>
  <si>
    <t>Toilets and Bathrooms walls.</t>
  </si>
  <si>
    <t>(a)The Bidder is requested to refer the General Notes, Schedules, Drawings, Specifications  and other relevant documents.</t>
  </si>
  <si>
    <t>(b) Rates shall include for: all fabrication work, welding, marking, drilling, for bolts including those securing timbers, steel plates, bolts, nuts and any type of washer, riveted work, counter sinking and tapping for bolts or machine screws.</t>
  </si>
  <si>
    <t>(c) Rates shall include for all painting  and finished as specified.</t>
  </si>
  <si>
    <t>(d)Rates shall include for fabrication and erection and temporary supports and fixing in to position.</t>
  </si>
  <si>
    <t>(a) The Bidder is requested to refer the General Notes, Schedules, Drawings, Specifications  and other relevant documents.</t>
  </si>
  <si>
    <t>(e) The contractor shall submit sample of SS and GI sections and all other accessories for approval for the Engineer.</t>
  </si>
  <si>
    <t>(a) Rates shall include for  the provision , erection and removal of scaffolding, preparation, rubbing down between coats and similar work, the protection and/or masking floors, fittings and similar work, removing and replacing door and window furniture.</t>
  </si>
  <si>
    <t>Painting Works</t>
  </si>
  <si>
    <t>(e) Where there may be any discrepancies between the drawings and BOQ , details given in the drawings shall proceed.</t>
  </si>
  <si>
    <t>(d) Rates shall include for   screws , nails , bolts, nuts , standard cable fixing or supporting clips, brackets, straps, rivets, plugs and all incidental accessories.</t>
  </si>
  <si>
    <t>(e) Rates for work in trench shall include for  excavation, maintaining faces of excavations, backfilling, compaction, appropriate cable covers, warning tape and disposal of surplus soil from site.</t>
  </si>
  <si>
    <t xml:space="preserve">(f) Rates shall include all costs associated with provision of all holes , openings , chases in block walls , duct and other builders work completely. </t>
  </si>
  <si>
    <t xml:space="preserve">(i) Rates shall include for supply and complete installation </t>
  </si>
  <si>
    <t>Main Connection</t>
  </si>
  <si>
    <t>Site Management , Staff &amp; Office Maintain Cost</t>
  </si>
  <si>
    <t>Providing and maintains adequate safety measures for whole workers , staff and authorized visitors and site security works for the works and people until completion of the works.</t>
  </si>
  <si>
    <t>Allow for temporary office maintain at site &amp; maintaining facilities including office equipment , stationeries , computers &amp; printers , if any other cost.</t>
  </si>
  <si>
    <t>(b) Rates shall include for: placing in position; making good after removal of formwork and casting in all required items; additional concrete required to conform to structural and excavated tolerances.</t>
  </si>
  <si>
    <t>Ground Works</t>
  </si>
  <si>
    <t>Concrete Works</t>
  </si>
  <si>
    <t>Electrical Installation</t>
  </si>
  <si>
    <t>Air Conditioning Works</t>
  </si>
  <si>
    <t>Metal Works</t>
  </si>
  <si>
    <t>Precautionary , protect on ground or underground existing utilities , structures , services until complete the works.</t>
  </si>
  <si>
    <t>(g) Electrical fittings shall in approved manufactures &amp; it will be measured under separately.</t>
  </si>
  <si>
    <t>Supply and installation of Main Panel Board completely including all the accessories  as shown in detailed electrical drawings and technical specifications. Rate to include proper earthing system , connections , testing and commissioning as to the requirement of STELCO , wiring , switch and other fittings etc. Rate to include necessary builders work completely finishing.</t>
  </si>
  <si>
    <t>nr</t>
  </si>
  <si>
    <t>Switches</t>
  </si>
  <si>
    <t>Preliminaries</t>
  </si>
  <si>
    <t>Hydraulics , Drainage and Sanitary Fixtures</t>
  </si>
  <si>
    <t>All the works according to the drawings and technical specifications.</t>
  </si>
  <si>
    <t>(b) Rates shall include for locks, latches, closers, push plates, pull handles, bolts, kick plates, hinges and all door &amp; window hardware with other accessories.  Material should be with superior quality.</t>
  </si>
  <si>
    <t>(c) Rates shall include for door frames and window frames, mullions, transoms, trims, glass, tinting, timber panels, boardings, framing, lining, fastenings and all fixings and installation.</t>
  </si>
  <si>
    <t>All socket outlets shall be accordance to the drawings and specification.</t>
  </si>
  <si>
    <t>All are accordance to the drawings and specification.</t>
  </si>
  <si>
    <t>(h) A point wiring for power point is measured as one point including all for each socket outlets and wiring for light &amp; fan is measured as one point including all. All the fitting will be measured separately.</t>
  </si>
  <si>
    <t>Testing and Commissioning Works</t>
  </si>
  <si>
    <t>(d) Quantity is measured to the edges of concrete foundation members. Rates shall be inclusive for any additional concrete required to place the formwork and excavated tolerances.</t>
  </si>
  <si>
    <t>Bill No : 1</t>
  </si>
  <si>
    <t>Allow for site management cost including technical staff etc.</t>
  </si>
  <si>
    <t>Allow for making &amp; maintain name board until completion the works.</t>
  </si>
  <si>
    <t>Allow for making &amp; maintain sign board until completion the works.</t>
  </si>
  <si>
    <t>Total of Bill  No: 01 - Carried  to Bill Summary</t>
  </si>
  <si>
    <t>Bill No: 03</t>
  </si>
  <si>
    <t>Total Of Bill No: 03 - Carried to Bill  Summary</t>
  </si>
  <si>
    <t>Allow for concrete testing works until completion the works.</t>
  </si>
  <si>
    <t>Bill No: 04</t>
  </si>
  <si>
    <t>Total Of Bill No: 04 - Carried  to Bill Summary</t>
  </si>
  <si>
    <t>(f) All are according to the drawings and specification. The rates shall cover all the works completely unless other wise measured separately.</t>
  </si>
  <si>
    <t>(b) Rates shall include for pipe laying works  cutting &amp; waste of pipe etc. &amp; joining pipes , connecting pipes to sanitary fixture and appliances ,  valves , sockets, running joints, connectors, elbows, junctions, reducers, expansion joints , backnuts and similar , incidental fittings, clips, saddles, brackets, straps, hangers, screws, nails and fixing complete.</t>
  </si>
  <si>
    <t xml:space="preserve">Pipe Work -  Sewage , Waste Water &amp; Storm Water </t>
  </si>
  <si>
    <t>Allow to the Contractor to include plant , machineries and equipment cost  related to the works.</t>
  </si>
  <si>
    <t xml:space="preserve">Supply and fixing sanitary fixtures according to the given drawing and technical specifications   complete including brackets, flush pipes, overflows, plugs ,   washers , necessary fittings &amp; accessories. </t>
  </si>
  <si>
    <t>Internal  Wall</t>
  </si>
  <si>
    <t>Total Of Bill No: 05 - Carried  to Bill Summary</t>
  </si>
  <si>
    <t>Total Of Bill No: 10 - Carried  to Bill Summary</t>
  </si>
  <si>
    <t>( f ) All works are according to the drawing and Rate to include all the work items unless other wise measured separately.</t>
  </si>
  <si>
    <t>Other Concrete Works</t>
  </si>
  <si>
    <t>Provide lintel  where the door/windows do not touch the concrete surface. Rate to include reinforcement , formwork &amp; concrete completely .</t>
  </si>
  <si>
    <t>Lintel Works</t>
  </si>
  <si>
    <t>Bill No: 05</t>
  </si>
  <si>
    <t>Total Of Bill No: 06 - Carried  to Bill Summary</t>
  </si>
  <si>
    <t>Supply STELCO main connection as required completely. Rate to include main cable and laying cost from transformer to main panel board completely.</t>
  </si>
  <si>
    <t>Total Of Bill No: 09 - Carried  to Bill Summary</t>
  </si>
  <si>
    <t>Total Of Bill No: 07 - Carried  to Bill Summary</t>
  </si>
  <si>
    <t>Bill No: 08</t>
  </si>
  <si>
    <t>(f) Where there may be any discrepancies between the drawings and BOQ , details given in the drawings shall proceed.</t>
  </si>
  <si>
    <t>Total Of Bill No: 08 - Carried  to Bill Summary</t>
  </si>
  <si>
    <t>Wiring with 2.5 mm² cable to power points</t>
  </si>
  <si>
    <t>Allow for whole electrical works testing and commissioning.</t>
  </si>
  <si>
    <t>Total Of Bill No: 12 - Carried  to Bill Summary</t>
  </si>
  <si>
    <t>Bill No: 14</t>
  </si>
  <si>
    <t>Masonry Works</t>
  </si>
  <si>
    <t>Omission Works</t>
  </si>
  <si>
    <t>GST - 6%</t>
  </si>
  <si>
    <t>Lift Installation</t>
  </si>
  <si>
    <t>Exhaust Fans</t>
  </si>
  <si>
    <t>(e) Rate to include water proofing compound/admixtures to concrete for wet area unless other wise measured separately. separately.</t>
  </si>
  <si>
    <t>Total Of Bill No: 11 - Carried  to Bill Summary</t>
  </si>
  <si>
    <t>Bill Of Quantities (BOQ)</t>
  </si>
  <si>
    <t xml:space="preserve">Fire Fighting System </t>
  </si>
  <si>
    <t>Rate to include supply and fixing completely with proper manufactures quality.</t>
  </si>
  <si>
    <t>Fire Fighting Works</t>
  </si>
  <si>
    <t>(c) Mix ratio for  reinforced concrete shall be 1:3:6 and lean concrete shall be 1:2:4 by volume.</t>
  </si>
  <si>
    <r>
      <t>BOQ  for</t>
    </r>
    <r>
      <rPr>
        <b/>
        <sz val="10"/>
        <rFont val="Garamond"/>
        <family val="1"/>
      </rPr>
      <t>:</t>
    </r>
  </si>
  <si>
    <r>
      <t xml:space="preserve">  Project Title</t>
    </r>
    <r>
      <rPr>
        <b/>
        <sz val="10"/>
        <rFont val="Garamond"/>
        <family val="1"/>
      </rPr>
      <t>:</t>
    </r>
  </si>
  <si>
    <r>
      <t xml:space="preserve">Total Amount </t>
    </r>
    <r>
      <rPr>
        <b/>
        <sz val="8"/>
        <rFont val="Garamond"/>
        <family val="1"/>
      </rPr>
      <t>( MVR )</t>
    </r>
  </si>
  <si>
    <t>Bill No: 06</t>
  </si>
  <si>
    <t>Bill No : 07</t>
  </si>
  <si>
    <t>Bill No: 09</t>
  </si>
  <si>
    <t>Bill No : 10</t>
  </si>
  <si>
    <t>Bill No: 11</t>
  </si>
  <si>
    <t>Bill No : 12</t>
  </si>
  <si>
    <t>Total Of Bill No: 14 - Carried  to Bill Summary</t>
  </si>
  <si>
    <t>Additional Works</t>
  </si>
  <si>
    <t>Bill No: 16</t>
  </si>
  <si>
    <t>Total Of Bill No: 16 - Carried over to summary</t>
  </si>
  <si>
    <t>Bill Item No</t>
  </si>
  <si>
    <t>For General Floor</t>
  </si>
  <si>
    <t xml:space="preserve">            </t>
  </si>
  <si>
    <t>(c) Colour to be approved by the Architect &amp; the Engineer.</t>
  </si>
  <si>
    <t>(d) The brand of paint shall be with approved manufacture.</t>
  </si>
  <si>
    <t>(e) The rates shall cover all the works completely according to the drawing unless otherwise measured separately.</t>
  </si>
  <si>
    <t>(g) Please see finishing schedule  for more details.</t>
  </si>
  <si>
    <t>Ceiling Works</t>
  </si>
  <si>
    <t>(a) The Bidder is requested to refer   Drawings, Specifications  and other relevant documents.</t>
  </si>
  <si>
    <t>(g) All works are according to the drawing and technical specification.</t>
  </si>
  <si>
    <t>(h) Where there may be any discrepancies between the drawings and BOQ , details given in the drawings shall proceed.</t>
  </si>
  <si>
    <t>(g) Where there may be any discrepancies between the drawings and BOQ , details given in the drawings shall proceed.</t>
  </si>
  <si>
    <t>(g) All are according to drawings and specifications. The rates shall cover all the work items completely unless other wise separately.</t>
  </si>
  <si>
    <t>(b)  All materials, equipment, wiring and workmanship shall good quality as required by STELCO.</t>
  </si>
  <si>
    <t>(j) Where there may be any discrepancies between the drawings and BOQ , details given in the drawings shall proceed.</t>
  </si>
  <si>
    <t>(c) Rates shall include cutting and forming holes , mortises , chases and casting to block walls.</t>
  </si>
  <si>
    <t>(d) Drainage works shall include  excavation , pipe laying &amp; backfilling and disposal of surplus soil from site. Rate to include necessary bends , junctions , reducers , valve &amp; etc.</t>
  </si>
  <si>
    <t xml:space="preserve">(e) All pipe work shall be uPVC. </t>
  </si>
  <si>
    <t>(f) Rates for the sanitary fittings and applications shall include all the material for proper fixing as shown in the drawings with approved manufactures , assembling , jointing together with fixing component parts and perfect working order on completion and protecting the works.</t>
  </si>
  <si>
    <t>(g) All sanitary fixtures used shall be of superior quality and approved by the Architect / the Engineer on submission of samples.</t>
  </si>
  <si>
    <t>(h) Rates shall include all the works completely unless otherwise measured separately.</t>
  </si>
  <si>
    <t>(i) Where there may be any discrepancies between the drawings and BOQ , details given in the drawings shall proceed.</t>
  </si>
  <si>
    <t>(b) Rates shall include for complete supply, installation, ducting, wiring, pipe work (insulated liquid, gas and drain), electrical and fixings as per the drawings.</t>
  </si>
  <si>
    <t>(c) Rate to include builders works as necessary complete the works.</t>
  </si>
  <si>
    <t>(d) Rate to include indoor &amp; out door A/C unit as shown in the drawing completely.</t>
  </si>
  <si>
    <t>(f) Rate shall include all the works completely unless otherwise measured separately.</t>
  </si>
  <si>
    <t>(b) Shop drawings of the system shall be prepared to the standard of the government's relevant authority and submitted to the Consultant for approval.</t>
  </si>
  <si>
    <t>(c) All are according to the drawing and specification. Rates shall include all the works completely unless otherwise measured separately.</t>
  </si>
  <si>
    <t>Vanity for Toilets &amp; Pantry</t>
  </si>
  <si>
    <t>Preparation of vanity for toilets &amp; pantry area as shown in the drawing. Rate to include reinforcement , formwork &amp; concrete completely .</t>
  </si>
  <si>
    <t>Cement sand mortar screed 1:3  with rough finish for tilling works.</t>
  </si>
  <si>
    <t>(d) All louvers, windows and sliding doors shall be as specified in the drawing &amp; schedules..</t>
  </si>
  <si>
    <t>(i) The contractor shall refer schedules of door and window for more details to pricing.</t>
  </si>
  <si>
    <t>(f) The contractor shall submit sample for aluminum frames, timber door &amp; window hardware ,  tempered heat reflective glass , shutter sample , sealants for door and windows , accessories and other similar for approval of the Engineer.</t>
  </si>
  <si>
    <t>Total Amount ( MVR )</t>
  </si>
  <si>
    <t>Grand Total  ( MVR )</t>
  </si>
  <si>
    <t>Cement Screed/Flooring ( 38 mm thk. )</t>
  </si>
  <si>
    <t>BOQ  Summary</t>
  </si>
  <si>
    <r>
      <t>Electrical wiring with copper</t>
    </r>
    <r>
      <rPr>
        <sz val="12"/>
        <color rgb="FFFF0000"/>
        <rFont val="Garamond"/>
        <family val="1"/>
      </rPr>
      <t xml:space="preserve"> </t>
    </r>
    <r>
      <rPr>
        <sz val="12"/>
        <rFont val="Garamond"/>
        <family val="1"/>
      </rPr>
      <t xml:space="preserve"> conductor cable in conduits through  walls , casing on soffits of slab or through soffit , through ceiling  as specified. Rates shall include related fittings and accessories completely.</t>
    </r>
  </si>
  <si>
    <t>Supply and installation Distribution Board for power distribution with cable from Main Panel Board to require location with other required fittings completely as shown in the drawings and technical data.  Rate to include cable , conduit and  all the builders work completely.</t>
  </si>
  <si>
    <t>Wiring with 1.5  mm² cable to lighting points</t>
  </si>
  <si>
    <t>Other Works</t>
  </si>
  <si>
    <t>Bill No: 17</t>
  </si>
  <si>
    <t>Total Of Bill No: 17 - Carried over to summary</t>
  </si>
  <si>
    <t>Steel Structures Works</t>
  </si>
  <si>
    <t xml:space="preserve">Fire Alarm System </t>
  </si>
  <si>
    <t>Tiling &amp; Clading Works</t>
  </si>
  <si>
    <r>
      <t xml:space="preserve">Rate </t>
    </r>
    <r>
      <rPr>
        <b/>
        <sz val="8"/>
        <rFont val="Garamond"/>
        <family val="1"/>
      </rPr>
      <t>(MVR)</t>
    </r>
  </si>
  <si>
    <r>
      <t xml:space="preserve">Amount </t>
    </r>
    <r>
      <rPr>
        <b/>
        <sz val="8"/>
        <rFont val="Garamond"/>
        <family val="1"/>
      </rPr>
      <t>(MVR)</t>
    </r>
  </si>
  <si>
    <t>Door ,  Window &amp; Glass Works</t>
  </si>
  <si>
    <t>Door , Window &amp; Glass Works</t>
  </si>
  <si>
    <t>Bill 1- Prilims'!A1</t>
  </si>
  <si>
    <t>Bill 2 - Ground Works'!A1</t>
  </si>
  <si>
    <t>Bill 3 - Concrete Works'!A1</t>
  </si>
  <si>
    <t>Bill - 15 Steel Structures'!Print_Area</t>
  </si>
  <si>
    <t>Bill - 13 Lift'!Print_Area</t>
  </si>
  <si>
    <t>(d) Where there may be any discrepancies between the drawings and BOQ , details given in the drawings shall proceed.</t>
  </si>
  <si>
    <t>Detail enough</t>
  </si>
  <si>
    <t>No details. But can do estimate/tentative basis.</t>
  </si>
  <si>
    <t>Detail not enough. Done approx. basis.</t>
  </si>
  <si>
    <t xml:space="preserve">need internal wall details. </t>
  </si>
  <si>
    <t>need finishing shedule</t>
  </si>
  <si>
    <t>need door &amp; window shedule.</t>
  </si>
  <si>
    <t>For Progress / Update</t>
  </si>
  <si>
    <t>Fire Fighting &amp; Alarm Works</t>
  </si>
  <si>
    <t>Fire alarm bell</t>
  </si>
  <si>
    <t>Smoke detector - addressable type</t>
  </si>
  <si>
    <t>Heat detector - addressable type</t>
  </si>
  <si>
    <t>(d) Rate to include valves , flexible connections , clean agent , pipes , conduits , cables  and other fittings &amp;  necessary accessories.</t>
  </si>
  <si>
    <t>Application of approved water proofing chemical for toilets floor  ,   in accordance with the drawings , specifications and manufacture instructions.</t>
  </si>
  <si>
    <t>Fire Resistance Cable</t>
  </si>
  <si>
    <t>Pipes for Fire Alarm Related Works</t>
  </si>
  <si>
    <t>Ceiling Mounted FCU</t>
  </si>
  <si>
    <t>Supply , fabricate &amp; fixing duct with insulation including all the fittings &amp; related accessories according to the manufactures specification &amp; drawings.</t>
  </si>
  <si>
    <t>Rates shall include for supply ,  installation,  wiring , conduit,  electrical supply , fittings and necessary accessories  as per the drawings &amp; specification.</t>
  </si>
  <si>
    <r>
      <t xml:space="preserve">Grand Total </t>
    </r>
    <r>
      <rPr>
        <b/>
        <sz val="8"/>
        <rFont val="Garamond"/>
        <family val="1"/>
      </rPr>
      <t xml:space="preserve"> ( MVR )</t>
    </r>
  </si>
  <si>
    <t xml:space="preserve">Supply and fixing  floor drain according to the drawing &amp; specification. Rate to include pipe , fittings and accessories. </t>
  </si>
  <si>
    <t>CCTV Camera System</t>
  </si>
  <si>
    <t>Contractual Requirement</t>
  </si>
  <si>
    <t>Allow for keeping all the site tidy and clean, and for clearance of the site to the satisfaction of the Engineer/the Employer on completion of the contract.</t>
  </si>
  <si>
    <t>Provide originals and copies of "As Built Drawings" as per the contact.</t>
  </si>
  <si>
    <t>Provide all insurances under the contract as in Conditions of Contract.</t>
  </si>
  <si>
    <t>Provide performance bond as per the conditions of contract.</t>
  </si>
  <si>
    <t>Provide monthly progress report ( couple of original copies ) with photos prints  each month.</t>
  </si>
  <si>
    <t>Provide originals and copies of operation and maintenance data manuals as per the contract stated.</t>
  </si>
  <si>
    <t>(a) Allow for all costs and expenses for complying with the General Conditions of Contract and General Requirements in Specifications.</t>
  </si>
  <si>
    <t>(b) Any services not specifically provided for herein will be deemed to be included in the rates of other items in the BOQ or under additional works.</t>
  </si>
  <si>
    <t>Bill No: 18</t>
  </si>
  <si>
    <t>N/A</t>
  </si>
  <si>
    <t>Total Of Bill No: 18 - Carried over to summary</t>
  </si>
  <si>
    <t>(b) Rates shall include for: screws, nails, bolts, nuts, standard cable fixing or supporting clips, brackets, straps, rivets, plugs and all incidental accessories.</t>
  </si>
  <si>
    <t>(c) The rates shall cover all the works completely according to the drawing unless otherwise measured separately.</t>
  </si>
  <si>
    <t>(e) Please see finishing schedule ''note'' for more details.</t>
  </si>
  <si>
    <t>The Contractor shall describe and price hereunder any items/quantities shown on the drawings, mentioned in the Specifications, or required for the satisfactory completion of the project, not mentioned in the BOQ.</t>
  </si>
  <si>
    <t xml:space="preserve">Masonry  &amp; Plastering Works </t>
  </si>
  <si>
    <t>(b) Rates shall include for  cleaning out cavities, forming rebated reveals and pointing and cleaning down to reveals where necessary  fractional size blocks , all necessary machine cutting , filling of gaps ,  cutting or forming chases or edges of floor slabs, cutting or leaving holes and openings as recesses for and building in pipes, conduits, sleeves and similar as required for all trades; leaving surfaces rough or raking out joints for plastering and flashings, bedding ,  temporary supports to openings  and for all necessary making good.</t>
  </si>
  <si>
    <t>(c) Suitable filling material shall be used in all joints of concrete and masonry as a bonding agent according to the drawing.</t>
  </si>
  <si>
    <t xml:space="preserve">(d) Rate shall include water proofing chemicals/admixtures unless other wise measured separately. </t>
  </si>
  <si>
    <t>(e) All in accordance with the drawing and specification &amp; The rates shall cover all the works completely unless other wise measured separately.</t>
  </si>
  <si>
    <t>Cement Block Work</t>
  </si>
  <si>
    <t>New Operation Theaters                                                      Hulhumale Hospital</t>
  </si>
  <si>
    <t>Interior &amp; MEP Works For Koveli Building New Operation Theaters at 5th Floor , Hulhumale Hospital , Maldives.</t>
  </si>
  <si>
    <t>Provide advanced payment bond as per the conditions of contract.</t>
  </si>
  <si>
    <t>( Note : The contractor can price below work items, if those items apply only. )</t>
  </si>
  <si>
    <t>Fifth Floor</t>
  </si>
  <si>
    <r>
      <t xml:space="preserve">Ground Works </t>
    </r>
    <r>
      <rPr>
        <b/>
        <sz val="12"/>
        <rFont val="Garamond"/>
        <family val="1"/>
      </rPr>
      <t>( N/A )</t>
    </r>
  </si>
  <si>
    <r>
      <t>Lift Installation</t>
    </r>
    <r>
      <rPr>
        <b/>
        <sz val="12"/>
        <color theme="1"/>
        <rFont val="Garamond"/>
        <family val="1"/>
      </rPr>
      <t xml:space="preserve"> ( N/A )</t>
    </r>
  </si>
  <si>
    <t>Allow for precaution measures &amp; maintaining for  existing building , structure, or service until completion the works as required. If there is any existing services to be protected can be included under this item.</t>
  </si>
  <si>
    <t>Bill No: 02</t>
  </si>
  <si>
    <t>(a) Rates shall include for: leveling, grading, trimming, compacting to faces of excavation, dewatering, keep sides plumb, backfilling, consolidating and disposing surplus &amp; debris from site.</t>
  </si>
  <si>
    <t>(b) All are according to the detailed drawing and specification.</t>
  </si>
  <si>
    <t>(c) Rate shall include all the works completely unless other wise measured separately.</t>
  </si>
  <si>
    <t>(d) Where there may be any discrepancies between the drawings and BOQ , details given in the drawings shall proceed for completion.</t>
  </si>
  <si>
    <t>Total Of Bill No: 02 - Carried to Bill summary</t>
  </si>
  <si>
    <t>Bill No: 13</t>
  </si>
  <si>
    <t>Lift Works</t>
  </si>
  <si>
    <t>(b) Rates shall include for all necessary electrical wiring and accessories required for completion of the lift installation.</t>
  </si>
  <si>
    <t>(c) All items shall be supply and complete installation completely.</t>
  </si>
  <si>
    <t>(d) All the works are according to the drawing and directed by the Engineer.</t>
  </si>
  <si>
    <t>Total Of Bill No: 13 - Carried  to Bill Summary</t>
  </si>
  <si>
    <t>Bill No: 15</t>
  </si>
  <si>
    <t>Total Of Bill No: 15 - Carried over to summary</t>
  </si>
  <si>
    <t>(e) This item not applicable.</t>
  </si>
  <si>
    <t xml:space="preserve">Signage &amp; name board </t>
  </si>
  <si>
    <t>Supply &amp; fixing signage , name boards for the operation theaters complex area as shown in the detailed drawings completely. Rate to include power supply for a each unit and etc… ( Approx. 30 Signage &amp; Name Boards )</t>
  </si>
  <si>
    <t>Masonary &amp; Plastering Works</t>
  </si>
  <si>
    <t>D1 - 1000 x 2100 mm size , 80 mic white powder coated aluminum frame with fixed 4 or 5 mm white cladding sheet for both side.</t>
  </si>
  <si>
    <t>D3 - 1050 x 2100 mm size , 80 mic white powder coated aluminum frame with fixed 4 or 5 mm white cladding sheet for both side.</t>
  </si>
  <si>
    <t>D2 - 1000 x 2100 mm size , 80 mic white powder coated aluminum frame with  6 mm thick clear fixed glass white cladding sheet for both side.</t>
  </si>
  <si>
    <t>Supply &amp; fixing aluminum louver sliding door for cover DB &amp; Electrical Panel.</t>
  </si>
  <si>
    <t>Supply &amp; fixing glass "FL" door  as shown in the drawings , specification &amp; manufacture's details.</t>
  </si>
  <si>
    <t>Supply &amp; fixing sliding window with bell  as shown in the drawings , specification &amp; manufacture's details.</t>
  </si>
  <si>
    <t>(a) Rates shall include for supply , fixing  , paving , grouting , pointing , assembling , fabricating , joining , stick by adhesive  and any other similar works to ensure the required finish.</t>
  </si>
  <si>
    <t>(b) Tile bed has measured separately under Masonry works.</t>
  </si>
  <si>
    <t>(c) All materials shall  be approved quality/brand or similar as given in the technical specifications and finishing schedule.</t>
  </si>
  <si>
    <t>(d) The contractor shall submit samples of all finishing materials for approval of the Engineer / the Architect.</t>
  </si>
  <si>
    <t>(e) All tiles shall be fixed using a proper adhesive/bonding material.</t>
  </si>
  <si>
    <t>(g) The rates shall cover all the works completely according to the drawing unless otherwise measured separately.</t>
  </si>
  <si>
    <t>(i) Please see finishing schedule  for more details.</t>
  </si>
  <si>
    <t>ProStud Steel Frame Wall System</t>
  </si>
  <si>
    <t>Supply &amp; fixing prostud steel frame wall system as shown in the detailed drawing &amp; manufactures technical specification completely.</t>
  </si>
  <si>
    <t>Proprietary Steel Frame Ceiling With Calcium Silicate Board &amp; BIOCLAD Antimicrobial PVC Sheet</t>
  </si>
  <si>
    <t xml:space="preserve">Allow to make new structural concrete parts as requested by the engineer. Rate to include concrete , steel reinforcement , formwork and other related works for successfully complete. </t>
  </si>
  <si>
    <t>Allow to include any demolishing of structural/concrete  works as requested by the engineer. Rate to include disposal of debris.</t>
  </si>
  <si>
    <t>(f) BIOCLAD antimicrobial pvc sheet shall be fixed by heat welded system and shall be according to the manufacture's specification.</t>
  </si>
  <si>
    <t>Rate shall 125 x 33 mm floor plate , SS taping screws , 38 x 12.7 mm U channel , 125 x 33 mm steel frame work at 600 mm spacing , 125 mm thk R-13 unfaced insulation and other necessary fittings , accessories etc..</t>
  </si>
  <si>
    <t>WC Complete Set ( Item Code : 51-101 )</t>
  </si>
  <si>
    <t>Wall Art</t>
  </si>
  <si>
    <t>Supply &amp; placing furniture works as shown in the drawings , schedules , manufacture's specification completely.</t>
  </si>
  <si>
    <t>Workstation Table  ( Item Code : T6-31-401 )</t>
  </si>
  <si>
    <t>Nurses Workstation 3 Pax  ( Item Code : T6-31-402 )</t>
  </si>
  <si>
    <t>Nurses Workstation 5 Pax  ( Item Code : T6-31-403 )</t>
  </si>
  <si>
    <t>Storage Cabinet With Zink  ( Item Code : T6-54-201 )</t>
  </si>
  <si>
    <t>Storage Cabinet With Zink  ( Item Code : T6-54-202 )</t>
  </si>
  <si>
    <t>Kitchen Cabinet  ( Item Code : T6-55-101 )</t>
  </si>
  <si>
    <t>Wall Mirror  ( Item Code : T6-62-301 )</t>
  </si>
  <si>
    <t>Wall Mirror  ( Item Code : T6-62-302 )</t>
  </si>
  <si>
    <t>Spray  ( Item Code : T6-62-601 )</t>
  </si>
  <si>
    <t>Bath Mat  ( Item Code : T6-63-101 )</t>
  </si>
  <si>
    <t>Storage Container  ( Item Code : T6-68-101 )</t>
  </si>
  <si>
    <t>(b) All items shall be supply and complete installation/fixing placing completely.</t>
  </si>
  <si>
    <t>(e) The rates shall cover all the works completely according to the bid details unless otherwise measured separately.</t>
  </si>
  <si>
    <t>(c) All the works are according to the manufacture's technical specification &amp; requested by the employer/engineer.</t>
  </si>
  <si>
    <t>Zink with Faucet ( Item Code : T6-51-603 )</t>
  </si>
  <si>
    <t>Hook ( Item Code : T6-52-101 )</t>
  </si>
  <si>
    <t>Soap Dish ( Item Code : T6-52-501 )</t>
  </si>
  <si>
    <t>Automatic  Soap Dispenser ( Item Code : T6-52-601 )</t>
  </si>
  <si>
    <t>Hand Held Bidet Spray ( Item Code : T6-51-502 )</t>
  </si>
  <si>
    <t>Toilet Paper Holder ( Item Code : T6-52-401 )</t>
  </si>
  <si>
    <t>Wash Basin/Bathroom Sink with Faucet ( Item Code : T6- 51-602 )</t>
  </si>
  <si>
    <t>Bathroom Shower Set - Mixing ( Item Code : T6- 51-401 )</t>
  </si>
  <si>
    <t>Kitchen Sink ( Item Code :T6- 53-201 )</t>
  </si>
  <si>
    <t>Towel Bar ( Item Code : T6- 52-201 )</t>
  </si>
  <si>
    <t>Tissue Paper Dispense ( Item Code : T6- 52-802 )</t>
  </si>
  <si>
    <t>Automatic Hand Dryer ( Item Code : T6- 52-801 )</t>
  </si>
  <si>
    <t>Theater Equipments &amp; Machines</t>
  </si>
  <si>
    <t>Furnitures &amp; Common Equipments</t>
  </si>
  <si>
    <t>11.1.1</t>
  </si>
  <si>
    <t>Access Control System</t>
  </si>
  <si>
    <t>Card Reader</t>
  </si>
  <si>
    <t>Magnetic Contact</t>
  </si>
  <si>
    <t>Exit Push Button</t>
  </si>
  <si>
    <t>Access control panel for access door system</t>
  </si>
  <si>
    <t>Supply &amp; laying fire resistance cable with pvc conduit pipe  as shown in the drawings &amp; specification completely.</t>
  </si>
  <si>
    <t>Break Glass Manual Call Point</t>
  </si>
  <si>
    <t>Flash light</t>
  </si>
  <si>
    <t>Supply &amp; laying wet &amp; dry pipes for  floor vertical &amp; horizontal, as shown in the drawings &amp; specification completely.</t>
  </si>
  <si>
    <t>Main fire alarm control panel</t>
  </si>
  <si>
    <t xml:space="preserve">Emergency power pack </t>
  </si>
  <si>
    <t>Equipment for Nurse Call</t>
  </si>
  <si>
    <t>Supply &amp; fixing/install below access control units as shown in the drawings , manufactures details. Rate to include cables &amp; other necessary fittings , accessories completely.</t>
  </si>
  <si>
    <t>Master station</t>
  </si>
  <si>
    <t>Systevo-master/slave central control unit</t>
  </si>
  <si>
    <t>Call/cancel push button</t>
  </si>
  <si>
    <t>Pear push button ( NC )</t>
  </si>
  <si>
    <t>Duty(light) , room calls</t>
  </si>
  <si>
    <t>Room electronic module</t>
  </si>
  <si>
    <t>Nurse director PC</t>
  </si>
  <si>
    <t>Power supply</t>
  </si>
  <si>
    <t>Cable for whole network system including data bus , bed data bus , power supply &amp; other necessary fittings , accessories.</t>
  </si>
  <si>
    <t>Stainless Steel Flush Mount Corner Guard</t>
  </si>
  <si>
    <t>Stainless Steel Wall Guard</t>
  </si>
  <si>
    <t>150 mm thick vertical Block wall in 1:5 cement sand mortar</t>
  </si>
  <si>
    <t>Acoustic Ceiling Panel</t>
  </si>
  <si>
    <t>Supply &amp; fixing Acoustic Ceiling panels , sound absorption rating of 0.70-1.00 NRC , fire performance class A rating, according to the finishing schedule , specification &amp; drawings completely.</t>
  </si>
  <si>
    <t>Decorative Ceiling Panels</t>
  </si>
  <si>
    <t>Supply &amp; fixing 1220 x 2500 x 2.5 mm decorative panels with joint strip and edge trim, according to the finishing schedule , specification &amp; drawings completely.</t>
  </si>
  <si>
    <t>Brand/Model : Biocote</t>
  </si>
  <si>
    <t>Supply &amp; laying/fixing Antimicrobial safety flooring completely according to the specification , drawings.</t>
  </si>
  <si>
    <t>Supply &amp; fixing full height stainless steel flush mount corner guard as shown in the drawings , technical specification etc..</t>
  </si>
  <si>
    <t>Supply &amp; fixing 38 x 140 mm  stainless steel wall guard at 900 mm from finish floor level as shown in the drawings , technical specification etc..</t>
  </si>
  <si>
    <t>Supply &amp; laying/fixing Homogeneous Poly(Vinyl chloride) floor covering completely according to the specification , drawings.</t>
  </si>
  <si>
    <t>Skirting Finishes</t>
  </si>
  <si>
    <t>Supply &amp; laying/fixing 150 mm thk Homogeneous Poly(Vinyl chloride) floor skirting  completely according to the specification , drawings.</t>
  </si>
  <si>
    <t xml:space="preserve">Cornice </t>
  </si>
  <si>
    <t>Supply &amp; fixing cornice as shown in the drawings , specification &amp; schedule of finishes.</t>
  </si>
  <si>
    <t xml:space="preserve">Floor &amp; Wall Finishing Works and Partition Wall </t>
  </si>
  <si>
    <t>For Theatres</t>
  </si>
  <si>
    <t>Supply &amp; laying/fixing  Antimicrobial PVC cover base skirting completely according to the specification , drawings.</t>
  </si>
  <si>
    <t>1220 x 2500 x 2.5 mm decorative panels with joint strip and edge trim.</t>
  </si>
  <si>
    <t>Supply &amp; fixing of wall art for  wall area   according to the drawing , finishing details &amp; specification completely.                      ( Item Code : 62-201 )</t>
  </si>
  <si>
    <t>55 mm light weight paper faced cove</t>
  </si>
  <si>
    <t>Antimicrobial PVC cove</t>
  </si>
  <si>
    <t>For Operation Theatres Only</t>
  </si>
  <si>
    <t>General Area Ceiling Finishing Works</t>
  </si>
  <si>
    <t>Rate to include R-50 x 2.5 mm thk. PVC cove base seamless sheet fix to proprietary bioclad panel by heat welding as shown in the drawing completely.</t>
  </si>
  <si>
    <t>Steel Frame &amp; Insulation For General Area</t>
  </si>
  <si>
    <t>Supply &amp; fabricate/fixing proprietary steel ceiling frame hanger tie screw fixed to the slab including steel frame spacing 600 mm and laying 125 mm thk. R-13 unfaced insulation on ceiling panel as shown in the drawing , schedule &amp; speficiation completely.</t>
  </si>
  <si>
    <r>
      <t xml:space="preserve">Floor Finishes - </t>
    </r>
    <r>
      <rPr>
        <b/>
        <u/>
        <sz val="10"/>
        <rFont val="Garamond"/>
        <family val="1"/>
      </rPr>
      <t>Theatres Area</t>
    </r>
  </si>
  <si>
    <t xml:space="preserve">BIOCLAD Antimicrobial PVC Sheet &amp; R-50 x 2.5 mm thk. PVC Cover Base Seamless Sheet </t>
  </si>
  <si>
    <t>Supply &amp; fixing 2.5 mm thk proprietary bioclad antimicrobial pvc sheet fixed to floor as shown in the detailed drawing &amp; manufactures technical specification completely.</t>
  </si>
  <si>
    <t>Fixing Decorative Panels</t>
  </si>
  <si>
    <t xml:space="preserve">Antimicrobial PVC Wall Cladding </t>
  </si>
  <si>
    <t>Other Finishing Works</t>
  </si>
  <si>
    <t>Vanity Finishing ( Toilets , Pantry &amp; Other Rooms )</t>
  </si>
  <si>
    <t>Supply &amp; fixing polished brown granite with glossy finish for vanity according to the drawing , finishing details.</t>
  </si>
  <si>
    <r>
      <t xml:space="preserve">Floor Finishes - </t>
    </r>
    <r>
      <rPr>
        <b/>
        <u/>
        <sz val="10"/>
        <rFont val="Garamond"/>
        <family val="1"/>
      </rPr>
      <t>General Area</t>
    </r>
  </si>
  <si>
    <t>ProStud Wall System ( Internal Partition )</t>
  </si>
  <si>
    <r>
      <t>Supply &amp; fixing glass window  as shown in the drawings , specification &amp; manufacture's details. ( Approx. area 24.00 m</t>
    </r>
    <r>
      <rPr>
        <sz val="12"/>
        <rFont val="Calibri"/>
        <family val="2"/>
      </rPr>
      <t>²</t>
    </r>
    <r>
      <rPr>
        <sz val="12"/>
        <rFont val="Garamond"/>
        <family val="1"/>
      </rPr>
      <t xml:space="preserve"> )</t>
    </r>
  </si>
  <si>
    <t>Existing Window Conceal</t>
  </si>
  <si>
    <t>Conceal existing windows as shown in the detailed drawing .</t>
  </si>
  <si>
    <t>Rate to include timber framing , 16 mm thk X GWB type Gypsum Board fix to timber frame , 50 mm thk R-13 unfaced insulation &amp; etc..</t>
  </si>
  <si>
    <t>Type 01 - 700 x 1700 mm</t>
  </si>
  <si>
    <t>Type 02 - 1350 x 1700 mm</t>
  </si>
  <si>
    <t>Type 03 - 3483 x 1700 mm</t>
  </si>
  <si>
    <t>Type 04 - 2417 x 1700 mm</t>
  </si>
  <si>
    <t xml:space="preserve">Drg : T6-11-502R00 to T6-11-505R00 </t>
  </si>
  <si>
    <t>Antimicrobial Safety Flooring</t>
  </si>
  <si>
    <t>Wall Finishing Works</t>
  </si>
  <si>
    <t>2 coat of water based primer and 3 coats of Hygienic Anti Fungal , Anti Bacterial Polyurethane wall coating . Brand/Model : Nippon or Dulux</t>
  </si>
  <si>
    <t>Water Based Primer , Hygienic Paint &amp; Anti Bacterial Wall Coating</t>
  </si>
  <si>
    <t>Floor &amp; Wall Finishing Works and Partition Wall ( ProStud Walls )</t>
  </si>
  <si>
    <t>General Area</t>
  </si>
  <si>
    <t>Terrace/Roof</t>
  </si>
  <si>
    <t xml:space="preserve">AC works </t>
  </si>
  <si>
    <t>Theaters</t>
  </si>
  <si>
    <t>Generator</t>
  </si>
  <si>
    <t>Supply &amp; install generator as shown in the drawings , manufactures details. Rate to include cables , builders works ,  other necessary fittings , accessories completely.</t>
  </si>
  <si>
    <t>Transformer</t>
  </si>
  <si>
    <t>Supply &amp; install transformer as shown in the drawings , manufactures details. Rate to include cables , builders works ,  other necessary fittings , accessories completely.</t>
  </si>
  <si>
    <t xml:space="preserve">Supply and install ceiling mount FCU according to the detailed  drawing , schedules , specification  completely . Rate to include power supply works , related builder's works  completely , gas pipes , liquid pipe and fixing fittings and accessories. </t>
  </si>
  <si>
    <t>Condenser Unit ( CU )</t>
  </si>
  <si>
    <t xml:space="preserve">Supply and install condenser units (CU) according to the detailed  drawing , schedules , specification  completely . Rate to include power supply works , related builder's works  completely , gas pipes , liquid pipe and fixing fittings and accessories. </t>
  </si>
  <si>
    <t>Fresh Air Handling Unit ( FAHU )</t>
  </si>
  <si>
    <t xml:space="preserve">Supply and install/fixing fresh air handling unit (FAHU) according to the detailed  drawing , schedules , specification  completely . Rate to include power supply works , related builder's works  completely , gas pipes , liquid pipe and fixing fittings and accessories. </t>
  </si>
  <si>
    <t>Heat Recovery Ventilation Unit ( HRV )</t>
  </si>
  <si>
    <t>Supply and fixing heat recovery unit as shown in the drawing , schedules &amp; manufactures specification completely. Rate shall cover builder's work , power supply , piping works and necessary fittings , accessories.</t>
  </si>
  <si>
    <t>HRV-01 - Ventilation Rate 1000</t>
  </si>
  <si>
    <t>HRV-02 - Ventilation Rate 2000</t>
  </si>
  <si>
    <t>EF - 1 Capacity 80 CMH</t>
  </si>
  <si>
    <t>EF - 2 Capacity 750 CMH</t>
  </si>
  <si>
    <t>EF - 3 Capacity 200 CMH</t>
  </si>
  <si>
    <t>EF - 4 Capacity 250 CMH</t>
  </si>
  <si>
    <t>EF - 5 Capacity 480 CMH</t>
  </si>
  <si>
    <t>EF - 6 Capacity 200 CMH</t>
  </si>
  <si>
    <t>EF - 7 Capacity 270 CMH</t>
  </si>
  <si>
    <t>EF - 8 Capacity 1100 CMH</t>
  </si>
  <si>
    <t>Exhaust Air Grill - External</t>
  </si>
  <si>
    <t>Supply and fixing air grill with cover  as shown in the detailed drawing &amp; specification completely.</t>
  </si>
  <si>
    <t>350 x 350 mm</t>
  </si>
  <si>
    <t>200 x 150 mm</t>
  </si>
  <si>
    <t>250 x 200 mm</t>
  </si>
  <si>
    <t>150 x 150 mm</t>
  </si>
  <si>
    <t>300 x 300 mm</t>
  </si>
  <si>
    <t>250 x 250 mm</t>
  </si>
  <si>
    <t>Fire Damper ( FD )</t>
  </si>
  <si>
    <t>Laminar Canopy Diffuser</t>
  </si>
  <si>
    <t>Exhaust Air Grill - Internal ( Toilets )</t>
  </si>
  <si>
    <t xml:space="preserve"> Wall Mounted Exhaust Air Grill - Internal ( Return Air )</t>
  </si>
  <si>
    <t>Ducting Work</t>
  </si>
  <si>
    <t>600 x 500 mm</t>
  </si>
  <si>
    <t>650 x 550 mm</t>
  </si>
  <si>
    <t>Sand Trap Louver With Insect Screen</t>
  </si>
  <si>
    <t>Supply and fixing sand trap louver with insect screen unit as shown in the drawing , schedules &amp; manufactures specification completely. Rate shall cover builder's work , power supply , piping works and necessary fittings , accessories.</t>
  </si>
  <si>
    <t>500 x 400 mm</t>
  </si>
  <si>
    <t>450 x 300 mm</t>
  </si>
  <si>
    <t>500 x 350 mm</t>
  </si>
  <si>
    <t>150 x 100 mm</t>
  </si>
  <si>
    <t>100 x 100 mm</t>
  </si>
  <si>
    <t xml:space="preserve">250 x 200 mm </t>
  </si>
  <si>
    <t>Supply and fixing Aluminum Flexible  Duct with insulation including all the fittings &amp; related accessories according to the drawing.</t>
  </si>
  <si>
    <t>250 mm dia.</t>
  </si>
  <si>
    <t>350 mm dia.</t>
  </si>
  <si>
    <t>Air Exhaust Square Ceiling Diffuser</t>
  </si>
  <si>
    <t>225 x 225 mm</t>
  </si>
  <si>
    <t>200 x 200 mm</t>
  </si>
  <si>
    <t>Rates shall include for supply ,  installation,  wiring , conduit,  electrical supply , fittings and necessary accessories  as per the drawings , schedule &amp; specification.</t>
  </si>
  <si>
    <t>Volume Control Damper( VCD )</t>
  </si>
  <si>
    <t>Pre Insulated Flexible Duct</t>
  </si>
  <si>
    <t>Quantity</t>
  </si>
  <si>
    <r>
      <t>Portable H</t>
    </r>
    <r>
      <rPr>
        <sz val="12"/>
        <rFont val="Calibri"/>
        <family val="2"/>
      </rPr>
      <t>₂</t>
    </r>
    <r>
      <rPr>
        <sz val="12"/>
        <rFont val="Garamond"/>
        <family val="1"/>
      </rPr>
      <t>O - 9KG Extinguisher with cover</t>
    </r>
  </si>
  <si>
    <r>
      <t>Portable CO</t>
    </r>
    <r>
      <rPr>
        <sz val="12"/>
        <rFont val="Calibri"/>
        <family val="2"/>
      </rPr>
      <t>₂</t>
    </r>
    <r>
      <rPr>
        <sz val="12"/>
        <rFont val="Garamond"/>
        <family val="1"/>
      </rPr>
      <t xml:space="preserve"> - 4.5KG Extinguisher with cover</t>
    </r>
  </si>
  <si>
    <t>Portable DCP - 6KG Extinguisher with cover</t>
  </si>
  <si>
    <t>7500 BTU/HR cooling lord</t>
  </si>
  <si>
    <t>12000 BTU/HR cooling lord</t>
  </si>
  <si>
    <t>15000 BTU/HR cooling lord</t>
  </si>
  <si>
    <t>18000 BTU/HR cooling lord</t>
  </si>
  <si>
    <t>24000 BTU/HR cooling lord</t>
  </si>
  <si>
    <t>30000 BTU/HR cooling lord</t>
  </si>
  <si>
    <t>FAHU - 01 Cooling Capacity 81.48 KW</t>
  </si>
  <si>
    <t>FAHU - 02 Cooling Capacity 81.48 KW</t>
  </si>
  <si>
    <t>FAHU - 03 Cooling Capacity 81.48 KW</t>
  </si>
  <si>
    <t>FAHU - 04 Cooling Capacity 81.48 KW</t>
  </si>
  <si>
    <t>Condenser Unit - 9 Cooling Lord 36000 BTU/HR</t>
  </si>
  <si>
    <t>Condenser Unit - 10 Cooling Lord 24000 BTU/HR</t>
  </si>
  <si>
    <t>Condenser Unit - 11 Cooling Lord 78000 BTU/HR</t>
  </si>
  <si>
    <t>Condenser Unit - 12 Cooling Lord 92000 BTU/HR</t>
  </si>
  <si>
    <t>Condenser Unit - 13 Cooling Lord 84000 BTU/HR</t>
  </si>
  <si>
    <t xml:space="preserve">Condenser Unit - 1 &amp; 2 Cooling Lord 81.48 KW </t>
  </si>
  <si>
    <t xml:space="preserve">Condenser Unit - 3 &amp; 4 Cooling Lord 81.48 KW </t>
  </si>
  <si>
    <t xml:space="preserve">Condenser Unit - 5 &amp; 6 Cooling Lord 81.48 KW </t>
  </si>
  <si>
    <t xml:space="preserve">Condenser Unit - 7 &amp; 8 Cooling Lord 81.48 KW </t>
  </si>
  <si>
    <t>Medical Pipes &amp; Gas System</t>
  </si>
  <si>
    <t xml:space="preserve">Allow to provide medical pipes &amp; gas supply system . Detailed layout shall be provided by specialized medical gas installation contractor. </t>
  </si>
  <si>
    <t>Theater Equipment's &amp; Machines</t>
  </si>
  <si>
    <t>Rate to include Oxygen Pipes , Nitrous Oxide Pipes , Medical Air 4 Bars Pipes , Surgical Air 7 Bars Pipes , Vacuum Pipes , Anesthetic Gas SCAVENGING .</t>
  </si>
  <si>
    <t>Demolishing Existing Block Works</t>
  </si>
  <si>
    <r>
      <t>Allow to demolished existing internal block work done , as shown in the drawing . Approx. area 6.60 m</t>
    </r>
    <r>
      <rPr>
        <sz val="12"/>
        <color theme="1"/>
        <rFont val="Calibri"/>
        <family val="2"/>
      </rPr>
      <t>².</t>
    </r>
  </si>
  <si>
    <t>Drg No : T600-11-104R00</t>
  </si>
  <si>
    <t>D1A - 1850 x 2400 mm size , 80 mic white powder coated aluminum frame with  6 mm thick clear fixed glass, white cladding sheet for both side. Rate to include hand sensor.</t>
  </si>
  <si>
    <t>D1B - 4300 x 2100 mm size foot operated door . Rate to include foot button sensor for both side.</t>
  </si>
  <si>
    <t>D1C - 2258 x 2400 mm size , 80 mic white powder coated aluminum frame with  6 mm thick clear fixed glass, white cladding sheet for both side. Rate to include hand sensor.</t>
  </si>
  <si>
    <t>D1D - 1650 x 2400 mm size , 80 mic white powder coated aluminum frame with  6 mm thick clear fixed glass,  white cladding sheet for both side including frosted sticker. Rate to include hand sensor.</t>
  </si>
  <si>
    <t>D2A - 1000 x 2100 mm size , 80 mic white powder coated aluminum frame with fixed 4 or 5 mm white cladding sheet for both side.</t>
  </si>
  <si>
    <t>D5 - 850 x 2100 mm size , 80 mic white powder coated aluminum frame with fixed 4 or 5 mm white cladding sheet for both side.</t>
  </si>
  <si>
    <t>Lift Inside</t>
  </si>
  <si>
    <t>Public Address System</t>
  </si>
  <si>
    <t>6/9 W ceiling mounted loud speaker</t>
  </si>
  <si>
    <t>Public Address System - Main Unit</t>
  </si>
  <si>
    <t>Volume controller</t>
  </si>
  <si>
    <r>
      <t>2.5mm</t>
    </r>
    <r>
      <rPr>
        <sz val="12"/>
        <rFont val="Calibri"/>
        <family val="2"/>
      </rPr>
      <t>²</t>
    </r>
    <r>
      <rPr>
        <sz val="12"/>
        <rFont val="Garamond"/>
        <family val="1"/>
      </rPr>
      <t xml:space="preserve"> fire resistant cable with 25 mm pvc conduit</t>
    </r>
  </si>
  <si>
    <t>15 mm dia. Pipe</t>
  </si>
  <si>
    <t>20 mm dia. Pipe</t>
  </si>
  <si>
    <t>25 mm dia. Pipe</t>
  </si>
  <si>
    <t xml:space="preserve">Pipe work - Hot Water </t>
  </si>
  <si>
    <t>Allow for supply and installation of  pipe work to floor  including all the necessary pipes , fittings and other accessories  as shown in the detailed drawings. ( PPR-PN10 )</t>
  </si>
  <si>
    <t>(j) All pipes shall connect to the existing pipes in the building.</t>
  </si>
  <si>
    <t>Allow for supply and installation of  pipe work to floor  including all the necessary pipes , fittings and other accessories  as shown in the detailed drawings. ( uPVC Pipe )</t>
  </si>
  <si>
    <t>40 mm dia.</t>
  </si>
  <si>
    <t>50 mm dia.</t>
  </si>
  <si>
    <t>80 mm dia.</t>
  </si>
  <si>
    <t>100 mm dia.</t>
  </si>
  <si>
    <t>Floor Trap/Floor Waste</t>
  </si>
  <si>
    <t>Floor Waste ( 276 x 254 mm )</t>
  </si>
  <si>
    <t>Floor Trap/Floor Waste ( 276 x 254 mm )</t>
  </si>
  <si>
    <t>Supply and fixing of MWSC water meter at ground floor, for 5th floor completely according to the drawing.</t>
  </si>
  <si>
    <t>( The contractor can price this item if apply only )</t>
  </si>
  <si>
    <t>Inspection Chamber</t>
  </si>
  <si>
    <t xml:space="preserve">Allow to supply &amp; fixing inspection chamber as shown in the detailed drawing completely. </t>
  </si>
  <si>
    <t>413 x 413 mm</t>
  </si>
  <si>
    <t>550 x 550 mm</t>
  </si>
  <si>
    <t>Water Heater ( Electric , Tank less , Mounted On Wall )</t>
  </si>
  <si>
    <t>Slab Soffit Painting</t>
  </si>
  <si>
    <t>Emulsion paint by approved manufacture finishing with two coat of primer , one paint coat interior grade on slab soffit. Rate to include smoothing works etc.</t>
  </si>
  <si>
    <t>Storage Rack  ( Item Code : T6-35-401 )</t>
  </si>
  <si>
    <t>Sink ( Item Code :T6- 51-604 )</t>
  </si>
  <si>
    <t>Washer/Disinifector  ( Item Code : T6-53-601 )</t>
  </si>
  <si>
    <t>Bed Pan Washer  ( Item Code : T6-53-602 )</t>
  </si>
  <si>
    <t>Storage Cabinet With Zink  ( Item Code : T6-54-203 )</t>
  </si>
  <si>
    <t>1 x 36W , IP 65 wall mounted fluorescent luminaries mirror light ( Item Code : T6-88-201 )</t>
  </si>
  <si>
    <t>1 x 35 W dimmable halogen light in surface mount luminaries ( Item Code : T6-88-302 )</t>
  </si>
  <si>
    <t>1 Gang 1 Way Switch ( Item Code : T6-81-201 )</t>
  </si>
  <si>
    <t>2 Gang 1 Way Switch ( Item Code : T6-81-301 )</t>
  </si>
  <si>
    <t>3 Gang 1 Way Switch ( Item Code : T6-81-401 )</t>
  </si>
  <si>
    <t>4 Gang 1 Way Switch ( Item Code : T6-81-501 )</t>
  </si>
  <si>
    <t>2 Gang 2 Way Switch ( Item Code : T6-81-801 )</t>
  </si>
  <si>
    <t>Fan Dimmer ( Item Code : T6-81-601 )</t>
  </si>
  <si>
    <t>1 Gang 13A socket outlet ( Item Code : T6-82-101 )</t>
  </si>
  <si>
    <t>2 Gang 13A socket outlet ( Item Code : T6-82-201 )</t>
  </si>
  <si>
    <t>1 Gang 15A socket outlet for ceiling concealed ( Item Code : T6-82-701 )</t>
  </si>
  <si>
    <t>1 Gang 15A socket outlet for ceiling  ( Item Code : T6-82-401 )</t>
  </si>
  <si>
    <t>1 Gang 15A socket outlet   ( Item Code : T6-82-401 )</t>
  </si>
  <si>
    <t>Computer network outlet , RJ 45 connector ( Item Code : T6-83-201 )</t>
  </si>
  <si>
    <t>Floor concealed multimedia outlet consisting of 2 gang 13A socket , RJ11 &amp; RJ45 female connector ( Item Code : T6-82-601 )</t>
  </si>
  <si>
    <t>TV point ( Item Code : T6-83-701 )</t>
  </si>
  <si>
    <t>4 x 18 W fluorescent lamp in surface mount louvered luminaries , Ceiling Recessed ( Item Code : T6-88-401 )</t>
  </si>
  <si>
    <t>4 x 40 W fluorescent lamp in surface mount louvered luminaries , Ceiling Recessed ( Item Code : T6-88-404 )</t>
  </si>
  <si>
    <t>Bathroom light ,  Recessed square down light IP 44 2 x 8W LED lamp ( Item Code : T6-88-402 )</t>
  </si>
  <si>
    <t>2 x 28W T5 , surface mounted fluorescent lamp with diffuser and cover ( Item Code : T6-88-405 )</t>
  </si>
  <si>
    <t>Lobby/Balcony light ,  Recessed circular down light IP 44 ,  2 x PLC LED lamp ( Item Code : T6-88-403 )</t>
  </si>
  <si>
    <t>M Board To Stud Frame ( Whole Floor )</t>
  </si>
  <si>
    <t>Supply &amp; fixing M board adhesive fixed to stud frame as shown in the detailed drawing &amp; manufactures technical specification completely.</t>
  </si>
  <si>
    <t>M - board will be measured under BOQ Bill : 9.5.2</t>
  </si>
  <si>
    <t>Supply , fabricate &amp; fixing proprietary steel ceiling frame hanger tie screw fixed to slab including steel frame spacing 600 mm , 125 mm thk. R-13 unfaced insulation on celling paneling , M board ceiling sheet , 2.5 mm tk. BIOCLAD antimicrobial pvc sheet fixed to ceiling panel joints heat welded according to the drawing , manufactures speficiation completely.</t>
  </si>
  <si>
    <t>Supply &amp; fixing 2.5 mm thk proprietary bioclad antimicrobial pvc sheet fixed to M board substrate as shown in the detailed drawing &amp; manufactures technical specification completely.</t>
  </si>
  <si>
    <t>M  board with Antimicrobial PVC wall cladding system</t>
  </si>
  <si>
    <t>Additional Data Point</t>
  </si>
  <si>
    <t>Additional Isolators For Equipment Room</t>
  </si>
  <si>
    <t>M Board Ceiling</t>
  </si>
  <si>
    <t>M Board Ceiling with PVC cladding system</t>
  </si>
  <si>
    <t>Supply &amp; fixing M board with antimicrobial PVC cladding system , Brand/Model : Biocote, according to the finishing schedule , specification &amp; drawings completely.</t>
  </si>
  <si>
    <t>Supply &amp; fixing/install below access control units as shown in the drawings , manufactures details. Rate to include cables( CAT 6 - Type ) &amp; other necessary fittings , accessories completely.</t>
  </si>
  <si>
    <t>Supply &amp; fixing IP CCTV camera fixed type as shown in the location drawing, specification &amp; manufacture's instruction. Rate to include power supply , data cable(CAT 6 - Type) ,  conduit &amp; shall be connect with building main CCTV system panel etc…</t>
  </si>
  <si>
    <t>Wiring for network outlet &amp; TV - ( CAT 6 cable )</t>
  </si>
  <si>
    <t>Wiring for addition data point ( CAT 6 cable )</t>
  </si>
  <si>
    <t>(j) CAT 6 cable type shall be used for wiring works including access control , data , telephone , CCTV , printers etc..</t>
  </si>
  <si>
    <t>Additional Data provision for near CCTV camera point.</t>
  </si>
  <si>
    <t>Wiring for additional data provision near CCTV camera point using CAT cable.</t>
  </si>
  <si>
    <t>Network switch as required to cater for all the IT Outlet, to be confirmed by the IT contractor.</t>
  </si>
  <si>
    <t>Wiring for network switch required to cater all the IT outlet</t>
  </si>
  <si>
    <t>Foot operate sliding door must be install as per supplier specification. Dimensions must be taken at site. Control position must be confirm before purchasing. And materials quality &amp; specification must be submitted with bid proposal. Rate to include both side foot button control &amp; hand sensor.</t>
  </si>
  <si>
    <t>D1E - 4300 x 2100 mm size foot operated door . Rate to include foot button sensor for both side.</t>
  </si>
  <si>
    <t>D4 - 1000 x 2100 mm size single panel sliding door , 80 mic white powder coated aluminum frame with fixed 4 or 5 mm white cladding sheet for both side.</t>
  </si>
  <si>
    <t xml:space="preserve">BOQ  Summary </t>
  </si>
  <si>
    <t xml:space="preserve">Brand/Model : Tarkett or equivalent </t>
  </si>
  <si>
    <t xml:space="preserve">Brand/Model : Biocote or equivalent </t>
  </si>
  <si>
    <t xml:space="preserve">Brand/Model : USG Boral , Sheetrock cover or equivalent </t>
  </si>
  <si>
    <t xml:space="preserve">M board with 2 coat of water based primer and 3 coats of Hygienic Anti Fungal , Anti Bacterial Polyurethane wall coating . Brand/Model : Nippon or Dulux or equivalent </t>
  </si>
  <si>
    <t xml:space="preserve">Brand/Model : Armstrong , CALLA Health Zone or equivalent </t>
  </si>
  <si>
    <t>10.5.1</t>
  </si>
  <si>
    <t>Cable Provision For Generator</t>
  </si>
  <si>
    <t xml:space="preserve">Allow to make cable provision for between existing panel board , existing generator and new operation theaters floor completely. </t>
  </si>
  <si>
    <t>Manpower providing on Equipment installation.</t>
  </si>
  <si>
    <t xml:space="preserve">Below mentioned equipment’s supply and installation works will be done by medical equipment supplier. Contractor to be provide workmanship and material for the small adjustment works, if required. The rates shall cover any cutting, wiring, extra gas pipe connection, ceiling adjustments or any structural changes or support works needed to installation of machinery and equipment’s.   </t>
  </si>
  <si>
    <t>Pendants (Anesthesia and surgical) Installation Works</t>
  </si>
  <si>
    <t>Bedheads Unit Installation Works</t>
  </si>
  <si>
    <t>OT light</t>
  </si>
  <si>
    <t xml:space="preserve">OT table  </t>
  </si>
  <si>
    <t>Wall mount medical gas and air system (AGSS, SURGICAL AIR, 
MEDICAL AIR, VACUUM, N2O AND O2)</t>
  </si>
  <si>
    <t xml:space="preserve">UV Disinfection Light </t>
  </si>
  <si>
    <t>UV Disinfection Light / 60W Sterilization Lamp UV Germicidal Lamp, Led UV Light Bulb Ozone Free Disinfection Light E26 (Bulb&amp;Remote)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</si>
</sst>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0.0"/>
    <numFmt numFmtId="165" formatCode="\(0\)"/>
    <numFmt numFmtId="166" formatCode="_(* #,##0.0_);_(* \(#,##0.0\);_(* &quot;-&quot;??_);_(@_)"/>
    <numFmt numFmtId="167" formatCode="_(* #,##0.000000_);_(* \(#,##0.000000\);_(* &quot;-&quot;??_);_(@_)"/>
    <numFmt numFmtId="168" formatCode="_(* #,##0.00_);_(* \(#,##0.00\);_(* &quot;&quot;??_);_(@_)"/>
    <numFmt numFmtId="169" formatCode="&quot;\&quot;#,##0;[Red]&quot;\&quot;\-#,##0"/>
    <numFmt numFmtId="170" formatCode="&quot;\&quot;#,##0.00;[Red]&quot;\&quot;\-#,##0.00"/>
    <numFmt numFmtId="171" formatCode="_-&quot;\&quot;* #,##0.00_-;&quot;\&quot;&quot;\&quot;\-&quot;\&quot;* #,##0.00_-;_-&quot;\&quot;* &quot;-&quot;??_-;_-@_-"/>
    <numFmt numFmtId="172" formatCode="&quot;Rs&quot;#,##0_);&quot;\&quot;&quot;\&quot;&quot;\&quot;\(&quot;Rs&quot;#,##0&quot;\&quot;&quot;\&quot;&quot;\&quot;\)"/>
    <numFmt numFmtId="173" formatCode="_-* #,##0_-;&quot;\&quot;&quot;\&quot;\-* #,##0_-;_-* &quot;-&quot;_-;_-@_-"/>
    <numFmt numFmtId="174" formatCode="_-* #,##0.00_-;&quot;\&quot;&quot;\&quot;\-* #,##0.00_-;_-* &quot;-&quot;??_-;_-@_-"/>
    <numFmt numFmtId="175" formatCode="_-&quot;£&quot;* #,##0_-;\-&quot;£&quot;* #,##0_-;_-&quot;£&quot;* &quot;-&quot;_-;_-@_-"/>
    <numFmt numFmtId="176" formatCode="&quot;£&quot;#,##0.00;[Red]\-&quot;£&quot;#,##0.00"/>
    <numFmt numFmtId="177" formatCode="[$-409]d\-mmm\-yy;@"/>
  </numFmts>
  <fonts count="5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Times New Roman"/>
      <family val="1"/>
    </font>
    <font>
      <sz val="11"/>
      <name val="??"/>
      <family val="1"/>
      <charset val="128"/>
    </font>
    <font>
      <sz val="11"/>
      <name val="?? ??"/>
      <family val="1"/>
      <charset val="128"/>
    </font>
    <font>
      <sz val="14"/>
      <name val="Terminal"/>
      <family val="3"/>
      <charset val="128"/>
    </font>
    <font>
      <sz val="12"/>
      <name val="©öUAAA"/>
      <family val="1"/>
      <charset val="129"/>
    </font>
    <font>
      <sz val="10"/>
      <name val="MS Sans Serif"/>
      <family val="2"/>
    </font>
    <font>
      <sz val="11"/>
      <name val="¥ì¢¬"/>
      <family val="3"/>
      <charset val="129"/>
    </font>
    <font>
      <b/>
      <sz val="16"/>
      <name val="Arial"/>
      <family val="2"/>
    </font>
    <font>
      <b/>
      <sz val="12"/>
      <name val="Arial"/>
      <family val="2"/>
    </font>
    <font>
      <sz val="14"/>
      <name val="Arial"/>
      <family val="2"/>
    </font>
    <font>
      <sz val="11"/>
      <name val="ＭＳ 明朝"/>
      <family val="1"/>
      <charset val="128"/>
    </font>
    <font>
      <sz val="10"/>
      <name val="ＭＳ ゴシック"/>
      <family val="3"/>
      <charset val="128"/>
    </font>
    <font>
      <b/>
      <sz val="23"/>
      <name val="Garamond"/>
      <family val="1"/>
    </font>
    <font>
      <b/>
      <sz val="30"/>
      <name val="Garamond"/>
      <family val="1"/>
    </font>
    <font>
      <sz val="10"/>
      <name val="Garamond"/>
      <family val="1"/>
    </font>
    <font>
      <b/>
      <sz val="20"/>
      <name val="Garamond"/>
      <family val="1"/>
    </font>
    <font>
      <b/>
      <sz val="12"/>
      <name val="Garamond"/>
      <family val="1"/>
    </font>
    <font>
      <b/>
      <sz val="10"/>
      <name val="Garamond"/>
      <family val="1"/>
    </font>
    <font>
      <b/>
      <sz val="16"/>
      <name val="Garamond"/>
      <family val="1"/>
    </font>
    <font>
      <b/>
      <sz val="28"/>
      <name val="Garamond"/>
      <family val="1"/>
    </font>
    <font>
      <sz val="28"/>
      <name val="Garamond"/>
      <family val="1"/>
    </font>
    <font>
      <b/>
      <sz val="15"/>
      <name val="Garamond"/>
      <family val="1"/>
    </font>
    <font>
      <sz val="11"/>
      <name val="Garamond"/>
      <family val="1"/>
    </font>
    <font>
      <b/>
      <u/>
      <sz val="12"/>
      <name val="Garamond"/>
      <family val="1"/>
    </font>
    <font>
      <b/>
      <sz val="8"/>
      <name val="Garamond"/>
      <family val="1"/>
    </font>
    <font>
      <sz val="12"/>
      <name val="Garamond"/>
      <family val="1"/>
    </font>
    <font>
      <b/>
      <sz val="11"/>
      <name val="Garamond"/>
      <family val="1"/>
    </font>
    <font>
      <b/>
      <u/>
      <sz val="11"/>
      <name val="Garamond"/>
      <family val="1"/>
    </font>
    <font>
      <u/>
      <sz val="10"/>
      <color theme="10"/>
      <name val="Arial"/>
      <family val="2"/>
    </font>
    <font>
      <u/>
      <sz val="12"/>
      <color theme="10"/>
      <name val="Garamond"/>
      <family val="1"/>
    </font>
    <font>
      <u/>
      <sz val="12"/>
      <name val="Garamond"/>
      <family val="1"/>
    </font>
    <font>
      <sz val="12"/>
      <color theme="1"/>
      <name val="Garamond"/>
      <family val="1"/>
    </font>
    <font>
      <sz val="12"/>
      <color rgb="FFFF0000"/>
      <name val="Garamond"/>
      <family val="1"/>
    </font>
    <font>
      <sz val="12"/>
      <color indexed="12"/>
      <name val="Garamond"/>
      <family val="1"/>
    </font>
    <font>
      <sz val="12"/>
      <color indexed="9"/>
      <name val="Garamond"/>
      <family val="1"/>
    </font>
    <font>
      <sz val="12"/>
      <color rgb="FF00B050"/>
      <name val="Garamond"/>
      <family val="1"/>
    </font>
    <font>
      <u/>
      <sz val="12"/>
      <color theme="10"/>
      <name val="Arial"/>
      <family val="2"/>
    </font>
    <font>
      <b/>
      <u/>
      <sz val="12"/>
      <color theme="1"/>
      <name val="Garamond"/>
      <family val="1"/>
    </font>
    <font>
      <b/>
      <sz val="14"/>
      <name val="Garamond"/>
      <family val="1"/>
    </font>
    <font>
      <b/>
      <sz val="12"/>
      <color theme="1"/>
      <name val="Garamond"/>
      <family val="1"/>
    </font>
    <font>
      <sz val="12"/>
      <color indexed="8"/>
      <name val="Garamond"/>
      <family val="1"/>
    </font>
    <font>
      <sz val="12"/>
      <name val="Calibri"/>
      <family val="2"/>
    </font>
    <font>
      <u/>
      <sz val="12"/>
      <color rgb="FFFF0000"/>
      <name val="Garamond"/>
      <family val="1"/>
    </font>
    <font>
      <b/>
      <sz val="12"/>
      <color theme="7" tint="-0.499984740745262"/>
      <name val="Garamond"/>
      <family val="1"/>
    </font>
    <font>
      <b/>
      <u/>
      <sz val="14"/>
      <name val="Garamond"/>
      <family val="1"/>
    </font>
    <font>
      <sz val="12"/>
      <color rgb="FF0070C0"/>
      <name val="Garamond"/>
      <family val="1"/>
    </font>
    <font>
      <u/>
      <sz val="12"/>
      <color rgb="FF0070C0"/>
      <name val="Garamond"/>
      <family val="1"/>
    </font>
    <font>
      <b/>
      <sz val="12"/>
      <color rgb="FF0070C0"/>
      <name val="Garamond"/>
      <family val="1"/>
    </font>
    <font>
      <sz val="9"/>
      <name val="Garamond"/>
      <family val="1"/>
    </font>
    <font>
      <b/>
      <u/>
      <sz val="10"/>
      <name val="Garamond"/>
      <family val="1"/>
    </font>
    <font>
      <b/>
      <sz val="35"/>
      <name val="Garamond"/>
      <family val="1"/>
    </font>
    <font>
      <sz val="12"/>
      <color theme="1"/>
      <name val="Calibri"/>
      <family val="2"/>
    </font>
    <font>
      <sz val="1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8">
    <xf numFmtId="0" fontId="0"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5" fillId="0" borderId="0"/>
    <xf numFmtId="0" fontId="4" fillId="0" borderId="0"/>
    <xf numFmtId="169" fontId="6" fillId="0" borderId="0" applyFont="0" applyFill="0" applyBorder="0" applyAlignment="0" applyProtection="0"/>
    <xf numFmtId="170" fontId="7"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0" fontId="8" fillId="0" borderId="0"/>
    <xf numFmtId="9" fontId="9" fillId="0" borderId="0" applyFont="0" applyFill="0" applyBorder="0" applyAlignment="0" applyProtection="0"/>
    <xf numFmtId="0" fontId="4" fillId="0" borderId="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174" fontId="10" fillId="0" borderId="0" applyFont="0" applyFill="0" applyBorder="0" applyAlignment="0" applyProtection="0"/>
    <xf numFmtId="0" fontId="11" fillId="0" borderId="0"/>
    <xf numFmtId="0" fontId="4" fillId="0" borderId="0">
      <alignment vertical="top" wrapText="1"/>
    </xf>
    <xf numFmtId="0" fontId="12" fillId="0" borderId="1">
      <alignment horizontal="left" vertical="top" wrapText="1"/>
    </xf>
    <xf numFmtId="0" fontId="13" fillId="0" borderId="0">
      <alignment vertical="top" wrapText="1"/>
    </xf>
    <xf numFmtId="0" fontId="13" fillId="0" borderId="13">
      <alignment horizontal="left" vertical="center"/>
    </xf>
    <xf numFmtId="49" fontId="4" fillId="0" borderId="0">
      <alignment horizontal="center" vertical="top"/>
    </xf>
    <xf numFmtId="0" fontId="12" fillId="0" borderId="0">
      <alignment horizontal="left" vertical="top" wrapText="1"/>
    </xf>
    <xf numFmtId="0" fontId="14" fillId="0" borderId="0">
      <alignment horizontal="center"/>
    </xf>
    <xf numFmtId="40" fontId="15" fillId="0" borderId="0" applyFont="0" applyFill="0" applyBorder="0" applyAlignment="0" applyProtection="0"/>
    <xf numFmtId="38" fontId="15" fillId="0" borderId="0" applyFont="0" applyFill="0" applyBorder="0" applyAlignment="0" applyProtection="0"/>
    <xf numFmtId="0" fontId="16" fillId="0" borderId="0"/>
    <xf numFmtId="175" fontId="4" fillId="0" borderId="0" applyFont="0" applyFill="0" applyBorder="0" applyAlignment="0" applyProtection="0"/>
    <xf numFmtId="176"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2" fillId="0" borderId="0"/>
    <xf numFmtId="0" fontId="33" fillId="0" borderId="0" applyNumberFormat="0" applyFill="0" applyBorder="0" applyAlignment="0" applyProtection="0">
      <alignment vertical="top"/>
      <protection locked="0"/>
    </xf>
    <xf numFmtId="0" fontId="1" fillId="0" borderId="0"/>
  </cellStyleXfs>
  <cellXfs count="357">
    <xf numFmtId="0" fontId="0" fillId="0" borderId="0" xfId="0"/>
    <xf numFmtId="0" fontId="18" fillId="0" borderId="0" xfId="2" applyFont="1" applyBorder="1" applyAlignment="1"/>
    <xf numFmtId="0" fontId="19" fillId="0" borderId="0" xfId="2" applyFont="1"/>
    <xf numFmtId="0" fontId="22" fillId="0" borderId="0" xfId="2" applyFont="1" applyAlignment="1"/>
    <xf numFmtId="0" fontId="24" fillId="0" borderId="0" xfId="2" applyFont="1" applyBorder="1" applyAlignment="1">
      <alignment vertical="center" wrapText="1"/>
    </xf>
    <xf numFmtId="0" fontId="25" fillId="0" borderId="0" xfId="2" applyFont="1" applyAlignment="1">
      <alignment vertical="center"/>
    </xf>
    <xf numFmtId="0" fontId="22" fillId="0" borderId="0" xfId="2" applyFont="1" applyBorder="1" applyAlignment="1">
      <alignment vertical="center" wrapText="1"/>
    </xf>
    <xf numFmtId="0" fontId="26" fillId="0" borderId="0" xfId="2" applyFont="1" applyAlignment="1">
      <alignment horizontal="center" vertical="top"/>
    </xf>
    <xf numFmtId="43" fontId="27" fillId="0" borderId="0" xfId="1" applyFont="1" applyFill="1" applyAlignment="1">
      <alignment vertical="top"/>
    </xf>
    <xf numFmtId="164" fontId="27" fillId="0" borderId="0" xfId="1" applyNumberFormat="1" applyFont="1" applyFill="1" applyAlignment="1">
      <alignment horizontal="center" vertical="top"/>
    </xf>
    <xf numFmtId="0" fontId="21" fillId="2" borderId="3" xfId="1" applyNumberFormat="1" applyFont="1" applyFill="1" applyBorder="1" applyAlignment="1">
      <alignment horizontal="center" vertical="center"/>
    </xf>
    <xf numFmtId="0" fontId="30" fillId="0" borderId="0" xfId="1" applyNumberFormat="1" applyFont="1" applyFill="1" applyAlignment="1">
      <alignment vertical="center"/>
    </xf>
    <xf numFmtId="164" fontId="31" fillId="0" borderId="6" xfId="1" applyNumberFormat="1" applyFont="1" applyFill="1" applyBorder="1" applyAlignment="1">
      <alignment horizontal="center" vertical="top"/>
    </xf>
    <xf numFmtId="0" fontId="32" fillId="0" borderId="10" xfId="1" quotePrefix="1" applyNumberFormat="1" applyFont="1" applyFill="1" applyBorder="1" applyAlignment="1">
      <alignment horizontal="center" vertical="top"/>
    </xf>
    <xf numFmtId="164" fontId="27" fillId="0" borderId="7" xfId="1" applyNumberFormat="1" applyFont="1" applyFill="1" applyBorder="1" applyAlignment="1">
      <alignment horizontal="center" vertical="top"/>
    </xf>
    <xf numFmtId="0" fontId="27" fillId="0" borderId="12" xfId="1" applyNumberFormat="1" applyFont="1" applyFill="1" applyBorder="1" applyAlignment="1">
      <alignment vertical="top"/>
    </xf>
    <xf numFmtId="164" fontId="21" fillId="3" borderId="4" xfId="1" applyNumberFormat="1" applyFont="1" applyFill="1" applyBorder="1" applyAlignment="1">
      <alignment horizontal="center" vertical="center"/>
    </xf>
    <xf numFmtId="0" fontId="21" fillId="3" borderId="3" xfId="1" applyNumberFormat="1" applyFont="1" applyFill="1" applyBorder="1" applyAlignment="1">
      <alignment horizontal="left" vertical="center"/>
    </xf>
    <xf numFmtId="43" fontId="21" fillId="3" borderId="0" xfId="1" applyFont="1" applyFill="1" applyAlignment="1">
      <alignment vertical="center"/>
    </xf>
    <xf numFmtId="0" fontId="27" fillId="0" borderId="0" xfId="1" applyNumberFormat="1" applyFont="1" applyFill="1" applyAlignment="1">
      <alignment vertical="top"/>
    </xf>
    <xf numFmtId="43" fontId="27" fillId="0" borderId="0" xfId="1" applyFont="1" applyFill="1" applyAlignment="1">
      <alignment horizontal="center" vertical="top"/>
    </xf>
    <xf numFmtId="1" fontId="27" fillId="0" borderId="11" xfId="1" quotePrefix="1" applyNumberFormat="1" applyFont="1" applyFill="1" applyBorder="1" applyAlignment="1">
      <alignment horizontal="center" vertical="top"/>
    </xf>
    <xf numFmtId="0" fontId="21" fillId="2" borderId="3" xfId="1" applyNumberFormat="1" applyFont="1" applyFill="1" applyBorder="1" applyAlignment="1">
      <alignment horizontal="center" vertical="center" wrapText="1"/>
    </xf>
    <xf numFmtId="43" fontId="30" fillId="0" borderId="0" xfId="1" applyNumberFormat="1" applyFont="1" applyFill="1" applyAlignment="1">
      <alignment vertical="center"/>
    </xf>
    <xf numFmtId="43" fontId="30" fillId="0" borderId="0" xfId="1" applyFont="1" applyFill="1" applyAlignment="1">
      <alignment vertical="top"/>
    </xf>
    <xf numFmtId="43" fontId="34" fillId="0" borderId="0" xfId="36" quotePrefix="1" applyNumberFormat="1" applyFont="1" applyFill="1" applyAlignment="1" applyProtection="1">
      <alignment vertical="center"/>
    </xf>
    <xf numFmtId="43" fontId="30" fillId="0" borderId="0" xfId="1" applyFont="1" applyFill="1" applyAlignment="1">
      <alignment vertical="center"/>
    </xf>
    <xf numFmtId="164" fontId="21" fillId="0" borderId="6" xfId="1" applyNumberFormat="1" applyFont="1" applyFill="1" applyBorder="1" applyAlignment="1">
      <alignment horizontal="center" vertical="top"/>
    </xf>
    <xf numFmtId="0" fontId="28" fillId="0" borderId="10" xfId="1" quotePrefix="1" applyNumberFormat="1" applyFont="1" applyFill="1" applyBorder="1" applyAlignment="1">
      <alignment horizontal="center" vertical="top"/>
    </xf>
    <xf numFmtId="43" fontId="21" fillId="0" borderId="10" xfId="1" applyFont="1" applyFill="1" applyBorder="1" applyAlignment="1">
      <alignment horizontal="center" vertical="top"/>
    </xf>
    <xf numFmtId="43" fontId="30" fillId="0" borderId="10" xfId="1" applyFont="1" applyFill="1" applyBorder="1" applyAlignment="1">
      <alignment horizontal="center" vertical="top"/>
    </xf>
    <xf numFmtId="43" fontId="30" fillId="0" borderId="2" xfId="1" applyFont="1" applyFill="1" applyBorder="1" applyAlignment="1">
      <alignment vertical="top"/>
    </xf>
    <xf numFmtId="164" fontId="21" fillId="0" borderId="7" xfId="1" applyNumberFormat="1" applyFont="1" applyFill="1" applyBorder="1" applyAlignment="1">
      <alignment horizontal="center" vertical="top"/>
    </xf>
    <xf numFmtId="0" fontId="28" fillId="0" borderId="11" xfId="1" quotePrefix="1" applyNumberFormat="1" applyFont="1" applyFill="1" applyBorder="1" applyAlignment="1">
      <alignment horizontal="center" vertical="top"/>
    </xf>
    <xf numFmtId="43" fontId="21" fillId="0" borderId="11" xfId="1" applyFont="1" applyFill="1" applyBorder="1" applyAlignment="1">
      <alignment horizontal="center" vertical="top"/>
    </xf>
    <xf numFmtId="43" fontId="30" fillId="0" borderId="11" xfId="1" applyFont="1" applyFill="1" applyBorder="1" applyAlignment="1">
      <alignment horizontal="center" vertical="top"/>
    </xf>
    <xf numFmtId="0" fontId="28" fillId="0" borderId="11" xfId="1" applyNumberFormat="1" applyFont="1" applyFill="1" applyBorder="1" applyAlignment="1">
      <alignment horizontal="center" vertical="top"/>
    </xf>
    <xf numFmtId="0" fontId="21" fillId="0" borderId="11" xfId="1" applyNumberFormat="1" applyFont="1" applyFill="1" applyBorder="1" applyAlignment="1">
      <alignment horizontal="left" vertical="top"/>
    </xf>
    <xf numFmtId="0" fontId="28" fillId="0" borderId="11" xfId="1" applyNumberFormat="1" applyFont="1" applyFill="1" applyBorder="1" applyAlignment="1">
      <alignment horizontal="left" vertical="top"/>
    </xf>
    <xf numFmtId="1" fontId="30" fillId="0" borderId="7" xfId="1" quotePrefix="1" applyNumberFormat="1" applyFont="1" applyFill="1" applyBorder="1" applyAlignment="1">
      <alignment horizontal="center" vertical="top"/>
    </xf>
    <xf numFmtId="0" fontId="35" fillId="0" borderId="11" xfId="1" applyNumberFormat="1" applyFont="1" applyFill="1" applyBorder="1" applyAlignment="1">
      <alignment horizontal="left" vertical="top"/>
    </xf>
    <xf numFmtId="164" fontId="30" fillId="0" borderId="7" xfId="1" applyNumberFormat="1" applyFont="1" applyFill="1" applyBorder="1" applyAlignment="1">
      <alignment horizontal="center" vertical="top"/>
    </xf>
    <xf numFmtId="0" fontId="30" fillId="0" borderId="11" xfId="1" applyNumberFormat="1" applyFont="1" applyFill="1" applyBorder="1" applyAlignment="1">
      <alignment horizontal="left" vertical="top"/>
    </xf>
    <xf numFmtId="164" fontId="21" fillId="0" borderId="7" xfId="1" quotePrefix="1" applyNumberFormat="1" applyFont="1" applyFill="1" applyBorder="1" applyAlignment="1">
      <alignment horizontal="center" vertical="top"/>
    </xf>
    <xf numFmtId="0" fontId="28" fillId="0" borderId="11" xfId="1" applyNumberFormat="1" applyFont="1" applyFill="1" applyBorder="1" applyAlignment="1">
      <alignment vertical="top"/>
    </xf>
    <xf numFmtId="0" fontId="30" fillId="0" borderId="11" xfId="1" applyNumberFormat="1" applyFont="1" applyFill="1" applyBorder="1" applyAlignment="1">
      <alignment horizontal="justify" vertical="top"/>
    </xf>
    <xf numFmtId="0" fontId="30" fillId="0" borderId="11" xfId="5" applyNumberFormat="1" applyFont="1" applyFill="1" applyBorder="1" applyAlignment="1">
      <alignment horizontal="left" vertical="top" wrapText="1"/>
    </xf>
    <xf numFmtId="43" fontId="30" fillId="0" borderId="11" xfId="1" applyFont="1" applyFill="1" applyBorder="1" applyAlignment="1">
      <alignment vertical="top"/>
    </xf>
    <xf numFmtId="0" fontId="30" fillId="0" borderId="11" xfId="1" applyNumberFormat="1" applyFont="1" applyFill="1" applyBorder="1" applyAlignment="1">
      <alignment vertical="top" wrapText="1"/>
    </xf>
    <xf numFmtId="0" fontId="30" fillId="0" borderId="11" xfId="1" applyNumberFormat="1" applyFont="1" applyFill="1" applyBorder="1" applyAlignment="1">
      <alignment vertical="top"/>
    </xf>
    <xf numFmtId="1" fontId="30" fillId="0" borderId="8" xfId="1" quotePrefix="1" applyNumberFormat="1" applyFont="1" applyFill="1" applyBorder="1" applyAlignment="1">
      <alignment horizontal="center" vertical="top"/>
    </xf>
    <xf numFmtId="43" fontId="30" fillId="0" borderId="12" xfId="1" applyFont="1" applyFill="1" applyBorder="1" applyAlignment="1">
      <alignment horizontal="center" vertical="top"/>
    </xf>
    <xf numFmtId="43" fontId="30" fillId="0" borderId="9" xfId="1" applyFont="1" applyFill="1" applyBorder="1" applyAlignment="1">
      <alignment vertical="top"/>
    </xf>
    <xf numFmtId="0" fontId="28" fillId="0" borderId="11" xfId="5" applyNumberFormat="1" applyFont="1" applyFill="1" applyBorder="1" applyAlignment="1">
      <alignment horizontal="left" vertical="top" wrapText="1"/>
    </xf>
    <xf numFmtId="0" fontId="36" fillId="0" borderId="11" xfId="0" applyNumberFormat="1" applyFont="1" applyFill="1" applyBorder="1" applyAlignment="1">
      <alignment horizontal="left" vertical="top" wrapText="1"/>
    </xf>
    <xf numFmtId="0" fontId="28" fillId="0" borderId="11" xfId="5" applyFont="1" applyBorder="1" applyAlignment="1">
      <alignment vertical="top" wrapText="1"/>
    </xf>
    <xf numFmtId="1" fontId="30" fillId="0" borderId="7" xfId="1" applyNumberFormat="1" applyFont="1" applyFill="1" applyBorder="1" applyAlignment="1">
      <alignment horizontal="center" vertical="top"/>
    </xf>
    <xf numFmtId="0" fontId="30" fillId="0" borderId="11" xfId="1" applyNumberFormat="1" applyFont="1" applyFill="1" applyBorder="1" applyAlignment="1">
      <alignment horizontal="left" vertical="top" wrapText="1"/>
    </xf>
    <xf numFmtId="0" fontId="28" fillId="0" borderId="11" xfId="1" applyNumberFormat="1" applyFont="1" applyFill="1" applyBorder="1" applyAlignment="1">
      <alignment horizontal="justify" vertical="top"/>
    </xf>
    <xf numFmtId="164" fontId="21" fillId="2" borderId="4" xfId="1" applyNumberFormat="1" applyFont="1" applyFill="1" applyBorder="1" applyAlignment="1">
      <alignment horizontal="center" vertical="center"/>
    </xf>
    <xf numFmtId="0" fontId="21" fillId="2" borderId="3" xfId="1" quotePrefix="1" applyNumberFormat="1" applyFont="1" applyFill="1" applyBorder="1" applyAlignment="1">
      <alignment horizontal="left" vertical="center"/>
    </xf>
    <xf numFmtId="43" fontId="21" fillId="2" borderId="3" xfId="1" applyFont="1" applyFill="1" applyBorder="1" applyAlignment="1">
      <alignment horizontal="center" vertical="center"/>
    </xf>
    <xf numFmtId="43" fontId="21" fillId="2" borderId="3" xfId="1" applyFont="1" applyFill="1" applyBorder="1" applyAlignment="1">
      <alignment vertical="center"/>
    </xf>
    <xf numFmtId="43" fontId="21" fillId="2" borderId="5" xfId="1" applyFont="1" applyFill="1" applyBorder="1" applyAlignment="1">
      <alignment vertical="center"/>
    </xf>
    <xf numFmtId="43" fontId="21" fillId="0" borderId="0" xfId="1" applyFont="1" applyFill="1" applyAlignment="1">
      <alignment vertical="center"/>
    </xf>
    <xf numFmtId="164" fontId="30" fillId="0" borderId="0" xfId="1" applyNumberFormat="1" applyFont="1" applyFill="1" applyAlignment="1">
      <alignment horizontal="center" vertical="top"/>
    </xf>
    <xf numFmtId="0" fontId="30" fillId="0" borderId="0" xfId="1" applyNumberFormat="1" applyFont="1" applyFill="1" applyAlignment="1">
      <alignment vertical="top"/>
    </xf>
    <xf numFmtId="43" fontId="30" fillId="0" borderId="0" xfId="1" applyFont="1" applyFill="1" applyAlignment="1">
      <alignment horizontal="center" vertical="top"/>
    </xf>
    <xf numFmtId="43" fontId="21" fillId="0" borderId="11" xfId="1" applyFont="1" applyFill="1" applyBorder="1" applyAlignment="1">
      <alignment horizontal="right" vertical="top"/>
    </xf>
    <xf numFmtId="43" fontId="21" fillId="0" borderId="11" xfId="1" applyFont="1" applyFill="1" applyBorder="1" applyAlignment="1">
      <alignment vertical="top"/>
    </xf>
    <xf numFmtId="165" fontId="30" fillId="0" borderId="7" xfId="1" quotePrefix="1" applyNumberFormat="1" applyFont="1" applyFill="1" applyBorder="1" applyAlignment="1">
      <alignment horizontal="center" vertical="top"/>
    </xf>
    <xf numFmtId="43" fontId="30" fillId="0" borderId="11" xfId="1" applyFont="1" applyFill="1" applyBorder="1" applyAlignment="1">
      <alignment horizontal="right" vertical="top"/>
    </xf>
    <xf numFmtId="1" fontId="30" fillId="0" borderId="7" xfId="1" quotePrefix="1" applyNumberFormat="1" applyFont="1" applyFill="1" applyBorder="1" applyAlignment="1">
      <alignment horizontal="center" vertical="center"/>
    </xf>
    <xf numFmtId="43" fontId="30" fillId="0" borderId="11" xfId="1" applyFont="1" applyFill="1" applyBorder="1" applyAlignment="1">
      <alignment horizontal="center" vertical="center"/>
    </xf>
    <xf numFmtId="43" fontId="30" fillId="0" borderId="11" xfId="1" applyFont="1" applyFill="1" applyBorder="1" applyAlignment="1">
      <alignment horizontal="right" vertical="center"/>
    </xf>
    <xf numFmtId="43" fontId="30" fillId="0" borderId="11" xfId="1" applyFont="1" applyFill="1" applyBorder="1" applyAlignment="1">
      <alignment vertical="center"/>
    </xf>
    <xf numFmtId="0" fontId="30" fillId="0" borderId="11" xfId="1" quotePrefix="1" applyNumberFormat="1" applyFont="1" applyFill="1" applyBorder="1" applyAlignment="1">
      <alignment horizontal="justify" vertical="top"/>
    </xf>
    <xf numFmtId="0" fontId="35" fillId="0" borderId="11" xfId="1" applyNumberFormat="1" applyFont="1" applyFill="1" applyBorder="1" applyAlignment="1">
      <alignment horizontal="justify" vertical="top"/>
    </xf>
    <xf numFmtId="43" fontId="37" fillId="0" borderId="0" xfId="1" applyFont="1" applyFill="1" applyAlignment="1">
      <alignment vertical="top"/>
    </xf>
    <xf numFmtId="0" fontId="30" fillId="0" borderId="12" xfId="1" applyNumberFormat="1" applyFont="1" applyFill="1" applyBorder="1" applyAlignment="1">
      <alignment horizontal="justify" vertical="top"/>
    </xf>
    <xf numFmtId="43" fontId="30" fillId="0" borderId="12" xfId="1" applyFont="1" applyFill="1" applyBorder="1" applyAlignment="1">
      <alignment horizontal="right" vertical="top"/>
    </xf>
    <xf numFmtId="43" fontId="30" fillId="0" borderId="12" xfId="1" applyFont="1" applyFill="1" applyBorder="1" applyAlignment="1">
      <alignment vertical="top"/>
    </xf>
    <xf numFmtId="165" fontId="30" fillId="0" borderId="7" xfId="1" applyNumberFormat="1" applyFont="1" applyFill="1" applyBorder="1" applyAlignment="1">
      <alignment horizontal="center" vertical="top"/>
    </xf>
    <xf numFmtId="43" fontId="21" fillId="2" borderId="3" xfId="1" applyFont="1" applyFill="1" applyBorder="1" applyAlignment="1">
      <alignment horizontal="right" vertical="center"/>
    </xf>
    <xf numFmtId="43" fontId="30" fillId="0" borderId="0" xfId="1" applyFont="1" applyFill="1" applyAlignment="1">
      <alignment horizontal="right" vertical="top"/>
    </xf>
    <xf numFmtId="1" fontId="30" fillId="0" borderId="8" xfId="1" applyNumberFormat="1" applyFont="1" applyFill="1" applyBorder="1" applyAlignment="1">
      <alignment horizontal="center" vertical="top"/>
    </xf>
    <xf numFmtId="43" fontId="30" fillId="0" borderId="2" xfId="1" applyFont="1" applyFill="1" applyBorder="1" applyAlignment="1">
      <alignment horizontal="center" vertical="top"/>
    </xf>
    <xf numFmtId="166" fontId="30" fillId="0" borderId="11" xfId="1" applyNumberFormat="1" applyFont="1" applyFill="1" applyBorder="1" applyAlignment="1">
      <alignment horizontal="center" vertical="top"/>
    </xf>
    <xf numFmtId="0" fontId="30" fillId="0" borderId="11" xfId="1" quotePrefix="1" applyNumberFormat="1" applyFont="1" applyFill="1" applyBorder="1" applyAlignment="1">
      <alignment horizontal="left" vertical="top"/>
    </xf>
    <xf numFmtId="0" fontId="21" fillId="0" borderId="11" xfId="1" applyNumberFormat="1" applyFont="1" applyFill="1" applyBorder="1" applyAlignment="1">
      <alignment horizontal="justify" vertical="top"/>
    </xf>
    <xf numFmtId="43" fontId="30" fillId="0" borderId="11" xfId="1" applyNumberFormat="1" applyFont="1" applyFill="1" applyBorder="1" applyAlignment="1">
      <alignment horizontal="center" vertical="top"/>
    </xf>
    <xf numFmtId="43" fontId="21" fillId="0" borderId="0" xfId="1" applyFont="1" applyFill="1" applyAlignment="1">
      <alignment vertical="top"/>
    </xf>
    <xf numFmtId="43" fontId="30" fillId="0" borderId="0" xfId="1" applyFont="1" applyFill="1" applyAlignment="1">
      <alignment vertical="top" wrapText="1"/>
    </xf>
    <xf numFmtId="43" fontId="30" fillId="0" borderId="0" xfId="1" applyFont="1" applyFill="1" applyBorder="1" applyAlignment="1">
      <alignment vertical="top"/>
    </xf>
    <xf numFmtId="164" fontId="30" fillId="0" borderId="11" xfId="1" applyNumberFormat="1" applyFont="1" applyFill="1" applyBorder="1" applyAlignment="1">
      <alignment horizontal="center" vertical="top"/>
    </xf>
    <xf numFmtId="0" fontId="30" fillId="0" borderId="2" xfId="1" applyNumberFormat="1" applyFont="1" applyFill="1" applyBorder="1" applyAlignment="1">
      <alignment vertical="top"/>
    </xf>
    <xf numFmtId="164" fontId="21" fillId="0" borderId="11" xfId="1" applyNumberFormat="1" applyFont="1" applyFill="1" applyBorder="1" applyAlignment="1">
      <alignment horizontal="center" vertical="top"/>
    </xf>
    <xf numFmtId="1" fontId="30" fillId="0" borderId="11" xfId="1" quotePrefix="1" applyNumberFormat="1" applyFont="1" applyFill="1" applyBorder="1" applyAlignment="1">
      <alignment horizontal="center" vertical="top"/>
    </xf>
    <xf numFmtId="164" fontId="21" fillId="0" borderId="7" xfId="1" applyNumberFormat="1" applyFont="1" applyFill="1" applyBorder="1" applyAlignment="1">
      <alignment horizontal="center" vertical="justify"/>
    </xf>
    <xf numFmtId="0" fontId="28" fillId="0" borderId="11" xfId="1" applyNumberFormat="1" applyFont="1" applyFill="1" applyBorder="1" applyAlignment="1">
      <alignment horizontal="justify" vertical="top" wrapText="1"/>
    </xf>
    <xf numFmtId="43" fontId="30" fillId="0" borderId="11" xfId="1" quotePrefix="1" applyFont="1" applyFill="1" applyBorder="1" applyAlignment="1">
      <alignment horizontal="center" vertical="top"/>
    </xf>
    <xf numFmtId="164" fontId="38" fillId="0" borderId="7" xfId="1" applyNumberFormat="1" applyFont="1" applyFill="1" applyBorder="1" applyAlignment="1">
      <alignment horizontal="center" vertical="top"/>
    </xf>
    <xf numFmtId="1" fontId="30" fillId="0" borderId="11" xfId="1" applyNumberFormat="1" applyFont="1" applyFill="1" applyBorder="1" applyAlignment="1">
      <alignment horizontal="center" vertical="top"/>
    </xf>
    <xf numFmtId="167" fontId="30" fillId="0" borderId="0" xfId="1" applyNumberFormat="1" applyFont="1" applyFill="1" applyAlignment="1">
      <alignment vertical="top"/>
    </xf>
    <xf numFmtId="0" fontId="30" fillId="0" borderId="11" xfId="0" applyNumberFormat="1" applyFont="1" applyFill="1" applyBorder="1" applyAlignment="1">
      <alignment horizontal="left" vertical="top" wrapText="1"/>
    </xf>
    <xf numFmtId="43" fontId="39" fillId="0" borderId="11" xfId="1" applyFont="1" applyFill="1" applyBorder="1" applyAlignment="1">
      <alignment vertical="top"/>
    </xf>
    <xf numFmtId="43" fontId="36" fillId="0" borderId="11" xfId="1" applyFont="1" applyFill="1" applyBorder="1" applyAlignment="1">
      <alignment vertical="top"/>
    </xf>
    <xf numFmtId="165" fontId="21" fillId="0" borderId="7" xfId="1" applyNumberFormat="1" applyFont="1" applyFill="1" applyBorder="1" applyAlignment="1">
      <alignment horizontal="center" vertical="top"/>
    </xf>
    <xf numFmtId="0" fontId="28" fillId="0" borderId="12" xfId="1" applyNumberFormat="1" applyFont="1" applyFill="1" applyBorder="1" applyAlignment="1">
      <alignment horizontal="justify" vertical="top"/>
    </xf>
    <xf numFmtId="43" fontId="30" fillId="0" borderId="12" xfId="1" quotePrefix="1" applyFont="1" applyFill="1" applyBorder="1" applyAlignment="1">
      <alignment horizontal="center" vertical="top"/>
    </xf>
    <xf numFmtId="164" fontId="21" fillId="2" borderId="3" xfId="1" applyNumberFormat="1" applyFont="1" applyFill="1" applyBorder="1" applyAlignment="1">
      <alignment horizontal="center" vertical="center"/>
    </xf>
    <xf numFmtId="167" fontId="30" fillId="0" borderId="0" xfId="1" applyNumberFormat="1" applyFont="1" applyFill="1" applyAlignment="1">
      <alignment vertical="center"/>
    </xf>
    <xf numFmtId="0" fontId="30" fillId="0" borderId="0" xfId="1" applyNumberFormat="1" applyFont="1" applyFill="1" applyBorder="1" applyAlignment="1">
      <alignment vertical="center"/>
    </xf>
    <xf numFmtId="43" fontId="21" fillId="0" borderId="7" xfId="1" applyFont="1" applyFill="1" applyBorder="1" applyAlignment="1">
      <alignment vertical="top" wrapText="1"/>
    </xf>
    <xf numFmtId="43" fontId="21" fillId="0" borderId="2" xfId="1" applyFont="1" applyFill="1" applyBorder="1" applyAlignment="1">
      <alignment vertical="top"/>
    </xf>
    <xf numFmtId="43" fontId="21" fillId="0" borderId="0" xfId="1" applyFont="1" applyFill="1" applyBorder="1" applyAlignment="1">
      <alignment vertical="top"/>
    </xf>
    <xf numFmtId="43" fontId="21" fillId="0" borderId="0" xfId="1" applyFont="1" applyFill="1" applyBorder="1" applyAlignment="1">
      <alignment vertical="center"/>
    </xf>
    <xf numFmtId="167" fontId="30" fillId="0" borderId="0" xfId="1" applyNumberFormat="1" applyFont="1" applyFill="1" applyBorder="1" applyAlignment="1">
      <alignment vertical="top"/>
    </xf>
    <xf numFmtId="43" fontId="21" fillId="0" borderId="7" xfId="1" applyFont="1" applyFill="1" applyBorder="1" applyAlignment="1">
      <alignment vertical="top"/>
    </xf>
    <xf numFmtId="0" fontId="30" fillId="0" borderId="11" xfId="1" applyNumberFormat="1" applyFont="1" applyFill="1" applyBorder="1" applyAlignment="1">
      <alignment horizontal="justify" vertical="top" wrapText="1"/>
    </xf>
    <xf numFmtId="0" fontId="40" fillId="0" borderId="11" xfId="1" applyNumberFormat="1" applyFont="1" applyFill="1" applyBorder="1" applyAlignment="1">
      <alignment horizontal="justify" vertical="top"/>
    </xf>
    <xf numFmtId="164" fontId="30" fillId="0" borderId="16" xfId="1" applyNumberFormat="1" applyFont="1" applyFill="1" applyBorder="1" applyAlignment="1">
      <alignment horizontal="center" vertical="center"/>
    </xf>
    <xf numFmtId="0" fontId="30" fillId="0" borderId="17" xfId="1" applyNumberFormat="1" applyFont="1" applyFill="1" applyBorder="1" applyAlignment="1">
      <alignment horizontal="left" vertical="center"/>
    </xf>
    <xf numFmtId="10" fontId="30" fillId="0" borderId="0" xfId="3" applyNumberFormat="1" applyFont="1" applyFill="1" applyAlignment="1">
      <alignment vertical="center"/>
    </xf>
    <xf numFmtId="43" fontId="30" fillId="0" borderId="0" xfId="1" applyFont="1" applyFill="1" applyBorder="1" applyAlignment="1">
      <alignment vertical="center"/>
    </xf>
    <xf numFmtId="0" fontId="30" fillId="0" borderId="11" xfId="1" applyNumberFormat="1" applyFont="1" applyFill="1" applyBorder="1" applyAlignment="1">
      <alignment horizontal="left" vertical="center"/>
    </xf>
    <xf numFmtId="0" fontId="36" fillId="0" borderId="17" xfId="2" applyNumberFormat="1" applyFont="1" applyFill="1" applyBorder="1" applyAlignment="1">
      <alignment horizontal="left" vertical="center" wrapText="1"/>
    </xf>
    <xf numFmtId="0" fontId="30" fillId="0" borderId="7" xfId="1" applyNumberFormat="1" applyFont="1" applyFill="1" applyBorder="1" applyAlignment="1">
      <alignment horizontal="center" vertical="top"/>
    </xf>
    <xf numFmtId="0" fontId="30" fillId="0" borderId="11" xfId="1" applyNumberFormat="1" applyFont="1" applyFill="1" applyBorder="1" applyAlignment="1">
      <alignment horizontal="center" vertical="top"/>
    </xf>
    <xf numFmtId="0" fontId="21" fillId="0" borderId="11" xfId="1" applyNumberFormat="1" applyFont="1" applyFill="1" applyBorder="1" applyAlignment="1">
      <alignment horizontal="center" vertical="top"/>
    </xf>
    <xf numFmtId="0" fontId="30" fillId="0" borderId="2" xfId="1" applyNumberFormat="1" applyFont="1" applyFill="1" applyBorder="1" applyAlignment="1">
      <alignment horizontal="center" vertical="top"/>
    </xf>
    <xf numFmtId="0" fontId="30" fillId="0" borderId="11" xfId="1" applyNumberFormat="1" applyFont="1" applyFill="1" applyBorder="1" applyAlignment="1">
      <alignment horizontal="center" vertical="top" wrapText="1"/>
    </xf>
    <xf numFmtId="0" fontId="21" fillId="0" borderId="0" xfId="1" applyNumberFormat="1" applyFont="1" applyFill="1" applyAlignment="1">
      <alignment vertical="top"/>
    </xf>
    <xf numFmtId="43" fontId="30" fillId="0" borderId="0" xfId="1" applyFont="1"/>
    <xf numFmtId="2" fontId="21" fillId="0" borderId="7" xfId="1" applyNumberFormat="1" applyFont="1" applyFill="1" applyBorder="1" applyAlignment="1">
      <alignment horizontal="center" vertical="top"/>
    </xf>
    <xf numFmtId="0" fontId="21" fillId="2" borderId="4" xfId="1" applyNumberFormat="1" applyFont="1" applyFill="1" applyBorder="1" applyAlignment="1">
      <alignment horizontal="center" vertical="center"/>
    </xf>
    <xf numFmtId="0" fontId="21" fillId="0" borderId="0" xfId="1" applyNumberFormat="1" applyFont="1" applyFill="1" applyAlignment="1">
      <alignment vertical="center"/>
    </xf>
    <xf numFmtId="0" fontId="30" fillId="0" borderId="0" xfId="1" applyNumberFormat="1" applyFont="1" applyFill="1" applyAlignment="1">
      <alignment horizontal="center" vertical="top"/>
    </xf>
    <xf numFmtId="43" fontId="21" fillId="0" borderId="11" xfId="1" applyFont="1" applyFill="1" applyBorder="1" applyAlignment="1">
      <alignment horizontal="center" vertical="top" wrapText="1"/>
    </xf>
    <xf numFmtId="43" fontId="21" fillId="0" borderId="2" xfId="1" applyFont="1" applyFill="1" applyBorder="1" applyAlignment="1">
      <alignment horizontal="center" vertical="top"/>
    </xf>
    <xf numFmtId="43" fontId="30" fillId="0" borderId="2" xfId="1" applyFont="1" applyFill="1" applyBorder="1" applyAlignment="1">
      <alignment vertical="center"/>
    </xf>
    <xf numFmtId="0" fontId="42" fillId="0" borderId="11" xfId="1" applyNumberFormat="1" applyFont="1" applyFill="1" applyBorder="1" applyAlignment="1">
      <alignment vertical="top" wrapText="1"/>
    </xf>
    <xf numFmtId="0" fontId="36" fillId="0" borderId="11" xfId="1" applyNumberFormat="1" applyFont="1" applyFill="1" applyBorder="1" applyAlignment="1">
      <alignment horizontal="justify" vertical="top"/>
    </xf>
    <xf numFmtId="0" fontId="30" fillId="0" borderId="11" xfId="1" applyNumberFormat="1" applyFont="1" applyFill="1" applyBorder="1" applyAlignment="1">
      <alignment horizontal="justify" vertical="center"/>
    </xf>
    <xf numFmtId="0" fontId="21" fillId="0" borderId="11" xfId="1" applyNumberFormat="1" applyFont="1" applyFill="1" applyBorder="1" applyAlignment="1">
      <alignment vertical="top"/>
    </xf>
    <xf numFmtId="44" fontId="21" fillId="0" borderId="0" xfId="1" applyNumberFormat="1" applyFont="1" applyFill="1" applyBorder="1" applyAlignment="1">
      <alignment vertical="center"/>
    </xf>
    <xf numFmtId="44" fontId="21" fillId="0" borderId="0" xfId="1" applyNumberFormat="1" applyFont="1" applyFill="1" applyBorder="1" applyAlignment="1">
      <alignment vertical="top"/>
    </xf>
    <xf numFmtId="43" fontId="27" fillId="0" borderId="14" xfId="1" applyFont="1" applyFill="1" applyBorder="1" applyAlignment="1">
      <alignment vertical="top"/>
    </xf>
    <xf numFmtId="0" fontId="28" fillId="0" borderId="11" xfId="1" applyNumberFormat="1" applyFont="1" applyFill="1" applyBorder="1" applyAlignment="1">
      <alignment horizontal="center" vertical="top" wrapText="1"/>
    </xf>
    <xf numFmtId="168" fontId="30" fillId="0" borderId="2" xfId="1" applyNumberFormat="1" applyFont="1" applyFill="1" applyBorder="1" applyAlignment="1">
      <alignment vertical="top"/>
    </xf>
    <xf numFmtId="0" fontId="30" fillId="0" borderId="0" xfId="2" applyFont="1" applyFill="1" applyAlignment="1">
      <alignment vertical="top"/>
    </xf>
    <xf numFmtId="168" fontId="30" fillId="0" borderId="2" xfId="1" applyNumberFormat="1" applyFont="1" applyFill="1" applyBorder="1" applyAlignment="1">
      <alignment horizontal="center" vertical="top"/>
    </xf>
    <xf numFmtId="0" fontId="35" fillId="0" borderId="11" xfId="5" applyFont="1" applyBorder="1" applyAlignment="1">
      <alignment horizontal="left" wrapText="1"/>
    </xf>
    <xf numFmtId="0" fontId="30" fillId="0" borderId="11" xfId="2" applyFont="1" applyBorder="1"/>
    <xf numFmtId="0" fontId="30" fillId="0" borderId="11" xfId="2" applyFont="1" applyBorder="1" applyAlignment="1">
      <alignment vertical="top"/>
    </xf>
    <xf numFmtId="0" fontId="30" fillId="0" borderId="11" xfId="2" applyFont="1" applyBorder="1" applyAlignment="1">
      <alignment vertical="top" wrapText="1"/>
    </xf>
    <xf numFmtId="168" fontId="30" fillId="0" borderId="11" xfId="1" applyNumberFormat="1" applyFont="1" applyFill="1" applyBorder="1" applyAlignment="1">
      <alignment horizontal="center" vertical="top"/>
    </xf>
    <xf numFmtId="2" fontId="30" fillId="0" borderId="7" xfId="1" applyNumberFormat="1" applyFont="1" applyFill="1" applyBorder="1" applyAlignment="1">
      <alignment horizontal="center" vertical="top"/>
    </xf>
    <xf numFmtId="43" fontId="36" fillId="0" borderId="11" xfId="1" applyFont="1" applyFill="1" applyBorder="1" applyAlignment="1">
      <alignment horizontal="center" vertical="top"/>
    </xf>
    <xf numFmtId="43" fontId="36" fillId="0" borderId="2" xfId="1" applyFont="1" applyFill="1" applyBorder="1" applyAlignment="1">
      <alignment vertical="top"/>
    </xf>
    <xf numFmtId="43" fontId="36" fillId="0" borderId="0" xfId="1" applyFont="1" applyFill="1" applyBorder="1" applyAlignment="1">
      <alignment vertical="top"/>
    </xf>
    <xf numFmtId="1" fontId="30" fillId="0" borderId="12" xfId="1" applyNumberFormat="1" applyFont="1" applyFill="1" applyBorder="1" applyAlignment="1">
      <alignment horizontal="center" vertical="top"/>
    </xf>
    <xf numFmtId="2" fontId="21" fillId="0" borderId="11" xfId="1" applyNumberFormat="1" applyFont="1" applyFill="1" applyBorder="1" applyAlignment="1">
      <alignment horizontal="center" vertical="top"/>
    </xf>
    <xf numFmtId="2" fontId="30" fillId="0" borderId="11" xfId="1" applyNumberFormat="1" applyFont="1" applyFill="1" applyBorder="1" applyAlignment="1">
      <alignment horizontal="center" vertical="top"/>
    </xf>
    <xf numFmtId="0" fontId="30" fillId="0" borderId="11" xfId="0" applyFont="1" applyBorder="1" applyAlignment="1">
      <alignment wrapText="1"/>
    </xf>
    <xf numFmtId="2" fontId="21" fillId="2" borderId="4" xfId="1" applyNumberFormat="1" applyFont="1" applyFill="1" applyBorder="1" applyAlignment="1">
      <alignment horizontal="center" vertical="center"/>
    </xf>
    <xf numFmtId="2" fontId="30" fillId="0" borderId="0" xfId="1" applyNumberFormat="1" applyFont="1" applyFill="1" applyAlignment="1">
      <alignment horizontal="center" vertical="top"/>
    </xf>
    <xf numFmtId="0" fontId="30" fillId="0" borderId="11" xfId="0" applyFont="1" applyBorder="1" applyAlignment="1">
      <alignment vertical="top"/>
    </xf>
    <xf numFmtId="0" fontId="30" fillId="0" borderId="11" xfId="0" applyFont="1" applyBorder="1" applyAlignment="1">
      <alignment vertical="top" wrapText="1"/>
    </xf>
    <xf numFmtId="0" fontId="21" fillId="0" borderId="7" xfId="1" applyNumberFormat="1" applyFont="1" applyFill="1" applyBorder="1" applyAlignment="1">
      <alignment horizontal="center" vertical="top"/>
    </xf>
    <xf numFmtId="167" fontId="21" fillId="0" borderId="0" xfId="1" applyNumberFormat="1" applyFont="1" applyFill="1" applyAlignment="1">
      <alignment vertical="top"/>
    </xf>
    <xf numFmtId="43" fontId="30" fillId="4" borderId="11" xfId="32" applyFont="1" applyFill="1" applyBorder="1" applyAlignment="1">
      <alignment horizontal="center" vertical="top"/>
    </xf>
    <xf numFmtId="43" fontId="21" fillId="0" borderId="11" xfId="1" quotePrefix="1" applyFont="1" applyFill="1" applyBorder="1" applyAlignment="1">
      <alignment horizontal="center" vertical="top"/>
    </xf>
    <xf numFmtId="0" fontId="31" fillId="0" borderId="0" xfId="1" applyNumberFormat="1" applyFont="1" applyFill="1" applyAlignment="1">
      <alignment vertical="top"/>
    </xf>
    <xf numFmtId="0" fontId="30" fillId="0" borderId="11" xfId="1" applyNumberFormat="1" applyFont="1" applyFill="1" applyBorder="1" applyAlignment="1">
      <alignment horizontal="left" vertical="top" wrapText="1"/>
    </xf>
    <xf numFmtId="1" fontId="27" fillId="0" borderId="7" xfId="1" quotePrefix="1" applyNumberFormat="1" applyFont="1" applyFill="1" applyBorder="1" applyAlignment="1">
      <alignment horizontal="center" vertical="top"/>
    </xf>
    <xf numFmtId="0" fontId="35" fillId="0" borderId="11" xfId="5" applyFont="1" applyBorder="1" applyAlignment="1">
      <alignment horizontal="left" vertical="top" wrapText="1"/>
    </xf>
    <xf numFmtId="164" fontId="27" fillId="0" borderId="0" xfId="1" applyNumberFormat="1" applyFont="1" applyFill="1" applyAlignment="1">
      <alignment horizontal="center" vertical="top"/>
    </xf>
    <xf numFmtId="43" fontId="41" fillId="0" borderId="0" xfId="36" quotePrefix="1" applyNumberFormat="1" applyFont="1" applyFill="1" applyAlignment="1" applyProtection="1">
      <alignment vertical="center"/>
    </xf>
    <xf numFmtId="0" fontId="37" fillId="0" borderId="11" xfId="2" applyFont="1" applyBorder="1" applyAlignment="1">
      <alignment vertical="top"/>
    </xf>
    <xf numFmtId="10" fontId="37" fillId="0" borderId="0" xfId="3" applyNumberFormat="1" applyFont="1" applyFill="1" applyAlignment="1">
      <alignment vertical="center"/>
    </xf>
    <xf numFmtId="10" fontId="37" fillId="0" borderId="0" xfId="3" applyNumberFormat="1" applyFont="1" applyFill="1" applyAlignment="1">
      <alignment vertical="center" wrapText="1"/>
    </xf>
    <xf numFmtId="0" fontId="48" fillId="6" borderId="0" xfId="1" applyNumberFormat="1" applyFont="1" applyFill="1" applyAlignment="1">
      <alignment vertical="center"/>
    </xf>
    <xf numFmtId="43" fontId="30" fillId="5" borderId="11" xfId="1" applyFont="1" applyFill="1" applyBorder="1" applyAlignment="1">
      <alignment horizontal="center" vertical="top"/>
    </xf>
    <xf numFmtId="0" fontId="30" fillId="0" borderId="11" xfId="2" applyFont="1" applyFill="1" applyBorder="1" applyAlignment="1">
      <alignment vertical="top"/>
    </xf>
    <xf numFmtId="0" fontId="28" fillId="0" borderId="11" xfId="0" applyFont="1" applyBorder="1" applyAlignment="1">
      <alignment vertical="top"/>
    </xf>
    <xf numFmtId="0" fontId="36" fillId="0" borderId="12" xfId="0" applyNumberFormat="1" applyFont="1" applyFill="1" applyBorder="1" applyAlignment="1">
      <alignment horizontal="left" vertical="top" wrapText="1"/>
    </xf>
    <xf numFmtId="0" fontId="21" fillId="0" borderId="6" xfId="1" applyNumberFormat="1" applyFont="1" applyFill="1" applyBorder="1" applyAlignment="1">
      <alignment horizontal="center" vertical="center"/>
    </xf>
    <xf numFmtId="0" fontId="21" fillId="0" borderId="10" xfId="1" applyNumberFormat="1" applyFont="1" applyFill="1" applyBorder="1" applyAlignment="1">
      <alignment horizontal="center" vertical="center"/>
    </xf>
    <xf numFmtId="0" fontId="21" fillId="0" borderId="10" xfId="1" applyNumberFormat="1" applyFont="1" applyFill="1" applyBorder="1" applyAlignment="1">
      <alignment horizontal="center" vertical="center" wrapText="1"/>
    </xf>
    <xf numFmtId="0" fontId="21" fillId="0" borderId="2" xfId="1" applyNumberFormat="1" applyFont="1" applyFill="1" applyBorder="1" applyAlignment="1">
      <alignment horizontal="center" vertical="center"/>
    </xf>
    <xf numFmtId="43" fontId="36" fillId="0" borderId="0" xfId="1" applyFont="1" applyFill="1" applyAlignment="1">
      <alignment vertical="top"/>
    </xf>
    <xf numFmtId="1" fontId="30" fillId="0" borderId="7" xfId="1" quotePrefix="1" applyNumberFormat="1" applyFont="1" applyFill="1" applyBorder="1" applyAlignment="1">
      <alignment horizontal="right" vertical="top"/>
    </xf>
    <xf numFmtId="1" fontId="36" fillId="0" borderId="11" xfId="1" applyNumberFormat="1" applyFont="1" applyFill="1" applyBorder="1" applyAlignment="1">
      <alignment horizontal="center" vertical="top"/>
    </xf>
    <xf numFmtId="1" fontId="36" fillId="0" borderId="11" xfId="1" quotePrefix="1" applyNumberFormat="1" applyFont="1" applyFill="1" applyBorder="1" applyAlignment="1">
      <alignment horizontal="center" vertical="top"/>
    </xf>
    <xf numFmtId="1" fontId="36" fillId="0" borderId="7" xfId="1" applyNumberFormat="1" applyFont="1" applyFill="1" applyBorder="1" applyAlignment="1">
      <alignment horizontal="center" vertical="top"/>
    </xf>
    <xf numFmtId="43" fontId="50" fillId="0" borderId="0" xfId="1" applyFont="1" applyFill="1" applyAlignment="1">
      <alignment vertical="top"/>
    </xf>
    <xf numFmtId="0" fontId="50" fillId="0" borderId="0" xfId="1" applyNumberFormat="1" applyFont="1" applyFill="1" applyAlignment="1">
      <alignment vertical="center"/>
    </xf>
    <xf numFmtId="43" fontId="51" fillId="0" borderId="0" xfId="36" quotePrefix="1" applyNumberFormat="1" applyFont="1" applyFill="1" applyAlignment="1" applyProtection="1">
      <alignment vertical="center"/>
    </xf>
    <xf numFmtId="0" fontId="21" fillId="0" borderId="7" xfId="1" applyNumberFormat="1" applyFont="1" applyFill="1" applyBorder="1" applyAlignment="1">
      <alignment horizontal="center" vertical="center"/>
    </xf>
    <xf numFmtId="0" fontId="21" fillId="0" borderId="11" xfId="1" applyNumberFormat="1" applyFont="1" applyFill="1" applyBorder="1" applyAlignment="1">
      <alignment horizontal="center" vertical="center"/>
    </xf>
    <xf numFmtId="0" fontId="21" fillId="0" borderId="11" xfId="1" applyNumberFormat="1" applyFont="1" applyFill="1" applyBorder="1" applyAlignment="1">
      <alignment horizontal="center" vertical="center" wrapText="1"/>
    </xf>
    <xf numFmtId="43" fontId="21" fillId="0" borderId="11" xfId="1" applyFont="1" applyFill="1" applyBorder="1" applyAlignment="1">
      <alignment horizontal="center" vertical="center"/>
    </xf>
    <xf numFmtId="164" fontId="30" fillId="0" borderId="12" xfId="1" applyNumberFormat="1" applyFont="1" applyFill="1" applyBorder="1" applyAlignment="1">
      <alignment horizontal="center" vertical="top"/>
    </xf>
    <xf numFmtId="43" fontId="30" fillId="0" borderId="12" xfId="1" applyFont="1" applyFill="1" applyBorder="1" applyAlignment="1">
      <alignment horizontal="center" vertical="center"/>
    </xf>
    <xf numFmtId="164" fontId="21" fillId="0" borderId="7" xfId="1" quotePrefix="1" applyNumberFormat="1" applyFont="1" applyFill="1" applyBorder="1" applyAlignment="1">
      <alignment horizontal="center" vertical="center"/>
    </xf>
    <xf numFmtId="0" fontId="28" fillId="0" borderId="11" xfId="1" applyNumberFormat="1" applyFont="1" applyFill="1" applyBorder="1" applyAlignment="1">
      <alignment horizontal="justify" vertical="center"/>
    </xf>
    <xf numFmtId="0" fontId="28" fillId="0" borderId="11" xfId="1" applyNumberFormat="1" applyFont="1" applyFill="1" applyBorder="1" applyAlignment="1">
      <alignment horizontal="left" vertical="center"/>
    </xf>
    <xf numFmtId="43" fontId="30" fillId="0" borderId="11" xfId="1" applyFont="1" applyFill="1" applyBorder="1" applyAlignment="1">
      <alignment horizontal="left" vertical="center"/>
    </xf>
    <xf numFmtId="43" fontId="30" fillId="0" borderId="0" xfId="1" applyFont="1" applyFill="1" applyAlignment="1">
      <alignment horizontal="left" vertical="center"/>
    </xf>
    <xf numFmtId="43" fontId="30" fillId="0" borderId="11" xfId="1" applyFont="1" applyFill="1" applyBorder="1" applyAlignment="1">
      <alignment horizontal="center"/>
    </xf>
    <xf numFmtId="43" fontId="30" fillId="0" borderId="11" xfId="1" applyFont="1" applyFill="1" applyBorder="1" applyAlignment="1">
      <alignment horizontal="center" vertical="top" wrapText="1"/>
    </xf>
    <xf numFmtId="0" fontId="30" fillId="0" borderId="11" xfId="1" quotePrefix="1" applyNumberFormat="1" applyFont="1" applyFill="1" applyBorder="1" applyAlignment="1">
      <alignment horizontal="justify" vertical="top" wrapText="1"/>
    </xf>
    <xf numFmtId="0" fontId="30" fillId="0" borderId="11" xfId="1" applyNumberFormat="1" applyFont="1" applyFill="1" applyBorder="1" applyAlignment="1">
      <alignment horizontal="left" vertical="center" wrapText="1"/>
    </xf>
    <xf numFmtId="0" fontId="28" fillId="0" borderId="11" xfId="37" applyNumberFormat="1" applyFont="1" applyFill="1" applyBorder="1" applyAlignment="1">
      <alignment horizontal="justify" vertical="top"/>
    </xf>
    <xf numFmtId="0" fontId="30" fillId="0" borderId="11" xfId="37" applyNumberFormat="1" applyFont="1" applyFill="1" applyBorder="1" applyAlignment="1">
      <alignment horizontal="justify" vertical="top"/>
    </xf>
    <xf numFmtId="0" fontId="28" fillId="0" borderId="11" xfId="1" quotePrefix="1" applyNumberFormat="1" applyFont="1" applyFill="1" applyBorder="1" applyAlignment="1">
      <alignment horizontal="justify" vertical="top"/>
    </xf>
    <xf numFmtId="0" fontId="30" fillId="0" borderId="11" xfId="1" quotePrefix="1" applyNumberFormat="1" applyFont="1" applyFill="1" applyBorder="1" applyAlignment="1">
      <alignment vertical="top" wrapText="1"/>
    </xf>
    <xf numFmtId="0" fontId="30" fillId="0" borderId="11" xfId="1" quotePrefix="1" applyNumberFormat="1" applyFont="1" applyFill="1" applyBorder="1" applyAlignment="1">
      <alignment horizontal="left" vertical="top" wrapText="1"/>
    </xf>
    <xf numFmtId="164" fontId="30" fillId="0" borderId="7" xfId="1" applyNumberFormat="1" applyFont="1" applyFill="1" applyBorder="1" applyAlignment="1">
      <alignment horizontal="center" vertical="justify"/>
    </xf>
    <xf numFmtId="0" fontId="30" fillId="0" borderId="11" xfId="1" applyNumberFormat="1" applyFont="1" applyFill="1" applyBorder="1" applyAlignment="1">
      <alignment horizontal="justify" wrapText="1"/>
    </xf>
    <xf numFmtId="168" fontId="30" fillId="0" borderId="11" xfId="1" applyNumberFormat="1" applyFont="1" applyFill="1" applyBorder="1" applyAlignment="1">
      <alignment horizontal="right"/>
    </xf>
    <xf numFmtId="43" fontId="30" fillId="0" borderId="11" xfId="1" applyFont="1" applyFill="1" applyBorder="1"/>
    <xf numFmtId="168" fontId="30" fillId="0" borderId="2" xfId="1" applyNumberFormat="1" applyFont="1" applyFill="1" applyBorder="1"/>
    <xf numFmtId="0" fontId="30" fillId="0" borderId="0" xfId="2" applyFont="1" applyFill="1"/>
    <xf numFmtId="168" fontId="30" fillId="0" borderId="2" xfId="1" applyNumberFormat="1" applyFont="1" applyFill="1" applyBorder="1" applyAlignment="1">
      <alignment horizontal="center"/>
    </xf>
    <xf numFmtId="165" fontId="30" fillId="0" borderId="7" xfId="1" applyNumberFormat="1" applyFont="1" applyFill="1" applyBorder="1" applyAlignment="1">
      <alignment horizontal="center" vertical="justify"/>
    </xf>
    <xf numFmtId="0" fontId="36" fillId="0" borderId="11" xfId="1" applyNumberFormat="1" applyFont="1" applyFill="1" applyBorder="1" applyAlignment="1">
      <alignment vertical="top" wrapText="1"/>
    </xf>
    <xf numFmtId="168" fontId="36" fillId="0" borderId="11" xfId="1" applyNumberFormat="1" applyFont="1" applyFill="1" applyBorder="1" applyAlignment="1">
      <alignment horizontal="right" vertical="top"/>
    </xf>
    <xf numFmtId="0" fontId="36" fillId="0" borderId="0" xfId="2" applyFont="1" applyFill="1" applyAlignment="1">
      <alignment vertical="top"/>
    </xf>
    <xf numFmtId="165" fontId="36" fillId="0" borderId="7" xfId="1" applyNumberFormat="1" applyFont="1" applyFill="1" applyBorder="1" applyAlignment="1">
      <alignment horizontal="center" vertical="justify"/>
    </xf>
    <xf numFmtId="43" fontId="36" fillId="0" borderId="11" xfId="1" applyFont="1" applyFill="1" applyBorder="1" applyAlignment="1">
      <alignment horizontal="center"/>
    </xf>
    <xf numFmtId="168" fontId="36" fillId="0" borderId="11" xfId="1" applyNumberFormat="1" applyFont="1" applyFill="1" applyBorder="1" applyAlignment="1">
      <alignment horizontal="right"/>
    </xf>
    <xf numFmtId="168" fontId="36" fillId="0" borderId="2" xfId="1" applyNumberFormat="1" applyFont="1" applyFill="1" applyBorder="1" applyAlignment="1">
      <alignment horizontal="center"/>
    </xf>
    <xf numFmtId="0" fontId="36" fillId="0" borderId="0" xfId="2" applyFont="1" applyFill="1"/>
    <xf numFmtId="0" fontId="37" fillId="0" borderId="11" xfId="1" applyNumberFormat="1" applyFont="1" applyFill="1" applyBorder="1" applyAlignment="1">
      <alignment vertical="top" wrapText="1"/>
    </xf>
    <xf numFmtId="1" fontId="30" fillId="0" borderId="7" xfId="1" applyNumberFormat="1" applyFont="1" applyFill="1" applyBorder="1" applyAlignment="1">
      <alignment horizontal="center" vertical="justify"/>
    </xf>
    <xf numFmtId="0" fontId="27" fillId="0" borderId="11" xfId="1" applyNumberFormat="1" applyFont="1" applyFill="1" applyBorder="1" applyAlignment="1">
      <alignment horizontal="justify" vertical="center"/>
    </xf>
    <xf numFmtId="0" fontId="30" fillId="0" borderId="7" xfId="1" applyNumberFormat="1" applyFont="1" applyFill="1" applyBorder="1" applyAlignment="1">
      <alignment horizontal="center" vertical="center"/>
    </xf>
    <xf numFmtId="0" fontId="30" fillId="0" borderId="11" xfId="1" applyNumberFormat="1" applyFont="1" applyFill="1" applyBorder="1" applyAlignment="1">
      <alignment horizontal="center" vertical="center"/>
    </xf>
    <xf numFmtId="43" fontId="30" fillId="0" borderId="0" xfId="1" applyFont="1" applyAlignment="1">
      <alignment vertical="center"/>
    </xf>
    <xf numFmtId="0" fontId="30" fillId="0" borderId="8" xfId="1" applyNumberFormat="1" applyFont="1" applyFill="1" applyBorder="1" applyAlignment="1">
      <alignment horizontal="center" vertical="top"/>
    </xf>
    <xf numFmtId="0" fontId="30" fillId="0" borderId="12" xfId="1" applyNumberFormat="1" applyFont="1" applyFill="1" applyBorder="1" applyAlignment="1">
      <alignment horizontal="center" vertical="top"/>
    </xf>
    <xf numFmtId="1" fontId="30" fillId="0" borderId="12" xfId="1" quotePrefix="1" applyNumberFormat="1" applyFont="1" applyFill="1" applyBorder="1" applyAlignment="1">
      <alignment horizontal="center" vertical="top"/>
    </xf>
    <xf numFmtId="0" fontId="30" fillId="0" borderId="0" xfId="0" applyFont="1" applyFill="1"/>
    <xf numFmtId="0" fontId="28" fillId="0" borderId="11" xfId="1" applyNumberFormat="1" applyFont="1" applyFill="1" applyBorder="1" applyAlignment="1">
      <alignment vertical="top" wrapText="1"/>
    </xf>
    <xf numFmtId="0" fontId="53" fillId="0" borderId="11" xfId="1" applyNumberFormat="1" applyFont="1" applyFill="1" applyBorder="1" applyAlignment="1">
      <alignment vertical="top" wrapText="1"/>
    </xf>
    <xf numFmtId="0" fontId="21" fillId="0" borderId="11" xfId="1" quotePrefix="1" applyNumberFormat="1" applyFont="1" applyFill="1" applyBorder="1" applyAlignment="1">
      <alignment horizontal="justify" vertical="top"/>
    </xf>
    <xf numFmtId="164" fontId="21" fillId="0" borderId="8" xfId="1" applyNumberFormat="1" applyFont="1" applyFill="1" applyBorder="1" applyAlignment="1">
      <alignment horizontal="center" vertical="top"/>
    </xf>
    <xf numFmtId="0" fontId="21" fillId="0" borderId="12" xfId="1" applyNumberFormat="1" applyFont="1" applyFill="1" applyBorder="1" applyAlignment="1">
      <alignment horizontal="left" vertical="top"/>
    </xf>
    <xf numFmtId="43" fontId="30" fillId="0" borderId="0" xfId="1" applyFont="1" applyAlignment="1">
      <alignment vertical="top"/>
    </xf>
    <xf numFmtId="164" fontId="30" fillId="0" borderId="7" xfId="1" quotePrefix="1" applyNumberFormat="1" applyFont="1" applyFill="1" applyBorder="1" applyAlignment="1">
      <alignment horizontal="center" vertical="top"/>
    </xf>
    <xf numFmtId="43" fontId="31" fillId="0" borderId="0" xfId="1" applyFont="1" applyFill="1" applyBorder="1" applyAlignment="1">
      <alignment horizontal="center" vertical="top"/>
    </xf>
    <xf numFmtId="43" fontId="30" fillId="0" borderId="0" xfId="1" applyFont="1" applyFill="1" applyBorder="1" applyAlignment="1">
      <alignment horizontal="center" vertical="center"/>
    </xf>
    <xf numFmtId="43" fontId="27" fillId="0" borderId="0" xfId="1" applyFont="1" applyFill="1" applyBorder="1" applyAlignment="1">
      <alignment horizontal="center" vertical="top"/>
    </xf>
    <xf numFmtId="0" fontId="21" fillId="0" borderId="0" xfId="1" applyNumberFormat="1" applyFont="1" applyFill="1" applyBorder="1" applyAlignment="1">
      <alignment horizontal="center" vertical="center" wrapText="1"/>
    </xf>
    <xf numFmtId="1" fontId="27" fillId="0" borderId="8" xfId="1" quotePrefix="1" applyNumberFormat="1" applyFont="1" applyFill="1" applyBorder="1" applyAlignment="1">
      <alignment horizontal="center" vertical="top"/>
    </xf>
    <xf numFmtId="0" fontId="30" fillId="0" borderId="12" xfId="2" applyFont="1" applyBorder="1" applyAlignment="1">
      <alignment vertical="top"/>
    </xf>
    <xf numFmtId="43" fontId="36" fillId="0" borderId="12" xfId="1" applyFont="1" applyFill="1" applyBorder="1" applyAlignment="1">
      <alignment horizontal="center" vertical="top"/>
    </xf>
    <xf numFmtId="0" fontId="30" fillId="0" borderId="12" xfId="0" applyFont="1" applyBorder="1" applyAlignment="1">
      <alignment vertical="top" wrapText="1"/>
    </xf>
    <xf numFmtId="1" fontId="21" fillId="0" borderId="11" xfId="1" applyNumberFormat="1" applyFont="1" applyFill="1" applyBorder="1" applyAlignment="1">
      <alignment horizontal="center" vertical="top"/>
    </xf>
    <xf numFmtId="164" fontId="43" fillId="0" borderId="0" xfId="1" applyNumberFormat="1" applyFont="1" applyFill="1" applyAlignment="1">
      <alignment horizontal="center" vertical="center" wrapText="1"/>
    </xf>
    <xf numFmtId="0" fontId="30" fillId="0" borderId="11" xfId="0" applyFont="1" applyFill="1" applyBorder="1" applyAlignment="1">
      <alignment vertical="top" wrapText="1"/>
    </xf>
    <xf numFmtId="1" fontId="30" fillId="0" borderId="11" xfId="1" applyNumberFormat="1" applyFont="1" applyFill="1" applyBorder="1" applyAlignment="1">
      <alignment horizontal="center" vertical="center"/>
    </xf>
    <xf numFmtId="43" fontId="30" fillId="0" borderId="0" xfId="1" applyFont="1" applyFill="1" applyAlignment="1">
      <alignment horizontal="center" vertical="center"/>
    </xf>
    <xf numFmtId="164" fontId="49" fillId="0" borderId="0" xfId="1" applyNumberFormat="1" applyFont="1" applyFill="1" applyAlignment="1">
      <alignment horizontal="center" vertical="center"/>
    </xf>
    <xf numFmtId="1" fontId="30" fillId="0" borderId="12" xfId="1" applyNumberFormat="1" applyFont="1" applyFill="1" applyBorder="1" applyAlignment="1">
      <alignment horizontal="center" vertical="center"/>
    </xf>
    <xf numFmtId="2" fontId="30" fillId="0" borderId="11" xfId="1" applyNumberFormat="1" applyFont="1" applyFill="1" applyBorder="1" applyAlignment="1">
      <alignment horizontal="right" vertical="top"/>
    </xf>
    <xf numFmtId="2" fontId="30" fillId="0" borderId="12" xfId="1" applyNumberFormat="1" applyFont="1" applyFill="1" applyBorder="1" applyAlignment="1">
      <alignment horizontal="right" vertical="top"/>
    </xf>
    <xf numFmtId="2" fontId="30" fillId="0" borderId="11" xfId="1" applyNumberFormat="1" applyFont="1" applyFill="1" applyBorder="1" applyAlignment="1">
      <alignment horizontal="right" vertical="center"/>
    </xf>
    <xf numFmtId="43" fontId="30" fillId="0" borderId="12" xfId="1" applyFont="1" applyFill="1" applyBorder="1" applyAlignment="1">
      <alignment horizontal="right" vertical="center"/>
    </xf>
    <xf numFmtId="2" fontId="21" fillId="2" borderId="3" xfId="1" applyNumberFormat="1" applyFont="1" applyFill="1" applyBorder="1" applyAlignment="1">
      <alignment horizontal="right" vertical="center"/>
    </xf>
    <xf numFmtId="2" fontId="30" fillId="0" borderId="0" xfId="1" applyNumberFormat="1" applyFont="1" applyFill="1" applyAlignment="1">
      <alignment horizontal="right" vertical="top"/>
    </xf>
    <xf numFmtId="1" fontId="27" fillId="0" borderId="11" xfId="1" quotePrefix="1" applyNumberFormat="1" applyFont="1" applyFill="1" applyBorder="1" applyAlignment="1">
      <alignment horizontal="center" vertical="center"/>
    </xf>
    <xf numFmtId="0" fontId="30" fillId="0" borderId="11" xfId="2" applyFont="1" applyBorder="1" applyAlignment="1">
      <alignment vertical="center"/>
    </xf>
    <xf numFmtId="0" fontId="30" fillId="0" borderId="0" xfId="2" applyFont="1" applyFill="1" applyAlignment="1">
      <alignment vertical="center"/>
    </xf>
    <xf numFmtId="43" fontId="33" fillId="0" borderId="0" xfId="36" quotePrefix="1" applyNumberFormat="1" applyFill="1" applyAlignment="1" applyProtection="1">
      <alignment vertical="center"/>
    </xf>
    <xf numFmtId="43" fontId="30" fillId="0" borderId="0" xfId="1" applyFont="1" applyFill="1" applyAlignment="1">
      <alignment horizontal="center" vertical="top"/>
    </xf>
    <xf numFmtId="43" fontId="30" fillId="0" borderId="0" xfId="1" applyFont="1" applyFill="1" applyBorder="1" applyAlignment="1">
      <alignment horizontal="right" vertical="top"/>
    </xf>
    <xf numFmtId="43" fontId="30" fillId="0" borderId="1" xfId="1" applyFont="1" applyFill="1" applyBorder="1" applyAlignment="1">
      <alignment horizontal="right" vertical="top"/>
    </xf>
    <xf numFmtId="2" fontId="28" fillId="0" borderId="11" xfId="1" applyNumberFormat="1" applyFont="1" applyFill="1" applyBorder="1" applyAlignment="1">
      <alignment horizontal="justify" vertical="top"/>
    </xf>
    <xf numFmtId="0" fontId="30" fillId="0" borderId="12" xfId="1" applyNumberFormat="1" applyFont="1" applyFill="1" applyBorder="1" applyAlignment="1">
      <alignment vertical="top"/>
    </xf>
    <xf numFmtId="164" fontId="21" fillId="0" borderId="11" xfId="1" quotePrefix="1" applyNumberFormat="1" applyFont="1" applyFill="1" applyBorder="1" applyAlignment="1">
      <alignment horizontal="center" vertical="top"/>
    </xf>
    <xf numFmtId="164" fontId="21" fillId="0" borderId="11" xfId="1" quotePrefix="1" applyNumberFormat="1" applyFont="1" applyFill="1" applyBorder="1" applyAlignment="1">
      <alignment horizontal="left" vertical="center"/>
    </xf>
    <xf numFmtId="164" fontId="30" fillId="0" borderId="11" xfId="1" quotePrefix="1" applyNumberFormat="1" applyFont="1" applyFill="1" applyBorder="1" applyAlignment="1">
      <alignment horizontal="center" vertical="top"/>
    </xf>
    <xf numFmtId="164" fontId="30" fillId="0" borderId="12" xfId="1" quotePrefix="1" applyNumberFormat="1" applyFont="1" applyFill="1" applyBorder="1" applyAlignment="1">
      <alignment horizontal="center" vertical="top"/>
    </xf>
    <xf numFmtId="164" fontId="21" fillId="0" borderId="11" xfId="1" applyNumberFormat="1" applyFont="1" applyFill="1" applyBorder="1" applyAlignment="1">
      <alignment horizontal="center" vertical="justify"/>
    </xf>
    <xf numFmtId="168" fontId="30" fillId="0" borderId="11" xfId="1" applyNumberFormat="1" applyFont="1" applyFill="1" applyBorder="1" applyAlignment="1">
      <alignment horizontal="center"/>
    </xf>
    <xf numFmtId="1" fontId="30" fillId="0" borderId="11" xfId="1" quotePrefix="1" applyNumberFormat="1" applyFont="1" applyFill="1" applyBorder="1" applyAlignment="1">
      <alignment horizontal="right" vertical="top"/>
    </xf>
    <xf numFmtId="1" fontId="30" fillId="0" borderId="11" xfId="1" applyNumberFormat="1" applyFont="1" applyFill="1" applyBorder="1" applyAlignment="1">
      <alignment horizontal="center" vertical="justify"/>
    </xf>
    <xf numFmtId="0" fontId="21" fillId="0" borderId="10" xfId="1" applyNumberFormat="1" applyFont="1" applyFill="1" applyBorder="1" applyAlignment="1">
      <alignment horizontal="right" vertical="center"/>
    </xf>
    <xf numFmtId="0" fontId="28" fillId="0" borderId="11" xfId="1" applyNumberFormat="1" applyFont="1" applyFill="1" applyBorder="1" applyAlignment="1">
      <alignment horizontal="left" vertical="top" wrapText="1"/>
    </xf>
    <xf numFmtId="0" fontId="30" fillId="0" borderId="12" xfId="1" applyNumberFormat="1" applyFont="1" applyFill="1" applyBorder="1" applyAlignment="1">
      <alignment horizontal="left" vertical="top" wrapText="1"/>
    </xf>
    <xf numFmtId="49" fontId="28" fillId="4" borderId="11" xfId="32" applyNumberFormat="1" applyFont="1" applyFill="1" applyBorder="1" applyAlignment="1">
      <alignment vertical="top"/>
    </xf>
    <xf numFmtId="0" fontId="45" fillId="4" borderId="11" xfId="0" applyFont="1" applyFill="1" applyBorder="1" applyAlignment="1">
      <alignment vertical="top" wrapText="1"/>
    </xf>
    <xf numFmtId="0" fontId="45" fillId="4" borderId="12" xfId="0" applyFont="1" applyFill="1" applyBorder="1" applyAlignment="1">
      <alignment vertical="top" wrapText="1"/>
    </xf>
    <xf numFmtId="49" fontId="28" fillId="4" borderId="11" xfId="32" applyNumberFormat="1" applyFont="1" applyFill="1" applyBorder="1" applyAlignment="1">
      <alignment vertical="top" wrapText="1"/>
    </xf>
    <xf numFmtId="0" fontId="30" fillId="0" borderId="11" xfId="1" applyNumberFormat="1" applyFont="1" applyFill="1" applyBorder="1" applyAlignment="1">
      <alignment vertical="center"/>
    </xf>
    <xf numFmtId="0" fontId="30" fillId="0" borderId="12" xfId="1" applyNumberFormat="1" applyFont="1" applyFill="1" applyBorder="1" applyAlignment="1">
      <alignment horizontal="center" vertical="center"/>
    </xf>
    <xf numFmtId="1" fontId="30" fillId="0" borderId="11" xfId="1" quotePrefix="1" applyNumberFormat="1" applyFont="1" applyFill="1" applyBorder="1" applyAlignment="1">
      <alignment horizontal="center" vertical="center"/>
    </xf>
    <xf numFmtId="2" fontId="30" fillId="0" borderId="12" xfId="1" applyNumberFormat="1" applyFont="1" applyFill="1" applyBorder="1" applyAlignment="1">
      <alignment horizontal="center" vertical="top"/>
    </xf>
    <xf numFmtId="177" fontId="21" fillId="0" borderId="0" xfId="1" applyNumberFormat="1" applyFont="1" applyFill="1" applyAlignment="1">
      <alignment vertical="top"/>
    </xf>
    <xf numFmtId="1" fontId="36" fillId="0" borderId="12" xfId="1" applyNumberFormat="1" applyFont="1" applyFill="1" applyBorder="1" applyAlignment="1">
      <alignment horizontal="center" vertical="top"/>
    </xf>
    <xf numFmtId="43" fontId="21" fillId="0" borderId="0" xfId="1" applyFont="1" applyFill="1" applyBorder="1" applyAlignment="1">
      <alignment vertical="top" wrapText="1"/>
    </xf>
    <xf numFmtId="43" fontId="30" fillId="0" borderId="0" xfId="1" applyFont="1" applyFill="1" applyAlignment="1">
      <alignment horizontal="center" vertical="top"/>
    </xf>
    <xf numFmtId="0" fontId="21" fillId="0" borderId="3" xfId="1" applyNumberFormat="1" applyFont="1" applyFill="1" applyBorder="1" applyAlignment="1">
      <alignment horizontal="center" vertical="center"/>
    </xf>
    <xf numFmtId="0" fontId="21" fillId="0" borderId="3" xfId="1" applyNumberFormat="1" applyFont="1" applyFill="1" applyBorder="1" applyAlignment="1">
      <alignment horizontal="center" vertical="center" wrapText="1"/>
    </xf>
    <xf numFmtId="164" fontId="38" fillId="0" borderId="11" xfId="1" applyNumberFormat="1" applyFont="1" applyFill="1" applyBorder="1" applyAlignment="1">
      <alignment horizontal="center" vertical="top"/>
    </xf>
    <xf numFmtId="1" fontId="21" fillId="0" borderId="11" xfId="1" quotePrefix="1" applyNumberFormat="1" applyFont="1" applyFill="1" applyBorder="1" applyAlignment="1">
      <alignment horizontal="center" vertical="top"/>
    </xf>
    <xf numFmtId="2" fontId="30" fillId="0" borderId="11" xfId="1" quotePrefix="1" applyNumberFormat="1" applyFont="1" applyFill="1" applyBorder="1" applyAlignment="1">
      <alignment horizontal="center" vertical="top" wrapText="1"/>
    </xf>
    <xf numFmtId="165" fontId="21" fillId="0" borderId="12" xfId="1" applyNumberFormat="1" applyFont="1" applyFill="1" applyBorder="1" applyAlignment="1">
      <alignment horizontal="center" vertical="top"/>
    </xf>
    <xf numFmtId="164" fontId="21" fillId="0" borderId="3" xfId="1" applyNumberFormat="1" applyFont="1" applyFill="1" applyBorder="1" applyAlignment="1">
      <alignment horizontal="center" vertical="center"/>
    </xf>
    <xf numFmtId="0" fontId="21" fillId="0" borderId="3" xfId="1" quotePrefix="1" applyNumberFormat="1" applyFont="1" applyFill="1" applyBorder="1" applyAlignment="1">
      <alignment horizontal="left" vertical="center"/>
    </xf>
    <xf numFmtId="43" fontId="21" fillId="0" borderId="3" xfId="1" applyFont="1" applyFill="1" applyBorder="1" applyAlignment="1">
      <alignment horizontal="center" vertical="center"/>
    </xf>
    <xf numFmtId="43" fontId="21" fillId="0" borderId="3" xfId="1" applyFont="1" applyFill="1" applyBorder="1" applyAlignment="1">
      <alignment horizontal="right" vertical="center"/>
    </xf>
    <xf numFmtId="43" fontId="21" fillId="0" borderId="3" xfId="1" applyFont="1" applyFill="1" applyBorder="1" applyAlignment="1">
      <alignment vertical="center"/>
    </xf>
    <xf numFmtId="0" fontId="21" fillId="0" borderId="15" xfId="1" applyNumberFormat="1" applyFont="1" applyFill="1" applyBorder="1" applyAlignment="1">
      <alignment horizontal="center" vertical="center"/>
    </xf>
    <xf numFmtId="164" fontId="21" fillId="0" borderId="4" xfId="1" applyNumberFormat="1" applyFont="1" applyFill="1" applyBorder="1" applyAlignment="1">
      <alignment horizontal="center" vertical="center"/>
    </xf>
    <xf numFmtId="0" fontId="21" fillId="0" borderId="3" xfId="1" applyNumberFormat="1" applyFont="1" applyFill="1" applyBorder="1" applyAlignment="1">
      <alignment horizontal="left" vertical="center"/>
    </xf>
    <xf numFmtId="43" fontId="21" fillId="0" borderId="0" xfId="1" applyFont="1" applyFill="1" applyBorder="1" applyAlignment="1">
      <alignment horizontal="center" vertical="center"/>
    </xf>
    <xf numFmtId="43" fontId="52" fillId="0" borderId="0" xfId="1" applyFont="1" applyFill="1" applyAlignment="1">
      <alignment vertical="center"/>
    </xf>
    <xf numFmtId="164" fontId="31" fillId="0" borderId="11" xfId="1" quotePrefix="1" applyNumberFormat="1" applyFont="1" applyFill="1" applyBorder="1" applyAlignment="1">
      <alignment horizontal="center" vertical="center"/>
    </xf>
    <xf numFmtId="0" fontId="57" fillId="0" borderId="0" xfId="0" applyFont="1" applyAlignment="1">
      <alignment vertical="center"/>
    </xf>
    <xf numFmtId="0" fontId="57" fillId="0" borderId="0" xfId="0" applyFont="1" applyAlignment="1">
      <alignment vertical="center" wrapText="1"/>
    </xf>
    <xf numFmtId="43" fontId="36" fillId="0" borderId="11" xfId="1" applyFont="1" applyFill="1" applyBorder="1" applyAlignment="1">
      <alignment horizontal="center" vertical="center"/>
    </xf>
    <xf numFmtId="0" fontId="21" fillId="0" borderId="0" xfId="2" applyFont="1" applyAlignment="1">
      <alignment horizontal="left" vertical="center"/>
    </xf>
    <xf numFmtId="0" fontId="55" fillId="0" borderId="0" xfId="2" applyFont="1" applyBorder="1" applyAlignment="1">
      <alignment horizontal="center" vertical="center" wrapText="1"/>
    </xf>
    <xf numFmtId="0" fontId="20" fillId="0" borderId="0" xfId="2" applyFont="1" applyBorder="1" applyAlignment="1">
      <alignment horizontal="center" wrapText="1"/>
    </xf>
    <xf numFmtId="0" fontId="17" fillId="0" borderId="0" xfId="2" applyFont="1" applyBorder="1" applyAlignment="1">
      <alignment horizontal="center" vertical="center"/>
    </xf>
    <xf numFmtId="0" fontId="20" fillId="0" borderId="0" xfId="2" applyFont="1" applyAlignment="1">
      <alignment horizontal="center" vertical="center"/>
    </xf>
    <xf numFmtId="164" fontId="23" fillId="0" borderId="0" xfId="1" applyNumberFormat="1" applyFont="1" applyFill="1" applyAlignment="1">
      <alignment horizontal="center" vertical="center" wrapText="1"/>
    </xf>
    <xf numFmtId="0" fontId="20" fillId="0" borderId="0" xfId="2" applyFont="1" applyBorder="1" applyAlignment="1">
      <alignment horizontal="center" vertical="center" wrapText="1"/>
    </xf>
    <xf numFmtId="0" fontId="26" fillId="0" borderId="0" xfId="2" applyFont="1" applyAlignment="1">
      <alignment horizontal="center" vertical="top"/>
    </xf>
    <xf numFmtId="164" fontId="43" fillId="0" borderId="0" xfId="1" applyNumberFormat="1" applyFont="1" applyFill="1" applyAlignment="1">
      <alignment horizontal="center" vertical="center" wrapText="1"/>
    </xf>
    <xf numFmtId="164" fontId="28" fillId="0" borderId="0" xfId="1" applyNumberFormat="1" applyFont="1" applyFill="1" applyAlignment="1">
      <alignment horizontal="center" vertical="center"/>
    </xf>
    <xf numFmtId="0" fontId="21" fillId="2" borderId="4" xfId="1" applyNumberFormat="1" applyFont="1" applyFill="1" applyBorder="1" applyAlignment="1">
      <alignment horizontal="center" vertical="center" wrapText="1"/>
    </xf>
    <xf numFmtId="0" fontId="21" fillId="2" borderId="13" xfId="1" applyNumberFormat="1" applyFont="1" applyFill="1" applyBorder="1" applyAlignment="1">
      <alignment horizontal="center" vertical="center" wrapText="1"/>
    </xf>
    <xf numFmtId="0" fontId="21" fillId="2" borderId="5" xfId="1" applyNumberFormat="1" applyFont="1" applyFill="1" applyBorder="1" applyAlignment="1">
      <alignment horizontal="center" vertical="center" wrapText="1"/>
    </xf>
    <xf numFmtId="43" fontId="30" fillId="0" borderId="16" xfId="1" applyFont="1" applyFill="1" applyBorder="1" applyAlignment="1">
      <alignment horizontal="center" vertical="center"/>
    </xf>
    <xf numFmtId="43" fontId="30" fillId="0" borderId="18" xfId="1" applyFont="1" applyFill="1" applyBorder="1" applyAlignment="1">
      <alignment horizontal="center" vertical="center"/>
    </xf>
    <xf numFmtId="43" fontId="30" fillId="0" borderId="19" xfId="1" applyFont="1" applyFill="1" applyBorder="1" applyAlignment="1">
      <alignment horizontal="center" vertical="center"/>
    </xf>
    <xf numFmtId="43" fontId="21" fillId="3" borderId="4" xfId="1" applyFont="1" applyFill="1" applyBorder="1" applyAlignment="1">
      <alignment horizontal="center" vertical="center"/>
    </xf>
    <xf numFmtId="43" fontId="21" fillId="3" borderId="13" xfId="1" applyFont="1" applyFill="1" applyBorder="1" applyAlignment="1">
      <alignment horizontal="center" vertical="center"/>
    </xf>
    <xf numFmtId="43" fontId="21" fillId="3" borderId="5" xfId="1" applyFont="1" applyFill="1" applyBorder="1" applyAlignment="1">
      <alignment horizontal="center" vertical="center"/>
    </xf>
    <xf numFmtId="43" fontId="47" fillId="0" borderId="7" xfId="36" quotePrefix="1" applyNumberFormat="1" applyFont="1" applyFill="1" applyBorder="1" applyAlignment="1" applyProtection="1">
      <alignment horizontal="center" vertical="center"/>
    </xf>
    <xf numFmtId="43" fontId="47" fillId="0" borderId="0" xfId="36" quotePrefix="1" applyNumberFormat="1" applyFont="1" applyFill="1" applyAlignment="1" applyProtection="1">
      <alignment horizontal="center" vertical="center"/>
    </xf>
    <xf numFmtId="43" fontId="27" fillId="0" borderId="8" xfId="1" applyFont="1" applyFill="1" applyBorder="1" applyAlignment="1">
      <alignment horizontal="center" vertical="top"/>
    </xf>
    <xf numFmtId="43" fontId="27" fillId="0" borderId="1" xfId="1" applyFont="1" applyFill="1" applyBorder="1" applyAlignment="1">
      <alignment horizontal="center" vertical="top"/>
    </xf>
    <xf numFmtId="43" fontId="27" fillId="0" borderId="9" xfId="1" applyFont="1" applyFill="1" applyBorder="1" applyAlignment="1">
      <alignment horizontal="center" vertical="top"/>
    </xf>
    <xf numFmtId="43" fontId="21" fillId="0" borderId="4" xfId="1" applyFont="1" applyFill="1" applyBorder="1" applyAlignment="1">
      <alignment horizontal="center" vertical="center"/>
    </xf>
    <xf numFmtId="43" fontId="21" fillId="0" borderId="13" xfId="1" applyFont="1" applyFill="1" applyBorder="1" applyAlignment="1">
      <alignment horizontal="center" vertical="center"/>
    </xf>
    <xf numFmtId="43" fontId="21" fillId="0" borderId="5" xfId="1" applyFont="1" applyFill="1" applyBorder="1" applyAlignment="1">
      <alignment horizontal="center" vertical="center"/>
    </xf>
    <xf numFmtId="43" fontId="31" fillId="0" borderId="6" xfId="1" applyFont="1" applyFill="1" applyBorder="1" applyAlignment="1">
      <alignment horizontal="center" vertical="top"/>
    </xf>
    <xf numFmtId="43" fontId="31" fillId="0" borderId="14" xfId="1" applyFont="1" applyFill="1" applyBorder="1" applyAlignment="1">
      <alignment horizontal="center" vertical="top"/>
    </xf>
    <xf numFmtId="43" fontId="31" fillId="0" borderId="15" xfId="1" applyFont="1" applyFill="1" applyBorder="1" applyAlignment="1">
      <alignment horizontal="center" vertical="top"/>
    </xf>
    <xf numFmtId="164" fontId="49" fillId="0" borderId="0" xfId="1" applyNumberFormat="1" applyFont="1" applyFill="1" applyAlignment="1">
      <alignment horizontal="center" vertical="center"/>
    </xf>
    <xf numFmtId="43" fontId="30" fillId="0" borderId="0" xfId="1" applyFont="1" applyFill="1" applyAlignment="1">
      <alignment horizontal="center" vertical="top"/>
    </xf>
  </cellXfs>
  <cellStyles count="38">
    <cellStyle name="??" xfId="7" xr:uid="{00000000-0005-0000-0000-000000000000}"/>
    <cellStyle name="?? [0.00]_laroux" xfId="8" xr:uid="{00000000-0005-0000-0000-000001000000}"/>
    <cellStyle name="???? [0.00]_laroux" xfId="9" xr:uid="{00000000-0005-0000-0000-000002000000}"/>
    <cellStyle name="????_laroux" xfId="10" xr:uid="{00000000-0005-0000-0000-000003000000}"/>
    <cellStyle name="??_??" xfId="11" xr:uid="{00000000-0005-0000-0000-000004000000}"/>
    <cellStyle name="©öe¨¬¨¢A©÷_¡¾aA¢¬" xfId="12" xr:uid="{00000000-0005-0000-0000-000005000000}"/>
    <cellStyle name="•W_Electrical" xfId="13" xr:uid="{00000000-0005-0000-0000-000006000000}"/>
    <cellStyle name="A¨­¢¬¢Ò [0]_¡¾aA¢¬" xfId="14" xr:uid="{00000000-0005-0000-0000-000007000000}"/>
    <cellStyle name="A¨­¢¬¢Ò_¡¾aA¢¬" xfId="15" xr:uid="{00000000-0005-0000-0000-000008000000}"/>
    <cellStyle name="AeE¡© [0]_¡¾aA¢¬" xfId="16" xr:uid="{00000000-0005-0000-0000-000009000000}"/>
    <cellStyle name="AeE¡©_¡¾aA¢¬" xfId="17" xr:uid="{00000000-0005-0000-0000-00000A000000}"/>
    <cellStyle name="C¡ÍA¨ª_¡ÆeE©ö" xfId="18" xr:uid="{00000000-0005-0000-0000-00000B000000}"/>
    <cellStyle name="Comma" xfId="1" builtinId="3"/>
    <cellStyle name="Comma 2" xfId="33" xr:uid="{00000000-0005-0000-0000-00000D000000}"/>
    <cellStyle name="Comma_BOQPRE~1" xfId="32" xr:uid="{00000000-0005-0000-0000-00000E000000}"/>
    <cellStyle name="DESCRIPTION" xfId="19" xr:uid="{00000000-0005-0000-0000-00000F000000}"/>
    <cellStyle name="HEADDING SUB" xfId="20" xr:uid="{00000000-0005-0000-0000-000010000000}"/>
    <cellStyle name="HEADER1" xfId="21" xr:uid="{00000000-0005-0000-0000-000011000000}"/>
    <cellStyle name="Header2" xfId="22" xr:uid="{00000000-0005-0000-0000-000012000000}"/>
    <cellStyle name="Hyperlink" xfId="36" builtinId="8"/>
    <cellStyle name="ITEM" xfId="23" xr:uid="{00000000-0005-0000-0000-000014000000}"/>
    <cellStyle name="Normal" xfId="0" builtinId="0"/>
    <cellStyle name="Normal 11" xfId="4" xr:uid="{00000000-0005-0000-0000-000016000000}"/>
    <cellStyle name="Normal 11 2" xfId="37" xr:uid="{00000000-0005-0000-0000-000017000000}"/>
    <cellStyle name="Normal 2" xfId="2" xr:uid="{00000000-0005-0000-0000-000018000000}"/>
    <cellStyle name="Normal 2 2" xfId="31" xr:uid="{00000000-0005-0000-0000-000019000000}"/>
    <cellStyle name="Normal 2 3" xfId="5" xr:uid="{00000000-0005-0000-0000-00001A000000}"/>
    <cellStyle name="Normal 3" xfId="34" xr:uid="{00000000-0005-0000-0000-00001B000000}"/>
    <cellStyle name="Normal 3 2" xfId="35" xr:uid="{00000000-0005-0000-0000-00001C000000}"/>
    <cellStyle name="Normal 4 2" xfId="6" xr:uid="{00000000-0005-0000-0000-00001D000000}"/>
    <cellStyle name="Percent 2" xfId="3" xr:uid="{00000000-0005-0000-0000-00001E000000}"/>
    <cellStyle name="TOTALS" xfId="24" xr:uid="{00000000-0005-0000-0000-00001F000000}"/>
    <cellStyle name="units" xfId="25" xr:uid="{00000000-0005-0000-0000-000020000000}"/>
    <cellStyle name="桁区切り [0.00]_laroux" xfId="26" xr:uid="{00000000-0005-0000-0000-000021000000}"/>
    <cellStyle name="桁区切り_laroux" xfId="27" xr:uid="{00000000-0005-0000-0000-000022000000}"/>
    <cellStyle name="標準_94物件" xfId="28" xr:uid="{00000000-0005-0000-0000-000023000000}"/>
    <cellStyle name="通貨 [0.00]_laroux" xfId="29" xr:uid="{00000000-0005-0000-0000-000024000000}"/>
    <cellStyle name="通貨_laroux" xfId="30"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9525</xdr:colOff>
      <xdr:row>34</xdr:row>
      <xdr:rowOff>28575</xdr:rowOff>
    </xdr:from>
    <xdr:to>
      <xdr:col>11</xdr:col>
      <xdr:colOff>104776</xdr:colOff>
      <xdr:row>51</xdr:row>
      <xdr:rowOff>123826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9134475"/>
          <a:ext cx="2847976" cy="28479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bg1"/>
          </a:solidFill>
        </a:ln>
      </a:spPr>
      <a:bodyPr rtlCol="0" anchor="ctr"/>
      <a:lstStyle>
        <a:defPPr algn="ctr">
          <a:defRPr sz="1600" b="0"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latin typeface="Garamond" pitchFamily="18" charset="0"/>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5:M29"/>
  <sheetViews>
    <sheetView topLeftCell="A25" zoomScaleNormal="100" zoomScaleSheetLayoutView="100" workbookViewId="0">
      <selection activeCell="G24" sqref="G24"/>
    </sheetView>
  </sheetViews>
  <sheetFormatPr defaultColWidth="9.140625" defaultRowHeight="12.75"/>
  <cols>
    <col min="1" max="10" width="9.140625" style="2"/>
    <col min="11" max="11" width="13.85546875" style="2" customWidth="1"/>
    <col min="12" max="12" width="4.85546875" style="2" customWidth="1"/>
    <col min="13" max="16384" width="9.140625" style="2"/>
  </cols>
  <sheetData>
    <row r="5" spans="1:13" ht="24.95" customHeight="1">
      <c r="A5" s="328" t="s">
        <v>111</v>
      </c>
      <c r="B5" s="328"/>
      <c r="C5" s="328"/>
      <c r="D5" s="328"/>
      <c r="E5" s="328"/>
      <c r="F5" s="328"/>
      <c r="G5" s="328"/>
      <c r="H5" s="328"/>
      <c r="I5" s="328"/>
      <c r="J5" s="328"/>
      <c r="K5" s="328"/>
      <c r="L5" s="328"/>
      <c r="M5" s="1"/>
    </row>
    <row r="6" spans="1:13" ht="20.100000000000001" customHeight="1">
      <c r="A6" s="329"/>
      <c r="B6" s="329"/>
      <c r="C6" s="329"/>
      <c r="D6" s="329"/>
      <c r="E6" s="329"/>
      <c r="F6" s="329"/>
      <c r="G6" s="329"/>
      <c r="H6" s="329"/>
      <c r="I6" s="329"/>
      <c r="J6" s="329"/>
      <c r="K6" s="329"/>
      <c r="L6" s="329"/>
    </row>
    <row r="7" spans="1:13" ht="23.1" customHeight="1">
      <c r="A7" s="328"/>
      <c r="B7" s="328"/>
      <c r="C7" s="328"/>
      <c r="D7" s="328"/>
      <c r="E7" s="328"/>
      <c r="F7" s="328"/>
      <c r="G7" s="328"/>
      <c r="H7" s="328"/>
      <c r="I7" s="328"/>
      <c r="J7" s="328"/>
      <c r="K7" s="328"/>
      <c r="L7" s="328"/>
    </row>
    <row r="18" spans="1:13" ht="24.75" customHeight="1">
      <c r="A18" s="325" t="s">
        <v>116</v>
      </c>
      <c r="B18" s="325"/>
      <c r="C18" s="325"/>
      <c r="D18" s="325"/>
      <c r="E18" s="325"/>
      <c r="F18" s="325"/>
      <c r="G18" s="325"/>
      <c r="H18" s="325"/>
      <c r="I18" s="325"/>
      <c r="J18" s="325"/>
      <c r="K18" s="325"/>
      <c r="L18" s="325"/>
      <c r="M18" s="3"/>
    </row>
    <row r="19" spans="1:13" s="5" customFormat="1" ht="90.75" customHeight="1">
      <c r="A19" s="330" t="s">
        <v>230</v>
      </c>
      <c r="B19" s="330"/>
      <c r="C19" s="330"/>
      <c r="D19" s="330"/>
      <c r="E19" s="330"/>
      <c r="F19" s="330"/>
      <c r="G19" s="330"/>
      <c r="H19" s="330"/>
      <c r="I19" s="330"/>
      <c r="J19" s="330"/>
      <c r="K19" s="330"/>
      <c r="L19" s="330"/>
      <c r="M19" s="4"/>
    </row>
    <row r="20" spans="1:13" ht="24.95" customHeight="1">
      <c r="A20" s="331"/>
      <c r="B20" s="331"/>
      <c r="C20" s="331"/>
      <c r="D20" s="331"/>
      <c r="E20" s="331"/>
      <c r="F20" s="331"/>
      <c r="G20" s="331"/>
      <c r="H20" s="331"/>
      <c r="I20" s="331"/>
      <c r="J20" s="6"/>
      <c r="K20" s="6"/>
      <c r="L20" s="6"/>
      <c r="M20" s="6"/>
    </row>
    <row r="21" spans="1:13" ht="19.5" customHeight="1">
      <c r="A21" s="332"/>
      <c r="B21" s="332"/>
      <c r="C21" s="332"/>
      <c r="D21" s="332"/>
      <c r="E21" s="332"/>
      <c r="F21" s="332"/>
      <c r="G21" s="332"/>
      <c r="H21" s="332"/>
      <c r="I21" s="332"/>
    </row>
    <row r="22" spans="1:13" ht="19.5" customHeight="1">
      <c r="A22" s="7"/>
      <c r="B22" s="7"/>
      <c r="C22" s="7"/>
      <c r="D22" s="7"/>
      <c r="E22" s="7"/>
      <c r="F22" s="7"/>
      <c r="G22" s="7"/>
      <c r="H22" s="7"/>
      <c r="I22" s="7"/>
    </row>
    <row r="23" spans="1:13" ht="19.5" customHeight="1">
      <c r="A23" s="7"/>
      <c r="B23" s="7"/>
      <c r="C23" s="7"/>
      <c r="D23" s="7"/>
      <c r="E23" s="7"/>
      <c r="F23" s="7"/>
      <c r="G23" s="7"/>
      <c r="H23" s="7"/>
      <c r="I23" s="7"/>
    </row>
    <row r="24" spans="1:13" ht="19.5" customHeight="1">
      <c r="A24" s="7"/>
      <c r="B24" s="7"/>
      <c r="C24" s="7"/>
      <c r="D24" s="7"/>
      <c r="E24" s="7"/>
      <c r="F24" s="7"/>
      <c r="G24" s="7"/>
      <c r="H24" s="7"/>
      <c r="I24" s="7"/>
    </row>
    <row r="25" spans="1:13" ht="19.5" customHeight="1">
      <c r="A25" s="7"/>
      <c r="B25" s="7"/>
      <c r="C25" s="7"/>
      <c r="D25" s="7"/>
      <c r="E25" s="7"/>
      <c r="F25" s="7"/>
      <c r="G25" s="7"/>
      <c r="H25" s="7"/>
      <c r="I25" s="7"/>
    </row>
    <row r="27" spans="1:13" ht="24.75" customHeight="1">
      <c r="A27" s="325" t="s">
        <v>117</v>
      </c>
      <c r="B27" s="325"/>
      <c r="C27" s="325"/>
      <c r="D27" s="325"/>
      <c r="E27" s="325"/>
      <c r="F27" s="325"/>
      <c r="G27" s="325"/>
      <c r="H27" s="325"/>
      <c r="I27" s="325"/>
      <c r="J27" s="3"/>
      <c r="K27" s="3"/>
      <c r="L27" s="3"/>
      <c r="M27" s="3"/>
    </row>
    <row r="28" spans="1:13" ht="108" customHeight="1">
      <c r="A28" s="326" t="s">
        <v>229</v>
      </c>
      <c r="B28" s="326"/>
      <c r="C28" s="326"/>
      <c r="D28" s="326"/>
      <c r="E28" s="326"/>
      <c r="F28" s="326"/>
      <c r="G28" s="326"/>
      <c r="H28" s="326"/>
      <c r="I28" s="326"/>
      <c r="J28" s="326"/>
      <c r="K28" s="326"/>
      <c r="L28" s="326"/>
      <c r="M28" s="6"/>
    </row>
    <row r="29" spans="1:13" ht="24.95" customHeight="1">
      <c r="A29" s="327"/>
      <c r="B29" s="327"/>
      <c r="C29" s="327"/>
      <c r="D29" s="327"/>
      <c r="E29" s="327"/>
      <c r="F29" s="327"/>
      <c r="G29" s="327"/>
      <c r="H29" s="327"/>
      <c r="I29" s="327"/>
      <c r="J29" s="327"/>
      <c r="K29" s="327"/>
      <c r="L29" s="327"/>
      <c r="M29" s="6"/>
    </row>
  </sheetData>
  <mergeCells count="10">
    <mergeCell ref="A27:I27"/>
    <mergeCell ref="A28:L28"/>
    <mergeCell ref="A29:L29"/>
    <mergeCell ref="A18:L18"/>
    <mergeCell ref="A5:L5"/>
    <mergeCell ref="A6:L6"/>
    <mergeCell ref="A7:L7"/>
    <mergeCell ref="A19:L19"/>
    <mergeCell ref="A20:I20"/>
    <mergeCell ref="A21:I21"/>
  </mergeCells>
  <pageMargins left="0.7" right="0.7" top="0.75" bottom="0.75" header="0.3" footer="0.3"/>
  <pageSetup paperSize="9" scale="80"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2"/>
  <sheetViews>
    <sheetView zoomScaleNormal="100" zoomScaleSheetLayoutView="100" workbookViewId="0">
      <pane xSplit="1" ySplit="1" topLeftCell="B11" activePane="bottomRight" state="frozen"/>
      <selection activeCell="I34" sqref="I34"/>
      <selection pane="topRight" activeCell="I34" sqref="I34"/>
      <selection pane="bottomLeft" activeCell="I34" sqref="I34"/>
      <selection pane="bottomRight" activeCell="F22" sqref="F22"/>
    </sheetView>
  </sheetViews>
  <sheetFormatPr defaultColWidth="9.140625" defaultRowHeight="15.75"/>
  <cols>
    <col min="1" max="1" width="7.85546875" style="65" customWidth="1"/>
    <col min="2" max="2" width="56.140625" style="66" customWidth="1"/>
    <col min="3" max="3" width="6.42578125" style="67" customWidth="1"/>
    <col min="4" max="4" width="9.7109375" style="67" customWidth="1"/>
    <col min="5" max="5" width="13.7109375" style="24" customWidth="1"/>
    <col min="6" max="6" width="15.7109375" style="24" customWidth="1"/>
    <col min="7" max="7" width="15.28515625" style="24" customWidth="1"/>
    <col min="8" max="8" width="14.5703125" style="146" customWidth="1"/>
    <col min="9" max="10" width="14.28515625" style="93" customWidth="1"/>
    <col min="11" max="13" width="9.140625" style="93"/>
    <col min="14" max="14" width="5.7109375" style="93" customWidth="1"/>
    <col min="15" max="17" width="9.140625" style="93"/>
    <col min="18" max="16384" width="9.140625" style="24"/>
  </cols>
  <sheetData>
    <row r="1" spans="1:17" s="11" customFormat="1" ht="22.5" customHeight="1">
      <c r="A1" s="10" t="s">
        <v>2</v>
      </c>
      <c r="B1" s="10" t="s">
        <v>0</v>
      </c>
      <c r="C1" s="10" t="s">
        <v>1</v>
      </c>
      <c r="D1" s="10" t="s">
        <v>438</v>
      </c>
      <c r="E1" s="22" t="s">
        <v>176</v>
      </c>
      <c r="F1" s="10" t="s">
        <v>177</v>
      </c>
      <c r="H1" s="145"/>
      <c r="I1" s="112"/>
      <c r="J1" s="112"/>
      <c r="K1" s="112"/>
      <c r="L1" s="112"/>
      <c r="M1" s="112"/>
      <c r="N1" s="112"/>
      <c r="O1" s="112"/>
      <c r="P1" s="112"/>
      <c r="Q1" s="112"/>
    </row>
    <row r="2" spans="1:17" s="11" customFormat="1" ht="22.5" customHeight="1">
      <c r="A2" s="199"/>
      <c r="B2" s="200"/>
      <c r="C2" s="200"/>
      <c r="D2" s="202"/>
      <c r="E2" s="201"/>
      <c r="F2" s="190"/>
      <c r="H2" s="145"/>
      <c r="I2" s="112"/>
      <c r="J2" s="112"/>
      <c r="K2" s="112"/>
      <c r="L2" s="112"/>
      <c r="M2" s="112"/>
      <c r="N2" s="112"/>
      <c r="O2" s="112"/>
      <c r="P2" s="112"/>
      <c r="Q2" s="112"/>
    </row>
    <row r="3" spans="1:17">
      <c r="A3" s="41"/>
      <c r="B3" s="33" t="s">
        <v>120</v>
      </c>
      <c r="C3" s="35"/>
      <c r="D3" s="35"/>
      <c r="E3" s="47"/>
      <c r="F3" s="31"/>
    </row>
    <row r="4" spans="1:17" ht="21" customHeight="1">
      <c r="A4" s="41"/>
      <c r="B4" s="36" t="s">
        <v>178</v>
      </c>
      <c r="C4" s="35"/>
      <c r="D4" s="35"/>
      <c r="E4" s="47"/>
      <c r="F4" s="31"/>
    </row>
    <row r="5" spans="1:17">
      <c r="A5" s="32">
        <v>7.1</v>
      </c>
      <c r="B5" s="38" t="s">
        <v>8</v>
      </c>
      <c r="C5" s="35"/>
      <c r="D5" s="35"/>
      <c r="E5" s="47"/>
      <c r="F5" s="31"/>
    </row>
    <row r="6" spans="1:17" ht="60.75" customHeight="1">
      <c r="A6" s="32"/>
      <c r="B6" s="45" t="s">
        <v>36</v>
      </c>
      <c r="C6" s="35"/>
      <c r="D6" s="35"/>
      <c r="E6" s="47"/>
      <c r="F6" s="31"/>
    </row>
    <row r="7" spans="1:17" ht="76.5" customHeight="1">
      <c r="A7" s="41"/>
      <c r="B7" s="45" t="s">
        <v>63</v>
      </c>
      <c r="C7" s="35"/>
      <c r="D7" s="35"/>
      <c r="E7" s="47"/>
      <c r="F7" s="31"/>
    </row>
    <row r="8" spans="1:17" ht="69" customHeight="1">
      <c r="A8" s="41"/>
      <c r="B8" s="45" t="s">
        <v>64</v>
      </c>
      <c r="C8" s="35"/>
      <c r="D8" s="35"/>
      <c r="E8" s="47"/>
      <c r="F8" s="31"/>
    </row>
    <row r="9" spans="1:17" ht="47.25" customHeight="1">
      <c r="A9" s="41"/>
      <c r="B9" s="45" t="s">
        <v>160</v>
      </c>
      <c r="C9" s="35"/>
      <c r="D9" s="35"/>
      <c r="E9" s="47"/>
      <c r="F9" s="31"/>
    </row>
    <row r="10" spans="1:17" ht="27" customHeight="1">
      <c r="A10" s="41"/>
      <c r="B10" s="45" t="s">
        <v>16</v>
      </c>
      <c r="C10" s="35"/>
      <c r="D10" s="35"/>
      <c r="E10" s="47"/>
      <c r="F10" s="31"/>
    </row>
    <row r="11" spans="1:17" ht="71.25" customHeight="1">
      <c r="A11" s="41"/>
      <c r="B11" s="45" t="s">
        <v>162</v>
      </c>
      <c r="C11" s="35"/>
      <c r="D11" s="35"/>
      <c r="E11" s="47"/>
      <c r="F11" s="31"/>
    </row>
    <row r="12" spans="1:17" ht="58.5" customHeight="1">
      <c r="A12" s="41"/>
      <c r="B12" s="45" t="s">
        <v>141</v>
      </c>
      <c r="C12" s="35"/>
      <c r="D12" s="35"/>
      <c r="E12" s="47"/>
      <c r="F12" s="31"/>
    </row>
    <row r="13" spans="1:17" ht="59.25" customHeight="1">
      <c r="A13" s="41"/>
      <c r="B13" s="45" t="s">
        <v>139</v>
      </c>
      <c r="C13" s="35"/>
      <c r="D13" s="35"/>
      <c r="E13" s="47"/>
      <c r="F13" s="31"/>
    </row>
    <row r="14" spans="1:17" ht="42" customHeight="1">
      <c r="A14" s="41"/>
      <c r="B14" s="45" t="s">
        <v>161</v>
      </c>
      <c r="C14" s="35"/>
      <c r="D14" s="35"/>
      <c r="E14" s="47"/>
      <c r="F14" s="31"/>
    </row>
    <row r="15" spans="1:17" ht="4.5" customHeight="1">
      <c r="A15" s="41"/>
      <c r="B15" s="45"/>
      <c r="C15" s="35"/>
      <c r="D15" s="35"/>
      <c r="E15" s="47"/>
      <c r="F15" s="31"/>
    </row>
    <row r="16" spans="1:17" hidden="1">
      <c r="A16" s="41"/>
      <c r="B16" s="45"/>
      <c r="C16" s="35"/>
      <c r="D16" s="35"/>
      <c r="E16" s="47"/>
      <c r="F16" s="31"/>
    </row>
    <row r="17" spans="1:17">
      <c r="A17" s="32">
        <v>7.2</v>
      </c>
      <c r="B17" s="58" t="s">
        <v>11</v>
      </c>
      <c r="C17" s="35"/>
      <c r="D17" s="35"/>
      <c r="E17" s="47"/>
      <c r="F17" s="31"/>
      <c r="G17" s="113"/>
    </row>
    <row r="18" spans="1:17">
      <c r="A18" s="32"/>
      <c r="B18" s="58"/>
      <c r="C18" s="35"/>
      <c r="D18" s="35"/>
      <c r="E18" s="47"/>
      <c r="F18" s="31"/>
      <c r="G18" s="113"/>
    </row>
    <row r="19" spans="1:17" s="91" customFormat="1">
      <c r="A19" s="32"/>
      <c r="B19" s="58" t="s">
        <v>233</v>
      </c>
      <c r="C19" s="34"/>
      <c r="D19" s="34"/>
      <c r="E19" s="34"/>
      <c r="F19" s="114"/>
      <c r="G19" s="113"/>
      <c r="H19" s="146"/>
      <c r="I19" s="115"/>
      <c r="J19" s="115"/>
      <c r="K19" s="115"/>
      <c r="L19" s="115"/>
      <c r="M19" s="115"/>
      <c r="N19" s="115"/>
      <c r="O19" s="115"/>
      <c r="P19" s="115"/>
      <c r="Q19" s="115"/>
    </row>
    <row r="20" spans="1:17" ht="20.100000000000001" customHeight="1">
      <c r="A20" s="32"/>
      <c r="B20" s="58"/>
      <c r="C20" s="35"/>
      <c r="D20" s="35"/>
      <c r="E20" s="47"/>
      <c r="F20" s="31"/>
      <c r="G20" s="113"/>
    </row>
    <row r="21" spans="1:17" ht="54.75" customHeight="1">
      <c r="A21" s="97">
        <v>1</v>
      </c>
      <c r="B21" s="45" t="s">
        <v>255</v>
      </c>
      <c r="C21" s="35" t="s">
        <v>58</v>
      </c>
      <c r="D21" s="35">
        <v>1</v>
      </c>
      <c r="E21" s="47"/>
      <c r="F21" s="31"/>
      <c r="G21" s="113"/>
    </row>
    <row r="22" spans="1:17" ht="62.25" customHeight="1">
      <c r="A22" s="97">
        <v>2</v>
      </c>
      <c r="B22" s="45" t="s">
        <v>468</v>
      </c>
      <c r="C22" s="35" t="s">
        <v>58</v>
      </c>
      <c r="D22" s="35">
        <v>1</v>
      </c>
      <c r="E22" s="47"/>
      <c r="F22" s="31"/>
      <c r="G22" s="113"/>
    </row>
    <row r="23" spans="1:17" ht="20.100000000000001" customHeight="1">
      <c r="A23" s="97"/>
      <c r="B23" s="45"/>
      <c r="C23" s="35"/>
      <c r="D23" s="35"/>
      <c r="E23" s="47"/>
      <c r="F23" s="31"/>
      <c r="G23" s="113"/>
    </row>
    <row r="24" spans="1:17" ht="20.100000000000001" customHeight="1">
      <c r="A24" s="97"/>
      <c r="B24" s="45"/>
      <c r="C24" s="35"/>
      <c r="D24" s="35"/>
      <c r="E24" s="47"/>
      <c r="F24" s="31"/>
      <c r="G24" s="113"/>
    </row>
    <row r="25" spans="1:17" ht="20.100000000000001" customHeight="1">
      <c r="A25" s="97"/>
      <c r="B25" s="45"/>
      <c r="C25" s="35"/>
      <c r="D25" s="35"/>
      <c r="E25" s="47"/>
      <c r="F25" s="31"/>
      <c r="G25" s="113"/>
    </row>
    <row r="26" spans="1:17" ht="20.100000000000001" customHeight="1">
      <c r="A26" s="97"/>
      <c r="B26" s="45"/>
      <c r="C26" s="35"/>
      <c r="D26" s="35"/>
      <c r="E26" s="47"/>
      <c r="F26" s="31"/>
      <c r="G26" s="113"/>
    </row>
    <row r="27" spans="1:17" ht="20.100000000000001" customHeight="1">
      <c r="A27" s="243"/>
      <c r="B27" s="79"/>
      <c r="C27" s="51"/>
      <c r="D27" s="51"/>
      <c r="E27" s="81"/>
      <c r="F27" s="52"/>
      <c r="G27" s="113"/>
    </row>
    <row r="28" spans="1:17" ht="20.100000000000001" customHeight="1">
      <c r="A28" s="97"/>
      <c r="B28" s="45"/>
      <c r="C28" s="35"/>
      <c r="D28" s="35"/>
      <c r="E28" s="47"/>
      <c r="F28" s="31"/>
      <c r="G28" s="113"/>
    </row>
    <row r="29" spans="1:17" ht="36" customHeight="1">
      <c r="A29" s="97">
        <v>3</v>
      </c>
      <c r="B29" s="45" t="s">
        <v>469</v>
      </c>
      <c r="C29" s="35" t="s">
        <v>58</v>
      </c>
      <c r="D29" s="35">
        <v>4</v>
      </c>
      <c r="E29" s="47"/>
      <c r="F29" s="31"/>
      <c r="G29" s="113"/>
    </row>
    <row r="30" spans="1:17" ht="90.75" customHeight="1">
      <c r="A30" s="97"/>
      <c r="B30" s="45" t="s">
        <v>549</v>
      </c>
      <c r="C30" s="35"/>
      <c r="D30" s="35"/>
      <c r="E30" s="47"/>
      <c r="F30" s="31"/>
      <c r="G30" s="113"/>
    </row>
    <row r="31" spans="1:17" ht="69.75" customHeight="1">
      <c r="A31" s="97">
        <v>4</v>
      </c>
      <c r="B31" s="45" t="s">
        <v>470</v>
      </c>
      <c r="C31" s="35" t="s">
        <v>58</v>
      </c>
      <c r="D31" s="35">
        <v>1</v>
      </c>
      <c r="E31" s="47"/>
      <c r="F31" s="31"/>
      <c r="G31" s="113"/>
    </row>
    <row r="32" spans="1:17" ht="84" customHeight="1">
      <c r="A32" s="97">
        <v>5</v>
      </c>
      <c r="B32" s="45" t="s">
        <v>471</v>
      </c>
      <c r="C32" s="35" t="s">
        <v>58</v>
      </c>
      <c r="D32" s="35">
        <v>4</v>
      </c>
      <c r="E32" s="47"/>
      <c r="F32" s="31"/>
      <c r="G32" s="113"/>
    </row>
    <row r="33" spans="1:7" ht="37.5" customHeight="1">
      <c r="A33" s="97">
        <v>6</v>
      </c>
      <c r="B33" s="45" t="s">
        <v>550</v>
      </c>
      <c r="C33" s="35" t="s">
        <v>58</v>
      </c>
      <c r="D33" s="35">
        <v>2</v>
      </c>
      <c r="E33" s="47"/>
      <c r="F33" s="31"/>
      <c r="G33" s="113"/>
    </row>
    <row r="34" spans="1:7" ht="84" customHeight="1">
      <c r="A34" s="97"/>
      <c r="B34" s="45" t="s">
        <v>549</v>
      </c>
      <c r="C34" s="35"/>
      <c r="D34" s="35"/>
      <c r="E34" s="47"/>
      <c r="F34" s="31"/>
      <c r="G34" s="113"/>
    </row>
    <row r="35" spans="1:7" ht="69" customHeight="1">
      <c r="A35" s="97">
        <v>7</v>
      </c>
      <c r="B35" s="45" t="s">
        <v>257</v>
      </c>
      <c r="C35" s="35" t="s">
        <v>58</v>
      </c>
      <c r="D35" s="35">
        <v>6</v>
      </c>
      <c r="E35" s="47"/>
      <c r="F35" s="31"/>
      <c r="G35" s="113"/>
    </row>
    <row r="36" spans="1:7" ht="60" customHeight="1">
      <c r="A36" s="97">
        <v>8</v>
      </c>
      <c r="B36" s="45" t="s">
        <v>472</v>
      </c>
      <c r="C36" s="35" t="s">
        <v>58</v>
      </c>
      <c r="D36" s="35">
        <v>12</v>
      </c>
      <c r="E36" s="47"/>
      <c r="F36" s="31"/>
      <c r="G36" s="113"/>
    </row>
    <row r="37" spans="1:7" ht="65.25" customHeight="1">
      <c r="A37" s="97">
        <v>9</v>
      </c>
      <c r="B37" s="45" t="s">
        <v>256</v>
      </c>
      <c r="C37" s="35" t="s">
        <v>58</v>
      </c>
      <c r="D37" s="35">
        <v>3</v>
      </c>
      <c r="E37" s="47"/>
      <c r="F37" s="31"/>
      <c r="G37" s="113"/>
    </row>
    <row r="38" spans="1:7" ht="59.25" customHeight="1">
      <c r="A38" s="97">
        <v>10</v>
      </c>
      <c r="B38" s="45" t="s">
        <v>551</v>
      </c>
      <c r="C38" s="35" t="s">
        <v>58</v>
      </c>
      <c r="D38" s="35">
        <v>1</v>
      </c>
      <c r="E38" s="47"/>
      <c r="F38" s="31"/>
      <c r="G38" s="113"/>
    </row>
    <row r="39" spans="1:7" ht="54.75" customHeight="1">
      <c r="A39" s="97">
        <v>11</v>
      </c>
      <c r="B39" s="45" t="s">
        <v>473</v>
      </c>
      <c r="C39" s="35" t="s">
        <v>58</v>
      </c>
      <c r="D39" s="35">
        <v>8</v>
      </c>
      <c r="E39" s="47"/>
      <c r="F39" s="31"/>
      <c r="G39" s="113"/>
    </row>
    <row r="40" spans="1:7" ht="20.100000000000001" customHeight="1">
      <c r="A40" s="39"/>
      <c r="B40" s="45"/>
      <c r="C40" s="35"/>
      <c r="D40" s="35"/>
      <c r="E40" s="47"/>
      <c r="F40" s="31"/>
      <c r="G40" s="303"/>
    </row>
    <row r="41" spans="1:7" ht="20.100000000000001" customHeight="1">
      <c r="A41" s="39"/>
      <c r="B41" s="45"/>
      <c r="C41" s="35"/>
      <c r="D41" s="35"/>
      <c r="E41" s="47"/>
      <c r="F41" s="31"/>
      <c r="G41" s="303"/>
    </row>
    <row r="42" spans="1:7" ht="20.100000000000001" customHeight="1">
      <c r="A42" s="39"/>
      <c r="B42" s="45"/>
      <c r="C42" s="35"/>
      <c r="D42" s="35"/>
      <c r="E42" s="47"/>
      <c r="F42" s="31"/>
      <c r="G42" s="303"/>
    </row>
    <row r="43" spans="1:7" ht="20.100000000000001" customHeight="1">
      <c r="A43" s="39"/>
      <c r="B43" s="45"/>
      <c r="C43" s="35"/>
      <c r="D43" s="35"/>
      <c r="E43" s="47"/>
      <c r="F43" s="31"/>
      <c r="G43" s="303"/>
    </row>
    <row r="44" spans="1:7" ht="20.100000000000001" customHeight="1">
      <c r="A44" s="39"/>
      <c r="B44" s="45"/>
      <c r="C44" s="35"/>
      <c r="D44" s="35"/>
      <c r="E44" s="47"/>
      <c r="F44" s="31"/>
      <c r="G44" s="303"/>
    </row>
    <row r="45" spans="1:7" ht="20.100000000000001" customHeight="1">
      <c r="A45" s="39"/>
      <c r="B45" s="45"/>
      <c r="C45" s="35"/>
      <c r="D45" s="35"/>
      <c r="E45" s="47"/>
      <c r="F45" s="31"/>
      <c r="G45" s="303"/>
    </row>
    <row r="46" spans="1:7" ht="20.100000000000001" customHeight="1">
      <c r="A46" s="39"/>
      <c r="B46" s="45"/>
      <c r="C46" s="35"/>
      <c r="D46" s="35"/>
      <c r="E46" s="47"/>
      <c r="F46" s="31"/>
      <c r="G46" s="303"/>
    </row>
    <row r="47" spans="1:7" ht="20.100000000000001" customHeight="1">
      <c r="A47" s="50"/>
      <c r="B47" s="79"/>
      <c r="C47" s="51"/>
      <c r="D47" s="51"/>
      <c r="E47" s="81"/>
      <c r="F47" s="52"/>
      <c r="G47" s="303"/>
    </row>
    <row r="48" spans="1:7" ht="20.100000000000001" customHeight="1">
      <c r="A48" s="82"/>
      <c r="B48" s="45"/>
      <c r="C48" s="35"/>
      <c r="D48" s="35"/>
      <c r="E48" s="35"/>
      <c r="F48" s="31"/>
    </row>
    <row r="49" spans="1:10">
      <c r="A49" s="32">
        <v>7.3</v>
      </c>
      <c r="B49" s="58" t="s">
        <v>170</v>
      </c>
      <c r="C49" s="35"/>
      <c r="D49" s="35"/>
      <c r="E49" s="47"/>
      <c r="F49" s="31"/>
    </row>
    <row r="50" spans="1:10" ht="9.75" customHeight="1">
      <c r="A50" s="39"/>
      <c r="B50" s="45"/>
      <c r="C50" s="35"/>
      <c r="D50" s="35"/>
      <c r="E50" s="35"/>
      <c r="F50" s="31"/>
      <c r="H50" s="115"/>
      <c r="I50" s="115"/>
      <c r="J50" s="115"/>
    </row>
    <row r="51" spans="1:10" ht="47.25">
      <c r="A51" s="39">
        <v>1</v>
      </c>
      <c r="B51" s="45" t="s">
        <v>367</v>
      </c>
      <c r="C51" s="35" t="s">
        <v>2</v>
      </c>
      <c r="D51" s="35">
        <v>1</v>
      </c>
      <c r="E51" s="35"/>
      <c r="F51" s="31"/>
      <c r="H51" s="115"/>
      <c r="I51" s="115"/>
      <c r="J51" s="115"/>
    </row>
    <row r="52" spans="1:10" ht="12.75" customHeight="1">
      <c r="A52" s="39"/>
      <c r="B52" s="45"/>
      <c r="C52" s="35"/>
      <c r="D52" s="35"/>
      <c r="E52" s="35"/>
      <c r="F52" s="31"/>
      <c r="H52" s="115"/>
      <c r="I52" s="115"/>
      <c r="J52" s="115"/>
    </row>
    <row r="53" spans="1:10" ht="39.75" customHeight="1">
      <c r="A53" s="39">
        <v>2</v>
      </c>
      <c r="B53" s="45" t="s">
        <v>258</v>
      </c>
      <c r="C53" s="35" t="s">
        <v>2</v>
      </c>
      <c r="D53" s="35">
        <v>1</v>
      </c>
      <c r="E53" s="35"/>
      <c r="F53" s="31"/>
      <c r="H53" s="115"/>
      <c r="I53" s="115"/>
      <c r="J53" s="115"/>
    </row>
    <row r="54" spans="1:10" ht="10.5" customHeight="1">
      <c r="A54" s="39"/>
      <c r="B54" s="45"/>
      <c r="C54" s="35"/>
      <c r="D54" s="35"/>
      <c r="E54" s="35"/>
      <c r="F54" s="31"/>
      <c r="H54" s="115"/>
      <c r="I54" s="115"/>
      <c r="J54" s="115"/>
    </row>
    <row r="55" spans="1:10" ht="37.5" customHeight="1">
      <c r="A55" s="39">
        <v>3</v>
      </c>
      <c r="B55" s="45" t="s">
        <v>259</v>
      </c>
      <c r="C55" s="35" t="s">
        <v>2</v>
      </c>
      <c r="D55" s="35">
        <v>1</v>
      </c>
      <c r="E55" s="35"/>
      <c r="F55" s="31"/>
      <c r="H55" s="115"/>
      <c r="I55" s="115"/>
      <c r="J55" s="115"/>
    </row>
    <row r="56" spans="1:10" ht="9.75" customHeight="1">
      <c r="A56" s="39"/>
      <c r="B56" s="45"/>
      <c r="C56" s="35"/>
      <c r="D56" s="35"/>
      <c r="E56" s="35"/>
      <c r="F56" s="31"/>
      <c r="H56" s="115"/>
      <c r="I56" s="115"/>
      <c r="J56" s="115"/>
    </row>
    <row r="57" spans="1:10" ht="39" customHeight="1">
      <c r="A57" s="39">
        <v>4</v>
      </c>
      <c r="B57" s="45" t="s">
        <v>260</v>
      </c>
      <c r="C57" s="35" t="s">
        <v>2</v>
      </c>
      <c r="D57" s="35">
        <v>1</v>
      </c>
      <c r="E57" s="35"/>
      <c r="F57" s="31"/>
      <c r="H57" s="115"/>
      <c r="I57" s="115"/>
      <c r="J57" s="115"/>
    </row>
    <row r="58" spans="1:10" ht="20.100000000000001" customHeight="1">
      <c r="A58" s="39"/>
      <c r="B58" s="45"/>
      <c r="C58" s="35"/>
      <c r="D58" s="35"/>
      <c r="E58" s="35"/>
      <c r="F58" s="31"/>
      <c r="H58" s="115"/>
      <c r="I58" s="115"/>
      <c r="J58" s="115"/>
    </row>
    <row r="59" spans="1:10" ht="20.100000000000001" customHeight="1">
      <c r="A59" s="39"/>
      <c r="B59" s="45"/>
      <c r="C59" s="35"/>
      <c r="D59" s="35"/>
      <c r="E59" s="35"/>
      <c r="F59" s="31"/>
      <c r="H59" s="115"/>
      <c r="I59" s="115"/>
      <c r="J59" s="115"/>
    </row>
    <row r="60" spans="1:10" ht="20.100000000000001" customHeight="1">
      <c r="A60" s="39"/>
      <c r="B60" s="45"/>
      <c r="C60" s="35"/>
      <c r="D60" s="35"/>
      <c r="E60" s="35"/>
      <c r="F60" s="31"/>
      <c r="H60" s="115"/>
      <c r="I60" s="115"/>
      <c r="J60" s="115"/>
    </row>
    <row r="61" spans="1:10">
      <c r="A61" s="32">
        <v>7.4</v>
      </c>
      <c r="B61" s="58" t="s">
        <v>368</v>
      </c>
      <c r="C61" s="35"/>
      <c r="D61" s="35"/>
      <c r="E61" s="47"/>
      <c r="F61" s="31"/>
    </row>
    <row r="62" spans="1:10" ht="20.100000000000001" customHeight="1">
      <c r="A62" s="32"/>
      <c r="B62" s="45" t="s">
        <v>369</v>
      </c>
      <c r="C62" s="35"/>
      <c r="D62" s="35"/>
      <c r="E62" s="47"/>
      <c r="F62" s="31"/>
    </row>
    <row r="63" spans="1:10" ht="48" customHeight="1">
      <c r="A63" s="32"/>
      <c r="B63" s="45" t="s">
        <v>370</v>
      </c>
      <c r="C63" s="35"/>
      <c r="D63" s="35"/>
      <c r="E63" s="47"/>
      <c r="F63" s="31"/>
    </row>
    <row r="64" spans="1:10" ht="20.100000000000001" customHeight="1">
      <c r="A64" s="32"/>
      <c r="B64" s="45" t="s">
        <v>375</v>
      </c>
      <c r="C64" s="35"/>
      <c r="D64" s="35"/>
      <c r="E64" s="47"/>
      <c r="F64" s="31"/>
    </row>
    <row r="65" spans="1:6" ht="20.100000000000001" customHeight="1">
      <c r="A65" s="32"/>
      <c r="B65" s="58"/>
      <c r="C65" s="35"/>
      <c r="D65" s="35"/>
      <c r="E65" s="47"/>
      <c r="F65" s="31"/>
    </row>
    <row r="66" spans="1:6" ht="20.100000000000001" customHeight="1">
      <c r="A66" s="56">
        <v>1</v>
      </c>
      <c r="B66" s="45" t="s">
        <v>371</v>
      </c>
      <c r="C66" s="35" t="s">
        <v>58</v>
      </c>
      <c r="D66" s="35">
        <v>5</v>
      </c>
      <c r="E66" s="47"/>
      <c r="F66" s="31"/>
    </row>
    <row r="67" spans="1:6" ht="20.100000000000001" customHeight="1">
      <c r="A67" s="56">
        <v>2</v>
      </c>
      <c r="B67" s="45" t="s">
        <v>372</v>
      </c>
      <c r="C67" s="35" t="s">
        <v>58</v>
      </c>
      <c r="D67" s="35">
        <v>24</v>
      </c>
      <c r="E67" s="47"/>
      <c r="F67" s="31"/>
    </row>
    <row r="68" spans="1:6" ht="20.100000000000001" customHeight="1">
      <c r="A68" s="56">
        <v>3</v>
      </c>
      <c r="B68" s="45" t="s">
        <v>373</v>
      </c>
      <c r="C68" s="35" t="s">
        <v>58</v>
      </c>
      <c r="D68" s="35">
        <v>1</v>
      </c>
      <c r="E68" s="47"/>
      <c r="F68" s="31"/>
    </row>
    <row r="69" spans="1:6" ht="20.100000000000001" customHeight="1">
      <c r="A69" s="56">
        <v>4</v>
      </c>
      <c r="B69" s="45" t="s">
        <v>374</v>
      </c>
      <c r="C69" s="35" t="s">
        <v>58</v>
      </c>
      <c r="D69" s="35">
        <v>1</v>
      </c>
      <c r="E69" s="47"/>
      <c r="F69" s="31"/>
    </row>
    <row r="70" spans="1:6" ht="20.100000000000001" customHeight="1">
      <c r="A70" s="32"/>
      <c r="B70" s="45"/>
      <c r="C70" s="35"/>
      <c r="D70" s="35"/>
      <c r="E70" s="47"/>
      <c r="F70" s="31"/>
    </row>
    <row r="71" spans="1:6" ht="20.100000000000001" customHeight="1">
      <c r="A71" s="32"/>
      <c r="B71" s="45"/>
      <c r="C71" s="35"/>
      <c r="D71" s="35"/>
      <c r="E71" s="47"/>
      <c r="F71" s="31"/>
    </row>
    <row r="72" spans="1:6" ht="20.100000000000001" customHeight="1">
      <c r="A72" s="32"/>
      <c r="B72" s="58"/>
      <c r="C72" s="35"/>
      <c r="D72" s="35"/>
      <c r="E72" s="47"/>
      <c r="F72" s="31"/>
    </row>
    <row r="73" spans="1:6" ht="20.100000000000001" customHeight="1">
      <c r="A73" s="32"/>
      <c r="B73" s="58"/>
      <c r="C73" s="35"/>
      <c r="D73" s="35"/>
      <c r="E73" s="47"/>
      <c r="F73" s="31"/>
    </row>
    <row r="74" spans="1:6" ht="20.100000000000001" customHeight="1">
      <c r="A74" s="32"/>
      <c r="B74" s="58"/>
      <c r="C74" s="35"/>
      <c r="D74" s="35"/>
      <c r="E74" s="47"/>
      <c r="F74" s="31"/>
    </row>
    <row r="75" spans="1:6" ht="20.100000000000001" customHeight="1">
      <c r="A75" s="32"/>
      <c r="B75" s="58"/>
      <c r="C75" s="35"/>
      <c r="D75" s="35"/>
      <c r="E75" s="47"/>
      <c r="F75" s="31"/>
    </row>
    <row r="76" spans="1:6" ht="20.100000000000001" customHeight="1">
      <c r="A76" s="32"/>
      <c r="B76" s="58"/>
      <c r="C76" s="35"/>
      <c r="D76" s="35"/>
      <c r="E76" s="47"/>
      <c r="F76" s="31"/>
    </row>
    <row r="77" spans="1:6" ht="20.100000000000001" customHeight="1">
      <c r="A77" s="32"/>
      <c r="B77" s="58"/>
      <c r="C77" s="35"/>
      <c r="D77" s="35"/>
      <c r="E77" s="47"/>
      <c r="F77" s="31"/>
    </row>
    <row r="78" spans="1:6" ht="20.100000000000001" customHeight="1">
      <c r="A78" s="32"/>
      <c r="B78" s="58"/>
      <c r="C78" s="35"/>
      <c r="D78" s="35"/>
      <c r="E78" s="47"/>
      <c r="F78" s="31"/>
    </row>
    <row r="79" spans="1:6" ht="20.100000000000001" customHeight="1">
      <c r="A79" s="32"/>
      <c r="B79" s="58"/>
      <c r="C79" s="35"/>
      <c r="D79" s="35"/>
      <c r="E79" s="47"/>
      <c r="F79" s="31"/>
    </row>
    <row r="80" spans="1:6" ht="20.100000000000001" customHeight="1">
      <c r="A80" s="32"/>
      <c r="B80" s="58"/>
      <c r="C80" s="35"/>
      <c r="D80" s="35"/>
      <c r="E80" s="47"/>
      <c r="F80" s="31"/>
    </row>
    <row r="81" spans="1:17" ht="20.100000000000001" customHeight="1">
      <c r="A81" s="32"/>
      <c r="B81" s="58"/>
      <c r="C81" s="35"/>
      <c r="D81" s="35"/>
      <c r="E81" s="47"/>
      <c r="F81" s="31"/>
    </row>
    <row r="82" spans="1:17" ht="20.100000000000001" customHeight="1">
      <c r="A82" s="32"/>
      <c r="B82" s="58"/>
      <c r="C82" s="35"/>
      <c r="D82" s="35"/>
      <c r="E82" s="47"/>
      <c r="F82" s="31"/>
    </row>
    <row r="83" spans="1:17" ht="20.100000000000001" customHeight="1">
      <c r="A83" s="32"/>
      <c r="B83" s="58"/>
      <c r="C83" s="35"/>
      <c r="D83" s="35"/>
      <c r="E83" s="47"/>
      <c r="F83" s="31"/>
    </row>
    <row r="84" spans="1:17" ht="20.100000000000001" customHeight="1">
      <c r="A84" s="32"/>
      <c r="B84" s="58"/>
      <c r="C84" s="35"/>
      <c r="D84" s="35"/>
      <c r="E84" s="47"/>
      <c r="F84" s="31"/>
    </row>
    <row r="85" spans="1:17" ht="20.100000000000001" customHeight="1">
      <c r="A85" s="39"/>
      <c r="B85" s="45"/>
      <c r="C85" s="35"/>
      <c r="D85" s="35"/>
      <c r="E85" s="35"/>
      <c r="F85" s="31"/>
      <c r="H85" s="115"/>
      <c r="I85" s="115"/>
      <c r="J85" s="115"/>
    </row>
    <row r="86" spans="1:17" ht="20.100000000000001" customHeight="1">
      <c r="A86" s="39"/>
      <c r="B86" s="45"/>
      <c r="C86" s="35"/>
      <c r="D86" s="35"/>
      <c r="E86" s="35"/>
      <c r="F86" s="31"/>
      <c r="H86" s="115"/>
      <c r="I86" s="115"/>
      <c r="J86" s="115"/>
    </row>
    <row r="87" spans="1:17" ht="20.100000000000001" customHeight="1">
      <c r="A87" s="39"/>
      <c r="B87" s="45"/>
      <c r="C87" s="35"/>
      <c r="D87" s="35"/>
      <c r="E87" s="35"/>
      <c r="F87" s="31"/>
      <c r="H87" s="115"/>
      <c r="I87" s="115"/>
      <c r="J87" s="115"/>
    </row>
    <row r="88" spans="1:17" s="64" customFormat="1" ht="24" customHeight="1">
      <c r="A88" s="59"/>
      <c r="B88" s="60" t="s">
        <v>96</v>
      </c>
      <c r="C88" s="61"/>
      <c r="D88" s="61"/>
      <c r="E88" s="62"/>
      <c r="F88" s="63"/>
      <c r="H88" s="145"/>
      <c r="I88" s="116"/>
      <c r="J88" s="116"/>
      <c r="K88" s="116"/>
      <c r="L88" s="116"/>
      <c r="M88" s="116"/>
      <c r="N88" s="116"/>
      <c r="O88" s="116"/>
      <c r="P88" s="116"/>
      <c r="Q88" s="116"/>
    </row>
    <row r="89" spans="1:17" s="103" customFormat="1">
      <c r="A89" s="65"/>
      <c r="B89" s="66"/>
      <c r="C89" s="67"/>
      <c r="D89" s="67"/>
      <c r="E89" s="24"/>
      <c r="F89" s="24"/>
      <c r="H89" s="146"/>
      <c r="I89" s="117"/>
      <c r="J89" s="117"/>
      <c r="K89" s="117"/>
      <c r="L89" s="117"/>
      <c r="M89" s="117"/>
      <c r="N89" s="117"/>
      <c r="O89" s="117"/>
      <c r="P89" s="117"/>
      <c r="Q89" s="117"/>
    </row>
    <row r="90" spans="1:17" s="103" customFormat="1">
      <c r="A90" s="65"/>
      <c r="B90" s="66"/>
      <c r="C90" s="67"/>
      <c r="D90" s="67"/>
      <c r="E90" s="24"/>
      <c r="F90" s="91"/>
      <c r="H90" s="146"/>
      <c r="I90" s="117"/>
      <c r="J90" s="117"/>
      <c r="K90" s="117"/>
      <c r="L90" s="117"/>
      <c r="M90" s="117"/>
      <c r="N90" s="117"/>
      <c r="O90" s="117"/>
      <c r="P90" s="117"/>
      <c r="Q90" s="117"/>
    </row>
    <row r="91" spans="1:17" s="103" customFormat="1">
      <c r="A91" s="65"/>
      <c r="B91" s="66"/>
      <c r="C91" s="67"/>
      <c r="D91" s="67"/>
      <c r="E91" s="24"/>
      <c r="F91" s="91"/>
      <c r="H91" s="146"/>
      <c r="I91" s="117"/>
      <c r="J91" s="117"/>
      <c r="K91" s="117"/>
      <c r="L91" s="117"/>
      <c r="M91" s="117"/>
      <c r="N91" s="117"/>
      <c r="O91" s="117"/>
      <c r="P91" s="117"/>
      <c r="Q91" s="117"/>
    </row>
    <row r="92" spans="1:17" s="103" customFormat="1">
      <c r="A92" s="65"/>
      <c r="B92" s="66"/>
      <c r="C92" s="67"/>
      <c r="D92" s="67"/>
      <c r="E92" s="24"/>
      <c r="F92" s="91"/>
      <c r="H92" s="146"/>
      <c r="I92" s="117"/>
      <c r="J92" s="117"/>
      <c r="K92" s="117"/>
      <c r="L92" s="117"/>
      <c r="M92" s="117"/>
      <c r="N92" s="117"/>
      <c r="O92" s="117"/>
      <c r="P92" s="117"/>
      <c r="Q92" s="117"/>
    </row>
  </sheetData>
  <pageMargins left="0.8" right="0.7" top="1" bottom="0.75" header="0.4" footer="0.5"/>
  <pageSetup paperSize="9" scale="80" orientation="portrait" r:id="rId1"/>
  <headerFooter>
    <oddHeader>&amp;L&amp;"Times New Roman,Bold"&amp;11Operation Theatres,
Hulhumale Hospital,
Maldives.&amp;C&amp;"Times New Roman,Bold"&amp;11Bill of Quantities</oddHeader>
    <oddFooter>&amp;C&amp;"Garamond,Bold"Bill No 7 -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4"/>
  <sheetViews>
    <sheetView zoomScaleNormal="100" zoomScaleSheetLayoutView="100" workbookViewId="0">
      <pane xSplit="1" ySplit="1" topLeftCell="B2" activePane="bottomRight" state="frozen"/>
      <selection activeCell="I34" sqref="I34"/>
      <selection pane="topRight" activeCell="I34" sqref="I34"/>
      <selection pane="bottomLeft" activeCell="I34" sqref="I34"/>
      <selection pane="bottomRight" activeCell="F7" sqref="F7"/>
    </sheetView>
  </sheetViews>
  <sheetFormatPr defaultColWidth="9.140625" defaultRowHeight="15.75"/>
  <cols>
    <col min="1" max="1" width="7.85546875" style="65" customWidth="1"/>
    <col min="2" max="2" width="56.140625" style="66" customWidth="1"/>
    <col min="3" max="3" width="6.42578125" style="277" customWidth="1"/>
    <col min="4" max="4" width="10.42578125" style="84" customWidth="1"/>
    <col min="5" max="5" width="13.42578125" style="24" customWidth="1"/>
    <col min="6" max="6" width="15.7109375" style="24" customWidth="1"/>
    <col min="7" max="16384" width="9.140625" style="24"/>
  </cols>
  <sheetData>
    <row r="1" spans="1:6" s="11" customFormat="1" ht="22.5" customHeight="1">
      <c r="A1" s="10" t="s">
        <v>2</v>
      </c>
      <c r="B1" s="10" t="s">
        <v>0</v>
      </c>
      <c r="C1" s="10" t="s">
        <v>1</v>
      </c>
      <c r="D1" s="10" t="s">
        <v>438</v>
      </c>
      <c r="E1" s="22" t="s">
        <v>176</v>
      </c>
      <c r="F1" s="10" t="s">
        <v>177</v>
      </c>
    </row>
    <row r="2" spans="1:6" s="11" customFormat="1" ht="22.5" customHeight="1">
      <c r="A2" s="199"/>
      <c r="B2" s="200"/>
      <c r="C2" s="200"/>
      <c r="D2" s="200"/>
      <c r="E2" s="201"/>
      <c r="F2" s="190"/>
    </row>
    <row r="3" spans="1:6">
      <c r="A3" s="41"/>
      <c r="B3" s="33" t="s">
        <v>97</v>
      </c>
      <c r="C3" s="35"/>
      <c r="D3" s="71"/>
      <c r="E3" s="47"/>
      <c r="F3" s="31"/>
    </row>
    <row r="4" spans="1:6">
      <c r="A4" s="41"/>
      <c r="B4" s="36" t="s">
        <v>39</v>
      </c>
      <c r="C4" s="35"/>
      <c r="D4" s="71"/>
      <c r="E4" s="47"/>
      <c r="F4" s="31"/>
    </row>
    <row r="5" spans="1:6">
      <c r="A5" s="43">
        <v>8</v>
      </c>
      <c r="B5" s="58" t="s">
        <v>8</v>
      </c>
      <c r="C5" s="35" t="s">
        <v>4</v>
      </c>
      <c r="D5" s="71"/>
      <c r="E5" s="47"/>
      <c r="F5" s="31"/>
    </row>
    <row r="6" spans="1:6" s="26" customFormat="1" ht="39.75" customHeight="1">
      <c r="A6" s="205"/>
      <c r="B6" s="206" t="s">
        <v>39</v>
      </c>
      <c r="C6" s="73"/>
      <c r="D6" s="74"/>
      <c r="E6" s="75"/>
      <c r="F6" s="140"/>
    </row>
    <row r="7" spans="1:6" ht="86.25" customHeight="1">
      <c r="A7" s="41"/>
      <c r="B7" s="45" t="s">
        <v>38</v>
      </c>
      <c r="C7" s="35"/>
      <c r="D7" s="71"/>
      <c r="E7" s="47"/>
      <c r="F7" s="31"/>
    </row>
    <row r="8" spans="1:6" ht="39.75" customHeight="1">
      <c r="A8" s="41"/>
      <c r="B8" s="45" t="s">
        <v>6</v>
      </c>
      <c r="C8" s="35"/>
      <c r="D8" s="71"/>
      <c r="E8" s="47"/>
      <c r="F8" s="31"/>
    </row>
    <row r="9" spans="1:6" ht="27.75" customHeight="1">
      <c r="A9" s="41"/>
      <c r="B9" s="45" t="s">
        <v>132</v>
      </c>
      <c r="C9" s="35"/>
      <c r="D9" s="71"/>
      <c r="E9" s="47"/>
      <c r="F9" s="31"/>
    </row>
    <row r="10" spans="1:6" ht="23.25" customHeight="1">
      <c r="A10" s="41"/>
      <c r="B10" s="45" t="s">
        <v>133</v>
      </c>
      <c r="C10" s="35"/>
      <c r="D10" s="71"/>
      <c r="E10" s="47"/>
      <c r="F10" s="31"/>
    </row>
    <row r="11" spans="1:6" ht="41.25" customHeight="1">
      <c r="A11" s="41"/>
      <c r="B11" s="45" t="s">
        <v>134</v>
      </c>
      <c r="C11" s="35"/>
      <c r="D11" s="71"/>
      <c r="E11" s="47"/>
      <c r="F11" s="31"/>
    </row>
    <row r="12" spans="1:6" ht="57" customHeight="1">
      <c r="A12" s="41"/>
      <c r="B12" s="45" t="s">
        <v>98</v>
      </c>
      <c r="C12" s="35"/>
      <c r="D12" s="71"/>
      <c r="E12" s="47"/>
      <c r="F12" s="31"/>
    </row>
    <row r="13" spans="1:6" ht="21" customHeight="1">
      <c r="A13" s="41"/>
      <c r="B13" s="49" t="s">
        <v>135</v>
      </c>
      <c r="C13" s="35"/>
      <c r="D13" s="71"/>
      <c r="E13" s="47"/>
      <c r="F13" s="31"/>
    </row>
    <row r="14" spans="1:6" ht="20.100000000000001" customHeight="1">
      <c r="A14" s="41"/>
      <c r="B14" s="144"/>
      <c r="C14" s="35"/>
      <c r="D14" s="71"/>
      <c r="E14" s="47"/>
      <c r="F14" s="31"/>
    </row>
    <row r="15" spans="1:6" ht="29.25" customHeight="1">
      <c r="A15" s="32"/>
      <c r="B15" s="44" t="s">
        <v>39</v>
      </c>
      <c r="C15" s="35"/>
      <c r="D15" s="71"/>
      <c r="E15" s="47"/>
      <c r="F15" s="31"/>
    </row>
    <row r="16" spans="1:6" ht="24.75" customHeight="1">
      <c r="A16" s="43">
        <v>8.1</v>
      </c>
      <c r="B16" s="44" t="s">
        <v>501</v>
      </c>
      <c r="C16" s="35"/>
      <c r="D16" s="71"/>
      <c r="E16" s="47"/>
      <c r="F16" s="31"/>
    </row>
    <row r="17" spans="1:6" ht="54" customHeight="1">
      <c r="A17" s="56">
        <v>1</v>
      </c>
      <c r="B17" s="45" t="s">
        <v>502</v>
      </c>
      <c r="C17" s="35" t="s">
        <v>3</v>
      </c>
      <c r="D17" s="71">
        <v>548</v>
      </c>
      <c r="E17" s="35"/>
      <c r="F17" s="31"/>
    </row>
    <row r="18" spans="1:6" ht="20.100000000000001" customHeight="1">
      <c r="A18" s="32"/>
      <c r="B18" s="45"/>
      <c r="C18" s="35"/>
      <c r="D18" s="71"/>
      <c r="E18" s="47"/>
      <c r="F18" s="31"/>
    </row>
    <row r="19" spans="1:6" ht="20.100000000000001" customHeight="1">
      <c r="A19" s="32"/>
      <c r="B19" s="45"/>
      <c r="C19" s="35"/>
      <c r="D19" s="71"/>
      <c r="E19" s="47"/>
      <c r="F19" s="31"/>
    </row>
    <row r="20" spans="1:6" ht="20.100000000000001" customHeight="1">
      <c r="A20" s="32"/>
      <c r="B20" s="45"/>
      <c r="C20" s="35"/>
      <c r="D20" s="71"/>
      <c r="E20" s="47"/>
      <c r="F20" s="31"/>
    </row>
    <row r="21" spans="1:6" ht="20.100000000000001" customHeight="1">
      <c r="A21" s="32"/>
      <c r="B21" s="45"/>
      <c r="C21" s="35"/>
      <c r="D21" s="71"/>
      <c r="E21" s="47"/>
      <c r="F21" s="31"/>
    </row>
    <row r="22" spans="1:6" ht="20.100000000000001" customHeight="1">
      <c r="A22" s="32"/>
      <c r="B22" s="45"/>
      <c r="C22" s="35"/>
      <c r="D22" s="71"/>
      <c r="E22" s="47"/>
      <c r="F22" s="31"/>
    </row>
    <row r="23" spans="1:6" ht="20.100000000000001" customHeight="1">
      <c r="A23" s="32"/>
      <c r="B23" s="45"/>
      <c r="C23" s="35"/>
      <c r="D23" s="71"/>
      <c r="E23" s="47"/>
      <c r="F23" s="31"/>
    </row>
    <row r="24" spans="1:6" ht="20.100000000000001" customHeight="1">
      <c r="A24" s="32"/>
      <c r="B24" s="45"/>
      <c r="C24" s="35"/>
      <c r="D24" s="71"/>
      <c r="E24" s="47"/>
      <c r="F24" s="31"/>
    </row>
    <row r="25" spans="1:6" ht="20.100000000000001" customHeight="1">
      <c r="A25" s="32"/>
      <c r="B25" s="45"/>
      <c r="C25" s="35"/>
      <c r="D25" s="71"/>
      <c r="E25" s="47"/>
      <c r="F25" s="31"/>
    </row>
    <row r="26" spans="1:6" ht="20.100000000000001" customHeight="1">
      <c r="A26" s="32"/>
      <c r="B26" s="45"/>
      <c r="C26" s="35"/>
      <c r="D26" s="71"/>
      <c r="E26" s="47"/>
      <c r="F26" s="31"/>
    </row>
    <row r="27" spans="1:6" ht="20.100000000000001" customHeight="1">
      <c r="A27" s="32"/>
      <c r="B27" s="45"/>
      <c r="C27" s="35"/>
      <c r="D27" s="71"/>
      <c r="E27" s="47"/>
      <c r="F27" s="31"/>
    </row>
    <row r="28" spans="1:6" ht="20.100000000000001" customHeight="1">
      <c r="A28" s="32"/>
      <c r="B28" s="45"/>
      <c r="C28" s="35"/>
      <c r="D28" s="71"/>
      <c r="E28" s="47"/>
      <c r="F28" s="31"/>
    </row>
    <row r="29" spans="1:6" ht="20.100000000000001" customHeight="1">
      <c r="A29" s="32"/>
      <c r="B29" s="45"/>
      <c r="C29" s="35"/>
      <c r="D29" s="71"/>
      <c r="E29" s="47"/>
      <c r="F29" s="31"/>
    </row>
    <row r="30" spans="1:6" ht="20.100000000000001" customHeight="1">
      <c r="A30" s="32"/>
      <c r="B30" s="45"/>
      <c r="C30" s="35"/>
      <c r="D30" s="71"/>
      <c r="E30" s="47"/>
      <c r="F30" s="31"/>
    </row>
    <row r="31" spans="1:6" ht="20.100000000000001" customHeight="1">
      <c r="A31" s="39"/>
      <c r="B31" s="45"/>
      <c r="C31" s="35"/>
      <c r="D31" s="71"/>
      <c r="E31" s="35"/>
      <c r="F31" s="31"/>
    </row>
    <row r="32" spans="1:6" s="26" customFormat="1" ht="20.100000000000001" customHeight="1">
      <c r="A32" s="72"/>
      <c r="B32" s="143"/>
      <c r="C32" s="73"/>
      <c r="D32" s="73"/>
      <c r="E32" s="73"/>
      <c r="F32" s="140"/>
    </row>
    <row r="33" spans="1:6" ht="20.100000000000001" customHeight="1">
      <c r="A33" s="39"/>
      <c r="B33" s="45"/>
      <c r="C33" s="35"/>
      <c r="D33" s="71"/>
      <c r="E33" s="35"/>
      <c r="F33" s="31"/>
    </row>
    <row r="34" spans="1:6" s="64" customFormat="1" ht="28.5" customHeight="1">
      <c r="A34" s="59"/>
      <c r="B34" s="60" t="s">
        <v>99</v>
      </c>
      <c r="C34" s="61"/>
      <c r="D34" s="83"/>
      <c r="E34" s="62"/>
      <c r="F34" s="63"/>
    </row>
  </sheetData>
  <autoFilter ref="A1:F34" xr:uid="{00000000-0009-0000-0000-00000A000000}"/>
  <pageMargins left="0.8" right="0.7" top="1" bottom="0.75" header="0.4" footer="0.5"/>
  <pageSetup paperSize="9" scale="80" orientation="portrait" r:id="rId1"/>
  <headerFooter>
    <oddHeader>&amp;L&amp;"Garamond,Bold"&amp;12Operation Theatres,
Hulhumale Hospital,
Maldives.&amp;C&amp;"Times New Roman,Bold"&amp;11Bill of Quantities</oddHeader>
    <oddFooter>&amp;C&amp;"Garamond,Bold"Bill No 8 -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4"/>
  <sheetViews>
    <sheetView zoomScaleNormal="100" zoomScaleSheetLayoutView="90" workbookViewId="0">
      <pane xSplit="1" ySplit="1" topLeftCell="B87" activePane="bottomRight" state="frozen"/>
      <selection activeCell="I34" sqref="I34"/>
      <selection pane="topRight" activeCell="I34" sqref="I34"/>
      <selection pane="bottomLeft" activeCell="I34" sqref="I34"/>
      <selection pane="bottomRight" activeCell="M75" sqref="M75"/>
    </sheetView>
  </sheetViews>
  <sheetFormatPr defaultColWidth="9.140625" defaultRowHeight="15.75"/>
  <cols>
    <col min="1" max="1" width="7.85546875" style="65" customWidth="1"/>
    <col min="2" max="2" width="56.140625" style="66" customWidth="1"/>
    <col min="3" max="3" width="6.42578125" style="67" customWidth="1"/>
    <col min="4" max="4" width="10.28515625" style="84" customWidth="1"/>
    <col min="5" max="5" width="14.42578125" style="24" customWidth="1"/>
    <col min="6" max="6" width="15.7109375" style="24" customWidth="1"/>
    <col min="7" max="16384" width="9.140625" style="24"/>
  </cols>
  <sheetData>
    <row r="1" spans="1:6" s="11" customFormat="1" ht="22.5" customHeight="1">
      <c r="A1" s="10" t="s">
        <v>2</v>
      </c>
      <c r="B1" s="10" t="s">
        <v>0</v>
      </c>
      <c r="C1" s="10" t="s">
        <v>1</v>
      </c>
      <c r="D1" s="10" t="s">
        <v>438</v>
      </c>
      <c r="E1" s="22" t="s">
        <v>176</v>
      </c>
      <c r="F1" s="10" t="s">
        <v>177</v>
      </c>
    </row>
    <row r="2" spans="1:6" s="11" customFormat="1" ht="22.5" customHeight="1">
      <c r="A2" s="188"/>
      <c r="B2" s="188"/>
      <c r="C2" s="188"/>
      <c r="D2" s="188"/>
      <c r="E2" s="189"/>
      <c r="F2" s="188"/>
    </row>
    <row r="3" spans="1:6">
      <c r="A3" s="94"/>
      <c r="B3" s="33" t="s">
        <v>121</v>
      </c>
      <c r="C3" s="35"/>
      <c r="D3" s="71"/>
      <c r="E3" s="47"/>
      <c r="F3" s="47"/>
    </row>
    <row r="4" spans="1:6">
      <c r="A4" s="94"/>
      <c r="B4" s="148" t="s">
        <v>345</v>
      </c>
      <c r="C4" s="35"/>
      <c r="D4" s="71"/>
      <c r="E4" s="47"/>
      <c r="F4" s="47"/>
    </row>
    <row r="5" spans="1:6">
      <c r="A5" s="94"/>
      <c r="B5" s="148"/>
      <c r="C5" s="35"/>
      <c r="D5" s="71"/>
      <c r="E5" s="47"/>
      <c r="F5" s="47"/>
    </row>
    <row r="6" spans="1:6">
      <c r="A6" s="94"/>
      <c r="B6" s="36"/>
      <c r="C6" s="35"/>
      <c r="D6" s="71"/>
      <c r="E6" s="47"/>
      <c r="F6" s="47"/>
    </row>
    <row r="7" spans="1:6">
      <c r="A7" s="282">
        <v>9.1</v>
      </c>
      <c r="B7" s="58" t="s">
        <v>8</v>
      </c>
      <c r="C7" s="35" t="s">
        <v>4</v>
      </c>
      <c r="D7" s="71"/>
      <c r="E7" s="47"/>
      <c r="F7" s="47"/>
    </row>
    <row r="8" spans="1:6" s="209" customFormat="1" ht="16.5" customHeight="1">
      <c r="A8" s="283"/>
      <c r="B8" s="207"/>
      <c r="C8" s="208"/>
      <c r="D8" s="208"/>
      <c r="E8" s="208"/>
      <c r="F8" s="208"/>
    </row>
    <row r="9" spans="1:6" ht="67.5" customHeight="1">
      <c r="A9" s="94"/>
      <c r="B9" s="174" t="s">
        <v>261</v>
      </c>
      <c r="C9" s="35"/>
      <c r="D9" s="71"/>
      <c r="E9" s="47"/>
      <c r="F9" s="47"/>
    </row>
    <row r="10" spans="1:6" ht="31.5" customHeight="1">
      <c r="A10" s="94"/>
      <c r="B10" s="174" t="s">
        <v>262</v>
      </c>
      <c r="C10" s="35"/>
      <c r="D10" s="71"/>
      <c r="E10" s="47"/>
      <c r="F10" s="47"/>
    </row>
    <row r="11" spans="1:6" ht="53.25" customHeight="1">
      <c r="A11" s="94"/>
      <c r="B11" s="45" t="s">
        <v>263</v>
      </c>
      <c r="C11" s="35"/>
      <c r="D11" s="71"/>
      <c r="E11" s="47"/>
      <c r="F11" s="47"/>
    </row>
    <row r="12" spans="1:6" ht="43.5" customHeight="1">
      <c r="A12" s="94"/>
      <c r="B12" s="45" t="s">
        <v>264</v>
      </c>
      <c r="C12" s="35"/>
      <c r="D12" s="71"/>
      <c r="E12" s="47"/>
      <c r="F12" s="47"/>
    </row>
    <row r="13" spans="1:6" ht="39" customHeight="1">
      <c r="A13" s="94"/>
      <c r="B13" s="174" t="s">
        <v>265</v>
      </c>
      <c r="C13" s="35"/>
      <c r="D13" s="71"/>
      <c r="E13" s="47"/>
      <c r="F13" s="47"/>
    </row>
    <row r="14" spans="1:6" ht="52.5" customHeight="1">
      <c r="A14" s="94"/>
      <c r="B14" s="174" t="s">
        <v>273</v>
      </c>
      <c r="C14" s="35"/>
      <c r="D14" s="71"/>
      <c r="E14" s="47"/>
      <c r="F14" s="47"/>
    </row>
    <row r="15" spans="1:6" ht="41.25" customHeight="1">
      <c r="A15" s="94"/>
      <c r="B15" s="45" t="s">
        <v>266</v>
      </c>
      <c r="C15" s="35"/>
      <c r="D15" s="71"/>
      <c r="E15" s="47"/>
      <c r="F15" s="47"/>
    </row>
    <row r="16" spans="1:6" ht="54" customHeight="1">
      <c r="A16" s="94"/>
      <c r="B16" s="45" t="s">
        <v>139</v>
      </c>
      <c r="C16" s="35"/>
      <c r="D16" s="71"/>
      <c r="E16" s="47"/>
      <c r="F16" s="47"/>
    </row>
    <row r="17" spans="1:6" ht="32.25" customHeight="1">
      <c r="A17" s="94"/>
      <c r="B17" s="49" t="s">
        <v>267</v>
      </c>
      <c r="C17" s="35"/>
      <c r="D17" s="71"/>
      <c r="E17" s="47"/>
      <c r="F17" s="47"/>
    </row>
    <row r="18" spans="1:6" ht="31.5" customHeight="1">
      <c r="A18" s="94"/>
      <c r="B18" s="49"/>
      <c r="C18" s="35"/>
      <c r="D18" s="71"/>
      <c r="E18" s="47"/>
      <c r="F18" s="47"/>
    </row>
    <row r="19" spans="1:6" ht="20.100000000000001" customHeight="1">
      <c r="A19" s="282">
        <v>9.1999999999999993</v>
      </c>
      <c r="B19" s="38" t="s">
        <v>365</v>
      </c>
      <c r="C19" s="35"/>
      <c r="D19" s="71"/>
      <c r="E19" s="47"/>
      <c r="F19" s="47"/>
    </row>
    <row r="20" spans="1:6" ht="20.100000000000001" customHeight="1">
      <c r="A20" s="96"/>
      <c r="B20" s="38"/>
      <c r="C20" s="35"/>
      <c r="D20" s="71"/>
      <c r="E20" s="47"/>
      <c r="F20" s="47"/>
    </row>
    <row r="21" spans="1:6" ht="50.25" customHeight="1">
      <c r="A21" s="97">
        <v>1</v>
      </c>
      <c r="B21" s="45" t="s">
        <v>340</v>
      </c>
      <c r="C21" s="35" t="s">
        <v>3</v>
      </c>
      <c r="D21" s="71">
        <v>388</v>
      </c>
      <c r="E21" s="35"/>
      <c r="F21" s="47"/>
    </row>
    <row r="22" spans="1:6" s="91" customFormat="1" ht="20.100000000000001" customHeight="1">
      <c r="A22" s="97"/>
      <c r="B22" s="45" t="s">
        <v>553</v>
      </c>
      <c r="C22" s="35"/>
      <c r="D22" s="183"/>
      <c r="E22" s="35"/>
      <c r="F22" s="47"/>
    </row>
    <row r="23" spans="1:6" ht="20.100000000000001" customHeight="1">
      <c r="A23" s="97"/>
      <c r="B23" s="45"/>
      <c r="C23" s="35"/>
      <c r="D23" s="183"/>
      <c r="E23" s="35"/>
      <c r="F23" s="47"/>
    </row>
    <row r="24" spans="1:6" ht="34.5" customHeight="1">
      <c r="A24" s="102">
        <v>2</v>
      </c>
      <c r="B24" s="45" t="s">
        <v>337</v>
      </c>
      <c r="C24" s="35" t="s">
        <v>3</v>
      </c>
      <c r="D24" s="71">
        <v>12</v>
      </c>
      <c r="E24" s="35"/>
      <c r="F24" s="47"/>
    </row>
    <row r="25" spans="1:6" ht="20.100000000000001" customHeight="1">
      <c r="A25" s="284"/>
      <c r="B25" s="45" t="s">
        <v>554</v>
      </c>
      <c r="C25" s="35"/>
      <c r="D25" s="35"/>
      <c r="E25" s="35"/>
      <c r="F25" s="47"/>
    </row>
    <row r="26" spans="1:6" ht="20.100000000000001" customHeight="1">
      <c r="A26" s="284"/>
      <c r="B26" s="45"/>
      <c r="C26" s="35"/>
      <c r="D26" s="35"/>
      <c r="E26" s="35"/>
      <c r="F26" s="47"/>
    </row>
    <row r="27" spans="1:6" ht="20.100000000000001" customHeight="1">
      <c r="A27" s="284"/>
      <c r="B27" s="45"/>
      <c r="C27" s="35"/>
      <c r="D27" s="35"/>
      <c r="E27" s="35"/>
      <c r="F27" s="47"/>
    </row>
    <row r="28" spans="1:6" ht="20.100000000000001" customHeight="1">
      <c r="A28" s="284"/>
      <c r="B28" s="45"/>
      <c r="C28" s="35"/>
      <c r="D28" s="35"/>
      <c r="E28" s="35"/>
      <c r="F28" s="47"/>
    </row>
    <row r="29" spans="1:6" ht="20.100000000000001" customHeight="1">
      <c r="A29" s="284"/>
      <c r="B29" s="45"/>
      <c r="C29" s="35"/>
      <c r="D29" s="35"/>
      <c r="E29" s="35"/>
      <c r="F29" s="47"/>
    </row>
    <row r="30" spans="1:6" ht="20.100000000000001" customHeight="1">
      <c r="A30" s="284"/>
      <c r="B30" s="45"/>
      <c r="C30" s="35"/>
      <c r="D30" s="35"/>
      <c r="E30" s="35"/>
      <c r="F30" s="47"/>
    </row>
    <row r="31" spans="1:6" ht="20.100000000000001" customHeight="1">
      <c r="A31" s="284"/>
      <c r="B31" s="45"/>
      <c r="C31" s="35"/>
      <c r="D31" s="35"/>
      <c r="E31" s="35"/>
      <c r="F31" s="47"/>
    </row>
    <row r="32" spans="1:6" ht="20.100000000000001" customHeight="1">
      <c r="A32" s="285"/>
      <c r="B32" s="79"/>
      <c r="C32" s="51"/>
      <c r="D32" s="51"/>
      <c r="E32" s="51"/>
      <c r="F32" s="81"/>
    </row>
    <row r="33" spans="1:6" ht="20.100000000000001" customHeight="1">
      <c r="A33" s="284"/>
      <c r="B33" s="45"/>
      <c r="C33" s="35"/>
      <c r="D33" s="35"/>
      <c r="E33" s="35"/>
      <c r="F33" s="47"/>
    </row>
    <row r="34" spans="1:6" s="244" customFormat="1" ht="24.75" customHeight="1">
      <c r="A34" s="286">
        <v>9.3000000000000007</v>
      </c>
      <c r="B34" s="38" t="s">
        <v>357</v>
      </c>
      <c r="C34" s="210"/>
      <c r="D34" s="221"/>
      <c r="E34" s="210"/>
      <c r="F34" s="287"/>
    </row>
    <row r="35" spans="1:6" s="244" customFormat="1" ht="14.25" customHeight="1">
      <c r="A35" s="286"/>
      <c r="B35" s="58"/>
      <c r="C35" s="210"/>
      <c r="D35" s="221"/>
      <c r="E35" s="210"/>
      <c r="F35" s="287"/>
    </row>
    <row r="36" spans="1:6" s="244" customFormat="1" ht="32.25" customHeight="1">
      <c r="A36" s="286"/>
      <c r="B36" s="58" t="s">
        <v>358</v>
      </c>
      <c r="C36" s="210"/>
      <c r="D36" s="221"/>
      <c r="E36" s="210"/>
      <c r="F36" s="287"/>
    </row>
    <row r="37" spans="1:6" s="244" customFormat="1" ht="25.5" customHeight="1">
      <c r="A37" s="286"/>
      <c r="B37" s="58" t="s">
        <v>376</v>
      </c>
      <c r="C37" s="210"/>
      <c r="D37" s="221"/>
      <c r="E37" s="210"/>
      <c r="F37" s="287"/>
    </row>
    <row r="38" spans="1:6" ht="54" customHeight="1">
      <c r="A38" s="97">
        <v>1</v>
      </c>
      <c r="B38" s="45" t="s">
        <v>359</v>
      </c>
      <c r="C38" s="35" t="s">
        <v>3</v>
      </c>
      <c r="D38" s="71">
        <v>129</v>
      </c>
      <c r="E38" s="35"/>
      <c r="F38" s="47"/>
    </row>
    <row r="39" spans="1:6" ht="54" customHeight="1">
      <c r="A39" s="97"/>
      <c r="B39" s="142" t="s">
        <v>354</v>
      </c>
      <c r="C39" s="35"/>
      <c r="D39" s="71"/>
      <c r="E39" s="35"/>
      <c r="F39" s="47"/>
    </row>
    <row r="40" spans="1:6" ht="20.100000000000001" customHeight="1">
      <c r="A40" s="288"/>
      <c r="B40" s="45"/>
      <c r="C40" s="35"/>
      <c r="D40" s="183"/>
      <c r="E40" s="35"/>
      <c r="F40" s="47"/>
    </row>
    <row r="41" spans="1:6" ht="20.100000000000001" customHeight="1">
      <c r="A41" s="288"/>
      <c r="B41" s="45"/>
      <c r="C41" s="35"/>
      <c r="D41" s="183"/>
      <c r="E41" s="35"/>
      <c r="F41" s="47"/>
    </row>
    <row r="42" spans="1:6" ht="20.100000000000001" customHeight="1">
      <c r="A42" s="282">
        <v>9.4</v>
      </c>
      <c r="B42" s="38" t="s">
        <v>341</v>
      </c>
      <c r="C42" s="35"/>
      <c r="D42" s="71"/>
      <c r="E42" s="47"/>
      <c r="F42" s="47"/>
    </row>
    <row r="43" spans="1:6" ht="20.100000000000001" customHeight="1">
      <c r="A43" s="102"/>
      <c r="B43" s="45"/>
      <c r="C43" s="35"/>
      <c r="D43" s="183"/>
      <c r="E43" s="35"/>
      <c r="F43" s="47"/>
    </row>
    <row r="44" spans="1:6" ht="56.25" customHeight="1">
      <c r="A44" s="97">
        <v>1</v>
      </c>
      <c r="B44" s="45" t="s">
        <v>342</v>
      </c>
      <c r="C44" s="35" t="s">
        <v>7</v>
      </c>
      <c r="D44" s="71">
        <v>409</v>
      </c>
      <c r="E44" s="35"/>
      <c r="F44" s="47"/>
    </row>
    <row r="45" spans="1:6" s="91" customFormat="1" ht="20.100000000000001" customHeight="1">
      <c r="A45" s="97"/>
      <c r="B45" s="45" t="s">
        <v>553</v>
      </c>
      <c r="C45" s="35"/>
      <c r="D45" s="183"/>
      <c r="E45" s="35"/>
      <c r="F45" s="47"/>
    </row>
    <row r="46" spans="1:6" ht="20.100000000000001" customHeight="1">
      <c r="A46" s="282"/>
      <c r="B46" s="45"/>
      <c r="C46" s="35"/>
      <c r="D46" s="71"/>
      <c r="E46" s="35"/>
      <c r="F46" s="47"/>
    </row>
    <row r="47" spans="1:6" ht="36" customHeight="1">
      <c r="A47" s="102">
        <v>2</v>
      </c>
      <c r="B47" s="45" t="s">
        <v>347</v>
      </c>
      <c r="C47" s="35" t="s">
        <v>7</v>
      </c>
      <c r="D47" s="71">
        <v>102</v>
      </c>
      <c r="E47" s="35"/>
      <c r="F47" s="47"/>
    </row>
    <row r="48" spans="1:6" ht="20.100000000000001" customHeight="1">
      <c r="A48" s="284"/>
      <c r="B48" s="45" t="s">
        <v>554</v>
      </c>
      <c r="C48" s="35"/>
      <c r="D48" s="35"/>
      <c r="E48" s="35"/>
      <c r="F48" s="47"/>
    </row>
    <row r="49" spans="1:6" ht="20.100000000000001" customHeight="1">
      <c r="A49" s="282"/>
      <c r="B49" s="45"/>
      <c r="C49" s="35"/>
      <c r="D49" s="71"/>
      <c r="E49" s="35"/>
      <c r="F49" s="47"/>
    </row>
    <row r="50" spans="1:6" ht="20.100000000000001" customHeight="1">
      <c r="A50" s="282">
        <v>9.5</v>
      </c>
      <c r="B50" s="58" t="s">
        <v>268</v>
      </c>
      <c r="C50" s="35"/>
      <c r="D50" s="71"/>
      <c r="E50" s="47"/>
      <c r="F50" s="47"/>
    </row>
    <row r="51" spans="1:6" ht="20.100000000000001" customHeight="1">
      <c r="A51" s="282"/>
      <c r="B51" s="45"/>
      <c r="C51" s="35"/>
      <c r="D51" s="71"/>
      <c r="E51" s="35"/>
      <c r="F51" s="47"/>
    </row>
    <row r="52" spans="1:6" s="244" customFormat="1" ht="17.25" customHeight="1">
      <c r="A52" s="289">
        <v>1</v>
      </c>
      <c r="B52" s="58" t="s">
        <v>366</v>
      </c>
      <c r="C52" s="210"/>
      <c r="D52" s="221"/>
      <c r="E52" s="210"/>
      <c r="F52" s="287"/>
    </row>
    <row r="53" spans="1:6" ht="52.5" customHeight="1">
      <c r="A53" s="97"/>
      <c r="B53" s="45" t="s">
        <v>269</v>
      </c>
      <c r="C53" s="35" t="s">
        <v>3</v>
      </c>
      <c r="D53" s="71">
        <v>469</v>
      </c>
      <c r="E53" s="35"/>
      <c r="F53" s="47"/>
    </row>
    <row r="54" spans="1:6" ht="68.25" customHeight="1">
      <c r="A54" s="97"/>
      <c r="B54" s="45" t="s">
        <v>274</v>
      </c>
      <c r="C54" s="35"/>
      <c r="D54" s="71"/>
      <c r="E54" s="35"/>
      <c r="F54" s="47"/>
    </row>
    <row r="55" spans="1:6" ht="20.100000000000001" customHeight="1">
      <c r="A55" s="97"/>
      <c r="B55" s="45"/>
      <c r="C55" s="35"/>
      <c r="D55" s="71"/>
      <c r="E55" s="35"/>
      <c r="F55" s="47"/>
    </row>
    <row r="56" spans="1:6" ht="20.100000000000001" customHeight="1">
      <c r="A56" s="289">
        <v>2</v>
      </c>
      <c r="B56" s="58" t="s">
        <v>529</v>
      </c>
      <c r="C56" s="35"/>
      <c r="D56" s="71"/>
      <c r="E56" s="35"/>
      <c r="F56" s="47"/>
    </row>
    <row r="57" spans="1:6" ht="53.25" customHeight="1">
      <c r="A57" s="97"/>
      <c r="B57" s="45" t="s">
        <v>530</v>
      </c>
      <c r="C57" s="35" t="s">
        <v>3</v>
      </c>
      <c r="D57" s="71">
        <v>938</v>
      </c>
      <c r="E57" s="35"/>
      <c r="F57" s="47"/>
    </row>
    <row r="58" spans="1:6" ht="20.100000000000001" customHeight="1">
      <c r="A58" s="97"/>
      <c r="B58" s="45"/>
      <c r="C58" s="35"/>
      <c r="D58" s="71"/>
      <c r="E58" s="35"/>
      <c r="F58" s="47"/>
    </row>
    <row r="59" spans="1:6" ht="20.100000000000001" customHeight="1">
      <c r="A59" s="97"/>
      <c r="B59" s="45"/>
      <c r="C59" s="35"/>
      <c r="D59" s="71"/>
      <c r="E59" s="35"/>
      <c r="F59" s="47"/>
    </row>
    <row r="60" spans="1:6" ht="20.100000000000001" customHeight="1">
      <c r="A60" s="97"/>
      <c r="B60" s="45"/>
      <c r="C60" s="35"/>
      <c r="D60" s="71"/>
      <c r="E60" s="35"/>
      <c r="F60" s="47"/>
    </row>
    <row r="61" spans="1:6" ht="20.100000000000001" customHeight="1">
      <c r="A61" s="97"/>
      <c r="B61" s="45"/>
      <c r="C61" s="35"/>
      <c r="D61" s="71"/>
      <c r="E61" s="35"/>
      <c r="F61" s="47"/>
    </row>
    <row r="62" spans="1:6" ht="20.100000000000001" customHeight="1">
      <c r="A62" s="97"/>
      <c r="B62" s="45"/>
      <c r="C62" s="35"/>
      <c r="D62" s="71"/>
      <c r="E62" s="35"/>
      <c r="F62" s="47"/>
    </row>
    <row r="63" spans="1:6" ht="20.100000000000001" customHeight="1">
      <c r="A63" s="97"/>
      <c r="B63" s="45"/>
      <c r="C63" s="35"/>
      <c r="D63" s="71"/>
      <c r="E63" s="35"/>
      <c r="F63" s="47"/>
    </row>
    <row r="64" spans="1:6" ht="20.100000000000001" customHeight="1">
      <c r="A64" s="243"/>
      <c r="B64" s="79"/>
      <c r="C64" s="51"/>
      <c r="D64" s="80"/>
      <c r="E64" s="51"/>
      <c r="F64" s="81"/>
    </row>
    <row r="65" spans="1:6" ht="20.100000000000001" customHeight="1">
      <c r="A65" s="97"/>
      <c r="B65" s="45"/>
      <c r="C65" s="35"/>
      <c r="D65" s="71"/>
      <c r="E65" s="35"/>
      <c r="F65" s="47"/>
    </row>
    <row r="66" spans="1:6" ht="20.100000000000001" customHeight="1">
      <c r="A66" s="282">
        <v>9.6</v>
      </c>
      <c r="B66" s="58" t="s">
        <v>377</v>
      </c>
      <c r="C66" s="35"/>
      <c r="D66" s="71"/>
      <c r="E66" s="47"/>
      <c r="F66" s="47"/>
    </row>
    <row r="67" spans="1:6" ht="20.100000000000001" customHeight="1">
      <c r="A67" s="97"/>
      <c r="B67" s="45"/>
      <c r="C67" s="35"/>
      <c r="D67" s="71"/>
      <c r="E67" s="35"/>
      <c r="F67" s="47"/>
    </row>
    <row r="68" spans="1:6" s="244" customFormat="1" ht="34.5" customHeight="1">
      <c r="A68" s="289">
        <v>1</v>
      </c>
      <c r="B68" s="58" t="s">
        <v>358</v>
      </c>
      <c r="C68" s="210"/>
      <c r="D68" s="221"/>
      <c r="E68" s="210"/>
      <c r="F68" s="287"/>
    </row>
    <row r="69" spans="1:6" s="244" customFormat="1" ht="20.100000000000001" customHeight="1">
      <c r="A69" s="286"/>
      <c r="B69" s="58" t="s">
        <v>346</v>
      </c>
      <c r="C69" s="210"/>
      <c r="D69" s="221"/>
      <c r="E69" s="210"/>
      <c r="F69" s="287"/>
    </row>
    <row r="70" spans="1:6" ht="69" customHeight="1">
      <c r="A70" s="97"/>
      <c r="B70" s="45" t="s">
        <v>533</v>
      </c>
      <c r="C70" s="35" t="s">
        <v>3</v>
      </c>
      <c r="D70" s="71">
        <v>257</v>
      </c>
      <c r="E70" s="35"/>
      <c r="F70" s="47"/>
    </row>
    <row r="71" spans="1:6" ht="60" customHeight="1">
      <c r="A71" s="97"/>
      <c r="B71" s="142" t="s">
        <v>354</v>
      </c>
      <c r="C71" s="35"/>
      <c r="D71" s="71"/>
      <c r="E71" s="35"/>
      <c r="F71" s="47"/>
    </row>
    <row r="72" spans="1:6" ht="20.100000000000001" customHeight="1">
      <c r="A72" s="97"/>
      <c r="B72" s="45"/>
      <c r="C72" s="35"/>
      <c r="D72" s="71"/>
      <c r="E72" s="35"/>
      <c r="F72" s="47"/>
    </row>
    <row r="73" spans="1:6" ht="39" customHeight="1">
      <c r="A73" s="97">
        <v>2</v>
      </c>
      <c r="B73" s="58" t="s">
        <v>379</v>
      </c>
      <c r="C73" s="35"/>
      <c r="D73" s="71"/>
      <c r="E73" s="35"/>
      <c r="F73" s="47"/>
    </row>
    <row r="74" spans="1:6" ht="54" customHeight="1">
      <c r="A74" s="282"/>
      <c r="B74" s="45" t="s">
        <v>378</v>
      </c>
      <c r="C74" s="35" t="s">
        <v>3</v>
      </c>
      <c r="D74" s="71">
        <v>1192</v>
      </c>
      <c r="E74" s="35"/>
      <c r="F74" s="47"/>
    </row>
    <row r="75" spans="1:6" ht="39.75" customHeight="1">
      <c r="A75" s="282"/>
      <c r="B75" s="45" t="s">
        <v>531</v>
      </c>
      <c r="C75" s="35"/>
      <c r="D75" s="71"/>
      <c r="E75" s="35"/>
      <c r="F75" s="47"/>
    </row>
    <row r="76" spans="1:6" ht="20.100000000000001" customHeight="1">
      <c r="A76" s="282"/>
      <c r="B76" s="45"/>
      <c r="C76" s="35"/>
      <c r="D76" s="71"/>
      <c r="E76" s="35"/>
      <c r="F76" s="47"/>
    </row>
    <row r="77" spans="1:6" ht="20.100000000000001" customHeight="1">
      <c r="A77" s="97">
        <v>3</v>
      </c>
      <c r="B77" s="58" t="s">
        <v>360</v>
      </c>
      <c r="C77" s="35"/>
      <c r="D77" s="71"/>
      <c r="E77" s="35"/>
      <c r="F77" s="47"/>
    </row>
    <row r="78" spans="1:6" ht="36" customHeight="1">
      <c r="A78" s="282"/>
      <c r="B78" s="45" t="s">
        <v>348</v>
      </c>
      <c r="C78" s="35" t="s">
        <v>3</v>
      </c>
      <c r="D78" s="71">
        <v>28</v>
      </c>
      <c r="E78" s="35"/>
      <c r="F78" s="47"/>
    </row>
    <row r="79" spans="1:6" ht="36" customHeight="1">
      <c r="A79" s="282"/>
      <c r="B79" s="45" t="s">
        <v>531</v>
      </c>
      <c r="C79" s="35"/>
      <c r="D79" s="71"/>
      <c r="E79" s="35"/>
      <c r="F79" s="47"/>
    </row>
    <row r="80" spans="1:6" ht="20.100000000000001" customHeight="1">
      <c r="A80" s="282"/>
      <c r="B80" s="45"/>
      <c r="C80" s="35"/>
      <c r="D80" s="71"/>
      <c r="E80" s="35"/>
      <c r="F80" s="47"/>
    </row>
    <row r="81" spans="1:6" ht="20.100000000000001" customHeight="1">
      <c r="A81" s="97">
        <v>4</v>
      </c>
      <c r="B81" s="58" t="s">
        <v>361</v>
      </c>
      <c r="C81" s="35"/>
      <c r="D81" s="71"/>
      <c r="E81" s="35"/>
      <c r="F81" s="47"/>
    </row>
    <row r="82" spans="1:6" ht="20.100000000000001" customHeight="1">
      <c r="A82" s="97"/>
      <c r="B82" s="45" t="s">
        <v>534</v>
      </c>
      <c r="C82" s="35" t="s">
        <v>3</v>
      </c>
      <c r="D82" s="71">
        <v>48</v>
      </c>
      <c r="E82" s="35"/>
      <c r="F82" s="47"/>
    </row>
    <row r="83" spans="1:6" ht="20.100000000000001" customHeight="1">
      <c r="A83" s="282"/>
      <c r="B83" s="45" t="s">
        <v>336</v>
      </c>
      <c r="C83" s="35"/>
      <c r="D83" s="71"/>
      <c r="E83" s="35"/>
      <c r="F83" s="47"/>
    </row>
    <row r="84" spans="1:6" ht="20.100000000000001" customHeight="1">
      <c r="A84" s="282"/>
      <c r="B84" s="45" t="s">
        <v>531</v>
      </c>
      <c r="C84" s="35"/>
      <c r="D84" s="71"/>
      <c r="E84" s="35"/>
      <c r="F84" s="47"/>
    </row>
    <row r="85" spans="1:6" ht="20.100000000000001" customHeight="1">
      <c r="A85" s="282"/>
      <c r="B85" s="45"/>
      <c r="C85" s="35"/>
      <c r="D85" s="71"/>
      <c r="E85" s="35"/>
      <c r="F85" s="47"/>
    </row>
    <row r="86" spans="1:6" ht="20.100000000000001" customHeight="1">
      <c r="A86" s="282">
        <v>9.6999999999999993</v>
      </c>
      <c r="B86" s="38" t="s">
        <v>362</v>
      </c>
      <c r="C86" s="35"/>
      <c r="D86" s="71"/>
      <c r="E86" s="47"/>
      <c r="F86" s="47"/>
    </row>
    <row r="87" spans="1:6" ht="20.100000000000001" customHeight="1">
      <c r="A87" s="282"/>
      <c r="B87" s="45"/>
      <c r="C87" s="35"/>
      <c r="D87" s="71"/>
      <c r="E87" s="35"/>
      <c r="F87" s="47"/>
    </row>
    <row r="88" spans="1:6" ht="20.100000000000001" customHeight="1">
      <c r="A88" s="97">
        <v>1</v>
      </c>
      <c r="B88" s="58" t="s">
        <v>363</v>
      </c>
      <c r="C88" s="35"/>
      <c r="D88" s="71"/>
      <c r="E88" s="35"/>
      <c r="F88" s="47"/>
    </row>
    <row r="89" spans="1:6" ht="35.25" customHeight="1">
      <c r="A89" s="282"/>
      <c r="B89" s="45" t="s">
        <v>364</v>
      </c>
      <c r="C89" s="35" t="s">
        <v>2</v>
      </c>
      <c r="D89" s="71">
        <v>1</v>
      </c>
      <c r="E89" s="35"/>
      <c r="F89" s="47"/>
    </row>
    <row r="90" spans="1:6" ht="20.100000000000001" customHeight="1">
      <c r="A90" s="282"/>
      <c r="B90" s="45"/>
      <c r="C90" s="35"/>
      <c r="D90" s="71"/>
      <c r="E90" s="35"/>
      <c r="F90" s="47"/>
    </row>
    <row r="91" spans="1:6" ht="20.100000000000001" customHeight="1">
      <c r="A91" s="97">
        <v>2</v>
      </c>
      <c r="B91" s="58" t="s">
        <v>276</v>
      </c>
      <c r="C91" s="35"/>
      <c r="D91" s="71"/>
      <c r="E91" s="35"/>
      <c r="F91" s="47"/>
    </row>
    <row r="92" spans="1:6" ht="48.75" customHeight="1">
      <c r="A92" s="282"/>
      <c r="B92" s="45" t="s">
        <v>349</v>
      </c>
      <c r="C92" s="35" t="s">
        <v>58</v>
      </c>
      <c r="D92" s="71">
        <v>16</v>
      </c>
      <c r="E92" s="35"/>
      <c r="F92" s="47"/>
    </row>
    <row r="93" spans="1:6" ht="20.100000000000001" customHeight="1">
      <c r="A93" s="203"/>
      <c r="B93" s="281"/>
      <c r="C93" s="51"/>
      <c r="D93" s="80"/>
      <c r="E93" s="81"/>
      <c r="F93" s="81"/>
    </row>
    <row r="94" spans="1:6" s="64" customFormat="1" ht="22.5" customHeight="1">
      <c r="A94" s="59"/>
      <c r="B94" s="60" t="s">
        <v>95</v>
      </c>
      <c r="C94" s="61"/>
      <c r="D94" s="83"/>
      <c r="E94" s="62"/>
      <c r="F94" s="63"/>
    </row>
  </sheetData>
  <autoFilter ref="A1:F94" xr:uid="{00000000-0009-0000-0000-00000B000000}"/>
  <pageMargins left="0.7" right="0.5" top="1" bottom="0.75" header="0.4" footer="0.5"/>
  <pageSetup paperSize="9" scale="80" orientation="portrait" r:id="rId1"/>
  <headerFooter>
    <oddHeader>&amp;L&amp;"Garamond,Bold"&amp;12Operation Theatres,
Hulhumale Hospital,
Maldives.&amp;C&amp;"Times New Roman,Bold"&amp;11Bill of Quantities</oddHeader>
    <oddFooter>&amp;C&amp;"Garamond,Bold"Bill No 9 -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7"/>
  <sheetViews>
    <sheetView zoomScaleNormal="100" zoomScaleSheetLayoutView="100" workbookViewId="0">
      <pane xSplit="1" ySplit="1" topLeftCell="B98" activePane="bottomRight" state="frozen"/>
      <selection activeCell="I34" sqref="I34"/>
      <selection pane="topRight" activeCell="I34" sqref="I34"/>
      <selection pane="bottomLeft" activeCell="I34" sqref="I34"/>
      <selection pane="bottomRight" activeCell="F108" sqref="F108"/>
    </sheetView>
  </sheetViews>
  <sheetFormatPr defaultColWidth="9.140625" defaultRowHeight="15.75"/>
  <cols>
    <col min="1" max="1" width="9.140625" style="166" customWidth="1"/>
    <col min="2" max="2" width="56.140625" style="66" customWidth="1"/>
    <col min="3" max="3" width="6.42578125" style="67" customWidth="1"/>
    <col min="4" max="4" width="9.7109375" style="67" customWidth="1"/>
    <col min="5" max="5" width="15.5703125" style="24" customWidth="1"/>
    <col min="6" max="6" width="15.7109375" style="24" customWidth="1"/>
    <col min="7" max="16384" width="9.140625" style="24"/>
  </cols>
  <sheetData>
    <row r="1" spans="1:6" s="11" customFormat="1" ht="22.5" customHeight="1">
      <c r="A1" s="10" t="s">
        <v>2</v>
      </c>
      <c r="B1" s="10" t="s">
        <v>0</v>
      </c>
      <c r="C1" s="10" t="s">
        <v>1</v>
      </c>
      <c r="D1" s="10" t="s">
        <v>438</v>
      </c>
      <c r="E1" s="22" t="s">
        <v>176</v>
      </c>
      <c r="F1" s="10" t="s">
        <v>177</v>
      </c>
    </row>
    <row r="2" spans="1:6" s="11" customFormat="1" ht="22.5" customHeight="1">
      <c r="A2" s="199"/>
      <c r="B2" s="200"/>
      <c r="C2" s="200"/>
      <c r="D2" s="202"/>
      <c r="E2" s="189"/>
      <c r="F2" s="190"/>
    </row>
    <row r="3" spans="1:6">
      <c r="A3" s="157"/>
      <c r="B3" s="36" t="s">
        <v>122</v>
      </c>
      <c r="C3" s="35"/>
      <c r="D3" s="35"/>
      <c r="E3" s="47"/>
      <c r="F3" s="31"/>
    </row>
    <row r="4" spans="1:6">
      <c r="A4" s="157"/>
      <c r="B4" s="36" t="s">
        <v>52</v>
      </c>
      <c r="C4" s="35"/>
      <c r="D4" s="35"/>
      <c r="E4" s="47"/>
      <c r="F4" s="31"/>
    </row>
    <row r="5" spans="1:6">
      <c r="A5" s="157"/>
      <c r="B5" s="45"/>
      <c r="C5" s="35"/>
      <c r="D5" s="35"/>
      <c r="E5" s="47"/>
      <c r="F5" s="31"/>
    </row>
    <row r="6" spans="1:6">
      <c r="A6" s="32">
        <v>10.1</v>
      </c>
      <c r="B6" s="58" t="s">
        <v>8</v>
      </c>
      <c r="C6" s="35"/>
      <c r="D6" s="35"/>
      <c r="E6" s="47"/>
      <c r="F6" s="31"/>
    </row>
    <row r="7" spans="1:6" ht="57.75" customHeight="1">
      <c r="A7" s="134"/>
      <c r="B7" s="45" t="s">
        <v>36</v>
      </c>
      <c r="C7" s="35"/>
      <c r="D7" s="35"/>
      <c r="E7" s="47"/>
      <c r="F7" s="31"/>
    </row>
    <row r="8" spans="1:6" ht="39" customHeight="1">
      <c r="A8" s="134"/>
      <c r="B8" s="45" t="s">
        <v>142</v>
      </c>
      <c r="C8" s="35"/>
      <c r="D8" s="35"/>
      <c r="E8" s="47"/>
      <c r="F8" s="31"/>
    </row>
    <row r="9" spans="1:6" ht="60" customHeight="1">
      <c r="A9" s="157"/>
      <c r="B9" s="45" t="s">
        <v>19</v>
      </c>
      <c r="C9" s="35"/>
      <c r="D9" s="35"/>
      <c r="E9" s="35"/>
      <c r="F9" s="31"/>
    </row>
    <row r="10" spans="1:6" ht="60.75" customHeight="1">
      <c r="A10" s="157"/>
      <c r="B10" s="45" t="s">
        <v>41</v>
      </c>
      <c r="C10" s="35"/>
      <c r="D10" s="35"/>
      <c r="E10" s="35"/>
      <c r="F10" s="31"/>
    </row>
    <row r="11" spans="1:6" ht="75" customHeight="1">
      <c r="A11" s="157"/>
      <c r="B11" s="45" t="s">
        <v>42</v>
      </c>
      <c r="C11" s="35"/>
      <c r="D11" s="35"/>
      <c r="E11" s="35"/>
      <c r="F11" s="31"/>
    </row>
    <row r="12" spans="1:6" ht="58.5" customHeight="1">
      <c r="A12" s="157"/>
      <c r="B12" s="45" t="s">
        <v>43</v>
      </c>
      <c r="C12" s="35"/>
      <c r="D12" s="35"/>
      <c r="E12" s="35"/>
      <c r="F12" s="31"/>
    </row>
    <row r="13" spans="1:6" ht="43.5" customHeight="1">
      <c r="A13" s="157"/>
      <c r="B13" s="45" t="s">
        <v>56</v>
      </c>
      <c r="C13" s="35"/>
      <c r="D13" s="35"/>
      <c r="E13" s="35"/>
      <c r="F13" s="31"/>
    </row>
    <row r="14" spans="1:6" ht="74.25" customHeight="1">
      <c r="A14" s="157"/>
      <c r="B14" s="45" t="s">
        <v>67</v>
      </c>
      <c r="C14" s="35"/>
      <c r="D14" s="35"/>
      <c r="E14" s="35"/>
      <c r="F14" s="31"/>
    </row>
    <row r="15" spans="1:6" ht="31.5" customHeight="1">
      <c r="A15" s="157"/>
      <c r="B15" s="45" t="s">
        <v>44</v>
      </c>
      <c r="C15" s="35"/>
      <c r="D15" s="35"/>
      <c r="E15" s="35"/>
      <c r="F15" s="31"/>
    </row>
    <row r="16" spans="1:6" ht="41.25" customHeight="1">
      <c r="A16" s="157"/>
      <c r="B16" s="45" t="s">
        <v>544</v>
      </c>
      <c r="C16" s="35"/>
      <c r="D16" s="35"/>
      <c r="E16" s="35"/>
      <c r="F16" s="31"/>
    </row>
    <row r="17" spans="1:6" ht="54.75" customHeight="1">
      <c r="A17" s="157"/>
      <c r="B17" s="45" t="s">
        <v>143</v>
      </c>
      <c r="C17" s="35"/>
      <c r="D17" s="35"/>
      <c r="E17" s="35"/>
      <c r="F17" s="31"/>
    </row>
    <row r="18" spans="1:6">
      <c r="A18" s="157"/>
      <c r="B18" s="45"/>
      <c r="C18" s="35"/>
      <c r="D18" s="35"/>
      <c r="E18" s="47"/>
      <c r="F18" s="31"/>
    </row>
    <row r="19" spans="1:6" ht="24" customHeight="1">
      <c r="A19" s="32">
        <v>10.199999999999999</v>
      </c>
      <c r="B19" s="58" t="s">
        <v>45</v>
      </c>
      <c r="C19" s="35"/>
      <c r="D19" s="35"/>
      <c r="E19" s="47"/>
      <c r="F19" s="31"/>
    </row>
    <row r="20" spans="1:6" ht="47.25">
      <c r="A20" s="56"/>
      <c r="B20" s="45" t="s">
        <v>94</v>
      </c>
      <c r="C20" s="35" t="s">
        <v>2</v>
      </c>
      <c r="D20" s="35" t="s">
        <v>217</v>
      </c>
      <c r="E20" s="35"/>
      <c r="F20" s="47"/>
    </row>
    <row r="21" spans="1:6">
      <c r="A21" s="56"/>
      <c r="B21" s="45"/>
      <c r="C21" s="35"/>
      <c r="D21" s="35"/>
      <c r="E21" s="35"/>
      <c r="F21" s="31"/>
    </row>
    <row r="22" spans="1:6">
      <c r="A22" s="56"/>
      <c r="B22" s="45"/>
      <c r="C22" s="35"/>
      <c r="D22" s="35"/>
      <c r="E22" s="35"/>
      <c r="F22" s="31"/>
    </row>
    <row r="23" spans="1:6">
      <c r="A23" s="56"/>
      <c r="B23" s="45"/>
      <c r="C23" s="35"/>
      <c r="D23" s="35"/>
      <c r="E23" s="35"/>
      <c r="F23" s="31"/>
    </row>
    <row r="24" spans="1:6">
      <c r="A24" s="56"/>
      <c r="B24" s="45"/>
      <c r="C24" s="35"/>
      <c r="D24" s="35"/>
      <c r="E24" s="35"/>
      <c r="F24" s="31"/>
    </row>
    <row r="25" spans="1:6">
      <c r="A25" s="56"/>
      <c r="B25" s="45"/>
      <c r="C25" s="35"/>
      <c r="D25" s="35"/>
      <c r="E25" s="35"/>
      <c r="F25" s="31"/>
    </row>
    <row r="26" spans="1:6">
      <c r="A26" s="56"/>
      <c r="B26" s="45"/>
      <c r="C26" s="35"/>
      <c r="D26" s="35"/>
      <c r="E26" s="35"/>
      <c r="F26" s="31"/>
    </row>
    <row r="27" spans="1:6">
      <c r="A27" s="85"/>
      <c r="B27" s="79"/>
      <c r="C27" s="51"/>
      <c r="D27" s="51"/>
      <c r="E27" s="51"/>
      <c r="F27" s="52"/>
    </row>
    <row r="28" spans="1:6">
      <c r="A28" s="56"/>
      <c r="B28" s="45"/>
      <c r="C28" s="35"/>
      <c r="D28" s="35"/>
      <c r="E28" s="35"/>
      <c r="F28" s="31"/>
    </row>
    <row r="29" spans="1:6" ht="6.75" customHeight="1">
      <c r="A29" s="157"/>
      <c r="B29" s="45"/>
      <c r="C29" s="35"/>
      <c r="D29" s="35"/>
      <c r="E29" s="35"/>
      <c r="F29" s="31"/>
    </row>
    <row r="30" spans="1:6" ht="19.5" customHeight="1">
      <c r="A30" s="32">
        <v>10.3</v>
      </c>
      <c r="B30" s="58" t="s">
        <v>20</v>
      </c>
      <c r="C30" s="35"/>
      <c r="D30" s="35"/>
      <c r="E30" s="35"/>
      <c r="F30" s="31"/>
    </row>
    <row r="31" spans="1:6" ht="111.75" customHeight="1">
      <c r="A31" s="56"/>
      <c r="B31" s="45" t="s">
        <v>57</v>
      </c>
      <c r="C31" s="35" t="s">
        <v>2</v>
      </c>
      <c r="D31" s="35" t="s">
        <v>217</v>
      </c>
      <c r="E31" s="35"/>
      <c r="F31" s="47"/>
    </row>
    <row r="32" spans="1:6" ht="20.100000000000001" customHeight="1">
      <c r="A32" s="56"/>
      <c r="B32" s="45"/>
      <c r="C32" s="35"/>
      <c r="D32" s="35"/>
      <c r="E32" s="35"/>
      <c r="F32" s="31"/>
    </row>
    <row r="33" spans="1:6">
      <c r="A33" s="32">
        <v>10.4</v>
      </c>
      <c r="B33" s="58" t="s">
        <v>21</v>
      </c>
      <c r="C33" s="35"/>
      <c r="D33" s="35"/>
      <c r="E33" s="35"/>
      <c r="F33" s="31"/>
    </row>
    <row r="34" spans="1:6" ht="86.25" customHeight="1">
      <c r="A34" s="56"/>
      <c r="B34" s="45" t="s">
        <v>168</v>
      </c>
      <c r="C34" s="35" t="s">
        <v>58</v>
      </c>
      <c r="D34" s="35">
        <v>2</v>
      </c>
      <c r="E34" s="35"/>
      <c r="F34" s="47"/>
    </row>
    <row r="35" spans="1:6" s="93" customFormat="1">
      <c r="A35" s="39"/>
      <c r="B35" s="45"/>
      <c r="C35" s="35"/>
      <c r="D35" s="35"/>
      <c r="E35" s="35"/>
      <c r="F35" s="31"/>
    </row>
    <row r="36" spans="1:6" s="93" customFormat="1">
      <c r="A36" s="39">
        <v>1</v>
      </c>
      <c r="B36" s="45" t="s">
        <v>384</v>
      </c>
      <c r="C36" s="35" t="s">
        <v>58</v>
      </c>
      <c r="D36" s="35">
        <v>4</v>
      </c>
      <c r="E36" s="35"/>
      <c r="F36" s="47"/>
    </row>
    <row r="37" spans="1:6" s="93" customFormat="1">
      <c r="A37" s="39">
        <v>2</v>
      </c>
      <c r="B37" s="45" t="s">
        <v>381</v>
      </c>
      <c r="C37" s="35" t="s">
        <v>58</v>
      </c>
      <c r="D37" s="35">
        <v>4</v>
      </c>
      <c r="E37" s="35"/>
      <c r="F37" s="47"/>
    </row>
    <row r="38" spans="1:6" s="93" customFormat="1">
      <c r="A38" s="39">
        <v>3</v>
      </c>
      <c r="B38" s="45" t="s">
        <v>382</v>
      </c>
      <c r="C38" s="35" t="s">
        <v>58</v>
      </c>
      <c r="D38" s="35">
        <v>1</v>
      </c>
      <c r="E38" s="35"/>
      <c r="F38" s="47"/>
    </row>
    <row r="39" spans="1:6" s="93" customFormat="1">
      <c r="A39" s="39">
        <v>4</v>
      </c>
      <c r="B39" s="45" t="s">
        <v>383</v>
      </c>
      <c r="C39" s="35" t="s">
        <v>58</v>
      </c>
      <c r="D39" s="35">
        <v>6</v>
      </c>
      <c r="E39" s="35"/>
      <c r="F39" s="47"/>
    </row>
    <row r="40" spans="1:6" s="93" customFormat="1">
      <c r="A40" s="39"/>
      <c r="B40" s="45"/>
      <c r="C40" s="35"/>
      <c r="D40" s="35"/>
      <c r="E40" s="35"/>
      <c r="F40" s="31"/>
    </row>
    <row r="41" spans="1:6">
      <c r="A41" s="32">
        <v>10.5</v>
      </c>
      <c r="B41" s="58" t="s">
        <v>68</v>
      </c>
      <c r="C41" s="35"/>
      <c r="D41" s="35"/>
      <c r="E41" s="35"/>
      <c r="F41" s="31"/>
    </row>
    <row r="42" spans="1:6" ht="31.5">
      <c r="A42" s="56"/>
      <c r="B42" s="45" t="s">
        <v>101</v>
      </c>
      <c r="C42" s="35" t="s">
        <v>2</v>
      </c>
      <c r="D42" s="35">
        <v>1</v>
      </c>
      <c r="E42" s="35"/>
      <c r="F42" s="47"/>
    </row>
    <row r="43" spans="1:6">
      <c r="A43" s="56" t="s">
        <v>558</v>
      </c>
      <c r="B43" s="58" t="s">
        <v>559</v>
      </c>
      <c r="C43" s="35"/>
      <c r="D43" s="35"/>
      <c r="E43" s="35"/>
      <c r="F43" s="31"/>
    </row>
    <row r="44" spans="1:6" ht="47.25">
      <c r="A44" s="56"/>
      <c r="B44" s="45" t="s">
        <v>560</v>
      </c>
      <c r="C44" s="73" t="s">
        <v>2</v>
      </c>
      <c r="D44" s="73">
        <v>1</v>
      </c>
      <c r="E44" s="35"/>
      <c r="F44" s="31"/>
    </row>
    <row r="45" spans="1:6">
      <c r="A45" s="56"/>
      <c r="B45" s="45"/>
      <c r="C45" s="35"/>
      <c r="D45" s="35"/>
      <c r="E45" s="35"/>
      <c r="F45" s="31"/>
    </row>
    <row r="46" spans="1:6" ht="21.75" customHeight="1">
      <c r="A46" s="32">
        <v>10.6</v>
      </c>
      <c r="B46" s="58" t="s">
        <v>22</v>
      </c>
      <c r="C46" s="35"/>
      <c r="D46" s="35"/>
      <c r="E46" s="47"/>
      <c r="F46" s="31"/>
    </row>
    <row r="47" spans="1:6" ht="69.75" customHeight="1">
      <c r="A47" s="157"/>
      <c r="B47" s="76" t="s">
        <v>167</v>
      </c>
      <c r="C47" s="35"/>
      <c r="D47" s="35"/>
      <c r="E47" s="47"/>
      <c r="F47" s="31"/>
    </row>
    <row r="48" spans="1:6" s="191" customFormat="1" ht="20.100000000000001" customHeight="1">
      <c r="A48" s="195">
        <v>1</v>
      </c>
      <c r="B48" s="142" t="s">
        <v>169</v>
      </c>
      <c r="C48" s="35" t="s">
        <v>58</v>
      </c>
      <c r="D48" s="35">
        <f>478+20</f>
        <v>498</v>
      </c>
      <c r="E48" s="35"/>
      <c r="F48" s="47"/>
    </row>
    <row r="49" spans="1:6" s="160" customFormat="1" ht="20.100000000000001" customHeight="1">
      <c r="A49" s="195">
        <v>2</v>
      </c>
      <c r="B49" s="142" t="s">
        <v>100</v>
      </c>
      <c r="C49" s="35" t="s">
        <v>58</v>
      </c>
      <c r="D49" s="35">
        <v>166</v>
      </c>
      <c r="E49" s="35"/>
      <c r="F49" s="47"/>
    </row>
    <row r="50" spans="1:6" s="93" customFormat="1" ht="20.100000000000001" customHeight="1">
      <c r="A50" s="193">
        <v>3</v>
      </c>
      <c r="B50" s="142" t="s">
        <v>542</v>
      </c>
      <c r="C50" s="35" t="s">
        <v>58</v>
      </c>
      <c r="D50" s="158">
        <v>14</v>
      </c>
      <c r="E50" s="158"/>
      <c r="F50" s="47"/>
    </row>
    <row r="51" spans="1:6" s="93" customFormat="1" ht="20.100000000000001" customHeight="1">
      <c r="A51" s="193">
        <v>4</v>
      </c>
      <c r="B51" s="142" t="s">
        <v>543</v>
      </c>
      <c r="C51" s="35" t="s">
        <v>58</v>
      </c>
      <c r="D51" s="158">
        <v>10</v>
      </c>
      <c r="E51" s="158"/>
      <c r="F51" s="47"/>
    </row>
    <row r="52" spans="1:6" s="93" customFormat="1" ht="20.100000000000001" customHeight="1">
      <c r="A52" s="193">
        <v>5</v>
      </c>
      <c r="B52" s="142" t="s">
        <v>546</v>
      </c>
      <c r="C52" s="35" t="s">
        <v>58</v>
      </c>
      <c r="D52" s="158">
        <v>17</v>
      </c>
      <c r="E52" s="158"/>
      <c r="F52" s="47"/>
    </row>
    <row r="53" spans="1:6" s="93" customFormat="1" ht="20.100000000000001" customHeight="1">
      <c r="A53" s="193">
        <v>6</v>
      </c>
      <c r="B53" s="45" t="s">
        <v>548</v>
      </c>
      <c r="C53" s="158" t="s">
        <v>2</v>
      </c>
      <c r="D53" s="158">
        <v>1</v>
      </c>
      <c r="E53" s="158"/>
      <c r="F53" s="47"/>
    </row>
    <row r="54" spans="1:6" s="93" customFormat="1" ht="42" customHeight="1">
      <c r="A54" s="193"/>
      <c r="B54" s="45"/>
      <c r="C54" s="158"/>
      <c r="D54" s="158"/>
      <c r="E54" s="158"/>
      <c r="F54" s="31"/>
    </row>
    <row r="55" spans="1:6" s="93" customFormat="1" ht="20.100000000000001" customHeight="1">
      <c r="A55" s="193"/>
      <c r="B55" s="45"/>
      <c r="C55" s="158"/>
      <c r="D55" s="158"/>
      <c r="E55" s="158"/>
      <c r="F55" s="31"/>
    </row>
    <row r="56" spans="1:6" s="93" customFormat="1" ht="20.100000000000001" customHeight="1">
      <c r="A56" s="193"/>
      <c r="B56" s="45"/>
      <c r="C56" s="158"/>
      <c r="D56" s="158"/>
      <c r="E56" s="158"/>
      <c r="F56" s="31"/>
    </row>
    <row r="57" spans="1:6" s="93" customFormat="1" ht="20.100000000000001" customHeight="1">
      <c r="A57" s="193"/>
      <c r="B57" s="45"/>
      <c r="C57" s="158"/>
      <c r="D57" s="158"/>
      <c r="E57" s="158"/>
      <c r="F57" s="31"/>
    </row>
    <row r="58" spans="1:6" s="93" customFormat="1" ht="20.100000000000001" customHeight="1">
      <c r="A58" s="193"/>
      <c r="B58" s="45"/>
      <c r="C58" s="158"/>
      <c r="D58" s="158"/>
      <c r="E58" s="158"/>
      <c r="F58" s="31"/>
    </row>
    <row r="59" spans="1:6" s="93" customFormat="1" ht="20.100000000000001" customHeight="1">
      <c r="A59" s="193"/>
      <c r="B59" s="45"/>
      <c r="C59" s="158"/>
      <c r="D59" s="158"/>
      <c r="E59" s="158"/>
      <c r="F59" s="31"/>
    </row>
    <row r="60" spans="1:6" s="93" customFormat="1" ht="20.100000000000001" customHeight="1">
      <c r="A60" s="193"/>
      <c r="B60" s="45"/>
      <c r="C60" s="158"/>
      <c r="D60" s="158"/>
      <c r="E60" s="158"/>
      <c r="F60" s="31"/>
    </row>
    <row r="61" spans="1:6" s="93" customFormat="1" ht="20.100000000000001" customHeight="1">
      <c r="A61" s="193"/>
      <c r="B61" s="45"/>
      <c r="C61" s="158"/>
      <c r="D61" s="158"/>
      <c r="E61" s="158"/>
      <c r="F61" s="31"/>
    </row>
    <row r="62" spans="1:6" s="93" customFormat="1" ht="20.100000000000001" customHeight="1">
      <c r="A62" s="193"/>
      <c r="B62" s="45"/>
      <c r="C62" s="158"/>
      <c r="D62" s="158"/>
      <c r="E62" s="158"/>
      <c r="F62" s="31"/>
    </row>
    <row r="63" spans="1:6" s="93" customFormat="1" ht="20.100000000000001" customHeight="1">
      <c r="A63" s="193"/>
      <c r="B63" s="45"/>
      <c r="C63" s="158"/>
      <c r="D63" s="158"/>
      <c r="E63" s="158"/>
      <c r="F63" s="31"/>
    </row>
    <row r="64" spans="1:6" s="93" customFormat="1" ht="20.100000000000001" customHeight="1">
      <c r="A64" s="302"/>
      <c r="B64" s="79"/>
      <c r="C64" s="258"/>
      <c r="D64" s="258"/>
      <c r="E64" s="258"/>
      <c r="F64" s="52"/>
    </row>
    <row r="65" spans="1:6" s="93" customFormat="1" ht="20.100000000000001" customHeight="1">
      <c r="A65" s="193"/>
      <c r="B65" s="45"/>
      <c r="C65" s="158"/>
      <c r="D65" s="158"/>
      <c r="E65" s="158"/>
      <c r="F65" s="31"/>
    </row>
    <row r="66" spans="1:6" ht="21.75" customHeight="1">
      <c r="A66" s="96">
        <v>10.7</v>
      </c>
      <c r="B66" s="58" t="s">
        <v>24</v>
      </c>
      <c r="C66" s="35"/>
      <c r="D66" s="35"/>
      <c r="E66" s="47"/>
      <c r="F66" s="31"/>
    </row>
    <row r="67" spans="1:6" ht="31.5">
      <c r="A67" s="162"/>
      <c r="B67" s="45" t="s">
        <v>23</v>
      </c>
      <c r="C67" s="35"/>
      <c r="D67" s="35"/>
      <c r="E67" s="47"/>
      <c r="F67" s="31"/>
    </row>
    <row r="68" spans="1:6">
      <c r="A68" s="162"/>
      <c r="B68" s="45" t="s">
        <v>66</v>
      </c>
      <c r="C68" s="35"/>
      <c r="D68" s="35"/>
      <c r="E68" s="47"/>
      <c r="F68" s="31"/>
    </row>
    <row r="69" spans="1:6">
      <c r="A69" s="162"/>
      <c r="B69" s="58"/>
      <c r="C69" s="35"/>
      <c r="D69" s="35"/>
      <c r="E69" s="47"/>
      <c r="F69" s="31"/>
    </row>
    <row r="70" spans="1:6" s="191" customFormat="1" ht="39" customHeight="1">
      <c r="A70" s="39">
        <v>1</v>
      </c>
      <c r="B70" s="142" t="s">
        <v>524</v>
      </c>
      <c r="C70" s="35" t="s">
        <v>58</v>
      </c>
      <c r="D70" s="158">
        <v>134</v>
      </c>
      <c r="E70" s="158"/>
      <c r="F70" s="47"/>
    </row>
    <row r="71" spans="1:6" s="191" customFormat="1" ht="39" customHeight="1">
      <c r="A71" s="39">
        <v>2</v>
      </c>
      <c r="B71" s="142" t="s">
        <v>525</v>
      </c>
      <c r="C71" s="35" t="s">
        <v>58</v>
      </c>
      <c r="D71" s="158">
        <v>69</v>
      </c>
      <c r="E71" s="158"/>
      <c r="F71" s="47"/>
    </row>
    <row r="72" spans="1:6" s="191" customFormat="1" ht="35.25" customHeight="1">
      <c r="A72" s="39">
        <v>3</v>
      </c>
      <c r="B72" s="142" t="s">
        <v>509</v>
      </c>
      <c r="C72" s="35" t="s">
        <v>58</v>
      </c>
      <c r="D72" s="158">
        <v>33</v>
      </c>
      <c r="E72" s="158"/>
      <c r="F72" s="47"/>
    </row>
    <row r="73" spans="1:6" s="191" customFormat="1" ht="39" customHeight="1">
      <c r="A73" s="39">
        <v>4</v>
      </c>
      <c r="B73" s="142" t="s">
        <v>526</v>
      </c>
      <c r="C73" s="35" t="s">
        <v>58</v>
      </c>
      <c r="D73" s="158">
        <v>35</v>
      </c>
      <c r="E73" s="158"/>
      <c r="F73" s="47"/>
    </row>
    <row r="74" spans="1:6" s="191" customFormat="1" ht="39" customHeight="1">
      <c r="A74" s="39">
        <v>5</v>
      </c>
      <c r="B74" s="142" t="s">
        <v>528</v>
      </c>
      <c r="C74" s="35" t="s">
        <v>58</v>
      </c>
      <c r="D74" s="158">
        <v>2</v>
      </c>
      <c r="E74" s="158"/>
      <c r="F74" s="47"/>
    </row>
    <row r="75" spans="1:6" s="191" customFormat="1" ht="36" customHeight="1">
      <c r="A75" s="39">
        <v>6</v>
      </c>
      <c r="B75" s="142" t="s">
        <v>508</v>
      </c>
      <c r="C75" s="35" t="s">
        <v>58</v>
      </c>
      <c r="D75" s="158">
        <v>3</v>
      </c>
      <c r="E75" s="158"/>
      <c r="F75" s="47"/>
    </row>
    <row r="76" spans="1:6" s="191" customFormat="1" ht="36" customHeight="1">
      <c r="A76" s="39">
        <v>7</v>
      </c>
      <c r="B76" s="142" t="s">
        <v>527</v>
      </c>
      <c r="C76" s="35" t="s">
        <v>58</v>
      </c>
      <c r="D76" s="158">
        <v>28</v>
      </c>
      <c r="E76" s="158"/>
      <c r="F76" s="47"/>
    </row>
    <row r="77" spans="1:6" s="191" customFormat="1" ht="20.100000000000001" customHeight="1">
      <c r="A77" s="39">
        <v>8</v>
      </c>
      <c r="B77" s="142" t="s">
        <v>317</v>
      </c>
      <c r="C77" s="35" t="s">
        <v>58</v>
      </c>
      <c r="D77" s="158">
        <v>141</v>
      </c>
      <c r="E77" s="158"/>
      <c r="F77" s="47"/>
    </row>
    <row r="78" spans="1:6" s="191" customFormat="1" ht="47.25">
      <c r="A78" s="39">
        <v>9</v>
      </c>
      <c r="B78" s="142" t="s">
        <v>569</v>
      </c>
      <c r="C78" s="73" t="s">
        <v>58</v>
      </c>
      <c r="D78" s="324">
        <v>20</v>
      </c>
      <c r="E78" s="158"/>
      <c r="F78" s="31"/>
    </row>
    <row r="79" spans="1:6" s="191" customFormat="1" ht="20.100000000000001" customHeight="1">
      <c r="A79" s="39"/>
      <c r="B79" s="142"/>
      <c r="C79" s="35"/>
      <c r="D79" s="158"/>
      <c r="E79" s="158"/>
      <c r="F79" s="31"/>
    </row>
    <row r="80" spans="1:6" ht="20.100000000000001" customHeight="1">
      <c r="A80" s="97"/>
      <c r="B80" s="167"/>
      <c r="C80" s="100"/>
      <c r="D80" s="35"/>
      <c r="E80" s="35"/>
      <c r="F80" s="31"/>
    </row>
    <row r="81" spans="1:6" ht="23.25" customHeight="1">
      <c r="A81" s="96">
        <v>10.8</v>
      </c>
      <c r="B81" s="58" t="s">
        <v>25</v>
      </c>
      <c r="C81" s="100"/>
      <c r="D81" s="35"/>
      <c r="E81" s="47"/>
      <c r="F81" s="31"/>
    </row>
    <row r="82" spans="1:6" ht="32.25" customHeight="1">
      <c r="A82" s="162"/>
      <c r="B82" s="45" t="s">
        <v>26</v>
      </c>
      <c r="C82" s="100"/>
      <c r="D82" s="35"/>
      <c r="E82" s="47"/>
      <c r="F82" s="31"/>
    </row>
    <row r="83" spans="1:6" ht="31.5" customHeight="1">
      <c r="A83" s="163"/>
      <c r="B83" s="45" t="s">
        <v>65</v>
      </c>
      <c r="C83" s="100"/>
      <c r="D83" s="35"/>
      <c r="E83" s="47"/>
      <c r="F83" s="31"/>
    </row>
    <row r="84" spans="1:6">
      <c r="A84" s="163"/>
      <c r="B84" s="45"/>
      <c r="C84" s="100"/>
      <c r="D84" s="35"/>
      <c r="E84" s="47"/>
      <c r="F84" s="31"/>
    </row>
    <row r="85" spans="1:6" ht="20.100000000000001" customHeight="1">
      <c r="A85" s="39">
        <v>1</v>
      </c>
      <c r="B85" s="45" t="s">
        <v>516</v>
      </c>
      <c r="C85" s="35" t="s">
        <v>58</v>
      </c>
      <c r="D85" s="158">
        <v>70</v>
      </c>
      <c r="E85" s="158"/>
      <c r="F85" s="47"/>
    </row>
    <row r="86" spans="1:6" ht="20.100000000000001" customHeight="1">
      <c r="A86" s="56">
        <v>2</v>
      </c>
      <c r="B86" s="45" t="s">
        <v>517</v>
      </c>
      <c r="C86" s="35" t="s">
        <v>58</v>
      </c>
      <c r="D86" s="158">
        <v>63</v>
      </c>
      <c r="E86" s="158"/>
      <c r="F86" s="47"/>
    </row>
    <row r="87" spans="1:6" ht="40.5" customHeight="1">
      <c r="A87" s="39">
        <v>3</v>
      </c>
      <c r="B87" s="45" t="s">
        <v>519</v>
      </c>
      <c r="C87" s="35" t="s">
        <v>58</v>
      </c>
      <c r="D87" s="158">
        <v>16</v>
      </c>
      <c r="E87" s="158"/>
      <c r="F87" s="47"/>
    </row>
    <row r="88" spans="1:6" ht="20.100000000000001" customHeight="1">
      <c r="A88" s="56">
        <v>4</v>
      </c>
      <c r="B88" s="45" t="s">
        <v>520</v>
      </c>
      <c r="C88" s="35" t="s">
        <v>58</v>
      </c>
      <c r="D88" s="158">
        <v>4</v>
      </c>
      <c r="E88" s="158"/>
      <c r="F88" s="47"/>
    </row>
    <row r="89" spans="1:6" ht="37.5" customHeight="1">
      <c r="A89" s="39">
        <v>5</v>
      </c>
      <c r="B89" s="45" t="s">
        <v>518</v>
      </c>
      <c r="C89" s="35" t="s">
        <v>58</v>
      </c>
      <c r="D89" s="158">
        <v>40</v>
      </c>
      <c r="E89" s="158"/>
      <c r="F89" s="47"/>
    </row>
    <row r="90" spans="1:6" ht="36.75" customHeight="1">
      <c r="A90" s="56">
        <v>6</v>
      </c>
      <c r="B90" s="45" t="s">
        <v>521</v>
      </c>
      <c r="C90" s="35" t="s">
        <v>58</v>
      </c>
      <c r="D90" s="158">
        <v>18</v>
      </c>
      <c r="E90" s="158"/>
      <c r="F90" s="47"/>
    </row>
    <row r="91" spans="1:6" ht="54" customHeight="1">
      <c r="A91" s="39">
        <v>7</v>
      </c>
      <c r="B91" s="45" t="s">
        <v>522</v>
      </c>
      <c r="C91" s="35" t="s">
        <v>58</v>
      </c>
      <c r="D91" s="158">
        <v>4</v>
      </c>
      <c r="E91" s="158"/>
      <c r="F91" s="47"/>
    </row>
    <row r="92" spans="1:6" ht="20.100000000000001" customHeight="1">
      <c r="A92" s="56">
        <v>8</v>
      </c>
      <c r="B92" s="45" t="s">
        <v>523</v>
      </c>
      <c r="C92" s="35" t="s">
        <v>58</v>
      </c>
      <c r="D92" s="158">
        <v>10</v>
      </c>
      <c r="E92" s="158"/>
      <c r="F92" s="47"/>
    </row>
    <row r="93" spans="1:6" ht="20.100000000000001" customHeight="1">
      <c r="A93" s="56">
        <v>9</v>
      </c>
      <c r="B93" s="45" t="s">
        <v>535</v>
      </c>
      <c r="C93" s="35" t="s">
        <v>58</v>
      </c>
      <c r="D93" s="158">
        <v>10</v>
      </c>
      <c r="E93" s="158"/>
      <c r="F93" s="47"/>
    </row>
    <row r="94" spans="1:6" ht="20.100000000000001" customHeight="1">
      <c r="A94" s="56">
        <v>10</v>
      </c>
      <c r="B94" s="45" t="s">
        <v>545</v>
      </c>
      <c r="C94" s="35" t="s">
        <v>58</v>
      </c>
      <c r="D94" s="158">
        <v>17</v>
      </c>
      <c r="E94" s="158"/>
      <c r="F94" s="47"/>
    </row>
    <row r="95" spans="1:6" ht="20.100000000000001" customHeight="1">
      <c r="A95" s="56"/>
      <c r="B95" s="45"/>
      <c r="C95" s="35"/>
      <c r="D95" s="158"/>
      <c r="E95" s="158"/>
      <c r="F95" s="31"/>
    </row>
    <row r="96" spans="1:6" ht="20.100000000000001" customHeight="1">
      <c r="A96" s="85"/>
      <c r="B96" s="79"/>
      <c r="C96" s="51"/>
      <c r="D96" s="258"/>
      <c r="E96" s="258"/>
      <c r="F96" s="52"/>
    </row>
    <row r="97" spans="1:6" s="93" customFormat="1" ht="20.100000000000001" customHeight="1">
      <c r="A97" s="97"/>
      <c r="B97" s="164"/>
      <c r="C97" s="35"/>
      <c r="D97" s="35"/>
      <c r="E97" s="35"/>
      <c r="F97" s="31"/>
    </row>
    <row r="98" spans="1:6">
      <c r="A98" s="96">
        <v>10.9</v>
      </c>
      <c r="B98" s="58" t="s">
        <v>59</v>
      </c>
      <c r="C98" s="100"/>
      <c r="D98" s="35"/>
      <c r="E98" s="47"/>
      <c r="F98" s="31"/>
    </row>
    <row r="99" spans="1:6" ht="36" customHeight="1">
      <c r="A99" s="162"/>
      <c r="B99" s="45" t="s">
        <v>27</v>
      </c>
      <c r="C99" s="100"/>
      <c r="D99" s="35"/>
      <c r="E99" s="47"/>
      <c r="F99" s="31"/>
    </row>
    <row r="100" spans="1:6">
      <c r="A100" s="162"/>
      <c r="B100" s="45" t="s">
        <v>66</v>
      </c>
      <c r="C100" s="100"/>
      <c r="D100" s="35"/>
      <c r="E100" s="47"/>
      <c r="F100" s="31"/>
    </row>
    <row r="101" spans="1:6">
      <c r="A101" s="162"/>
      <c r="B101" s="45"/>
      <c r="C101" s="100"/>
      <c r="D101" s="35"/>
      <c r="E101" s="47"/>
      <c r="F101" s="31"/>
    </row>
    <row r="102" spans="1:6" ht="20.100000000000001" customHeight="1">
      <c r="A102" s="193">
        <v>1</v>
      </c>
      <c r="B102" s="45" t="s">
        <v>511</v>
      </c>
      <c r="C102" s="35" t="s">
        <v>58</v>
      </c>
      <c r="D102" s="158">
        <v>12</v>
      </c>
      <c r="E102" s="158"/>
      <c r="F102" s="47"/>
    </row>
    <row r="103" spans="1:6" ht="20.100000000000001" customHeight="1">
      <c r="A103" s="193">
        <v>2</v>
      </c>
      <c r="B103" s="45" t="s">
        <v>510</v>
      </c>
      <c r="C103" s="35" t="s">
        <v>58</v>
      </c>
      <c r="D103" s="158">
        <v>18</v>
      </c>
      <c r="E103" s="158"/>
      <c r="F103" s="47"/>
    </row>
    <row r="104" spans="1:6" ht="20.100000000000001" customHeight="1">
      <c r="A104" s="97">
        <v>3</v>
      </c>
      <c r="B104" s="45" t="s">
        <v>512</v>
      </c>
      <c r="C104" s="35" t="s">
        <v>58</v>
      </c>
      <c r="D104" s="158">
        <v>3</v>
      </c>
      <c r="E104" s="158"/>
      <c r="F104" s="47"/>
    </row>
    <row r="105" spans="1:6" ht="20.100000000000001" customHeight="1">
      <c r="A105" s="193">
        <v>4</v>
      </c>
      <c r="B105" s="45" t="s">
        <v>513</v>
      </c>
      <c r="C105" s="35" t="s">
        <v>58</v>
      </c>
      <c r="D105" s="158">
        <v>10</v>
      </c>
      <c r="E105" s="158"/>
      <c r="F105" s="47"/>
    </row>
    <row r="106" spans="1:6" ht="20.100000000000001" customHeight="1">
      <c r="A106" s="193">
        <v>5</v>
      </c>
      <c r="B106" s="45" t="s">
        <v>514</v>
      </c>
      <c r="C106" s="35" t="s">
        <v>58</v>
      </c>
      <c r="D106" s="158">
        <v>6</v>
      </c>
      <c r="E106" s="158"/>
      <c r="F106" s="47"/>
    </row>
    <row r="107" spans="1:6" ht="20.100000000000001" customHeight="1">
      <c r="A107" s="193">
        <v>6</v>
      </c>
      <c r="B107" s="45" t="s">
        <v>515</v>
      </c>
      <c r="C107" s="35" t="s">
        <v>58</v>
      </c>
      <c r="D107" s="158">
        <v>16</v>
      </c>
      <c r="E107" s="158"/>
      <c r="F107" s="47"/>
    </row>
    <row r="108" spans="1:6" ht="20.100000000000001" customHeight="1">
      <c r="A108" s="193">
        <v>7</v>
      </c>
      <c r="B108" s="45" t="s">
        <v>536</v>
      </c>
      <c r="C108" s="35" t="s">
        <v>2</v>
      </c>
      <c r="D108" s="158">
        <v>1</v>
      </c>
      <c r="E108" s="158"/>
      <c r="F108" s="47"/>
    </row>
    <row r="109" spans="1:6" ht="36" customHeight="1">
      <c r="A109" s="193">
        <v>8</v>
      </c>
      <c r="B109" s="45" t="s">
        <v>547</v>
      </c>
      <c r="C109" s="35" t="s">
        <v>2</v>
      </c>
      <c r="D109" s="158">
        <v>1</v>
      </c>
      <c r="E109" s="158"/>
      <c r="F109" s="47"/>
    </row>
    <row r="110" spans="1:6" ht="20.100000000000001" customHeight="1">
      <c r="A110" s="97"/>
      <c r="B110" s="45"/>
      <c r="C110" s="35"/>
      <c r="D110" s="158"/>
      <c r="E110" s="158"/>
      <c r="F110" s="47"/>
    </row>
    <row r="111" spans="1:6">
      <c r="A111" s="162">
        <v>10.1</v>
      </c>
      <c r="B111" s="58" t="s">
        <v>170</v>
      </c>
      <c r="C111" s="100"/>
      <c r="D111" s="35"/>
      <c r="E111" s="47"/>
      <c r="F111" s="31"/>
    </row>
    <row r="112" spans="1:6" ht="20.100000000000001" customHeight="1">
      <c r="A112" s="39"/>
      <c r="B112" s="167"/>
      <c r="C112" s="100"/>
      <c r="D112" s="35"/>
      <c r="E112" s="35"/>
      <c r="F112" s="31"/>
    </row>
    <row r="113" spans="1:6" ht="20.100000000000001" customHeight="1">
      <c r="A113" s="260">
        <v>1</v>
      </c>
      <c r="B113" s="185" t="s">
        <v>206</v>
      </c>
      <c r="C113" s="100"/>
      <c r="D113" s="35"/>
      <c r="E113" s="35"/>
      <c r="F113" s="31"/>
    </row>
    <row r="114" spans="1:6" ht="87" customHeight="1">
      <c r="A114" s="39"/>
      <c r="B114" s="168" t="s">
        <v>541</v>
      </c>
      <c r="C114" s="35"/>
      <c r="D114" s="158"/>
      <c r="E114" s="158"/>
      <c r="F114" s="47"/>
    </row>
    <row r="115" spans="1:6" ht="20.100000000000001" customHeight="1">
      <c r="A115" s="251">
        <v>1.1000000000000001</v>
      </c>
      <c r="B115" s="168" t="s">
        <v>381</v>
      </c>
      <c r="C115" s="35" t="s">
        <v>58</v>
      </c>
      <c r="D115" s="158">
        <v>15</v>
      </c>
      <c r="E115" s="158"/>
      <c r="F115" s="47"/>
    </row>
    <row r="116" spans="1:6" ht="20.100000000000001" customHeight="1">
      <c r="A116" s="251">
        <v>1.2</v>
      </c>
      <c r="B116" s="168" t="s">
        <v>474</v>
      </c>
      <c r="C116" s="35" t="s">
        <v>58</v>
      </c>
      <c r="D116" s="158">
        <v>2</v>
      </c>
      <c r="E116" s="158"/>
      <c r="F116" s="47"/>
    </row>
    <row r="117" spans="1:6" ht="20.100000000000001" customHeight="1">
      <c r="A117" s="251"/>
      <c r="B117" s="168"/>
      <c r="C117" s="35"/>
      <c r="D117" s="158"/>
      <c r="E117" s="158"/>
      <c r="F117" s="31"/>
    </row>
    <row r="118" spans="1:6" ht="20.100000000000001" customHeight="1">
      <c r="A118" s="251"/>
      <c r="B118" s="168"/>
      <c r="C118" s="35"/>
      <c r="D118" s="158"/>
      <c r="E118" s="158"/>
      <c r="F118" s="31"/>
    </row>
    <row r="119" spans="1:6" ht="20.100000000000001" customHeight="1">
      <c r="A119" s="39"/>
      <c r="B119" s="167"/>
      <c r="C119" s="100"/>
      <c r="D119" s="35"/>
      <c r="E119" s="35"/>
      <c r="F119" s="31"/>
    </row>
    <row r="120" spans="1:6" ht="20.100000000000001" customHeight="1">
      <c r="A120" s="260">
        <v>2</v>
      </c>
      <c r="B120" s="185" t="s">
        <v>252</v>
      </c>
      <c r="C120" s="100"/>
      <c r="D120" s="35"/>
      <c r="E120" s="35"/>
      <c r="F120" s="31"/>
    </row>
    <row r="121" spans="1:6" ht="75.75" customHeight="1">
      <c r="A121" s="39"/>
      <c r="B121" s="168" t="s">
        <v>253</v>
      </c>
      <c r="C121" s="35" t="s">
        <v>58</v>
      </c>
      <c r="D121" s="35">
        <v>30</v>
      </c>
      <c r="E121" s="35"/>
      <c r="F121" s="47"/>
    </row>
    <row r="122" spans="1:6" ht="20.100000000000001" customHeight="1">
      <c r="A122" s="39"/>
      <c r="B122" s="168"/>
      <c r="C122" s="35"/>
      <c r="D122" s="35"/>
      <c r="E122" s="35"/>
      <c r="F122" s="31"/>
    </row>
    <row r="123" spans="1:6" ht="20.100000000000001" customHeight="1">
      <c r="A123" s="260">
        <v>3</v>
      </c>
      <c r="B123" s="185" t="s">
        <v>307</v>
      </c>
      <c r="C123" s="100"/>
      <c r="D123" s="35"/>
      <c r="E123" s="35"/>
      <c r="F123" s="31"/>
    </row>
    <row r="124" spans="1:6" ht="69.75" customHeight="1">
      <c r="A124" s="39"/>
      <c r="B124" s="168" t="s">
        <v>540</v>
      </c>
      <c r="C124" s="100"/>
      <c r="D124" s="35"/>
      <c r="E124" s="35"/>
      <c r="F124" s="31"/>
    </row>
    <row r="125" spans="1:6" ht="20.100000000000001" customHeight="1">
      <c r="A125" s="39">
        <v>1</v>
      </c>
      <c r="B125" s="45" t="s">
        <v>308</v>
      </c>
      <c r="C125" s="35" t="s">
        <v>58</v>
      </c>
      <c r="D125" s="35">
        <v>17</v>
      </c>
      <c r="E125" s="35"/>
      <c r="F125" s="47"/>
    </row>
    <row r="126" spans="1:6" ht="20.100000000000001" customHeight="1">
      <c r="A126" s="39">
        <v>2</v>
      </c>
      <c r="B126" s="168" t="s">
        <v>309</v>
      </c>
      <c r="C126" s="35" t="s">
        <v>58</v>
      </c>
      <c r="D126" s="35">
        <v>17</v>
      </c>
      <c r="E126" s="35"/>
      <c r="F126" s="47"/>
    </row>
    <row r="127" spans="1:6" ht="20.100000000000001" customHeight="1">
      <c r="A127" s="39">
        <v>3</v>
      </c>
      <c r="B127" s="168" t="s">
        <v>310</v>
      </c>
      <c r="C127" s="35" t="s">
        <v>58</v>
      </c>
      <c r="D127" s="35">
        <v>17</v>
      </c>
      <c r="E127" s="35"/>
      <c r="F127" s="47"/>
    </row>
    <row r="128" spans="1:6" ht="20.100000000000001" customHeight="1">
      <c r="A128" s="39">
        <v>4</v>
      </c>
      <c r="B128" s="168" t="s">
        <v>311</v>
      </c>
      <c r="C128" s="35" t="s">
        <v>58</v>
      </c>
      <c r="D128" s="35">
        <v>1</v>
      </c>
      <c r="E128" s="35"/>
      <c r="F128" s="47"/>
    </row>
    <row r="129" spans="1:6" ht="20.100000000000001" customHeight="1">
      <c r="A129" s="39"/>
      <c r="B129" s="168"/>
      <c r="C129" s="35"/>
      <c r="D129" s="35"/>
      <c r="E129" s="35"/>
      <c r="F129" s="31"/>
    </row>
    <row r="130" spans="1:6" ht="20.100000000000001" customHeight="1">
      <c r="A130" s="39"/>
      <c r="B130" s="168"/>
      <c r="C130" s="35"/>
      <c r="D130" s="35"/>
      <c r="E130" s="35"/>
      <c r="F130" s="31"/>
    </row>
    <row r="131" spans="1:6" ht="20.100000000000001" customHeight="1">
      <c r="A131" s="50"/>
      <c r="B131" s="259"/>
      <c r="C131" s="51"/>
      <c r="D131" s="51"/>
      <c r="E131" s="51"/>
      <c r="F131" s="52"/>
    </row>
    <row r="132" spans="1:6" ht="20.100000000000001" customHeight="1">
      <c r="A132" s="39"/>
      <c r="B132" s="168"/>
      <c r="C132" s="100"/>
      <c r="D132" s="35"/>
      <c r="E132" s="35"/>
      <c r="F132" s="31"/>
    </row>
    <row r="133" spans="1:6" ht="20.100000000000001" customHeight="1">
      <c r="A133" s="260">
        <v>4</v>
      </c>
      <c r="B133" s="185" t="s">
        <v>318</v>
      </c>
      <c r="C133" s="100"/>
      <c r="D133" s="35"/>
      <c r="E133" s="35"/>
      <c r="F133" s="31"/>
    </row>
    <row r="134" spans="1:6" ht="75" customHeight="1">
      <c r="A134" s="39"/>
      <c r="B134" s="168" t="s">
        <v>540</v>
      </c>
      <c r="C134" s="100"/>
      <c r="D134" s="35"/>
      <c r="E134" s="35"/>
      <c r="F134" s="31"/>
    </row>
    <row r="135" spans="1:6" ht="20.100000000000001" customHeight="1">
      <c r="A135" s="39"/>
      <c r="B135" s="168"/>
      <c r="C135" s="100"/>
      <c r="D135" s="35"/>
      <c r="E135" s="35"/>
      <c r="F135" s="31"/>
    </row>
    <row r="136" spans="1:6" ht="20.100000000000001" customHeight="1">
      <c r="A136" s="192">
        <v>1</v>
      </c>
      <c r="B136" s="262" t="s">
        <v>320</v>
      </c>
      <c r="C136" s="35" t="s">
        <v>58</v>
      </c>
      <c r="D136" s="35">
        <v>2</v>
      </c>
      <c r="E136" s="35"/>
      <c r="F136" s="47"/>
    </row>
    <row r="137" spans="1:6" ht="20.100000000000001" customHeight="1">
      <c r="A137" s="192">
        <v>2</v>
      </c>
      <c r="B137" s="262" t="s">
        <v>321</v>
      </c>
      <c r="C137" s="35" t="s">
        <v>58</v>
      </c>
      <c r="D137" s="35">
        <v>1</v>
      </c>
      <c r="E137" s="35"/>
      <c r="F137" s="47"/>
    </row>
    <row r="138" spans="1:6" ht="20.100000000000001" customHeight="1">
      <c r="A138" s="192">
        <v>3</v>
      </c>
      <c r="B138" s="262" t="s">
        <v>322</v>
      </c>
      <c r="C138" s="35" t="s">
        <v>58</v>
      </c>
      <c r="D138" s="35">
        <v>11</v>
      </c>
      <c r="E138" s="35"/>
      <c r="F138" s="47"/>
    </row>
    <row r="139" spans="1:6" ht="20.100000000000001" customHeight="1">
      <c r="A139" s="192">
        <v>4</v>
      </c>
      <c r="B139" s="262" t="s">
        <v>323</v>
      </c>
      <c r="C139" s="35" t="s">
        <v>58</v>
      </c>
      <c r="D139" s="35">
        <v>6</v>
      </c>
      <c r="E139" s="35"/>
      <c r="F139" s="47"/>
    </row>
    <row r="140" spans="1:6" ht="20.100000000000001" customHeight="1">
      <c r="A140" s="192">
        <v>5</v>
      </c>
      <c r="B140" s="262" t="s">
        <v>324</v>
      </c>
      <c r="C140" s="35" t="s">
        <v>58</v>
      </c>
      <c r="D140" s="35">
        <v>2</v>
      </c>
      <c r="E140" s="35"/>
      <c r="F140" s="47"/>
    </row>
    <row r="141" spans="1:6" ht="20.100000000000001" customHeight="1">
      <c r="A141" s="192">
        <v>6</v>
      </c>
      <c r="B141" s="262" t="s">
        <v>325</v>
      </c>
      <c r="C141" s="35" t="s">
        <v>58</v>
      </c>
      <c r="D141" s="35">
        <v>12</v>
      </c>
      <c r="E141" s="35"/>
      <c r="F141" s="47"/>
    </row>
    <row r="142" spans="1:6" ht="20.100000000000001" customHeight="1">
      <c r="A142" s="192">
        <v>7</v>
      </c>
      <c r="B142" s="262" t="s">
        <v>327</v>
      </c>
      <c r="C142" s="35" t="s">
        <v>58</v>
      </c>
      <c r="D142" s="35">
        <v>1</v>
      </c>
      <c r="E142" s="35"/>
      <c r="F142" s="47"/>
    </row>
    <row r="143" spans="1:6" ht="20.100000000000001" customHeight="1">
      <c r="A143" s="192">
        <v>8</v>
      </c>
      <c r="B143" s="262" t="s">
        <v>326</v>
      </c>
      <c r="C143" s="35" t="s">
        <v>58</v>
      </c>
      <c r="D143" s="35">
        <v>1</v>
      </c>
      <c r="E143" s="35"/>
      <c r="F143" s="47"/>
    </row>
    <row r="144" spans="1:6" ht="34.5" customHeight="1">
      <c r="A144" s="192">
        <v>9</v>
      </c>
      <c r="B144" s="262" t="s">
        <v>328</v>
      </c>
      <c r="C144" s="35" t="s">
        <v>2</v>
      </c>
      <c r="D144" s="35">
        <v>1</v>
      </c>
      <c r="E144" s="35"/>
      <c r="F144" s="47"/>
    </row>
    <row r="145" spans="1:6" ht="20.100000000000001" customHeight="1">
      <c r="A145" s="39"/>
      <c r="B145" s="168"/>
      <c r="C145" s="35"/>
      <c r="D145" s="35"/>
      <c r="E145" s="35"/>
      <c r="F145" s="47"/>
    </row>
    <row r="146" spans="1:6" ht="20.100000000000001" customHeight="1">
      <c r="A146" s="260">
        <v>5</v>
      </c>
      <c r="B146" s="185" t="s">
        <v>385</v>
      </c>
      <c r="C146" s="100"/>
      <c r="D146" s="35"/>
      <c r="E146" s="35"/>
      <c r="F146" s="31"/>
    </row>
    <row r="147" spans="1:6" ht="50.25" customHeight="1">
      <c r="A147" s="39"/>
      <c r="B147" s="168" t="s">
        <v>386</v>
      </c>
      <c r="C147" s="35" t="s">
        <v>2</v>
      </c>
      <c r="D147" s="35" t="s">
        <v>217</v>
      </c>
      <c r="E147" s="35"/>
      <c r="F147" s="47"/>
    </row>
    <row r="148" spans="1:6" ht="20.100000000000001" customHeight="1">
      <c r="A148" s="39"/>
      <c r="B148" s="168"/>
      <c r="C148" s="35"/>
      <c r="D148" s="35"/>
      <c r="E148" s="35"/>
      <c r="F148" s="47"/>
    </row>
    <row r="149" spans="1:6" ht="20.100000000000001" customHeight="1">
      <c r="A149" s="260">
        <v>6</v>
      </c>
      <c r="B149" s="185" t="s">
        <v>387</v>
      </c>
      <c r="C149" s="100"/>
      <c r="D149" s="35"/>
      <c r="E149" s="35"/>
      <c r="F149" s="31"/>
    </row>
    <row r="150" spans="1:6" ht="51" customHeight="1">
      <c r="A150" s="39"/>
      <c r="B150" s="168" t="s">
        <v>388</v>
      </c>
      <c r="C150" s="35" t="s">
        <v>2</v>
      </c>
      <c r="D150" s="35" t="s">
        <v>217</v>
      </c>
      <c r="E150" s="35"/>
      <c r="F150" s="47"/>
    </row>
    <row r="151" spans="1:6" ht="20.100000000000001" customHeight="1">
      <c r="A151" s="39"/>
      <c r="B151" s="168"/>
      <c r="C151" s="35"/>
      <c r="D151" s="35"/>
      <c r="E151" s="35"/>
      <c r="F151" s="47"/>
    </row>
    <row r="152" spans="1:6" ht="20.100000000000001" customHeight="1">
      <c r="A152" s="260">
        <v>7</v>
      </c>
      <c r="B152" s="185" t="s">
        <v>475</v>
      </c>
      <c r="C152" s="100"/>
      <c r="D152" s="35"/>
      <c r="E152" s="35"/>
      <c r="F152" s="31"/>
    </row>
    <row r="153" spans="1:6" ht="58.5" customHeight="1">
      <c r="A153" s="39"/>
      <c r="B153" s="168" t="s">
        <v>319</v>
      </c>
      <c r="C153" s="35"/>
      <c r="D153" s="35"/>
      <c r="E153" s="35"/>
      <c r="F153" s="47"/>
    </row>
    <row r="154" spans="1:6" ht="20.100000000000001" customHeight="1">
      <c r="A154" s="39">
        <v>1</v>
      </c>
      <c r="B154" s="168" t="s">
        <v>476</v>
      </c>
      <c r="C154" s="35" t="s">
        <v>58</v>
      </c>
      <c r="D154" s="35">
        <v>44</v>
      </c>
      <c r="E154" s="35"/>
      <c r="F154" s="47"/>
    </row>
    <row r="155" spans="1:6" ht="20.100000000000001" customHeight="1">
      <c r="A155" s="39">
        <v>2</v>
      </c>
      <c r="B155" s="168" t="s">
        <v>478</v>
      </c>
      <c r="C155" s="35" t="s">
        <v>58</v>
      </c>
      <c r="D155" s="35">
        <v>7</v>
      </c>
      <c r="E155" s="35"/>
      <c r="F155" s="47"/>
    </row>
    <row r="156" spans="1:6" ht="20.100000000000001" customHeight="1">
      <c r="A156" s="39">
        <v>3</v>
      </c>
      <c r="B156" s="167" t="s">
        <v>477</v>
      </c>
      <c r="C156" s="35" t="s">
        <v>58</v>
      </c>
      <c r="D156" s="35">
        <v>1</v>
      </c>
      <c r="E156" s="35"/>
      <c r="F156" s="47"/>
    </row>
    <row r="157" spans="1:6" ht="20.100000000000001" customHeight="1">
      <c r="A157" s="39">
        <v>4</v>
      </c>
      <c r="B157" s="167" t="s">
        <v>479</v>
      </c>
      <c r="C157" s="35" t="s">
        <v>7</v>
      </c>
      <c r="D157" s="35">
        <v>221</v>
      </c>
      <c r="E157" s="35"/>
      <c r="F157" s="47"/>
    </row>
    <row r="158" spans="1:6" ht="20.100000000000001" customHeight="1">
      <c r="A158" s="39"/>
      <c r="B158" s="167"/>
      <c r="C158" s="35"/>
      <c r="D158" s="35"/>
      <c r="E158" s="35"/>
      <c r="F158" s="31"/>
    </row>
    <row r="159" spans="1:6" ht="20.100000000000001" customHeight="1">
      <c r="A159" s="39"/>
      <c r="B159" s="167"/>
      <c r="C159" s="35"/>
      <c r="D159" s="35"/>
      <c r="E159" s="35"/>
      <c r="F159" s="31"/>
    </row>
    <row r="160" spans="1:6" ht="20.100000000000001" customHeight="1">
      <c r="A160" s="39"/>
      <c r="B160" s="167"/>
      <c r="C160" s="35"/>
      <c r="D160" s="35"/>
      <c r="E160" s="35"/>
      <c r="F160" s="31"/>
    </row>
    <row r="161" spans="1:6" ht="20.100000000000001" customHeight="1">
      <c r="A161" s="39"/>
      <c r="B161" s="167"/>
      <c r="C161" s="35"/>
      <c r="D161" s="35"/>
      <c r="E161" s="35"/>
      <c r="F161" s="31"/>
    </row>
    <row r="162" spans="1:6" ht="20.100000000000001" customHeight="1">
      <c r="A162" s="39"/>
      <c r="B162" s="167"/>
      <c r="C162" s="35"/>
      <c r="D162" s="35"/>
      <c r="E162" s="35"/>
      <c r="F162" s="31"/>
    </row>
    <row r="163" spans="1:6" ht="20.100000000000001" customHeight="1">
      <c r="A163" s="39"/>
      <c r="B163" s="167"/>
      <c r="C163" s="35"/>
      <c r="D163" s="35"/>
      <c r="E163" s="35"/>
      <c r="F163" s="31"/>
    </row>
    <row r="164" spans="1:6" ht="20.100000000000001" customHeight="1">
      <c r="A164" s="39"/>
      <c r="B164" s="167"/>
      <c r="C164" s="35"/>
      <c r="D164" s="35"/>
      <c r="E164" s="35"/>
      <c r="F164" s="31"/>
    </row>
    <row r="165" spans="1:6" ht="20.100000000000001" customHeight="1">
      <c r="A165" s="39"/>
      <c r="B165" s="167"/>
      <c r="C165" s="35"/>
      <c r="D165" s="35"/>
      <c r="E165" s="35"/>
      <c r="F165" s="31"/>
    </row>
    <row r="166" spans="1:6" s="103" customFormat="1">
      <c r="A166" s="157"/>
      <c r="B166" s="45"/>
      <c r="C166" s="35"/>
      <c r="D166" s="35"/>
      <c r="E166" s="35"/>
      <c r="F166" s="31"/>
    </row>
    <row r="167" spans="1:6" s="64" customFormat="1" ht="26.25" customHeight="1">
      <c r="A167" s="165"/>
      <c r="B167" s="60" t="s">
        <v>87</v>
      </c>
      <c r="C167" s="61"/>
      <c r="D167" s="61"/>
      <c r="E167" s="62"/>
      <c r="F167" s="63"/>
    </row>
  </sheetData>
  <pageMargins left="0.8" right="0.5" top="1" bottom="0.75" header="0.4" footer="0.5"/>
  <pageSetup paperSize="9" scale="80" orientation="portrait" r:id="rId1"/>
  <headerFooter>
    <oddHeader>&amp;L&amp;"Garamond,Bold"&amp;12Operation Theatres,
Hulhumale Hospital,
Maldives.&amp;C&amp;"Times New Roman,Bold"&amp;11Bill of Quantities</oddHeader>
    <oddFooter>&amp;C&amp;"Garamond,Bold"Bill No 10 -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06"/>
  <sheetViews>
    <sheetView zoomScale="120" zoomScaleNormal="120" zoomScaleSheetLayoutView="100" workbookViewId="0">
      <pane xSplit="1" ySplit="1" topLeftCell="B41" activePane="bottomRight" state="frozen"/>
      <selection activeCell="I34" sqref="I34"/>
      <selection pane="topRight" activeCell="I34" sqref="I34"/>
      <selection pane="bottomLeft" activeCell="I34" sqref="I34"/>
      <selection pane="bottomRight" activeCell="F100" sqref="F100"/>
    </sheetView>
  </sheetViews>
  <sheetFormatPr defaultColWidth="9.140625" defaultRowHeight="15.75"/>
  <cols>
    <col min="1" max="1" width="7.85546875" style="137" customWidth="1"/>
    <col min="2" max="2" width="56.140625" style="66" customWidth="1"/>
    <col min="3" max="3" width="6.42578125" style="137" customWidth="1"/>
    <col min="4" max="4" width="9.7109375" style="84" customWidth="1"/>
    <col min="5" max="5" width="14.140625" style="24" customWidth="1"/>
    <col min="6" max="6" width="15.7109375" style="66" customWidth="1"/>
    <col min="7" max="16384" width="9.140625" style="66"/>
  </cols>
  <sheetData>
    <row r="1" spans="1:6" s="11" customFormat="1" ht="22.5" customHeight="1">
      <c r="A1" s="10" t="s">
        <v>2</v>
      </c>
      <c r="B1" s="10" t="s">
        <v>0</v>
      </c>
      <c r="C1" s="10" t="s">
        <v>1</v>
      </c>
      <c r="D1" s="10" t="s">
        <v>438</v>
      </c>
      <c r="E1" s="22" t="s">
        <v>176</v>
      </c>
      <c r="F1" s="10" t="s">
        <v>177</v>
      </c>
    </row>
    <row r="2" spans="1:6" s="11" customFormat="1" ht="22.5" customHeight="1">
      <c r="A2" s="199"/>
      <c r="B2" s="200"/>
      <c r="C2" s="200"/>
      <c r="D2" s="202"/>
      <c r="E2" s="201"/>
      <c r="F2" s="190"/>
    </row>
    <row r="3" spans="1:6">
      <c r="A3" s="127"/>
      <c r="B3" s="33" t="s">
        <v>123</v>
      </c>
      <c r="C3" s="128"/>
      <c r="D3" s="47"/>
      <c r="E3" s="47"/>
      <c r="F3" s="95"/>
    </row>
    <row r="4" spans="1:6">
      <c r="A4" s="127"/>
      <c r="B4" s="36" t="s">
        <v>61</v>
      </c>
      <c r="C4" s="128"/>
      <c r="D4" s="47"/>
      <c r="E4" s="47"/>
      <c r="F4" s="95"/>
    </row>
    <row r="5" spans="1:6">
      <c r="A5" s="43">
        <v>11</v>
      </c>
      <c r="B5" s="38" t="s">
        <v>8</v>
      </c>
      <c r="C5" s="128"/>
      <c r="D5" s="47"/>
      <c r="E5" s="47"/>
      <c r="F5" s="95"/>
    </row>
    <row r="6" spans="1:6" ht="55.5" customHeight="1">
      <c r="A6" s="127"/>
      <c r="B6" s="45" t="s">
        <v>36</v>
      </c>
      <c r="C6" s="128"/>
      <c r="D6" s="47"/>
      <c r="E6" s="47"/>
      <c r="F6" s="95"/>
    </row>
    <row r="7" spans="1:6" ht="99" customHeight="1">
      <c r="A7" s="127"/>
      <c r="B7" s="45" t="s">
        <v>81</v>
      </c>
      <c r="C7" s="128"/>
      <c r="D7" s="47"/>
      <c r="E7" s="47"/>
      <c r="F7" s="95"/>
    </row>
    <row r="8" spans="1:6" ht="36.75" customHeight="1">
      <c r="A8" s="127"/>
      <c r="B8" s="45" t="s">
        <v>144</v>
      </c>
      <c r="C8" s="128"/>
      <c r="D8" s="35"/>
      <c r="E8" s="35"/>
      <c r="F8" s="130"/>
    </row>
    <row r="9" spans="1:6" ht="57" customHeight="1">
      <c r="A9" s="127"/>
      <c r="B9" s="45" t="s">
        <v>145</v>
      </c>
      <c r="C9" s="128"/>
      <c r="D9" s="35"/>
      <c r="E9" s="35"/>
      <c r="F9" s="130"/>
    </row>
    <row r="10" spans="1:6" ht="19.5" customHeight="1">
      <c r="A10" s="127"/>
      <c r="B10" s="45" t="s">
        <v>146</v>
      </c>
      <c r="C10" s="128"/>
      <c r="D10" s="35"/>
      <c r="E10" s="35"/>
      <c r="F10" s="130"/>
    </row>
    <row r="11" spans="1:6" ht="84.75" customHeight="1">
      <c r="A11" s="127"/>
      <c r="B11" s="45" t="s">
        <v>147</v>
      </c>
      <c r="C11" s="128"/>
      <c r="D11" s="47"/>
      <c r="E11" s="47"/>
      <c r="F11" s="95"/>
    </row>
    <row r="12" spans="1:6" ht="49.5" customHeight="1">
      <c r="A12" s="127"/>
      <c r="B12" s="45" t="s">
        <v>148</v>
      </c>
      <c r="C12" s="128"/>
      <c r="D12" s="35"/>
      <c r="E12" s="47"/>
      <c r="F12" s="95"/>
    </row>
    <row r="13" spans="1:6" ht="36" customHeight="1">
      <c r="A13" s="127"/>
      <c r="B13" s="45" t="s">
        <v>149</v>
      </c>
      <c r="C13" s="128"/>
      <c r="D13" s="35"/>
      <c r="E13" s="47"/>
      <c r="F13" s="95"/>
    </row>
    <row r="14" spans="1:6" ht="53.25" customHeight="1">
      <c r="A14" s="127"/>
      <c r="B14" s="45" t="s">
        <v>150</v>
      </c>
      <c r="C14" s="128"/>
      <c r="D14" s="35"/>
      <c r="E14" s="35"/>
      <c r="F14" s="130"/>
    </row>
    <row r="15" spans="1:6" ht="38.25" customHeight="1">
      <c r="A15" s="127"/>
      <c r="B15" s="45" t="s">
        <v>485</v>
      </c>
      <c r="C15" s="128"/>
      <c r="D15" s="35"/>
      <c r="E15" s="35"/>
      <c r="F15" s="130"/>
    </row>
    <row r="16" spans="1:6" ht="20.100000000000001" customHeight="1">
      <c r="A16" s="127"/>
      <c r="B16" s="45"/>
      <c r="C16" s="128"/>
      <c r="D16" s="35"/>
      <c r="E16" s="47"/>
      <c r="F16" s="95"/>
    </row>
    <row r="17" spans="1:6" ht="19.5" customHeight="1">
      <c r="A17" s="169">
        <v>11.1</v>
      </c>
      <c r="B17" s="58" t="s">
        <v>14</v>
      </c>
      <c r="C17" s="128"/>
      <c r="D17" s="35"/>
      <c r="E17" s="47"/>
      <c r="F17" s="95"/>
    </row>
    <row r="18" spans="1:6" ht="55.5" customHeight="1">
      <c r="A18" s="127"/>
      <c r="B18" s="45" t="s">
        <v>484</v>
      </c>
      <c r="C18" s="128"/>
      <c r="D18" s="35"/>
      <c r="E18" s="47"/>
      <c r="F18" s="31"/>
    </row>
    <row r="19" spans="1:6" ht="20.100000000000001" customHeight="1">
      <c r="A19" s="127">
        <v>1</v>
      </c>
      <c r="B19" s="45" t="s">
        <v>480</v>
      </c>
      <c r="C19" s="128" t="s">
        <v>7</v>
      </c>
      <c r="D19" s="35">
        <v>78</v>
      </c>
      <c r="E19" s="47"/>
      <c r="F19" s="31"/>
    </row>
    <row r="20" spans="1:6" ht="20.100000000000001" customHeight="1">
      <c r="A20" s="127">
        <v>2</v>
      </c>
      <c r="B20" s="45" t="s">
        <v>481</v>
      </c>
      <c r="C20" s="128" t="s">
        <v>7</v>
      </c>
      <c r="D20" s="35">
        <v>24</v>
      </c>
      <c r="E20" s="47"/>
      <c r="F20" s="31"/>
    </row>
    <row r="21" spans="1:6" ht="20.100000000000001" customHeight="1">
      <c r="A21" s="127">
        <v>3</v>
      </c>
      <c r="B21" s="45" t="s">
        <v>482</v>
      </c>
      <c r="C21" s="128" t="s">
        <v>7</v>
      </c>
      <c r="D21" s="35">
        <v>18</v>
      </c>
      <c r="E21" s="47"/>
      <c r="F21" s="31"/>
    </row>
    <row r="22" spans="1:6" ht="20.100000000000001" customHeight="1">
      <c r="A22" s="127"/>
      <c r="B22" s="45"/>
      <c r="C22" s="128"/>
      <c r="D22" s="35"/>
      <c r="E22" s="47"/>
      <c r="F22" s="31"/>
    </row>
    <row r="23" spans="1:6" ht="19.5" customHeight="1">
      <c r="A23" s="169" t="s">
        <v>306</v>
      </c>
      <c r="B23" s="58" t="s">
        <v>483</v>
      </c>
      <c r="C23" s="128"/>
      <c r="D23" s="35"/>
      <c r="E23" s="47"/>
      <c r="F23" s="95"/>
    </row>
    <row r="24" spans="1:6" ht="55.5" customHeight="1">
      <c r="A24" s="127"/>
      <c r="B24" s="45" t="s">
        <v>484</v>
      </c>
      <c r="C24" s="128"/>
      <c r="D24" s="35"/>
      <c r="E24" s="47"/>
      <c r="F24" s="31"/>
    </row>
    <row r="25" spans="1:6" ht="20.100000000000001" customHeight="1">
      <c r="A25" s="127">
        <v>1</v>
      </c>
      <c r="B25" s="45" t="s">
        <v>480</v>
      </c>
      <c r="C25" s="128" t="s">
        <v>7</v>
      </c>
      <c r="D25" s="35">
        <v>100</v>
      </c>
      <c r="E25" s="47"/>
      <c r="F25" s="31"/>
    </row>
    <row r="26" spans="1:6" ht="20.100000000000001" customHeight="1">
      <c r="A26" s="241"/>
      <c r="B26" s="79"/>
      <c r="C26" s="242"/>
      <c r="D26" s="51"/>
      <c r="E26" s="81"/>
      <c r="F26" s="52"/>
    </row>
    <row r="27" spans="1:6" ht="20.100000000000001" customHeight="1">
      <c r="A27" s="127"/>
      <c r="B27" s="45"/>
      <c r="C27" s="128"/>
      <c r="D27" s="35"/>
      <c r="E27" s="47"/>
      <c r="F27" s="31"/>
    </row>
    <row r="28" spans="1:6" ht="27" customHeight="1">
      <c r="A28" s="169">
        <v>11.2</v>
      </c>
      <c r="B28" s="58" t="s">
        <v>82</v>
      </c>
      <c r="C28" s="128"/>
      <c r="D28" s="35"/>
      <c r="E28" s="35"/>
      <c r="F28" s="95"/>
    </row>
    <row r="29" spans="1:6" ht="59.25" customHeight="1">
      <c r="A29" s="127"/>
      <c r="B29" s="45" t="s">
        <v>486</v>
      </c>
      <c r="C29" s="131"/>
      <c r="D29" s="35"/>
      <c r="E29" s="47"/>
      <c r="F29" s="31"/>
    </row>
    <row r="30" spans="1:6" ht="20.100000000000001" customHeight="1">
      <c r="A30" s="127">
        <v>1</v>
      </c>
      <c r="B30" s="45" t="s">
        <v>487</v>
      </c>
      <c r="C30" s="128" t="s">
        <v>7</v>
      </c>
      <c r="D30" s="35">
        <v>60</v>
      </c>
      <c r="E30" s="47"/>
      <c r="F30" s="31"/>
    </row>
    <row r="31" spans="1:6" ht="20.100000000000001" customHeight="1">
      <c r="A31" s="127">
        <v>2</v>
      </c>
      <c r="B31" s="45" t="s">
        <v>488</v>
      </c>
      <c r="C31" s="128" t="s">
        <v>7</v>
      </c>
      <c r="D31" s="35">
        <v>10</v>
      </c>
      <c r="E31" s="47"/>
      <c r="F31" s="31"/>
    </row>
    <row r="32" spans="1:6" ht="20.100000000000001" customHeight="1">
      <c r="A32" s="127">
        <v>3</v>
      </c>
      <c r="B32" s="45" t="s">
        <v>489</v>
      </c>
      <c r="C32" s="128" t="s">
        <v>7</v>
      </c>
      <c r="D32" s="35">
        <v>20</v>
      </c>
      <c r="E32" s="47"/>
      <c r="F32" s="31"/>
    </row>
    <row r="33" spans="1:6" ht="20.100000000000001" customHeight="1">
      <c r="A33" s="127">
        <v>4</v>
      </c>
      <c r="B33" s="45" t="s">
        <v>490</v>
      </c>
      <c r="C33" s="128" t="s">
        <v>7</v>
      </c>
      <c r="D33" s="35">
        <v>30</v>
      </c>
      <c r="E33" s="47"/>
      <c r="F33" s="31"/>
    </row>
    <row r="34" spans="1:6" ht="20.100000000000001" customHeight="1">
      <c r="A34" s="127"/>
      <c r="B34" s="45"/>
      <c r="C34" s="131"/>
      <c r="D34" s="35"/>
      <c r="E34" s="47"/>
      <c r="F34" s="31"/>
    </row>
    <row r="35" spans="1:6" ht="20.100000000000001" customHeight="1">
      <c r="A35" s="127"/>
      <c r="B35" s="45"/>
      <c r="C35" s="131"/>
      <c r="D35" s="35"/>
      <c r="E35" s="47"/>
      <c r="F35" s="31"/>
    </row>
    <row r="36" spans="1:6" ht="19.5" customHeight="1">
      <c r="A36" s="169">
        <v>11.3</v>
      </c>
      <c r="B36" s="58" t="s">
        <v>17</v>
      </c>
      <c r="C36" s="128"/>
      <c r="D36" s="35"/>
      <c r="E36" s="47"/>
      <c r="F36" s="95"/>
    </row>
    <row r="37" spans="1:6" ht="72.75" customHeight="1">
      <c r="A37" s="127"/>
      <c r="B37" s="45" t="s">
        <v>84</v>
      </c>
      <c r="C37" s="128"/>
      <c r="D37" s="35"/>
      <c r="E37" s="47"/>
      <c r="F37" s="95"/>
    </row>
    <row r="38" spans="1:6" ht="39.75" customHeight="1">
      <c r="A38" s="127"/>
      <c r="B38" s="45" t="s">
        <v>62</v>
      </c>
      <c r="C38" s="128"/>
      <c r="D38" s="35"/>
      <c r="E38" s="47"/>
      <c r="F38" s="95"/>
    </row>
    <row r="39" spans="1:6" ht="20.100000000000001" customHeight="1">
      <c r="A39" s="127"/>
      <c r="B39" s="45"/>
      <c r="C39" s="128"/>
      <c r="D39" s="35"/>
      <c r="E39" s="47"/>
      <c r="F39" s="95"/>
    </row>
    <row r="40" spans="1:6" s="11" customFormat="1" ht="20.100000000000001" customHeight="1">
      <c r="A40" s="238">
        <v>1</v>
      </c>
      <c r="B40" s="143" t="s">
        <v>275</v>
      </c>
      <c r="C40" s="239" t="s">
        <v>58</v>
      </c>
      <c r="D40" s="240">
        <v>3</v>
      </c>
      <c r="E40" s="73"/>
      <c r="F40" s="140"/>
    </row>
    <row r="41" spans="1:6" ht="32.25" customHeight="1">
      <c r="A41" s="127">
        <v>2</v>
      </c>
      <c r="B41" s="45" t="s">
        <v>298</v>
      </c>
      <c r="C41" s="128" t="s">
        <v>58</v>
      </c>
      <c r="D41" s="250">
        <v>3</v>
      </c>
      <c r="E41" s="35"/>
      <c r="F41" s="31"/>
    </row>
    <row r="42" spans="1:6" s="11" customFormat="1" ht="20.100000000000001" customHeight="1">
      <c r="A42" s="238">
        <v>3</v>
      </c>
      <c r="B42" s="143" t="s">
        <v>296</v>
      </c>
      <c r="C42" s="239" t="s">
        <v>58</v>
      </c>
      <c r="D42" s="240">
        <v>3</v>
      </c>
      <c r="E42" s="73"/>
      <c r="F42" s="140"/>
    </row>
    <row r="43" spans="1:6" s="11" customFormat="1" ht="20.100000000000001" customHeight="1">
      <c r="A43" s="127">
        <v>4</v>
      </c>
      <c r="B43" s="143" t="s">
        <v>297</v>
      </c>
      <c r="C43" s="239" t="s">
        <v>58</v>
      </c>
      <c r="D43" s="240">
        <v>3</v>
      </c>
      <c r="E43" s="73"/>
      <c r="F43" s="140"/>
    </row>
    <row r="44" spans="1:6" s="11" customFormat="1" ht="20.100000000000001" customHeight="1">
      <c r="A44" s="238">
        <v>5</v>
      </c>
      <c r="B44" s="143" t="s">
        <v>294</v>
      </c>
      <c r="C44" s="239" t="s">
        <v>58</v>
      </c>
      <c r="D44" s="240">
        <v>3</v>
      </c>
      <c r="E44" s="73"/>
      <c r="F44" s="140"/>
    </row>
    <row r="45" spans="1:6" s="11" customFormat="1" ht="20.100000000000001" customHeight="1">
      <c r="A45" s="127">
        <v>6</v>
      </c>
      <c r="B45" s="143" t="s">
        <v>292</v>
      </c>
      <c r="C45" s="239" t="s">
        <v>58</v>
      </c>
      <c r="D45" s="240">
        <v>2</v>
      </c>
      <c r="E45" s="73"/>
      <c r="F45" s="140"/>
    </row>
    <row r="46" spans="1:6" s="11" customFormat="1" ht="20.100000000000001" customHeight="1">
      <c r="A46" s="238">
        <v>7</v>
      </c>
      <c r="B46" s="143" t="s">
        <v>293</v>
      </c>
      <c r="C46" s="239" t="s">
        <v>58</v>
      </c>
      <c r="D46" s="240">
        <v>1</v>
      </c>
      <c r="E46" s="73"/>
      <c r="F46" s="140"/>
    </row>
    <row r="47" spans="1:6" s="11" customFormat="1" ht="20.100000000000001" customHeight="1">
      <c r="A47" s="127">
        <v>8</v>
      </c>
      <c r="B47" s="143" t="s">
        <v>299</v>
      </c>
      <c r="C47" s="239" t="s">
        <v>58</v>
      </c>
      <c r="D47" s="240">
        <v>3</v>
      </c>
      <c r="E47" s="73"/>
      <c r="F47" s="140"/>
    </row>
    <row r="48" spans="1:6" ht="20.100000000000001" customHeight="1">
      <c r="A48" s="238">
        <v>9</v>
      </c>
      <c r="B48" s="45" t="s">
        <v>295</v>
      </c>
      <c r="C48" s="239" t="s">
        <v>58</v>
      </c>
      <c r="D48" s="240">
        <v>4</v>
      </c>
      <c r="E48" s="73"/>
      <c r="F48" s="140"/>
    </row>
    <row r="49" spans="1:6" ht="20.100000000000001" customHeight="1">
      <c r="A49" s="127">
        <v>10</v>
      </c>
      <c r="B49" s="45" t="s">
        <v>303</v>
      </c>
      <c r="C49" s="239" t="s">
        <v>58</v>
      </c>
      <c r="D49" s="240">
        <v>3</v>
      </c>
      <c r="E49" s="73"/>
      <c r="F49" s="140"/>
    </row>
    <row r="50" spans="1:6" ht="20.100000000000001" customHeight="1">
      <c r="A50" s="238">
        <v>11</v>
      </c>
      <c r="B50" s="45" t="s">
        <v>302</v>
      </c>
      <c r="C50" s="239" t="s">
        <v>58</v>
      </c>
      <c r="D50" s="240">
        <v>4</v>
      </c>
      <c r="E50" s="73"/>
      <c r="F50" s="140"/>
    </row>
    <row r="51" spans="1:6" ht="20.100000000000001" customHeight="1">
      <c r="A51" s="127">
        <v>12</v>
      </c>
      <c r="B51" s="45" t="s">
        <v>301</v>
      </c>
      <c r="C51" s="239" t="s">
        <v>58</v>
      </c>
      <c r="D51" s="240">
        <v>4</v>
      </c>
      <c r="E51" s="73"/>
      <c r="F51" s="140"/>
    </row>
    <row r="52" spans="1:6" ht="20.100000000000001" customHeight="1">
      <c r="A52" s="238">
        <v>13</v>
      </c>
      <c r="B52" s="45" t="s">
        <v>300</v>
      </c>
      <c r="C52" s="239" t="s">
        <v>58</v>
      </c>
      <c r="D52" s="240">
        <v>1</v>
      </c>
      <c r="E52" s="73"/>
      <c r="F52" s="140"/>
    </row>
    <row r="53" spans="1:6" ht="20.100000000000001" customHeight="1">
      <c r="A53" s="127">
        <v>14</v>
      </c>
      <c r="B53" s="45" t="s">
        <v>504</v>
      </c>
      <c r="C53" s="239" t="s">
        <v>58</v>
      </c>
      <c r="D53" s="240">
        <v>1</v>
      </c>
      <c r="E53" s="73"/>
      <c r="F53" s="140"/>
    </row>
    <row r="54" spans="1:6" s="103" customFormat="1" ht="20.100000000000001" customHeight="1">
      <c r="A54" s="238">
        <v>15</v>
      </c>
      <c r="B54" s="45" t="s">
        <v>284</v>
      </c>
      <c r="C54" s="100" t="s">
        <v>58</v>
      </c>
      <c r="D54" s="71">
        <v>4</v>
      </c>
      <c r="E54" s="35"/>
      <c r="F54" s="31"/>
    </row>
    <row r="55" spans="1:6" s="103" customFormat="1" ht="20.100000000000001" customHeight="1">
      <c r="A55" s="127">
        <v>16</v>
      </c>
      <c r="B55" s="45" t="s">
        <v>285</v>
      </c>
      <c r="C55" s="100" t="s">
        <v>58</v>
      </c>
      <c r="D55" s="71">
        <v>1</v>
      </c>
      <c r="E55" s="35"/>
      <c r="F55" s="31"/>
    </row>
    <row r="56" spans="1:6" s="103" customFormat="1" ht="20.100000000000001" customHeight="1">
      <c r="A56" s="238">
        <v>17</v>
      </c>
      <c r="B56" s="45" t="s">
        <v>286</v>
      </c>
      <c r="C56" s="100" t="s">
        <v>58</v>
      </c>
      <c r="D56" s="71">
        <v>2</v>
      </c>
      <c r="E56" s="35"/>
      <c r="F56" s="31"/>
    </row>
    <row r="57" spans="1:6" s="103" customFormat="1" ht="20.100000000000001" customHeight="1">
      <c r="A57" s="127">
        <v>18</v>
      </c>
      <c r="B57" s="45" t="s">
        <v>287</v>
      </c>
      <c r="C57" s="100" t="s">
        <v>58</v>
      </c>
      <c r="D57" s="71">
        <v>2</v>
      </c>
      <c r="E57" s="35"/>
      <c r="F57" s="31"/>
    </row>
    <row r="58" spans="1:6" s="103" customFormat="1" ht="20.100000000000001" customHeight="1">
      <c r="A58" s="238">
        <v>19</v>
      </c>
      <c r="B58" s="45" t="s">
        <v>500</v>
      </c>
      <c r="C58" s="100" t="s">
        <v>58</v>
      </c>
      <c r="D58" s="278">
        <v>1</v>
      </c>
      <c r="E58" s="35"/>
      <c r="F58" s="31"/>
    </row>
    <row r="59" spans="1:6" s="103" customFormat="1" ht="20.100000000000001" customHeight="1">
      <c r="A59" s="56"/>
      <c r="B59" s="45"/>
      <c r="C59" s="100"/>
      <c r="D59" s="278"/>
      <c r="E59" s="35"/>
      <c r="F59" s="31"/>
    </row>
    <row r="60" spans="1:6" s="103" customFormat="1" ht="20.100000000000001" customHeight="1">
      <c r="A60" s="56"/>
      <c r="B60" s="45"/>
      <c r="C60" s="100"/>
      <c r="D60" s="278"/>
      <c r="E60" s="35"/>
      <c r="F60" s="31"/>
    </row>
    <row r="61" spans="1:6" s="103" customFormat="1" ht="20.100000000000001" customHeight="1">
      <c r="A61" s="56"/>
      <c r="B61" s="45"/>
      <c r="C61" s="100"/>
      <c r="D61" s="278"/>
      <c r="E61" s="35"/>
      <c r="F61" s="31"/>
    </row>
    <row r="62" spans="1:6" s="103" customFormat="1" ht="20.100000000000001" customHeight="1">
      <c r="A62" s="56"/>
      <c r="B62" s="45"/>
      <c r="C62" s="100"/>
      <c r="D62" s="278"/>
      <c r="E62" s="35"/>
      <c r="F62" s="31"/>
    </row>
    <row r="63" spans="1:6" s="103" customFormat="1" ht="20.100000000000001" customHeight="1">
      <c r="A63" s="56"/>
      <c r="B63" s="45"/>
      <c r="C63" s="100"/>
      <c r="D63" s="278"/>
      <c r="E63" s="35"/>
      <c r="F63" s="31"/>
    </row>
    <row r="64" spans="1:6" s="103" customFormat="1" ht="20.100000000000001" customHeight="1">
      <c r="A64" s="85"/>
      <c r="B64" s="79"/>
      <c r="C64" s="109"/>
      <c r="D64" s="279"/>
      <c r="E64" s="51"/>
      <c r="F64" s="52"/>
    </row>
    <row r="65" spans="1:6" ht="20.100000000000001" customHeight="1">
      <c r="A65" s="127"/>
      <c r="B65" s="45"/>
      <c r="C65" s="128"/>
      <c r="D65" s="133"/>
      <c r="E65" s="35"/>
      <c r="F65" s="31"/>
    </row>
    <row r="66" spans="1:6" ht="23.25" customHeight="1">
      <c r="A66" s="169">
        <v>11.4</v>
      </c>
      <c r="B66" s="58" t="s">
        <v>491</v>
      </c>
      <c r="C66" s="128"/>
      <c r="D66" s="35"/>
      <c r="E66" s="35"/>
      <c r="F66" s="95"/>
    </row>
    <row r="67" spans="1:6" ht="41.25" customHeight="1">
      <c r="A67" s="127"/>
      <c r="B67" s="45" t="s">
        <v>205</v>
      </c>
      <c r="C67" s="128"/>
      <c r="D67" s="35"/>
      <c r="E67" s="47"/>
      <c r="F67" s="31"/>
    </row>
    <row r="68" spans="1:6" ht="20.100000000000001" customHeight="1">
      <c r="A68" s="127">
        <v>1</v>
      </c>
      <c r="B68" s="45" t="s">
        <v>492</v>
      </c>
      <c r="C68" s="128" t="s">
        <v>58</v>
      </c>
      <c r="D68" s="35">
        <v>4</v>
      </c>
      <c r="E68" s="47"/>
      <c r="F68" s="31"/>
    </row>
    <row r="69" spans="1:6" ht="20.100000000000001" customHeight="1">
      <c r="A69" s="127">
        <v>2</v>
      </c>
      <c r="B69" s="45" t="s">
        <v>493</v>
      </c>
      <c r="C69" s="128" t="s">
        <v>58</v>
      </c>
      <c r="D69" s="35">
        <v>9</v>
      </c>
      <c r="E69" s="47"/>
      <c r="F69" s="31"/>
    </row>
    <row r="70" spans="1:6" s="132" customFormat="1" ht="20.100000000000001" customHeight="1">
      <c r="A70" s="127"/>
      <c r="B70" s="45"/>
      <c r="C70" s="128"/>
      <c r="D70" s="35"/>
      <c r="E70" s="47"/>
      <c r="F70" s="31"/>
    </row>
    <row r="71" spans="1:6" ht="19.5" customHeight="1">
      <c r="A71" s="32">
        <v>11.5</v>
      </c>
      <c r="B71" s="58" t="s">
        <v>18</v>
      </c>
      <c r="C71" s="128"/>
      <c r="D71" s="35"/>
      <c r="E71" s="35"/>
      <c r="F71" s="95"/>
    </row>
    <row r="72" spans="1:6" ht="31.5">
      <c r="A72" s="127"/>
      <c r="B72" s="45" t="s">
        <v>494</v>
      </c>
      <c r="C72" s="131" t="s">
        <v>2</v>
      </c>
      <c r="D72" s="35">
        <v>1</v>
      </c>
      <c r="E72" s="35"/>
      <c r="F72" s="31"/>
    </row>
    <row r="73" spans="1:6" ht="20.100000000000001" customHeight="1">
      <c r="A73" s="127"/>
      <c r="B73" s="237" t="s">
        <v>495</v>
      </c>
      <c r="C73" s="131"/>
      <c r="D73" s="35"/>
      <c r="E73" s="35"/>
      <c r="F73" s="31"/>
    </row>
    <row r="74" spans="1:6" ht="20.100000000000001" customHeight="1">
      <c r="A74" s="127"/>
      <c r="B74" s="237"/>
      <c r="C74" s="131"/>
      <c r="D74" s="35"/>
      <c r="E74" s="35"/>
      <c r="F74" s="31"/>
    </row>
    <row r="75" spans="1:6" ht="19.5" customHeight="1">
      <c r="A75" s="32">
        <v>11.6</v>
      </c>
      <c r="B75" s="58" t="s">
        <v>496</v>
      </c>
      <c r="C75" s="128"/>
      <c r="D75" s="35"/>
      <c r="E75" s="35"/>
      <c r="F75" s="95"/>
    </row>
    <row r="76" spans="1:6" ht="35.25" customHeight="1">
      <c r="A76" s="127"/>
      <c r="B76" s="143" t="s">
        <v>497</v>
      </c>
      <c r="C76" s="131"/>
      <c r="D76" s="35"/>
      <c r="E76" s="35"/>
      <c r="F76" s="31"/>
    </row>
    <row r="77" spans="1:6" ht="20.100000000000001" customHeight="1">
      <c r="A77" s="127">
        <v>1</v>
      </c>
      <c r="B77" s="143" t="s">
        <v>498</v>
      </c>
      <c r="C77" s="128" t="s">
        <v>58</v>
      </c>
      <c r="D77" s="35">
        <v>3</v>
      </c>
      <c r="E77" s="47"/>
      <c r="F77" s="31"/>
    </row>
    <row r="78" spans="1:6" ht="20.100000000000001" customHeight="1">
      <c r="A78" s="127">
        <v>2</v>
      </c>
      <c r="B78" s="143" t="s">
        <v>499</v>
      </c>
      <c r="C78" s="128" t="s">
        <v>58</v>
      </c>
      <c r="D78" s="35">
        <v>2</v>
      </c>
      <c r="E78" s="47"/>
      <c r="F78" s="31"/>
    </row>
    <row r="79" spans="1:6" ht="20.100000000000001" customHeight="1">
      <c r="A79" s="127"/>
      <c r="B79" s="143"/>
      <c r="C79" s="128"/>
      <c r="D79" s="35"/>
      <c r="E79" s="47"/>
      <c r="F79" s="31"/>
    </row>
    <row r="80" spans="1:6" ht="20.100000000000001" customHeight="1">
      <c r="A80" s="127"/>
      <c r="B80" s="143"/>
      <c r="C80" s="128"/>
      <c r="D80" s="35"/>
      <c r="E80" s="47"/>
      <c r="F80" s="31"/>
    </row>
    <row r="81" spans="1:6" ht="20.100000000000001" customHeight="1">
      <c r="A81" s="127"/>
      <c r="B81" s="143"/>
      <c r="C81" s="128"/>
      <c r="D81" s="35"/>
      <c r="E81" s="47"/>
      <c r="F81" s="31"/>
    </row>
    <row r="82" spans="1:6" ht="20.100000000000001" customHeight="1">
      <c r="A82" s="127"/>
      <c r="B82" s="143"/>
      <c r="C82" s="128"/>
      <c r="D82" s="35"/>
      <c r="E82" s="47"/>
      <c r="F82" s="31"/>
    </row>
    <row r="83" spans="1:6" ht="20.100000000000001" customHeight="1">
      <c r="A83" s="127"/>
      <c r="B83" s="143"/>
      <c r="C83" s="128"/>
      <c r="D83" s="35"/>
      <c r="E83" s="47"/>
      <c r="F83" s="31"/>
    </row>
    <row r="84" spans="1:6" ht="20.100000000000001" customHeight="1">
      <c r="A84" s="127"/>
      <c r="B84" s="143"/>
      <c r="C84" s="128"/>
      <c r="D84" s="35"/>
      <c r="E84" s="47"/>
      <c r="F84" s="31"/>
    </row>
    <row r="85" spans="1:6" ht="20.100000000000001" customHeight="1">
      <c r="A85" s="127"/>
      <c r="B85" s="143"/>
      <c r="C85" s="128"/>
      <c r="D85" s="35"/>
      <c r="E85" s="47"/>
      <c r="F85" s="31"/>
    </row>
    <row r="86" spans="1:6" ht="20.100000000000001" customHeight="1">
      <c r="A86" s="127"/>
      <c r="B86" s="143"/>
      <c r="C86" s="128"/>
      <c r="D86" s="35"/>
      <c r="E86" s="47"/>
      <c r="F86" s="31"/>
    </row>
    <row r="87" spans="1:6" ht="20.100000000000001" customHeight="1">
      <c r="A87" s="127"/>
      <c r="B87" s="143"/>
      <c r="C87" s="128"/>
      <c r="D87" s="35"/>
      <c r="E87" s="47"/>
      <c r="F87" s="31"/>
    </row>
    <row r="88" spans="1:6" ht="20.100000000000001" customHeight="1">
      <c r="A88" s="127"/>
      <c r="B88" s="143"/>
      <c r="C88" s="128"/>
      <c r="D88" s="35"/>
      <c r="E88" s="47"/>
      <c r="F88" s="31"/>
    </row>
    <row r="89" spans="1:6" ht="20.100000000000001" customHeight="1">
      <c r="A89" s="127"/>
      <c r="B89" s="143"/>
      <c r="C89" s="128"/>
      <c r="D89" s="35"/>
      <c r="E89" s="47"/>
      <c r="F89" s="31"/>
    </row>
    <row r="90" spans="1:6" ht="20.100000000000001" customHeight="1">
      <c r="A90" s="127"/>
      <c r="B90" s="143"/>
      <c r="C90" s="128"/>
      <c r="D90" s="35"/>
      <c r="E90" s="47"/>
      <c r="F90" s="31"/>
    </row>
    <row r="91" spans="1:6" ht="20.100000000000001" customHeight="1">
      <c r="A91" s="127"/>
      <c r="B91" s="143"/>
      <c r="C91" s="128"/>
      <c r="D91" s="35"/>
      <c r="E91" s="47"/>
      <c r="F91" s="31"/>
    </row>
    <row r="92" spans="1:6" ht="20.100000000000001" customHeight="1">
      <c r="A92" s="127"/>
      <c r="B92" s="143"/>
      <c r="C92" s="128"/>
      <c r="D92" s="35"/>
      <c r="E92" s="47"/>
      <c r="F92" s="31"/>
    </row>
    <row r="93" spans="1:6" ht="20.100000000000001" customHeight="1">
      <c r="A93" s="127"/>
      <c r="B93" s="143"/>
      <c r="C93" s="128"/>
      <c r="D93" s="35"/>
      <c r="E93" s="47"/>
      <c r="F93" s="31"/>
    </row>
    <row r="94" spans="1:6" ht="20.100000000000001" customHeight="1">
      <c r="A94" s="127"/>
      <c r="B94" s="143"/>
      <c r="C94" s="128"/>
      <c r="D94" s="35"/>
      <c r="E94" s="47"/>
      <c r="F94" s="31"/>
    </row>
    <row r="95" spans="1:6" ht="20.100000000000001" customHeight="1">
      <c r="A95" s="127"/>
      <c r="B95" s="143"/>
      <c r="C95" s="128"/>
      <c r="D95" s="35"/>
      <c r="E95" s="47"/>
      <c r="F95" s="31"/>
    </row>
    <row r="96" spans="1:6" ht="20.100000000000001" customHeight="1">
      <c r="A96" s="127"/>
      <c r="B96" s="143"/>
      <c r="C96" s="128"/>
      <c r="D96" s="35"/>
      <c r="E96" s="47"/>
      <c r="F96" s="31"/>
    </row>
    <row r="97" spans="1:6" ht="20.100000000000001" customHeight="1">
      <c r="A97" s="127"/>
      <c r="B97" s="143"/>
      <c r="C97" s="128"/>
      <c r="D97" s="35"/>
      <c r="E97" s="47"/>
      <c r="F97" s="31"/>
    </row>
    <row r="98" spans="1:6" ht="20.100000000000001" customHeight="1">
      <c r="A98" s="127"/>
      <c r="B98" s="143"/>
      <c r="C98" s="128"/>
      <c r="D98" s="35"/>
      <c r="E98" s="47"/>
      <c r="F98" s="31"/>
    </row>
    <row r="99" spans="1:6" ht="20.100000000000001" customHeight="1">
      <c r="A99" s="127"/>
      <c r="B99" s="143"/>
      <c r="C99" s="128"/>
      <c r="D99" s="35"/>
      <c r="E99" s="47"/>
      <c r="F99" s="31"/>
    </row>
    <row r="100" spans="1:6" ht="20.100000000000001" customHeight="1">
      <c r="A100" s="127"/>
      <c r="B100" s="143"/>
      <c r="C100" s="128"/>
      <c r="D100" s="35"/>
      <c r="E100" s="47"/>
      <c r="F100" s="31"/>
    </row>
    <row r="101" spans="1:6" ht="20.100000000000001" customHeight="1">
      <c r="A101" s="127"/>
      <c r="B101" s="143"/>
      <c r="C101" s="128"/>
      <c r="D101" s="35"/>
      <c r="E101" s="47"/>
      <c r="F101" s="31"/>
    </row>
    <row r="102" spans="1:6" ht="20.100000000000001" customHeight="1">
      <c r="A102" s="127"/>
      <c r="B102" s="143"/>
      <c r="C102" s="128"/>
      <c r="D102" s="35"/>
      <c r="E102" s="47"/>
      <c r="F102" s="31"/>
    </row>
    <row r="103" spans="1:6" ht="20.100000000000001" customHeight="1">
      <c r="A103" s="127"/>
      <c r="B103" s="143"/>
      <c r="C103" s="128"/>
      <c r="D103" s="35"/>
      <c r="E103" s="47"/>
      <c r="F103" s="31"/>
    </row>
    <row r="104" spans="1:6" ht="20.100000000000001" customHeight="1">
      <c r="A104" s="127"/>
      <c r="B104" s="237"/>
      <c r="C104" s="131"/>
      <c r="D104" s="35"/>
      <c r="E104" s="35"/>
      <c r="F104" s="31"/>
    </row>
    <row r="105" spans="1:6">
      <c r="A105" s="127"/>
      <c r="B105" s="45"/>
      <c r="C105" s="128"/>
      <c r="D105" s="35"/>
      <c r="E105" s="47"/>
      <c r="F105" s="95"/>
    </row>
    <row r="106" spans="1:6" s="136" customFormat="1" ht="19.5" customHeight="1">
      <c r="A106" s="135"/>
      <c r="B106" s="60" t="s">
        <v>110</v>
      </c>
      <c r="C106" s="10"/>
      <c r="D106" s="62"/>
      <c r="E106" s="62"/>
      <c r="F106" s="63"/>
    </row>
  </sheetData>
  <autoFilter ref="A1:F106" xr:uid="{00000000-0009-0000-0000-00000D000000}"/>
  <pageMargins left="0.8" right="0.7" top="1" bottom="0.75" header="0.4" footer="0.5"/>
  <pageSetup paperSize="9" scale="80" orientation="portrait" r:id="rId1"/>
  <headerFooter>
    <oddHeader>&amp;L&amp;"Garamond,Bold"&amp;12Operation Theatres,
Hulhumale Hospital,
Maldives.&amp;C&amp;"Times New Roman,Bold"&amp;11Bill of Quantities</oddHeader>
    <oddFooter>&amp;C&amp;"Garamond,Bold"Bill No 11 -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37"/>
  <sheetViews>
    <sheetView zoomScale="110" zoomScaleNormal="110" zoomScaleSheetLayoutView="100" workbookViewId="0">
      <pane xSplit="1" ySplit="1" topLeftCell="B71" activePane="bottomRight" state="frozen"/>
      <selection activeCell="I34" sqref="I34"/>
      <selection pane="topRight" activeCell="I34" sqref="I34"/>
      <selection pane="bottomLeft" activeCell="I34" sqref="I34"/>
      <selection pane="bottomRight" activeCell="B77" sqref="B77"/>
    </sheetView>
  </sheetViews>
  <sheetFormatPr defaultColWidth="9.140625" defaultRowHeight="15.75"/>
  <cols>
    <col min="1" max="1" width="7.5703125" style="166" customWidth="1"/>
    <col min="2" max="2" width="58.85546875" style="66" customWidth="1"/>
    <col min="3" max="3" width="6.5703125" style="67" customWidth="1"/>
    <col min="4" max="4" width="9.7109375" style="272" customWidth="1"/>
    <col min="5" max="5" width="14.85546875" style="24" customWidth="1"/>
    <col min="6" max="6" width="15.7109375" style="24" customWidth="1"/>
    <col min="7" max="16384" width="9.140625" style="24"/>
  </cols>
  <sheetData>
    <row r="1" spans="1:6" s="11" customFormat="1" ht="22.5" customHeight="1">
      <c r="A1" s="10" t="s">
        <v>2</v>
      </c>
      <c r="B1" s="10" t="s">
        <v>0</v>
      </c>
      <c r="C1" s="10" t="s">
        <v>1</v>
      </c>
      <c r="D1" s="10" t="s">
        <v>438</v>
      </c>
      <c r="E1" s="22" t="s">
        <v>176</v>
      </c>
      <c r="F1" s="10" t="s">
        <v>177</v>
      </c>
    </row>
    <row r="2" spans="1:6" s="11" customFormat="1" ht="22.5" customHeight="1">
      <c r="A2" s="188"/>
      <c r="B2" s="188"/>
      <c r="C2" s="188"/>
      <c r="D2" s="290"/>
      <c r="E2" s="189"/>
      <c r="F2" s="188"/>
    </row>
    <row r="3" spans="1:6" s="103" customFormat="1">
      <c r="A3" s="163"/>
      <c r="B3" s="36" t="s">
        <v>124</v>
      </c>
      <c r="C3" s="35"/>
      <c r="D3" s="267"/>
      <c r="E3" s="35"/>
      <c r="F3" s="47"/>
    </row>
    <row r="4" spans="1:6" s="103" customFormat="1">
      <c r="A4" s="163"/>
      <c r="B4" s="36" t="s">
        <v>53</v>
      </c>
      <c r="C4" s="35"/>
      <c r="D4" s="267"/>
      <c r="E4" s="35"/>
      <c r="F4" s="47"/>
    </row>
    <row r="5" spans="1:6" s="103" customFormat="1">
      <c r="A5" s="163"/>
      <c r="B5" s="45"/>
      <c r="C5" s="35"/>
      <c r="D5" s="267"/>
      <c r="E5" s="35"/>
      <c r="F5" s="47"/>
    </row>
    <row r="6" spans="1:6" s="103" customFormat="1" ht="22.5" customHeight="1">
      <c r="A6" s="96">
        <v>12.1</v>
      </c>
      <c r="B6" s="58" t="s">
        <v>8</v>
      </c>
      <c r="C6" s="35"/>
      <c r="D6" s="267"/>
      <c r="E6" s="35"/>
      <c r="F6" s="47"/>
    </row>
    <row r="7" spans="1:6" s="103" customFormat="1" ht="55.5" customHeight="1">
      <c r="A7" s="162"/>
      <c r="B7" s="45" t="s">
        <v>36</v>
      </c>
      <c r="C7" s="35"/>
      <c r="D7" s="267"/>
      <c r="E7" s="35"/>
      <c r="F7" s="47"/>
    </row>
    <row r="8" spans="1:6" s="103" customFormat="1" ht="57" customHeight="1">
      <c r="A8" s="162"/>
      <c r="B8" s="174" t="s">
        <v>151</v>
      </c>
      <c r="C8" s="35"/>
      <c r="D8" s="267"/>
      <c r="E8" s="35"/>
      <c r="F8" s="47"/>
    </row>
    <row r="9" spans="1:6" s="103" customFormat="1" ht="34.5" customHeight="1">
      <c r="A9" s="162"/>
      <c r="B9" s="174" t="s">
        <v>152</v>
      </c>
      <c r="C9" s="35"/>
      <c r="D9" s="267"/>
      <c r="E9" s="35"/>
      <c r="F9" s="47"/>
    </row>
    <row r="10" spans="1:6" s="103" customFormat="1" ht="39" customHeight="1">
      <c r="A10" s="162"/>
      <c r="B10" s="174" t="s">
        <v>153</v>
      </c>
      <c r="C10" s="35"/>
      <c r="D10" s="267"/>
      <c r="E10" s="35"/>
      <c r="F10" s="47"/>
    </row>
    <row r="11" spans="1:6" s="103" customFormat="1" ht="41.25" customHeight="1">
      <c r="A11" s="162"/>
      <c r="B11" s="45" t="s">
        <v>40</v>
      </c>
      <c r="C11" s="35"/>
      <c r="D11" s="267"/>
      <c r="E11" s="35"/>
      <c r="F11" s="47"/>
    </row>
    <row r="12" spans="1:6" s="103" customFormat="1" ht="39.75" customHeight="1">
      <c r="A12" s="162"/>
      <c r="B12" s="45" t="s">
        <v>154</v>
      </c>
      <c r="C12" s="35"/>
      <c r="D12" s="267"/>
      <c r="E12" s="35"/>
      <c r="F12" s="47"/>
    </row>
    <row r="13" spans="1:6" s="103" customFormat="1" ht="15" customHeight="1">
      <c r="A13" s="162"/>
      <c r="B13" s="45"/>
      <c r="C13" s="35"/>
      <c r="D13" s="267"/>
      <c r="E13" s="35"/>
      <c r="F13" s="47"/>
    </row>
    <row r="14" spans="1:6" s="103" customFormat="1" ht="25.5" customHeight="1">
      <c r="A14" s="96">
        <v>12.2</v>
      </c>
      <c r="B14" s="291" t="s">
        <v>201</v>
      </c>
      <c r="C14" s="35"/>
      <c r="D14" s="267"/>
      <c r="E14" s="35"/>
      <c r="F14" s="47"/>
    </row>
    <row r="15" spans="1:6" s="103" customFormat="1" ht="95.25" customHeight="1">
      <c r="A15" s="162"/>
      <c r="B15" s="174" t="s">
        <v>389</v>
      </c>
      <c r="C15" s="35"/>
      <c r="D15" s="267"/>
      <c r="E15" s="35"/>
      <c r="F15" s="47"/>
    </row>
    <row r="16" spans="1:6" ht="20.100000000000001" customHeight="1">
      <c r="A16" s="102">
        <v>1</v>
      </c>
      <c r="B16" s="174" t="s">
        <v>442</v>
      </c>
      <c r="C16" s="35" t="s">
        <v>58</v>
      </c>
      <c r="D16" s="267">
        <v>3</v>
      </c>
      <c r="E16" s="35"/>
      <c r="F16" s="47"/>
    </row>
    <row r="17" spans="1:6" ht="20.100000000000001" customHeight="1">
      <c r="A17" s="102">
        <v>2</v>
      </c>
      <c r="B17" s="174" t="s">
        <v>443</v>
      </c>
      <c r="C17" s="35" t="s">
        <v>58</v>
      </c>
      <c r="D17" s="267">
        <v>11</v>
      </c>
      <c r="E17" s="35"/>
      <c r="F17" s="47"/>
    </row>
    <row r="18" spans="1:6" ht="20.100000000000001" customHeight="1">
      <c r="A18" s="102">
        <v>3</v>
      </c>
      <c r="B18" s="174" t="s">
        <v>444</v>
      </c>
      <c r="C18" s="35" t="s">
        <v>58</v>
      </c>
      <c r="D18" s="267">
        <v>1</v>
      </c>
      <c r="E18" s="35"/>
      <c r="F18" s="47"/>
    </row>
    <row r="19" spans="1:6" ht="20.100000000000001" customHeight="1">
      <c r="A19" s="102">
        <v>4</v>
      </c>
      <c r="B19" s="174" t="s">
        <v>445</v>
      </c>
      <c r="C19" s="35" t="s">
        <v>58</v>
      </c>
      <c r="D19" s="267">
        <v>2</v>
      </c>
      <c r="E19" s="35"/>
      <c r="F19" s="47"/>
    </row>
    <row r="20" spans="1:6" ht="20.100000000000001" customHeight="1">
      <c r="A20" s="102">
        <v>5</v>
      </c>
      <c r="B20" s="174" t="s">
        <v>446</v>
      </c>
      <c r="C20" s="35" t="s">
        <v>58</v>
      </c>
      <c r="D20" s="267">
        <v>3</v>
      </c>
      <c r="E20" s="35"/>
      <c r="F20" s="47"/>
    </row>
    <row r="21" spans="1:6" ht="20.100000000000001" customHeight="1">
      <c r="A21" s="102">
        <v>6</v>
      </c>
      <c r="B21" s="174" t="s">
        <v>447</v>
      </c>
      <c r="C21" s="35" t="s">
        <v>58</v>
      </c>
      <c r="D21" s="267">
        <v>1</v>
      </c>
      <c r="E21" s="35"/>
      <c r="F21" s="47"/>
    </row>
    <row r="22" spans="1:6" ht="20.100000000000001" customHeight="1">
      <c r="A22" s="102"/>
      <c r="B22" s="174"/>
      <c r="C22" s="35"/>
      <c r="D22" s="267"/>
      <c r="E22" s="35"/>
      <c r="F22" s="47"/>
    </row>
    <row r="23" spans="1:6" ht="20.100000000000001" customHeight="1">
      <c r="A23" s="102"/>
      <c r="B23" s="174"/>
      <c r="C23" s="35"/>
      <c r="D23" s="267"/>
      <c r="E23" s="35"/>
      <c r="F23" s="47"/>
    </row>
    <row r="24" spans="1:6" ht="20.100000000000001" customHeight="1">
      <c r="A24" s="102"/>
      <c r="B24" s="174"/>
      <c r="C24" s="35"/>
      <c r="D24" s="267"/>
      <c r="E24" s="35"/>
      <c r="F24" s="47"/>
    </row>
    <row r="25" spans="1:6" ht="20.100000000000001" customHeight="1">
      <c r="A25" s="102"/>
      <c r="B25" s="174"/>
      <c r="C25" s="35"/>
      <c r="D25" s="267"/>
      <c r="E25" s="35"/>
      <c r="F25" s="47"/>
    </row>
    <row r="26" spans="1:6" ht="20.100000000000001" customHeight="1">
      <c r="A26" s="102"/>
      <c r="B26" s="174"/>
      <c r="C26" s="35"/>
      <c r="D26" s="267"/>
      <c r="E26" s="35"/>
      <c r="F26" s="47"/>
    </row>
    <row r="27" spans="1:6" ht="20.100000000000001" customHeight="1">
      <c r="A27" s="102"/>
      <c r="B27" s="174"/>
      <c r="C27" s="35"/>
      <c r="D27" s="267"/>
      <c r="E27" s="35"/>
      <c r="F27" s="47"/>
    </row>
    <row r="28" spans="1:6" ht="20.100000000000001" customHeight="1">
      <c r="A28" s="102"/>
      <c r="B28" s="174"/>
      <c r="C28" s="35"/>
      <c r="D28" s="267"/>
      <c r="E28" s="35"/>
      <c r="F28" s="47"/>
    </row>
    <row r="29" spans="1:6" ht="20.100000000000001" customHeight="1">
      <c r="A29" s="102"/>
      <c r="B29" s="174"/>
      <c r="C29" s="35"/>
      <c r="D29" s="267"/>
      <c r="E29" s="35"/>
      <c r="F29" s="47"/>
    </row>
    <row r="30" spans="1:6" ht="20.100000000000001" customHeight="1">
      <c r="A30" s="102"/>
      <c r="B30" s="174"/>
      <c r="C30" s="35"/>
      <c r="D30" s="267"/>
      <c r="E30" s="35"/>
      <c r="F30" s="47"/>
    </row>
    <row r="31" spans="1:6" ht="20.100000000000001" customHeight="1">
      <c r="A31" s="102"/>
      <c r="B31" s="174"/>
      <c r="C31" s="35"/>
      <c r="D31" s="267"/>
      <c r="E31" s="35"/>
      <c r="F31" s="47"/>
    </row>
    <row r="32" spans="1:6" ht="20.100000000000001" customHeight="1">
      <c r="A32" s="102"/>
      <c r="B32" s="174"/>
      <c r="C32" s="35"/>
      <c r="D32" s="267"/>
      <c r="E32" s="35"/>
      <c r="F32" s="47"/>
    </row>
    <row r="33" spans="1:6" ht="20.100000000000001" customHeight="1">
      <c r="A33" s="102"/>
      <c r="B33" s="174"/>
      <c r="C33" s="35"/>
      <c r="D33" s="267"/>
      <c r="E33" s="35"/>
      <c r="F33" s="47"/>
    </row>
    <row r="34" spans="1:6" ht="20.100000000000001" customHeight="1">
      <c r="A34" s="161"/>
      <c r="B34" s="292"/>
      <c r="C34" s="51"/>
      <c r="D34" s="268"/>
      <c r="E34" s="51"/>
      <c r="F34" s="81"/>
    </row>
    <row r="35" spans="1:6" ht="20.100000000000001" customHeight="1">
      <c r="A35" s="102"/>
      <c r="B35" s="174"/>
      <c r="C35" s="35"/>
      <c r="D35" s="267"/>
      <c r="E35" s="35"/>
      <c r="F35" s="47"/>
    </row>
    <row r="36" spans="1:6" s="103" customFormat="1" ht="25.5" customHeight="1">
      <c r="A36" s="96">
        <v>12.3</v>
      </c>
      <c r="B36" s="291" t="s">
        <v>390</v>
      </c>
      <c r="C36" s="35"/>
      <c r="D36" s="267"/>
      <c r="E36" s="35"/>
      <c r="F36" s="47"/>
    </row>
    <row r="37" spans="1:6" ht="87.75" customHeight="1">
      <c r="A37" s="102"/>
      <c r="B37" s="174" t="s">
        <v>391</v>
      </c>
      <c r="C37" s="35"/>
      <c r="D37" s="267"/>
      <c r="E37" s="35"/>
      <c r="F37" s="47"/>
    </row>
    <row r="38" spans="1:6" ht="20.100000000000001" customHeight="1">
      <c r="A38" s="102">
        <v>1</v>
      </c>
      <c r="B38" s="174" t="s">
        <v>457</v>
      </c>
      <c r="C38" s="35" t="s">
        <v>58</v>
      </c>
      <c r="D38" s="267">
        <v>1</v>
      </c>
      <c r="E38" s="35"/>
      <c r="F38" s="47"/>
    </row>
    <row r="39" spans="1:6" ht="20.100000000000001" customHeight="1">
      <c r="A39" s="102">
        <v>2</v>
      </c>
      <c r="B39" s="174" t="s">
        <v>458</v>
      </c>
      <c r="C39" s="35" t="s">
        <v>58</v>
      </c>
      <c r="D39" s="267">
        <v>1</v>
      </c>
      <c r="E39" s="35"/>
      <c r="F39" s="47"/>
    </row>
    <row r="40" spans="1:6" ht="20.100000000000001" customHeight="1">
      <c r="A40" s="102">
        <v>3</v>
      </c>
      <c r="B40" s="174" t="s">
        <v>459</v>
      </c>
      <c r="C40" s="35" t="s">
        <v>58</v>
      </c>
      <c r="D40" s="267">
        <v>1</v>
      </c>
      <c r="E40" s="35"/>
      <c r="F40" s="47"/>
    </row>
    <row r="41" spans="1:6" ht="20.100000000000001" customHeight="1">
      <c r="A41" s="102">
        <v>4</v>
      </c>
      <c r="B41" s="174" t="s">
        <v>460</v>
      </c>
      <c r="C41" s="35" t="s">
        <v>58</v>
      </c>
      <c r="D41" s="267">
        <v>1</v>
      </c>
      <c r="E41" s="35"/>
      <c r="F41" s="47"/>
    </row>
    <row r="42" spans="1:6" ht="20.100000000000001" customHeight="1">
      <c r="A42" s="102">
        <v>5</v>
      </c>
      <c r="B42" s="174" t="s">
        <v>452</v>
      </c>
      <c r="C42" s="35" t="s">
        <v>58</v>
      </c>
      <c r="D42" s="267">
        <v>1</v>
      </c>
      <c r="E42" s="35"/>
      <c r="F42" s="47"/>
    </row>
    <row r="43" spans="1:6" ht="20.100000000000001" customHeight="1">
      <c r="A43" s="102">
        <v>6</v>
      </c>
      <c r="B43" s="174" t="s">
        <v>453</v>
      </c>
      <c r="C43" s="35" t="s">
        <v>58</v>
      </c>
      <c r="D43" s="267">
        <v>1</v>
      </c>
      <c r="E43" s="35"/>
      <c r="F43" s="47"/>
    </row>
    <row r="44" spans="1:6" ht="20.100000000000001" customHeight="1">
      <c r="A44" s="102">
        <v>7</v>
      </c>
      <c r="B44" s="174" t="s">
        <v>454</v>
      </c>
      <c r="C44" s="35" t="s">
        <v>58</v>
      </c>
      <c r="D44" s="267">
        <v>1</v>
      </c>
      <c r="E44" s="35"/>
      <c r="F44" s="47"/>
    </row>
    <row r="45" spans="1:6" ht="20.100000000000001" customHeight="1">
      <c r="A45" s="102">
        <v>8</v>
      </c>
      <c r="B45" s="174" t="s">
        <v>455</v>
      </c>
      <c r="C45" s="35" t="s">
        <v>58</v>
      </c>
      <c r="D45" s="267">
        <v>1</v>
      </c>
      <c r="E45" s="35"/>
      <c r="F45" s="47"/>
    </row>
    <row r="46" spans="1:6" ht="20.100000000000001" customHeight="1">
      <c r="A46" s="102">
        <v>9</v>
      </c>
      <c r="B46" s="174" t="s">
        <v>456</v>
      </c>
      <c r="C46" s="35" t="s">
        <v>58</v>
      </c>
      <c r="D46" s="267">
        <v>1</v>
      </c>
      <c r="E46" s="35"/>
      <c r="F46" s="47"/>
    </row>
    <row r="47" spans="1:6" ht="20.100000000000001" customHeight="1">
      <c r="A47" s="102"/>
      <c r="B47" s="174"/>
      <c r="C47" s="35"/>
      <c r="D47" s="267"/>
      <c r="E47" s="35"/>
      <c r="F47" s="47"/>
    </row>
    <row r="48" spans="1:6" s="103" customFormat="1" ht="25.5" customHeight="1">
      <c r="A48" s="96">
        <v>12.4</v>
      </c>
      <c r="B48" s="291" t="s">
        <v>392</v>
      </c>
      <c r="C48" s="35"/>
      <c r="D48" s="267"/>
      <c r="E48" s="35"/>
      <c r="F48" s="47"/>
    </row>
    <row r="49" spans="1:6" s="103" customFormat="1" ht="87" customHeight="1">
      <c r="A49" s="102"/>
      <c r="B49" s="174" t="s">
        <v>393</v>
      </c>
      <c r="C49" s="35"/>
      <c r="D49" s="267"/>
      <c r="E49" s="35"/>
      <c r="F49" s="47"/>
    </row>
    <row r="50" spans="1:6" s="103" customFormat="1" ht="20.100000000000001" customHeight="1">
      <c r="A50" s="102">
        <v>1</v>
      </c>
      <c r="B50" s="174" t="s">
        <v>448</v>
      </c>
      <c r="C50" s="35" t="s">
        <v>58</v>
      </c>
      <c r="D50" s="267">
        <v>1</v>
      </c>
      <c r="E50" s="35"/>
      <c r="F50" s="47"/>
    </row>
    <row r="51" spans="1:6" s="103" customFormat="1" ht="20.100000000000001" customHeight="1">
      <c r="A51" s="102">
        <v>2</v>
      </c>
      <c r="B51" s="174" t="s">
        <v>449</v>
      </c>
      <c r="C51" s="35" t="s">
        <v>58</v>
      </c>
      <c r="D51" s="267">
        <v>1</v>
      </c>
      <c r="E51" s="35"/>
      <c r="F51" s="47"/>
    </row>
    <row r="52" spans="1:6" s="103" customFormat="1" ht="20.100000000000001" customHeight="1">
      <c r="A52" s="102">
        <v>3</v>
      </c>
      <c r="B52" s="174" t="s">
        <v>450</v>
      </c>
      <c r="C52" s="35" t="s">
        <v>58</v>
      </c>
      <c r="D52" s="267">
        <v>1</v>
      </c>
      <c r="E52" s="35"/>
      <c r="F52" s="47"/>
    </row>
    <row r="53" spans="1:6" s="103" customFormat="1" ht="20.100000000000001" customHeight="1">
      <c r="A53" s="102">
        <v>4</v>
      </c>
      <c r="B53" s="174" t="s">
        <v>451</v>
      </c>
      <c r="C53" s="35" t="s">
        <v>58</v>
      </c>
      <c r="D53" s="267">
        <v>1</v>
      </c>
      <c r="E53" s="35"/>
      <c r="F53" s="47"/>
    </row>
    <row r="54" spans="1:6" s="103" customFormat="1" ht="20.100000000000001" customHeight="1">
      <c r="A54" s="102"/>
      <c r="B54" s="174"/>
      <c r="C54" s="35"/>
      <c r="D54" s="267"/>
      <c r="E54" s="35"/>
      <c r="F54" s="47"/>
    </row>
    <row r="55" spans="1:6" ht="20.100000000000001" customHeight="1">
      <c r="A55" s="96">
        <v>12.5</v>
      </c>
      <c r="B55" s="293" t="s">
        <v>108</v>
      </c>
      <c r="C55" s="35"/>
      <c r="D55" s="71"/>
      <c r="E55" s="47"/>
      <c r="F55" s="47"/>
    </row>
    <row r="56" spans="1:6" ht="57" customHeight="1">
      <c r="A56" s="94"/>
      <c r="B56" s="294" t="s">
        <v>203</v>
      </c>
      <c r="C56" s="35"/>
      <c r="D56" s="267"/>
      <c r="E56" s="35"/>
      <c r="F56" s="47"/>
    </row>
    <row r="57" spans="1:6" ht="20.100000000000001" customHeight="1">
      <c r="A57" s="102">
        <v>1</v>
      </c>
      <c r="B57" s="294" t="s">
        <v>398</v>
      </c>
      <c r="C57" s="35" t="s">
        <v>58</v>
      </c>
      <c r="D57" s="267">
        <v>1</v>
      </c>
      <c r="E57" s="35"/>
      <c r="F57" s="47"/>
    </row>
    <row r="58" spans="1:6" ht="20.100000000000001" customHeight="1">
      <c r="A58" s="102">
        <v>2</v>
      </c>
      <c r="B58" s="294" t="s">
        <v>399</v>
      </c>
      <c r="C58" s="35" t="s">
        <v>58</v>
      </c>
      <c r="D58" s="267">
        <v>1</v>
      </c>
      <c r="E58" s="35"/>
      <c r="F58" s="47"/>
    </row>
    <row r="59" spans="1:6" ht="20.100000000000001" customHeight="1">
      <c r="A59" s="102">
        <v>3</v>
      </c>
      <c r="B59" s="294" t="s">
        <v>400</v>
      </c>
      <c r="C59" s="35" t="s">
        <v>58</v>
      </c>
      <c r="D59" s="267">
        <v>1</v>
      </c>
      <c r="E59" s="35"/>
      <c r="F59" s="47"/>
    </row>
    <row r="60" spans="1:6" ht="20.100000000000001" customHeight="1">
      <c r="A60" s="102">
        <v>4</v>
      </c>
      <c r="B60" s="294" t="s">
        <v>401</v>
      </c>
      <c r="C60" s="35" t="s">
        <v>58</v>
      </c>
      <c r="D60" s="267">
        <v>1</v>
      </c>
      <c r="E60" s="35"/>
      <c r="F60" s="47"/>
    </row>
    <row r="61" spans="1:6" ht="20.100000000000001" customHeight="1">
      <c r="A61" s="102">
        <v>5</v>
      </c>
      <c r="B61" s="294" t="s">
        <v>402</v>
      </c>
      <c r="C61" s="35" t="s">
        <v>58</v>
      </c>
      <c r="D61" s="267">
        <v>1</v>
      </c>
      <c r="E61" s="35"/>
      <c r="F61" s="47"/>
    </row>
    <row r="62" spans="1:6" ht="20.100000000000001" customHeight="1">
      <c r="A62" s="102">
        <v>6</v>
      </c>
      <c r="B62" s="294" t="s">
        <v>403</v>
      </c>
      <c r="C62" s="35" t="s">
        <v>58</v>
      </c>
      <c r="D62" s="267">
        <v>1</v>
      </c>
      <c r="E62" s="35"/>
      <c r="F62" s="47"/>
    </row>
    <row r="63" spans="1:6" ht="20.100000000000001" customHeight="1">
      <c r="A63" s="102">
        <v>7</v>
      </c>
      <c r="B63" s="294" t="s">
        <v>404</v>
      </c>
      <c r="C63" s="35" t="s">
        <v>58</v>
      </c>
      <c r="D63" s="267">
        <v>1</v>
      </c>
      <c r="E63" s="35"/>
      <c r="F63" s="47"/>
    </row>
    <row r="64" spans="1:6" ht="20.100000000000001" customHeight="1">
      <c r="A64" s="102">
        <v>8</v>
      </c>
      <c r="B64" s="294" t="s">
        <v>405</v>
      </c>
      <c r="C64" s="35" t="s">
        <v>58</v>
      </c>
      <c r="D64" s="267">
        <v>1</v>
      </c>
      <c r="E64" s="35"/>
      <c r="F64" s="47"/>
    </row>
    <row r="65" spans="1:6" ht="20.100000000000001" customHeight="1">
      <c r="A65" s="102"/>
      <c r="B65" s="294"/>
      <c r="C65" s="35"/>
      <c r="D65" s="267"/>
      <c r="E65" s="35"/>
      <c r="F65" s="47"/>
    </row>
    <row r="66" spans="1:6" ht="20.100000000000001" customHeight="1">
      <c r="A66" s="102"/>
      <c r="B66" s="294"/>
      <c r="C66" s="35"/>
      <c r="D66" s="267"/>
      <c r="E66" s="35"/>
      <c r="F66" s="47"/>
    </row>
    <row r="67" spans="1:6" ht="20.100000000000001" customHeight="1">
      <c r="A67" s="102"/>
      <c r="B67" s="294"/>
      <c r="C67" s="35"/>
      <c r="D67" s="267"/>
      <c r="E67" s="35"/>
      <c r="F67" s="47"/>
    </row>
    <row r="68" spans="1:6" ht="20.100000000000001" customHeight="1">
      <c r="A68" s="102"/>
      <c r="B68" s="294"/>
      <c r="C68" s="35"/>
      <c r="D68" s="267"/>
      <c r="E68" s="35"/>
      <c r="F68" s="47"/>
    </row>
    <row r="69" spans="1:6" ht="20.100000000000001" customHeight="1">
      <c r="A69" s="161"/>
      <c r="B69" s="295"/>
      <c r="C69" s="51"/>
      <c r="D69" s="268"/>
      <c r="E69" s="51"/>
      <c r="F69" s="81"/>
    </row>
    <row r="70" spans="1:6" ht="20.100000000000001" customHeight="1">
      <c r="A70" s="94"/>
      <c r="B70" s="294"/>
      <c r="C70" s="35"/>
      <c r="D70" s="267"/>
      <c r="E70" s="35"/>
      <c r="F70" s="47"/>
    </row>
    <row r="71" spans="1:6" ht="20.100000000000001" customHeight="1">
      <c r="A71" s="96">
        <v>12.6</v>
      </c>
      <c r="B71" s="293" t="s">
        <v>414</v>
      </c>
      <c r="C71" s="35"/>
      <c r="D71" s="71"/>
      <c r="E71" s="47"/>
      <c r="F71" s="47"/>
    </row>
    <row r="72" spans="1:6" ht="58.5" customHeight="1">
      <c r="A72" s="96"/>
      <c r="B72" s="294" t="s">
        <v>435</v>
      </c>
      <c r="C72" s="35" t="s">
        <v>58</v>
      </c>
      <c r="D72" s="267">
        <v>8</v>
      </c>
      <c r="E72" s="35"/>
      <c r="F72" s="47"/>
    </row>
    <row r="73" spans="1:6" s="91" customFormat="1" ht="20.100000000000001" customHeight="1">
      <c r="A73" s="102"/>
      <c r="B73" s="174"/>
      <c r="C73" s="35"/>
      <c r="D73" s="267"/>
      <c r="E73" s="35"/>
      <c r="F73" s="47"/>
    </row>
    <row r="74" spans="1:6" ht="20.100000000000001" customHeight="1">
      <c r="A74" s="96">
        <v>12.7</v>
      </c>
      <c r="B74" s="293" t="s">
        <v>436</v>
      </c>
      <c r="C74" s="35"/>
      <c r="D74" s="71"/>
      <c r="E74" s="47"/>
      <c r="F74" s="47"/>
    </row>
    <row r="75" spans="1:6" s="91" customFormat="1" ht="60" customHeight="1">
      <c r="A75" s="102"/>
      <c r="B75" s="294" t="s">
        <v>435</v>
      </c>
      <c r="C75" s="35" t="s">
        <v>58</v>
      </c>
      <c r="D75" s="267">
        <v>16</v>
      </c>
      <c r="E75" s="35"/>
      <c r="F75" s="47"/>
    </row>
    <row r="76" spans="1:6" s="91" customFormat="1" ht="20.100000000000001" customHeight="1">
      <c r="A76" s="102"/>
      <c r="B76" s="174"/>
      <c r="C76" s="35"/>
      <c r="D76" s="267"/>
      <c r="E76" s="35"/>
      <c r="F76" s="47"/>
    </row>
    <row r="77" spans="1:6" ht="20.100000000000001" customHeight="1">
      <c r="A77" s="96">
        <v>12.8</v>
      </c>
      <c r="B77" s="293" t="s">
        <v>415</v>
      </c>
      <c r="C77" s="35"/>
      <c r="D77" s="71"/>
      <c r="E77" s="47"/>
      <c r="F77" s="47"/>
    </row>
    <row r="78" spans="1:6" s="91" customFormat="1" ht="60" customHeight="1">
      <c r="A78" s="102"/>
      <c r="B78" s="294" t="s">
        <v>435</v>
      </c>
      <c r="C78" s="35" t="s">
        <v>58</v>
      </c>
      <c r="D78" s="267">
        <v>4</v>
      </c>
      <c r="E78" s="35"/>
      <c r="F78" s="47"/>
    </row>
    <row r="79" spans="1:6" s="91" customFormat="1" ht="20.100000000000001" customHeight="1">
      <c r="A79" s="102"/>
      <c r="B79" s="294"/>
      <c r="C79" s="35"/>
      <c r="D79" s="267"/>
      <c r="E79" s="35"/>
      <c r="F79" s="47"/>
    </row>
    <row r="80" spans="1:6" ht="20.100000000000001" customHeight="1">
      <c r="A80" s="96">
        <v>12.9</v>
      </c>
      <c r="B80" s="293" t="s">
        <v>432</v>
      </c>
      <c r="C80" s="35"/>
      <c r="D80" s="71"/>
      <c r="E80" s="47"/>
      <c r="F80" s="47"/>
    </row>
    <row r="81" spans="1:6" s="91" customFormat="1" ht="57" customHeight="1">
      <c r="A81" s="102"/>
      <c r="B81" s="294" t="s">
        <v>435</v>
      </c>
      <c r="C81" s="35"/>
      <c r="D81" s="267"/>
      <c r="E81" s="35"/>
      <c r="F81" s="47"/>
    </row>
    <row r="82" spans="1:6" s="91" customFormat="1" ht="20.100000000000001" customHeight="1">
      <c r="A82" s="102">
        <v>1</v>
      </c>
      <c r="B82" s="294" t="s">
        <v>411</v>
      </c>
      <c r="C82" s="35" t="s">
        <v>58</v>
      </c>
      <c r="D82" s="267">
        <v>16</v>
      </c>
      <c r="E82" s="35"/>
      <c r="F82" s="47"/>
    </row>
    <row r="83" spans="1:6" s="91" customFormat="1" ht="20.100000000000001" customHeight="1">
      <c r="A83" s="102">
        <v>2</v>
      </c>
      <c r="B83" s="294" t="s">
        <v>433</v>
      </c>
      <c r="C83" s="35" t="s">
        <v>58</v>
      </c>
      <c r="D83" s="267">
        <v>4</v>
      </c>
      <c r="E83" s="35"/>
      <c r="F83" s="47"/>
    </row>
    <row r="84" spans="1:6" s="91" customFormat="1" ht="20.100000000000001" customHeight="1">
      <c r="A84" s="102">
        <v>3</v>
      </c>
      <c r="B84" s="294" t="s">
        <v>412</v>
      </c>
      <c r="C84" s="35" t="s">
        <v>58</v>
      </c>
      <c r="D84" s="267">
        <v>7</v>
      </c>
      <c r="E84" s="35"/>
      <c r="F84" s="47"/>
    </row>
    <row r="85" spans="1:6" s="91" customFormat="1" ht="20.100000000000001" customHeight="1">
      <c r="A85" s="102"/>
      <c r="B85" s="174"/>
      <c r="C85" s="35"/>
      <c r="D85" s="267"/>
      <c r="E85" s="35"/>
      <c r="F85" s="47"/>
    </row>
    <row r="86" spans="1:6" ht="20.100000000000001" customHeight="1">
      <c r="A86" s="162">
        <v>12.1</v>
      </c>
      <c r="B86" s="296" t="s">
        <v>418</v>
      </c>
      <c r="C86" s="35"/>
      <c r="D86" s="71"/>
      <c r="E86" s="47"/>
      <c r="F86" s="47"/>
    </row>
    <row r="87" spans="1:6" ht="58.5" customHeight="1">
      <c r="A87" s="94"/>
      <c r="B87" s="174" t="s">
        <v>202</v>
      </c>
      <c r="C87" s="35"/>
      <c r="D87" s="267"/>
      <c r="E87" s="35"/>
      <c r="F87" s="47"/>
    </row>
    <row r="88" spans="1:6" s="264" customFormat="1" ht="20.100000000000001" customHeight="1">
      <c r="A88" s="263">
        <v>1</v>
      </c>
      <c r="B88" s="297" t="s">
        <v>419</v>
      </c>
      <c r="C88" s="73" t="s">
        <v>7</v>
      </c>
      <c r="D88" s="269">
        <v>61</v>
      </c>
      <c r="E88" s="73"/>
      <c r="F88" s="73"/>
    </row>
    <row r="89" spans="1:6" s="264" customFormat="1" ht="20.100000000000001" customHeight="1">
      <c r="A89" s="263">
        <v>2</v>
      </c>
      <c r="B89" s="297" t="s">
        <v>420</v>
      </c>
      <c r="C89" s="73" t="s">
        <v>7</v>
      </c>
      <c r="D89" s="269">
        <v>94</v>
      </c>
      <c r="E89" s="73"/>
      <c r="F89" s="73"/>
    </row>
    <row r="90" spans="1:6" s="264" customFormat="1" ht="20.100000000000001" customHeight="1">
      <c r="A90" s="263">
        <v>3</v>
      </c>
      <c r="B90" s="297" t="s">
        <v>409</v>
      </c>
      <c r="C90" s="73" t="s">
        <v>7</v>
      </c>
      <c r="D90" s="269">
        <v>11</v>
      </c>
      <c r="E90" s="73"/>
      <c r="F90" s="73"/>
    </row>
    <row r="91" spans="1:6" s="264" customFormat="1" ht="20.100000000000001" customHeight="1">
      <c r="A91" s="263">
        <v>4</v>
      </c>
      <c r="B91" s="297" t="s">
        <v>423</v>
      </c>
      <c r="C91" s="73" t="s">
        <v>7</v>
      </c>
      <c r="D91" s="269">
        <v>14</v>
      </c>
      <c r="E91" s="73"/>
      <c r="F91" s="73"/>
    </row>
    <row r="92" spans="1:6" s="264" customFormat="1" ht="20.100000000000001" customHeight="1">
      <c r="A92" s="263">
        <v>5</v>
      </c>
      <c r="B92" s="297" t="s">
        <v>424</v>
      </c>
      <c r="C92" s="73" t="s">
        <v>7</v>
      </c>
      <c r="D92" s="269">
        <v>15</v>
      </c>
      <c r="E92" s="73"/>
      <c r="F92" s="73"/>
    </row>
    <row r="93" spans="1:6" s="264" customFormat="1" ht="20.100000000000001" customHeight="1">
      <c r="A93" s="263">
        <v>6</v>
      </c>
      <c r="B93" s="297" t="s">
        <v>411</v>
      </c>
      <c r="C93" s="73" t="s">
        <v>7</v>
      </c>
      <c r="D93" s="269">
        <v>42</v>
      </c>
      <c r="E93" s="73"/>
      <c r="F93" s="73"/>
    </row>
    <row r="94" spans="1:6" s="264" customFormat="1" ht="20.100000000000001" customHeight="1">
      <c r="A94" s="263">
        <v>7</v>
      </c>
      <c r="B94" s="297" t="s">
        <v>425</v>
      </c>
      <c r="C94" s="73" t="s">
        <v>7</v>
      </c>
      <c r="D94" s="269">
        <v>21</v>
      </c>
      <c r="E94" s="73"/>
      <c r="F94" s="73"/>
    </row>
    <row r="95" spans="1:6" s="264" customFormat="1" ht="20.100000000000001" customHeight="1">
      <c r="A95" s="263">
        <v>8</v>
      </c>
      <c r="B95" s="297" t="s">
        <v>426</v>
      </c>
      <c r="C95" s="73" t="s">
        <v>7</v>
      </c>
      <c r="D95" s="269">
        <v>5</v>
      </c>
      <c r="E95" s="73"/>
      <c r="F95" s="73"/>
    </row>
    <row r="96" spans="1:6" s="264" customFormat="1" ht="20.100000000000001" customHeight="1">
      <c r="A96" s="263">
        <v>9</v>
      </c>
      <c r="B96" s="297" t="s">
        <v>427</v>
      </c>
      <c r="C96" s="73" t="s">
        <v>7</v>
      </c>
      <c r="D96" s="269">
        <v>6</v>
      </c>
      <c r="E96" s="73"/>
      <c r="F96" s="73"/>
    </row>
    <row r="97" spans="1:14" s="264" customFormat="1" ht="20.100000000000001" customHeight="1">
      <c r="A97" s="263">
        <v>10</v>
      </c>
      <c r="B97" s="297" t="s">
        <v>428</v>
      </c>
      <c r="C97" s="73" t="s">
        <v>7</v>
      </c>
      <c r="D97" s="269">
        <v>7</v>
      </c>
      <c r="E97" s="73"/>
      <c r="F97" s="73"/>
    </row>
    <row r="98" spans="1:14" s="264" customFormat="1" ht="20.100000000000001" customHeight="1">
      <c r="A98" s="263">
        <v>11</v>
      </c>
      <c r="B98" s="297" t="s">
        <v>434</v>
      </c>
      <c r="C98" s="73" t="s">
        <v>7</v>
      </c>
      <c r="D98" s="269">
        <v>19</v>
      </c>
      <c r="E98" s="73"/>
      <c r="F98" s="73"/>
    </row>
    <row r="99" spans="1:14" s="264" customFormat="1" ht="20.100000000000001" customHeight="1">
      <c r="A99" s="263"/>
      <c r="B99" s="239"/>
      <c r="C99" s="73"/>
      <c r="D99" s="74"/>
      <c r="E99" s="73"/>
      <c r="F99" s="73"/>
    </row>
    <row r="100" spans="1:14" s="264" customFormat="1" ht="20.100000000000001" customHeight="1">
      <c r="A100" s="263"/>
      <c r="B100" s="239"/>
      <c r="C100" s="73"/>
      <c r="D100" s="74"/>
      <c r="E100" s="73"/>
      <c r="F100" s="73"/>
    </row>
    <row r="101" spans="1:14" s="264" customFormat="1" ht="20.100000000000001" customHeight="1">
      <c r="A101" s="263"/>
      <c r="B101" s="239"/>
      <c r="C101" s="73"/>
      <c r="D101" s="74"/>
      <c r="E101" s="73"/>
      <c r="F101" s="73"/>
    </row>
    <row r="102" spans="1:14" s="264" customFormat="1" ht="20.100000000000001" customHeight="1">
      <c r="A102" s="263"/>
      <c r="B102" s="239"/>
      <c r="C102" s="73"/>
      <c r="D102" s="74"/>
      <c r="E102" s="73"/>
      <c r="F102" s="73"/>
    </row>
    <row r="103" spans="1:14" s="264" customFormat="1" ht="20.100000000000001" customHeight="1">
      <c r="A103" s="266"/>
      <c r="B103" s="298"/>
      <c r="C103" s="204"/>
      <c r="D103" s="270"/>
      <c r="E103" s="204"/>
      <c r="F103" s="204"/>
    </row>
    <row r="104" spans="1:14" ht="20.100000000000001" customHeight="1">
      <c r="A104" s="96"/>
      <c r="B104" s="42"/>
      <c r="C104" s="35"/>
      <c r="D104" s="71"/>
      <c r="E104" s="35"/>
      <c r="F104" s="47"/>
    </row>
    <row r="105" spans="1:14" ht="20.100000000000001" customHeight="1">
      <c r="A105" s="162">
        <v>12.11</v>
      </c>
      <c r="B105" s="296" t="s">
        <v>437</v>
      </c>
      <c r="C105" s="35"/>
      <c r="D105" s="71"/>
      <c r="E105" s="47"/>
      <c r="F105" s="47"/>
    </row>
    <row r="106" spans="1:14" ht="50.25" customHeight="1">
      <c r="A106" s="102"/>
      <c r="B106" s="174" t="s">
        <v>429</v>
      </c>
      <c r="C106" s="35"/>
      <c r="D106" s="267"/>
      <c r="E106" s="35"/>
      <c r="F106" s="47"/>
    </row>
    <row r="107" spans="1:14" ht="20.100000000000001" customHeight="1">
      <c r="A107" s="102"/>
      <c r="B107" s="42"/>
      <c r="C107" s="35"/>
      <c r="D107" s="267"/>
      <c r="E107" s="35"/>
      <c r="F107" s="47"/>
    </row>
    <row r="108" spans="1:14" ht="20.100000000000001" customHeight="1">
      <c r="A108" s="102">
        <v>1</v>
      </c>
      <c r="B108" s="42" t="s">
        <v>430</v>
      </c>
      <c r="C108" s="35" t="s">
        <v>7</v>
      </c>
      <c r="D108" s="267">
        <v>32</v>
      </c>
      <c r="E108" s="35"/>
      <c r="F108" s="47"/>
    </row>
    <row r="109" spans="1:14" ht="20.100000000000001" customHeight="1">
      <c r="A109" s="102">
        <v>2</v>
      </c>
      <c r="B109" s="42" t="s">
        <v>431</v>
      </c>
      <c r="C109" s="35" t="s">
        <v>7</v>
      </c>
      <c r="D109" s="267">
        <v>38</v>
      </c>
      <c r="E109" s="35"/>
      <c r="F109" s="47"/>
    </row>
    <row r="110" spans="1:14" s="91" customFormat="1" ht="20.100000000000001" customHeight="1">
      <c r="A110" s="102"/>
      <c r="B110" s="174"/>
      <c r="C110" s="35"/>
      <c r="D110" s="267"/>
      <c r="E110" s="35"/>
      <c r="F110" s="47"/>
    </row>
    <row r="111" spans="1:14" ht="20.100000000000001" customHeight="1">
      <c r="A111" s="162">
        <v>12.12</v>
      </c>
      <c r="B111" s="296" t="s">
        <v>406</v>
      </c>
      <c r="C111" s="35"/>
      <c r="D111" s="71"/>
      <c r="E111" s="47"/>
      <c r="F111" s="47"/>
    </row>
    <row r="112" spans="1:14" ht="43.5" customHeight="1">
      <c r="A112" s="97"/>
      <c r="B112" s="174" t="s">
        <v>407</v>
      </c>
      <c r="C112" s="35"/>
      <c r="D112" s="267"/>
      <c r="E112" s="35"/>
      <c r="F112" s="47"/>
      <c r="G112" s="93"/>
      <c r="H112" s="93"/>
      <c r="I112" s="93"/>
      <c r="J112" s="93"/>
      <c r="K112" s="93"/>
      <c r="L112" s="93"/>
      <c r="M112" s="93"/>
      <c r="N112" s="93"/>
    </row>
    <row r="113" spans="1:14" ht="20.100000000000001" customHeight="1">
      <c r="A113" s="97">
        <v>1</v>
      </c>
      <c r="B113" s="174" t="s">
        <v>408</v>
      </c>
      <c r="C113" s="35" t="s">
        <v>58</v>
      </c>
      <c r="D113" s="267">
        <v>1</v>
      </c>
      <c r="E113" s="35"/>
      <c r="F113" s="47"/>
      <c r="G113" s="93"/>
      <c r="H113" s="93"/>
      <c r="I113" s="93"/>
      <c r="J113" s="93"/>
      <c r="K113" s="93"/>
      <c r="L113" s="93"/>
      <c r="M113" s="93"/>
      <c r="N113" s="93"/>
    </row>
    <row r="114" spans="1:14" ht="20.100000000000001" customHeight="1">
      <c r="A114" s="97">
        <v>2</v>
      </c>
      <c r="B114" s="174" t="s">
        <v>409</v>
      </c>
      <c r="C114" s="35" t="s">
        <v>58</v>
      </c>
      <c r="D114" s="267">
        <v>13</v>
      </c>
      <c r="E114" s="35"/>
      <c r="F114" s="47"/>
      <c r="G114" s="93"/>
      <c r="H114" s="93"/>
      <c r="I114" s="93"/>
      <c r="J114" s="93"/>
      <c r="K114" s="93"/>
      <c r="L114" s="93"/>
      <c r="M114" s="93"/>
      <c r="N114" s="93"/>
    </row>
    <row r="115" spans="1:14" ht="20.100000000000001" customHeight="1">
      <c r="A115" s="97">
        <v>3</v>
      </c>
      <c r="B115" s="174" t="s">
        <v>410</v>
      </c>
      <c r="C115" s="35" t="s">
        <v>58</v>
      </c>
      <c r="D115" s="267">
        <v>1</v>
      </c>
      <c r="E115" s="35"/>
      <c r="F115" s="47"/>
      <c r="G115" s="93"/>
      <c r="H115" s="93"/>
      <c r="I115" s="93"/>
      <c r="J115" s="93"/>
      <c r="K115" s="93"/>
      <c r="L115" s="93"/>
      <c r="M115" s="93"/>
      <c r="N115" s="93"/>
    </row>
    <row r="116" spans="1:14" ht="20.100000000000001" customHeight="1">
      <c r="A116" s="97">
        <v>4</v>
      </c>
      <c r="B116" s="174" t="s">
        <v>411</v>
      </c>
      <c r="C116" s="35" t="s">
        <v>58</v>
      </c>
      <c r="D116" s="267">
        <v>2</v>
      </c>
      <c r="E116" s="35"/>
      <c r="F116" s="47"/>
      <c r="G116" s="93"/>
      <c r="H116" s="93"/>
      <c r="I116" s="93"/>
      <c r="J116" s="93"/>
      <c r="K116" s="93"/>
      <c r="L116" s="93"/>
      <c r="M116" s="93"/>
      <c r="N116" s="93"/>
    </row>
    <row r="117" spans="1:14" ht="20.100000000000001" customHeight="1">
      <c r="A117" s="97">
        <v>5</v>
      </c>
      <c r="B117" s="174" t="s">
        <v>412</v>
      </c>
      <c r="C117" s="35" t="s">
        <v>58</v>
      </c>
      <c r="D117" s="267">
        <v>3</v>
      </c>
      <c r="E117" s="35"/>
      <c r="F117" s="47"/>
      <c r="G117" s="93"/>
      <c r="H117" s="93"/>
      <c r="I117" s="93"/>
      <c r="J117" s="93"/>
      <c r="K117" s="93"/>
      <c r="L117" s="93"/>
      <c r="M117" s="93"/>
      <c r="N117" s="93"/>
    </row>
    <row r="118" spans="1:14" ht="20.100000000000001" customHeight="1">
      <c r="A118" s="97">
        <v>6</v>
      </c>
      <c r="B118" s="174" t="s">
        <v>413</v>
      </c>
      <c r="C118" s="35" t="s">
        <v>58</v>
      </c>
      <c r="D118" s="267">
        <v>2</v>
      </c>
      <c r="E118" s="35"/>
      <c r="F118" s="47"/>
      <c r="G118" s="93"/>
      <c r="H118" s="93"/>
      <c r="I118" s="93"/>
      <c r="J118" s="93"/>
      <c r="K118" s="93"/>
      <c r="L118" s="93"/>
      <c r="M118" s="93"/>
      <c r="N118" s="93"/>
    </row>
    <row r="119" spans="1:14" ht="20.100000000000001" customHeight="1">
      <c r="A119" s="97"/>
      <c r="B119" s="174"/>
      <c r="C119" s="35"/>
      <c r="D119" s="267"/>
      <c r="E119" s="35"/>
      <c r="F119" s="47"/>
      <c r="G119" s="93"/>
      <c r="H119" s="93"/>
      <c r="I119" s="93"/>
      <c r="J119" s="93"/>
      <c r="K119" s="93"/>
      <c r="L119" s="93"/>
      <c r="M119" s="93"/>
      <c r="N119" s="93"/>
    </row>
    <row r="120" spans="1:14" ht="20.100000000000001" customHeight="1">
      <c r="A120" s="162">
        <v>12.13</v>
      </c>
      <c r="B120" s="296" t="s">
        <v>416</v>
      </c>
      <c r="C120" s="35"/>
      <c r="D120" s="71"/>
      <c r="E120" s="47"/>
      <c r="F120" s="47"/>
    </row>
    <row r="121" spans="1:14" ht="39.75" customHeight="1">
      <c r="A121" s="97"/>
      <c r="B121" s="174" t="s">
        <v>407</v>
      </c>
      <c r="C121" s="35"/>
      <c r="D121" s="267"/>
      <c r="E121" s="35"/>
      <c r="F121" s="47"/>
      <c r="G121" s="93"/>
      <c r="H121" s="93"/>
      <c r="I121" s="93"/>
      <c r="J121" s="93"/>
      <c r="K121" s="93"/>
      <c r="L121" s="93"/>
      <c r="M121" s="93"/>
      <c r="N121" s="93"/>
    </row>
    <row r="122" spans="1:14" ht="20.100000000000001" customHeight="1">
      <c r="A122" s="97"/>
      <c r="B122" s="174" t="s">
        <v>411</v>
      </c>
      <c r="C122" s="35" t="s">
        <v>58</v>
      </c>
      <c r="D122" s="267">
        <v>6</v>
      </c>
      <c r="E122" s="35"/>
      <c r="F122" s="47"/>
      <c r="G122" s="93"/>
      <c r="H122" s="93"/>
      <c r="I122" s="93"/>
      <c r="J122" s="93"/>
      <c r="K122" s="93"/>
      <c r="L122" s="93"/>
      <c r="M122" s="93"/>
      <c r="N122" s="93"/>
    </row>
    <row r="123" spans="1:14" ht="20.100000000000001" customHeight="1">
      <c r="A123" s="97"/>
      <c r="B123" s="174"/>
      <c r="C123" s="35"/>
      <c r="D123" s="267"/>
      <c r="E123" s="35"/>
      <c r="F123" s="47"/>
      <c r="G123" s="93"/>
      <c r="H123" s="93"/>
      <c r="I123" s="93"/>
      <c r="J123" s="93"/>
      <c r="K123" s="93"/>
      <c r="L123" s="93"/>
      <c r="M123" s="93"/>
      <c r="N123" s="93"/>
    </row>
    <row r="124" spans="1:14" ht="20.100000000000001" customHeight="1">
      <c r="A124" s="162">
        <v>12.14</v>
      </c>
      <c r="B124" s="296" t="s">
        <v>417</v>
      </c>
      <c r="C124" s="35"/>
      <c r="D124" s="71"/>
      <c r="E124" s="47"/>
      <c r="F124" s="47"/>
    </row>
    <row r="125" spans="1:14" ht="38.25" customHeight="1">
      <c r="A125" s="97"/>
      <c r="B125" s="174" t="s">
        <v>407</v>
      </c>
      <c r="C125" s="35" t="s">
        <v>58</v>
      </c>
      <c r="D125" s="267">
        <v>10</v>
      </c>
      <c r="E125" s="35"/>
      <c r="F125" s="47"/>
      <c r="G125" s="93"/>
      <c r="H125" s="93"/>
      <c r="I125" s="93"/>
      <c r="J125" s="93"/>
      <c r="K125" s="93"/>
      <c r="L125" s="93"/>
      <c r="M125" s="93"/>
      <c r="N125" s="93"/>
    </row>
    <row r="126" spans="1:14" ht="20.100000000000001" customHeight="1">
      <c r="A126" s="97"/>
      <c r="B126" s="174"/>
      <c r="C126" s="35"/>
      <c r="D126" s="267"/>
      <c r="E126" s="35"/>
      <c r="F126" s="47"/>
      <c r="G126" s="93"/>
      <c r="H126" s="93"/>
      <c r="I126" s="93"/>
      <c r="J126" s="93"/>
      <c r="K126" s="93"/>
      <c r="L126" s="93"/>
      <c r="M126" s="93"/>
      <c r="N126" s="93"/>
    </row>
    <row r="127" spans="1:14" ht="20.100000000000001" customHeight="1">
      <c r="A127" s="162">
        <v>12.15</v>
      </c>
      <c r="B127" s="296" t="s">
        <v>394</v>
      </c>
      <c r="C127" s="35"/>
      <c r="D127" s="71"/>
      <c r="E127" s="47"/>
      <c r="F127" s="47"/>
    </row>
    <row r="128" spans="1:14" ht="72.75" customHeight="1">
      <c r="A128" s="97"/>
      <c r="B128" s="45" t="s">
        <v>395</v>
      </c>
      <c r="C128" s="35"/>
      <c r="D128" s="267"/>
      <c r="E128" s="35"/>
      <c r="F128" s="47"/>
      <c r="G128" s="93"/>
      <c r="H128" s="93"/>
      <c r="I128" s="93"/>
      <c r="J128" s="93"/>
      <c r="K128" s="93"/>
      <c r="L128" s="93"/>
      <c r="M128" s="93"/>
      <c r="N128" s="93"/>
    </row>
    <row r="129" spans="1:14" s="26" customFormat="1" ht="20.100000000000001" customHeight="1">
      <c r="A129" s="263">
        <v>1</v>
      </c>
      <c r="B129" s="213" t="s">
        <v>396</v>
      </c>
      <c r="C129" s="35" t="s">
        <v>58</v>
      </c>
      <c r="D129" s="267">
        <v>1</v>
      </c>
      <c r="E129" s="35"/>
      <c r="F129" s="47"/>
    </row>
    <row r="130" spans="1:14" s="26" customFormat="1" ht="20.100000000000001" customHeight="1">
      <c r="A130" s="299">
        <v>2</v>
      </c>
      <c r="B130" s="213" t="s">
        <v>397</v>
      </c>
      <c r="C130" s="35" t="s">
        <v>58</v>
      </c>
      <c r="D130" s="267">
        <v>1</v>
      </c>
      <c r="E130" s="35"/>
      <c r="F130" s="47"/>
      <c r="G130" s="124"/>
      <c r="H130" s="124"/>
      <c r="I130" s="124"/>
      <c r="J130" s="124"/>
      <c r="K130" s="124"/>
      <c r="L130" s="124"/>
      <c r="M130" s="124"/>
      <c r="N130" s="124"/>
    </row>
    <row r="131" spans="1:14" ht="20.100000000000001" customHeight="1">
      <c r="A131" s="97"/>
      <c r="B131" s="45"/>
      <c r="C131" s="35"/>
      <c r="D131" s="71"/>
      <c r="E131" s="47"/>
      <c r="F131" s="47"/>
      <c r="G131" s="93"/>
      <c r="H131" s="93"/>
      <c r="I131" s="93"/>
      <c r="J131" s="93"/>
      <c r="K131" s="93"/>
      <c r="L131" s="93"/>
      <c r="M131" s="93"/>
      <c r="N131" s="93"/>
    </row>
    <row r="132" spans="1:14" ht="20.100000000000001" customHeight="1">
      <c r="A132" s="162">
        <v>12.16</v>
      </c>
      <c r="B132" s="296" t="s">
        <v>421</v>
      </c>
      <c r="C132" s="35"/>
      <c r="D132" s="71"/>
      <c r="E132" s="47"/>
      <c r="F132" s="47"/>
    </row>
    <row r="133" spans="1:14" ht="72.75" customHeight="1">
      <c r="A133" s="97"/>
      <c r="B133" s="45" t="s">
        <v>422</v>
      </c>
      <c r="C133" s="35" t="s">
        <v>58</v>
      </c>
      <c r="D133" s="71">
        <v>8</v>
      </c>
      <c r="E133" s="35"/>
      <c r="F133" s="47"/>
      <c r="G133" s="93"/>
      <c r="H133" s="93"/>
      <c r="I133" s="93"/>
      <c r="J133" s="93"/>
      <c r="K133" s="93"/>
      <c r="L133" s="93"/>
      <c r="M133" s="93"/>
      <c r="N133" s="93"/>
    </row>
    <row r="134" spans="1:14" ht="20.100000000000001" customHeight="1">
      <c r="A134" s="97"/>
      <c r="B134" s="45"/>
      <c r="C134" s="35"/>
      <c r="D134" s="71"/>
      <c r="E134" s="47"/>
      <c r="F134" s="47"/>
      <c r="G134" s="93"/>
      <c r="H134" s="93"/>
      <c r="I134" s="93"/>
      <c r="J134" s="93"/>
      <c r="K134" s="93"/>
      <c r="L134" s="93"/>
      <c r="M134" s="93"/>
      <c r="N134" s="93"/>
    </row>
    <row r="135" spans="1:14" s="103" customFormat="1" ht="20.100000000000001" customHeight="1">
      <c r="A135" s="102"/>
      <c r="B135" s="45"/>
      <c r="C135" s="171"/>
      <c r="D135" s="267"/>
      <c r="E135" s="35"/>
      <c r="F135" s="47"/>
    </row>
    <row r="136" spans="1:14" ht="20.100000000000001" customHeight="1">
      <c r="A136" s="300"/>
      <c r="B136" s="79"/>
      <c r="C136" s="109"/>
      <c r="D136" s="268"/>
      <c r="E136" s="81"/>
      <c r="F136" s="81"/>
    </row>
    <row r="137" spans="1:14" s="64" customFormat="1" ht="24" customHeight="1">
      <c r="A137" s="165"/>
      <c r="B137" s="60" t="s">
        <v>102</v>
      </c>
      <c r="C137" s="61"/>
      <c r="D137" s="271"/>
      <c r="E137" s="62"/>
      <c r="F137" s="63"/>
    </row>
  </sheetData>
  <autoFilter ref="A1:F137" xr:uid="{00000000-0009-0000-0000-00000E000000}"/>
  <pageMargins left="0.8" right="0.5" top="1" bottom="0.75" header="0.4" footer="0.5"/>
  <pageSetup paperSize="9" scale="80" orientation="portrait" r:id="rId1"/>
  <headerFooter>
    <oddHeader>&amp;L&amp;"Garamond,Bold"&amp;12Operation Theatres,
Hulhumale Hospital,
Maldives.&amp;C&amp;"Times New Roman,Bold"&amp;11Bill of Quantities</oddHeader>
    <oddFooter>&amp;C&amp;"Garamond,Bold"Bill No 12 -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5"/>
  <sheetViews>
    <sheetView zoomScaleNormal="100" zoomScaleSheetLayoutView="100" workbookViewId="0">
      <pane xSplit="1" ySplit="1" topLeftCell="B13" activePane="bottomRight" state="frozen"/>
      <selection activeCell="I34" sqref="I34"/>
      <selection pane="topRight" activeCell="I34" sqref="I34"/>
      <selection pane="bottomLeft" activeCell="I34" sqref="I34"/>
      <selection pane="bottomRight" activeCell="M22" sqref="M22"/>
    </sheetView>
  </sheetViews>
  <sheetFormatPr defaultColWidth="9.140625" defaultRowHeight="15.75"/>
  <cols>
    <col min="1" max="1" width="7.85546875" style="65" customWidth="1"/>
    <col min="2" max="2" width="56.140625" style="66" customWidth="1"/>
    <col min="3" max="3" width="6.42578125" style="67" customWidth="1"/>
    <col min="4" max="4" width="9.7109375" style="84" customWidth="1"/>
    <col min="5" max="5" width="14.42578125" style="24" customWidth="1"/>
    <col min="6" max="6" width="14.7109375" style="24" customWidth="1"/>
    <col min="7" max="16384" width="9.140625" style="24"/>
  </cols>
  <sheetData>
    <row r="1" spans="1:6" s="11" customFormat="1" ht="22.5" customHeight="1">
      <c r="A1" s="10" t="s">
        <v>2</v>
      </c>
      <c r="B1" s="10" t="s">
        <v>0</v>
      </c>
      <c r="C1" s="10" t="s">
        <v>1</v>
      </c>
      <c r="D1" s="10" t="s">
        <v>438</v>
      </c>
      <c r="E1" s="22" t="s">
        <v>176</v>
      </c>
      <c r="F1" s="10" t="s">
        <v>177</v>
      </c>
    </row>
    <row r="2" spans="1:6" s="11" customFormat="1" ht="22.5" customHeight="1">
      <c r="A2" s="199"/>
      <c r="B2" s="200"/>
      <c r="C2" s="200"/>
      <c r="D2" s="200"/>
      <c r="E2" s="189"/>
      <c r="F2" s="190"/>
    </row>
    <row r="3" spans="1:6">
      <c r="A3" s="41"/>
      <c r="B3" s="36" t="s">
        <v>243</v>
      </c>
      <c r="C3" s="35"/>
      <c r="D3" s="71"/>
      <c r="E3" s="47"/>
      <c r="F3" s="31"/>
    </row>
    <row r="4" spans="1:6">
      <c r="A4" s="41"/>
      <c r="B4" s="36" t="s">
        <v>244</v>
      </c>
      <c r="C4" s="35"/>
      <c r="D4" s="71"/>
      <c r="E4" s="47"/>
      <c r="F4" s="31"/>
    </row>
    <row r="5" spans="1:6" s="224" customFormat="1">
      <c r="A5" s="219"/>
      <c r="B5" s="220"/>
      <c r="C5" s="210"/>
      <c r="D5" s="221"/>
      <c r="E5" s="222"/>
      <c r="F5" s="223"/>
    </row>
    <row r="6" spans="1:6" s="224" customFormat="1" ht="23.25" customHeight="1">
      <c r="A6" s="98">
        <v>13.1</v>
      </c>
      <c r="B6" s="99" t="s">
        <v>13</v>
      </c>
      <c r="C6" s="210"/>
      <c r="D6" s="221"/>
      <c r="E6" s="210"/>
      <c r="F6" s="225"/>
    </row>
    <row r="7" spans="1:6" s="224" customFormat="1" ht="46.5" customHeight="1">
      <c r="A7" s="98"/>
      <c r="B7" s="45" t="s">
        <v>137</v>
      </c>
      <c r="C7" s="210"/>
      <c r="D7" s="221"/>
      <c r="E7" s="210"/>
      <c r="F7" s="225"/>
    </row>
    <row r="8" spans="1:6" s="224" customFormat="1" ht="44.25" customHeight="1">
      <c r="A8" s="226"/>
      <c r="B8" s="48" t="s">
        <v>245</v>
      </c>
      <c r="C8" s="210"/>
      <c r="D8" s="221"/>
      <c r="E8" s="210"/>
      <c r="F8" s="225"/>
    </row>
    <row r="9" spans="1:6" s="224" customFormat="1" ht="39" customHeight="1">
      <c r="A9" s="226"/>
      <c r="B9" s="48" t="s">
        <v>246</v>
      </c>
      <c r="C9" s="210"/>
      <c r="D9" s="221"/>
      <c r="E9" s="210"/>
      <c r="F9" s="225"/>
    </row>
    <row r="10" spans="1:6" s="224" customFormat="1" ht="42" customHeight="1">
      <c r="A10" s="226"/>
      <c r="B10" s="48" t="s">
        <v>247</v>
      </c>
      <c r="C10" s="210"/>
      <c r="D10" s="221"/>
      <c r="E10" s="210"/>
      <c r="F10" s="225"/>
    </row>
    <row r="11" spans="1:6" s="224" customFormat="1" ht="54" customHeight="1">
      <c r="A11" s="226"/>
      <c r="B11" s="45" t="s">
        <v>40</v>
      </c>
      <c r="C11" s="210"/>
      <c r="D11" s="221"/>
      <c r="E11" s="210"/>
      <c r="F11" s="225"/>
    </row>
    <row r="12" spans="1:6" s="224" customFormat="1" ht="31.5" customHeight="1">
      <c r="A12" s="98"/>
      <c r="B12" s="89" t="s">
        <v>251</v>
      </c>
      <c r="C12" s="210"/>
      <c r="D12" s="221"/>
      <c r="E12" s="210"/>
      <c r="F12" s="225"/>
    </row>
    <row r="13" spans="1:6" s="224" customFormat="1" ht="23.25" customHeight="1">
      <c r="A13" s="98"/>
      <c r="B13" s="99"/>
      <c r="C13" s="210"/>
      <c r="D13" s="221"/>
      <c r="E13" s="210"/>
      <c r="F13" s="225"/>
    </row>
    <row r="14" spans="1:6" s="229" customFormat="1">
      <c r="A14" s="195"/>
      <c r="B14" s="227"/>
      <c r="C14" s="158"/>
      <c r="D14" s="228"/>
      <c r="E14" s="158"/>
      <c r="F14" s="159"/>
    </row>
    <row r="15" spans="1:6" s="234" customFormat="1">
      <c r="A15" s="230"/>
      <c r="B15" s="227"/>
      <c r="C15" s="231"/>
      <c r="D15" s="232"/>
      <c r="E15" s="231"/>
      <c r="F15" s="233"/>
    </row>
    <row r="16" spans="1:6" s="234" customFormat="1">
      <c r="A16" s="195"/>
      <c r="B16" s="227"/>
      <c r="C16" s="158"/>
      <c r="D16" s="228"/>
      <c r="E16" s="158"/>
      <c r="F16" s="159"/>
    </row>
    <row r="17" spans="1:6" s="229" customFormat="1">
      <c r="A17" s="195"/>
      <c r="B17" s="227"/>
      <c r="C17" s="158"/>
      <c r="D17" s="228"/>
      <c r="E17" s="158"/>
      <c r="F17" s="159"/>
    </row>
    <row r="18" spans="1:6" s="234" customFormat="1">
      <c r="A18" s="195"/>
      <c r="B18" s="227"/>
      <c r="C18" s="158"/>
      <c r="D18" s="228"/>
      <c r="E18" s="158"/>
      <c r="F18" s="159"/>
    </row>
    <row r="19" spans="1:6" s="224" customFormat="1">
      <c r="A19" s="226"/>
      <c r="B19" s="235"/>
      <c r="C19" s="210"/>
      <c r="D19" s="221"/>
      <c r="E19" s="210"/>
      <c r="F19" s="225"/>
    </row>
    <row r="20" spans="1:6" s="234" customFormat="1">
      <c r="A20" s="195"/>
      <c r="B20" s="227"/>
      <c r="C20" s="158"/>
      <c r="D20" s="228"/>
      <c r="E20" s="158"/>
      <c r="F20" s="159"/>
    </row>
    <row r="21" spans="1:6" s="224" customFormat="1">
      <c r="A21" s="226"/>
      <c r="B21" s="235"/>
      <c r="C21" s="210"/>
      <c r="D21" s="221"/>
      <c r="E21" s="210"/>
      <c r="F21" s="225"/>
    </row>
    <row r="22" spans="1:6" s="224" customFormat="1">
      <c r="A22" s="226"/>
      <c r="B22" s="235"/>
      <c r="C22" s="210"/>
      <c r="D22" s="221"/>
      <c r="E22" s="210"/>
      <c r="F22" s="225"/>
    </row>
    <row r="23" spans="1:6" s="224" customFormat="1">
      <c r="A23" s="226"/>
      <c r="B23" s="235"/>
      <c r="C23" s="210"/>
      <c r="D23" s="221"/>
      <c r="E23" s="210"/>
      <c r="F23" s="225"/>
    </row>
    <row r="24" spans="1:6" s="224" customFormat="1">
      <c r="A24" s="226"/>
      <c r="B24" s="235"/>
      <c r="C24" s="210"/>
      <c r="D24" s="221"/>
      <c r="E24" s="210"/>
      <c r="F24" s="225"/>
    </row>
    <row r="25" spans="1:6" s="224" customFormat="1">
      <c r="A25" s="226"/>
      <c r="B25" s="235"/>
      <c r="C25" s="210"/>
      <c r="D25" s="221"/>
      <c r="E25" s="210"/>
      <c r="F25" s="225"/>
    </row>
    <row r="26" spans="1:6" s="224" customFormat="1">
      <c r="A26" s="226"/>
      <c r="B26" s="235"/>
      <c r="C26" s="210"/>
      <c r="D26" s="221"/>
      <c r="E26" s="210"/>
      <c r="F26" s="225"/>
    </row>
    <row r="27" spans="1:6" s="224" customFormat="1">
      <c r="A27" s="219"/>
      <c r="B27" s="227"/>
      <c r="C27" s="210"/>
      <c r="D27" s="221"/>
      <c r="E27" s="210"/>
      <c r="F27" s="225"/>
    </row>
    <row r="28" spans="1:6" s="224" customFormat="1">
      <c r="A28" s="236"/>
      <c r="B28" s="227"/>
      <c r="C28" s="210"/>
      <c r="D28" s="221"/>
      <c r="E28" s="210"/>
      <c r="F28" s="225"/>
    </row>
    <row r="29" spans="1:6" s="224" customFormat="1">
      <c r="A29" s="219"/>
      <c r="B29" s="227"/>
      <c r="C29" s="210"/>
      <c r="D29" s="221"/>
      <c r="E29" s="210"/>
      <c r="F29" s="225"/>
    </row>
    <row r="30" spans="1:6" s="224" customFormat="1">
      <c r="A30" s="219"/>
      <c r="B30" s="227"/>
      <c r="C30" s="210"/>
      <c r="D30" s="221"/>
      <c r="E30" s="210"/>
      <c r="F30" s="225"/>
    </row>
    <row r="31" spans="1:6" s="224" customFormat="1">
      <c r="A31" s="219"/>
      <c r="B31" s="227"/>
      <c r="C31" s="210"/>
      <c r="D31" s="221"/>
      <c r="E31" s="210"/>
      <c r="F31" s="225"/>
    </row>
    <row r="32" spans="1:6" s="224" customFormat="1">
      <c r="A32" s="219"/>
      <c r="B32" s="227"/>
      <c r="C32" s="210"/>
      <c r="D32" s="221"/>
      <c r="E32" s="210"/>
      <c r="F32" s="225"/>
    </row>
    <row r="33" spans="1:6" s="224" customFormat="1">
      <c r="A33" s="219"/>
      <c r="B33" s="227"/>
      <c r="C33" s="210"/>
      <c r="D33" s="221"/>
      <c r="E33" s="210"/>
      <c r="F33" s="225"/>
    </row>
    <row r="34" spans="1:6" s="224" customFormat="1">
      <c r="A34" s="219"/>
      <c r="B34" s="227"/>
      <c r="C34" s="210"/>
      <c r="D34" s="221"/>
      <c r="E34" s="210"/>
      <c r="F34" s="225"/>
    </row>
    <row r="35" spans="1:6" s="224" customFormat="1">
      <c r="A35" s="219"/>
      <c r="B35" s="227"/>
      <c r="C35" s="210"/>
      <c r="D35" s="221"/>
      <c r="E35" s="210"/>
      <c r="F35" s="225"/>
    </row>
    <row r="36" spans="1:6" s="224" customFormat="1">
      <c r="A36" s="219"/>
      <c r="B36" s="227"/>
      <c r="C36" s="210"/>
      <c r="D36" s="221"/>
      <c r="E36" s="210"/>
      <c r="F36" s="225"/>
    </row>
    <row r="37" spans="1:6" s="224" customFormat="1">
      <c r="A37" s="219"/>
      <c r="B37" s="227"/>
      <c r="C37" s="210"/>
      <c r="D37" s="221"/>
      <c r="E37" s="210"/>
      <c r="F37" s="225"/>
    </row>
    <row r="38" spans="1:6" s="224" customFormat="1">
      <c r="A38" s="219"/>
      <c r="B38" s="227"/>
      <c r="C38" s="210"/>
      <c r="D38" s="221"/>
      <c r="E38" s="210"/>
      <c r="F38" s="225"/>
    </row>
    <row r="39" spans="1:6" s="224" customFormat="1">
      <c r="A39" s="219"/>
      <c r="B39" s="227"/>
      <c r="C39" s="210"/>
      <c r="D39" s="221"/>
      <c r="E39" s="210"/>
      <c r="F39" s="225"/>
    </row>
    <row r="40" spans="1:6" s="224" customFormat="1">
      <c r="A40" s="219"/>
      <c r="B40" s="227"/>
      <c r="C40" s="210"/>
      <c r="D40" s="221"/>
      <c r="E40" s="210"/>
      <c r="F40" s="225"/>
    </row>
    <row r="41" spans="1:6" s="224" customFormat="1">
      <c r="A41" s="219"/>
      <c r="B41" s="227"/>
      <c r="C41" s="210"/>
      <c r="D41" s="221"/>
      <c r="E41" s="210"/>
      <c r="F41" s="225"/>
    </row>
    <row r="42" spans="1:6" s="224" customFormat="1">
      <c r="A42" s="219"/>
      <c r="B42" s="227"/>
      <c r="C42" s="210"/>
      <c r="D42" s="221"/>
      <c r="E42" s="210"/>
      <c r="F42" s="225"/>
    </row>
    <row r="43" spans="1:6" s="224" customFormat="1">
      <c r="A43" s="226"/>
      <c r="B43" s="48"/>
      <c r="C43" s="210"/>
      <c r="D43" s="221"/>
      <c r="E43" s="210"/>
      <c r="F43" s="225"/>
    </row>
    <row r="44" spans="1:6" s="224" customFormat="1">
      <c r="A44" s="226"/>
      <c r="B44" s="48"/>
      <c r="C44" s="210"/>
      <c r="D44" s="221"/>
      <c r="E44" s="210"/>
      <c r="F44" s="225"/>
    </row>
    <row r="45" spans="1:6" s="64" customFormat="1" ht="23.25" customHeight="1">
      <c r="A45" s="59"/>
      <c r="B45" s="60" t="s">
        <v>248</v>
      </c>
      <c r="C45" s="61"/>
      <c r="D45" s="83"/>
      <c r="E45" s="62"/>
      <c r="F45" s="63"/>
    </row>
  </sheetData>
  <autoFilter ref="A1:F45" xr:uid="{00000000-0009-0000-0000-00000F000000}"/>
  <pageMargins left="0.8" right="0.7" top="1" bottom="0.75" header="0.4" footer="0.5"/>
  <pageSetup paperSize="9" scale="80" orientation="portrait" r:id="rId1"/>
  <headerFooter>
    <oddHeader>&amp;L&amp;"Garamond,Bold"&amp;12Operation Theatres,
Hulhumale Hospital,
Maldives.&amp;C&amp;"Times New Roman,Bold"&amp;11Bill of Quantities</oddHeader>
    <oddFooter>&amp;C&amp;"Garamond,Bold"Bill No 13 -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79"/>
  <sheetViews>
    <sheetView topLeftCell="A19" zoomScale="110" zoomScaleNormal="110" zoomScaleSheetLayoutView="100" workbookViewId="0">
      <selection activeCell="L7" sqref="L7"/>
    </sheetView>
  </sheetViews>
  <sheetFormatPr defaultColWidth="9.140625" defaultRowHeight="15.75"/>
  <cols>
    <col min="1" max="1" width="7.85546875" style="65" customWidth="1"/>
    <col min="2" max="2" width="56.140625" style="66" customWidth="1"/>
    <col min="3" max="3" width="6.42578125" style="67" customWidth="1"/>
    <col min="4" max="4" width="9.7109375" style="137" customWidth="1"/>
    <col min="5" max="5" width="13.7109375" style="24" customWidth="1"/>
    <col min="6" max="6" width="15.7109375" style="24" customWidth="1"/>
    <col min="7" max="16384" width="9.140625" style="24"/>
  </cols>
  <sheetData>
    <row r="1" spans="1:6" s="11" customFormat="1" ht="22.5" customHeight="1">
      <c r="A1" s="10" t="s">
        <v>2</v>
      </c>
      <c r="B1" s="10" t="s">
        <v>0</v>
      </c>
      <c r="C1" s="10" t="s">
        <v>1</v>
      </c>
      <c r="D1" s="10" t="s">
        <v>438</v>
      </c>
      <c r="E1" s="22" t="s">
        <v>176</v>
      </c>
      <c r="F1" s="10" t="s">
        <v>177</v>
      </c>
    </row>
    <row r="2" spans="1:6" s="11" customFormat="1" ht="22.5" customHeight="1">
      <c r="A2" s="199"/>
      <c r="B2" s="200"/>
      <c r="C2" s="200"/>
      <c r="D2" s="200"/>
      <c r="E2" s="189"/>
      <c r="F2" s="190"/>
    </row>
    <row r="3" spans="1:6">
      <c r="A3" s="41"/>
      <c r="B3" s="36" t="s">
        <v>103</v>
      </c>
      <c r="C3" s="35"/>
      <c r="D3" s="128"/>
      <c r="E3" s="47"/>
      <c r="F3" s="31"/>
    </row>
    <row r="4" spans="1:6">
      <c r="A4" s="41"/>
      <c r="B4" s="36" t="s">
        <v>193</v>
      </c>
      <c r="C4" s="35"/>
      <c r="D4" s="128"/>
      <c r="E4" s="47"/>
      <c r="F4" s="31"/>
    </row>
    <row r="5" spans="1:6" s="150" customFormat="1">
      <c r="A5" s="41"/>
      <c r="B5" s="119"/>
      <c r="C5" s="35"/>
      <c r="D5" s="128"/>
      <c r="E5" s="47"/>
      <c r="F5" s="149"/>
    </row>
    <row r="6" spans="1:6" s="150" customFormat="1" ht="23.25" customHeight="1">
      <c r="A6" s="32">
        <v>14.1</v>
      </c>
      <c r="B6" s="99" t="s">
        <v>13</v>
      </c>
      <c r="C6" s="35"/>
      <c r="D6" s="128"/>
      <c r="E6" s="35"/>
      <c r="F6" s="151"/>
    </row>
    <row r="7" spans="1:6" s="150" customFormat="1" ht="54.75" customHeight="1">
      <c r="A7" s="32"/>
      <c r="B7" s="45" t="s">
        <v>36</v>
      </c>
      <c r="C7" s="35"/>
      <c r="D7" s="128"/>
      <c r="E7" s="35"/>
      <c r="F7" s="151"/>
    </row>
    <row r="8" spans="1:6" s="150" customFormat="1" ht="54.75" customHeight="1">
      <c r="A8" s="82"/>
      <c r="B8" s="48" t="s">
        <v>155</v>
      </c>
      <c r="C8" s="35"/>
      <c r="D8" s="128"/>
      <c r="E8" s="35"/>
      <c r="F8" s="151"/>
    </row>
    <row r="9" spans="1:6" s="150" customFormat="1" ht="54" customHeight="1">
      <c r="A9" s="82"/>
      <c r="B9" s="48" t="s">
        <v>156</v>
      </c>
      <c r="C9" s="35"/>
      <c r="D9" s="128"/>
      <c r="E9" s="35"/>
      <c r="F9" s="151"/>
    </row>
    <row r="10" spans="1:6" s="150" customFormat="1" ht="58.5" customHeight="1">
      <c r="A10" s="82"/>
      <c r="B10" s="48" t="s">
        <v>197</v>
      </c>
      <c r="C10" s="35"/>
      <c r="D10" s="128"/>
      <c r="E10" s="35"/>
      <c r="F10" s="151"/>
    </row>
    <row r="11" spans="1:6" s="150" customFormat="1" ht="59.25" customHeight="1">
      <c r="A11" s="82"/>
      <c r="B11" s="45" t="s">
        <v>40</v>
      </c>
      <c r="C11" s="35"/>
      <c r="D11" s="128"/>
      <c r="E11" s="35"/>
      <c r="F11" s="151"/>
    </row>
    <row r="12" spans="1:6" s="150" customFormat="1">
      <c r="A12" s="82"/>
      <c r="B12" s="48"/>
      <c r="C12" s="35"/>
      <c r="D12" s="128"/>
      <c r="E12" s="35"/>
      <c r="F12" s="151"/>
    </row>
    <row r="13" spans="1:6" s="150" customFormat="1">
      <c r="A13" s="32">
        <v>14.2</v>
      </c>
      <c r="B13" s="99" t="s">
        <v>112</v>
      </c>
      <c r="C13" s="35"/>
      <c r="D13" s="128"/>
      <c r="E13" s="35"/>
      <c r="F13" s="151"/>
    </row>
    <row r="14" spans="1:6" s="150" customFormat="1" ht="31.5">
      <c r="A14" s="32"/>
      <c r="B14" s="152" t="s">
        <v>113</v>
      </c>
      <c r="C14" s="35"/>
      <c r="D14" s="128"/>
      <c r="E14" s="35"/>
      <c r="F14" s="151"/>
    </row>
    <row r="15" spans="1:6" s="150" customFormat="1" ht="9.75" customHeight="1">
      <c r="A15" s="32"/>
      <c r="B15" s="99"/>
      <c r="C15" s="35"/>
      <c r="D15" s="128"/>
      <c r="E15" s="35"/>
      <c r="F15" s="151"/>
    </row>
    <row r="16" spans="1:6" s="150" customFormat="1" ht="9.75" customHeight="1">
      <c r="A16" s="32"/>
      <c r="B16" s="99"/>
      <c r="C16" s="35"/>
      <c r="D16" s="128"/>
      <c r="E16" s="35"/>
      <c r="F16" s="151"/>
    </row>
    <row r="17" spans="1:6" s="150" customFormat="1" ht="20.100000000000001" customHeight="1">
      <c r="A17" s="21">
        <v>1</v>
      </c>
      <c r="B17" s="184" t="s">
        <v>439</v>
      </c>
      <c r="C17" s="35" t="s">
        <v>58</v>
      </c>
      <c r="D17" s="128">
        <v>4</v>
      </c>
      <c r="E17" s="35"/>
      <c r="F17" s="31"/>
    </row>
    <row r="18" spans="1:6" s="150" customFormat="1" ht="20.100000000000001" customHeight="1">
      <c r="A18" s="21">
        <v>2</v>
      </c>
      <c r="B18" s="184" t="s">
        <v>440</v>
      </c>
      <c r="C18" s="35" t="s">
        <v>58</v>
      </c>
      <c r="D18" s="128">
        <v>7</v>
      </c>
      <c r="E18" s="35"/>
      <c r="F18" s="31"/>
    </row>
    <row r="19" spans="1:6" s="150" customFormat="1" ht="20.100000000000001" customHeight="1">
      <c r="A19" s="21">
        <v>3</v>
      </c>
      <c r="B19" s="184" t="s">
        <v>441</v>
      </c>
      <c r="C19" s="35" t="s">
        <v>58</v>
      </c>
      <c r="D19" s="128">
        <v>3</v>
      </c>
      <c r="E19" s="35"/>
      <c r="F19" s="31"/>
    </row>
    <row r="20" spans="1:6" s="150" customFormat="1" ht="20.100000000000001" customHeight="1">
      <c r="A20" s="21"/>
      <c r="B20" s="154"/>
      <c r="C20" s="35"/>
      <c r="D20" s="128"/>
      <c r="E20" s="35"/>
      <c r="F20" s="31"/>
    </row>
    <row r="21" spans="1:6" s="150" customFormat="1" ht="20.100000000000001" customHeight="1">
      <c r="A21" s="32">
        <v>14.3</v>
      </c>
      <c r="B21" s="99" t="s">
        <v>174</v>
      </c>
      <c r="C21" s="35"/>
      <c r="D21" s="128"/>
      <c r="E21" s="35"/>
      <c r="F21" s="156"/>
    </row>
    <row r="22" spans="1:6" s="150" customFormat="1" ht="34.5" customHeight="1">
      <c r="A22" s="96"/>
      <c r="B22" s="176" t="s">
        <v>113</v>
      </c>
      <c r="C22" s="35"/>
      <c r="D22" s="128"/>
      <c r="E22" s="35"/>
      <c r="F22" s="156"/>
    </row>
    <row r="23" spans="1:6" s="150" customFormat="1" ht="20.100000000000001" customHeight="1">
      <c r="A23" s="96"/>
      <c r="B23" s="152"/>
      <c r="C23" s="35"/>
      <c r="D23" s="128"/>
      <c r="E23" s="35"/>
      <c r="F23" s="156"/>
    </row>
    <row r="24" spans="1:6" s="275" customFormat="1" ht="20.100000000000001" customHeight="1">
      <c r="A24" s="273">
        <v>1</v>
      </c>
      <c r="B24" s="274" t="s">
        <v>313</v>
      </c>
      <c r="C24" s="73" t="s">
        <v>58</v>
      </c>
      <c r="D24" s="239">
        <v>16</v>
      </c>
      <c r="E24" s="73"/>
      <c r="F24" s="140"/>
    </row>
    <row r="25" spans="1:6" s="275" customFormat="1" ht="20.100000000000001" customHeight="1">
      <c r="A25" s="273">
        <v>2</v>
      </c>
      <c r="B25" s="274" t="s">
        <v>195</v>
      </c>
      <c r="C25" s="73" t="s">
        <v>58</v>
      </c>
      <c r="D25" s="239">
        <v>98</v>
      </c>
      <c r="E25" s="73"/>
      <c r="F25" s="140"/>
    </row>
    <row r="26" spans="1:6" s="275" customFormat="1" ht="20.100000000000001" customHeight="1">
      <c r="A26" s="273">
        <v>3</v>
      </c>
      <c r="B26" s="274" t="s">
        <v>196</v>
      </c>
      <c r="C26" s="73" t="s">
        <v>58</v>
      </c>
      <c r="D26" s="239">
        <v>6</v>
      </c>
      <c r="E26" s="73"/>
      <c r="F26" s="140"/>
    </row>
    <row r="27" spans="1:6" s="275" customFormat="1" ht="20.100000000000001" customHeight="1">
      <c r="A27" s="273">
        <v>4</v>
      </c>
      <c r="B27" s="274" t="s">
        <v>194</v>
      </c>
      <c r="C27" s="73" t="s">
        <v>58</v>
      </c>
      <c r="D27" s="239">
        <v>16</v>
      </c>
      <c r="E27" s="73"/>
      <c r="F27" s="140"/>
    </row>
    <row r="28" spans="1:6" s="275" customFormat="1" ht="20.100000000000001" customHeight="1">
      <c r="A28" s="273">
        <v>5</v>
      </c>
      <c r="B28" s="274" t="s">
        <v>314</v>
      </c>
      <c r="C28" s="73" t="s">
        <v>58</v>
      </c>
      <c r="D28" s="239">
        <v>16</v>
      </c>
      <c r="E28" s="73"/>
      <c r="F28" s="140"/>
    </row>
    <row r="29" spans="1:6" s="275" customFormat="1" ht="20.100000000000001" customHeight="1">
      <c r="A29" s="273">
        <v>6</v>
      </c>
      <c r="B29" s="274" t="s">
        <v>316</v>
      </c>
      <c r="C29" s="73" t="s">
        <v>58</v>
      </c>
      <c r="D29" s="239">
        <v>1</v>
      </c>
      <c r="E29" s="73"/>
      <c r="F29" s="140"/>
    </row>
    <row r="30" spans="1:6" s="150" customFormat="1" ht="20.100000000000001" customHeight="1">
      <c r="A30" s="21"/>
      <c r="B30" s="154"/>
      <c r="C30" s="35"/>
      <c r="D30" s="128"/>
      <c r="E30" s="35"/>
      <c r="F30" s="31"/>
    </row>
    <row r="31" spans="1:6" s="150" customFormat="1" ht="20.100000000000001" customHeight="1">
      <c r="A31" s="175"/>
      <c r="B31" s="154"/>
      <c r="C31" s="35"/>
      <c r="D31" s="128"/>
      <c r="E31" s="35"/>
      <c r="F31" s="31"/>
    </row>
    <row r="32" spans="1:6" s="150" customFormat="1" ht="20.100000000000001" customHeight="1">
      <c r="A32" s="175"/>
      <c r="B32" s="154"/>
      <c r="C32" s="35"/>
      <c r="D32" s="128"/>
      <c r="E32" s="35"/>
      <c r="F32" s="31"/>
    </row>
    <row r="33" spans="1:6" s="150" customFormat="1" ht="20.100000000000001" customHeight="1">
      <c r="A33" s="175"/>
      <c r="B33" s="154"/>
      <c r="C33" s="35"/>
      <c r="D33" s="128"/>
      <c r="E33" s="35"/>
      <c r="F33" s="31"/>
    </row>
    <row r="34" spans="1:6" s="150" customFormat="1" ht="20.100000000000001" customHeight="1">
      <c r="A34" s="175"/>
      <c r="B34" s="154"/>
      <c r="C34" s="35"/>
      <c r="D34" s="128"/>
      <c r="E34" s="35"/>
      <c r="F34" s="31"/>
    </row>
    <row r="35" spans="1:6" s="150" customFormat="1" ht="20.100000000000001" customHeight="1">
      <c r="A35" s="175"/>
      <c r="B35" s="154"/>
      <c r="C35" s="35"/>
      <c r="D35" s="128"/>
      <c r="E35" s="35"/>
      <c r="F35" s="31"/>
    </row>
    <row r="36" spans="1:6" s="150" customFormat="1" ht="20.100000000000001" customHeight="1">
      <c r="A36" s="175"/>
      <c r="B36" s="154"/>
      <c r="C36" s="35"/>
      <c r="D36" s="128"/>
      <c r="E36" s="35"/>
      <c r="F36" s="31"/>
    </row>
    <row r="37" spans="1:6" s="150" customFormat="1" ht="20.100000000000001" customHeight="1">
      <c r="A37" s="256"/>
      <c r="B37" s="257"/>
      <c r="C37" s="51"/>
      <c r="D37" s="242"/>
      <c r="E37" s="51"/>
      <c r="F37" s="52"/>
    </row>
    <row r="38" spans="1:6" s="150" customFormat="1" ht="20.100000000000001" customHeight="1">
      <c r="A38" s="32"/>
      <c r="B38" s="89"/>
      <c r="C38" s="35"/>
      <c r="D38" s="128"/>
      <c r="E38" s="35"/>
      <c r="F38" s="156"/>
    </row>
    <row r="39" spans="1:6" s="150" customFormat="1" ht="20.100000000000001" customHeight="1">
      <c r="A39" s="32">
        <v>14.4</v>
      </c>
      <c r="B39" s="99" t="s">
        <v>199</v>
      </c>
      <c r="C39" s="35"/>
      <c r="D39" s="128"/>
      <c r="E39" s="35"/>
      <c r="F39" s="31"/>
    </row>
    <row r="40" spans="1:6" s="150" customFormat="1" ht="37.5" customHeight="1">
      <c r="A40" s="21"/>
      <c r="B40" s="155" t="s">
        <v>312</v>
      </c>
      <c r="C40" s="35" t="s">
        <v>7</v>
      </c>
      <c r="D40" s="128">
        <v>322</v>
      </c>
      <c r="E40" s="35"/>
      <c r="F40" s="31"/>
    </row>
    <row r="41" spans="1:6" s="150" customFormat="1" ht="20.100000000000001" customHeight="1">
      <c r="A41" s="21"/>
      <c r="B41" s="154"/>
      <c r="C41" s="35"/>
      <c r="D41" s="128"/>
      <c r="E41" s="35"/>
      <c r="F41" s="31"/>
    </row>
    <row r="42" spans="1:6" s="150" customFormat="1" ht="20.100000000000001" customHeight="1">
      <c r="A42" s="32">
        <v>14.5</v>
      </c>
      <c r="B42" s="99" t="s">
        <v>200</v>
      </c>
      <c r="C42" s="35"/>
      <c r="D42" s="128"/>
      <c r="E42" s="35"/>
      <c r="F42" s="31"/>
    </row>
    <row r="43" spans="1:6" s="150" customFormat="1" ht="48.75" customHeight="1">
      <c r="A43" s="21"/>
      <c r="B43" s="155" t="s">
        <v>315</v>
      </c>
      <c r="C43" s="35" t="s">
        <v>2</v>
      </c>
      <c r="D43" s="128">
        <v>1</v>
      </c>
      <c r="E43" s="35"/>
      <c r="F43" s="31"/>
    </row>
    <row r="44" spans="1:6" s="150" customFormat="1" ht="20.100000000000001" customHeight="1">
      <c r="A44" s="21"/>
      <c r="B44" s="154"/>
      <c r="C44" s="35"/>
      <c r="D44" s="128"/>
      <c r="E44" s="35"/>
      <c r="F44" s="31"/>
    </row>
    <row r="45" spans="1:6" s="150" customFormat="1" ht="20.100000000000001" customHeight="1">
      <c r="A45" s="32"/>
      <c r="B45" s="99"/>
      <c r="C45" s="35"/>
      <c r="D45" s="128"/>
      <c r="E45" s="35"/>
      <c r="F45" s="156"/>
    </row>
    <row r="46" spans="1:6" s="150" customFormat="1" ht="20.100000000000001" customHeight="1">
      <c r="A46" s="96"/>
      <c r="B46" s="45"/>
      <c r="C46" s="35"/>
      <c r="D46" s="128"/>
      <c r="E46" s="35"/>
      <c r="F46" s="156"/>
    </row>
    <row r="47" spans="1:6" s="150" customFormat="1" ht="20.100000000000001" customHeight="1">
      <c r="A47" s="21"/>
      <c r="B47" s="184"/>
      <c r="C47" s="35"/>
      <c r="D47" s="128"/>
      <c r="E47" s="35"/>
      <c r="F47" s="31"/>
    </row>
    <row r="48" spans="1:6" s="150" customFormat="1" ht="20.100000000000001" customHeight="1">
      <c r="A48" s="21"/>
      <c r="B48" s="184"/>
      <c r="C48" s="35"/>
      <c r="D48" s="128"/>
      <c r="E48" s="35"/>
      <c r="F48" s="31"/>
    </row>
    <row r="49" spans="1:6" s="150" customFormat="1" ht="20.100000000000001" customHeight="1">
      <c r="A49" s="21"/>
      <c r="B49" s="184"/>
      <c r="C49" s="35"/>
      <c r="D49" s="128"/>
      <c r="E49" s="35"/>
      <c r="F49" s="31"/>
    </row>
    <row r="50" spans="1:6" s="150" customFormat="1" ht="20.100000000000001" customHeight="1">
      <c r="A50" s="96"/>
      <c r="B50" s="152"/>
      <c r="C50" s="35"/>
      <c r="D50" s="128"/>
      <c r="E50" s="35"/>
      <c r="F50" s="156"/>
    </row>
    <row r="51" spans="1:6" s="150" customFormat="1" ht="20.100000000000001" customHeight="1">
      <c r="A51" s="21"/>
      <c r="B51" s="154"/>
      <c r="C51" s="35"/>
      <c r="D51" s="128"/>
      <c r="E51" s="35"/>
      <c r="F51" s="31"/>
    </row>
    <row r="52" spans="1:6" s="150" customFormat="1" ht="20.100000000000001" customHeight="1">
      <c r="A52" s="21"/>
      <c r="B52" s="179"/>
      <c r="C52" s="35"/>
      <c r="D52" s="128"/>
      <c r="E52" s="35"/>
      <c r="F52" s="31"/>
    </row>
    <row r="53" spans="1:6" s="150" customFormat="1" ht="20.100000000000001" customHeight="1">
      <c r="A53" s="21"/>
      <c r="B53" s="154"/>
      <c r="C53" s="35"/>
      <c r="D53" s="128"/>
      <c r="E53" s="35"/>
      <c r="F53" s="31"/>
    </row>
    <row r="54" spans="1:6" s="150" customFormat="1" ht="20.100000000000001" customHeight="1">
      <c r="A54" s="21"/>
      <c r="B54" s="154"/>
      <c r="C54" s="35"/>
      <c r="D54" s="128"/>
      <c r="E54" s="35"/>
      <c r="F54" s="31"/>
    </row>
    <row r="55" spans="1:6" s="150" customFormat="1" ht="20.100000000000001" customHeight="1">
      <c r="A55" s="21"/>
      <c r="B55" s="154"/>
      <c r="C55" s="35"/>
      <c r="D55" s="128"/>
      <c r="E55" s="35"/>
      <c r="F55" s="31"/>
    </row>
    <row r="56" spans="1:6" s="150" customFormat="1" ht="20.100000000000001" customHeight="1">
      <c r="A56" s="21"/>
      <c r="B56" s="154"/>
      <c r="C56" s="35"/>
      <c r="D56" s="128"/>
      <c r="E56" s="35"/>
      <c r="F56" s="31"/>
    </row>
    <row r="57" spans="1:6" s="150" customFormat="1" ht="20.100000000000001" customHeight="1">
      <c r="A57" s="21"/>
      <c r="B57" s="154"/>
      <c r="C57" s="35"/>
      <c r="D57" s="128"/>
      <c r="E57" s="35"/>
      <c r="F57" s="31"/>
    </row>
    <row r="58" spans="1:6" s="150" customFormat="1" ht="20.100000000000001" customHeight="1">
      <c r="A58" s="21"/>
      <c r="B58" s="154"/>
      <c r="C58" s="35"/>
      <c r="D58" s="128"/>
      <c r="E58" s="35"/>
      <c r="F58" s="31"/>
    </row>
    <row r="59" spans="1:6" s="150" customFormat="1" ht="20.100000000000001" customHeight="1">
      <c r="A59" s="21"/>
      <c r="B59" s="154"/>
      <c r="C59" s="35"/>
      <c r="D59" s="128"/>
      <c r="E59" s="35"/>
      <c r="F59" s="31"/>
    </row>
    <row r="60" spans="1:6" s="150" customFormat="1" ht="20.100000000000001" customHeight="1">
      <c r="A60" s="21"/>
      <c r="B60" s="154"/>
      <c r="C60" s="35"/>
      <c r="D60" s="128"/>
      <c r="E60" s="35"/>
      <c r="F60" s="31"/>
    </row>
    <row r="61" spans="1:6" s="150" customFormat="1" ht="20.100000000000001" customHeight="1">
      <c r="A61" s="21"/>
      <c r="B61" s="154"/>
      <c r="C61" s="35"/>
      <c r="D61" s="128"/>
      <c r="E61" s="35"/>
      <c r="F61" s="31"/>
    </row>
    <row r="62" spans="1:6" s="150" customFormat="1" ht="20.100000000000001" customHeight="1">
      <c r="A62" s="21"/>
      <c r="B62" s="154"/>
      <c r="C62" s="35"/>
      <c r="D62" s="128"/>
      <c r="E62" s="35"/>
      <c r="F62" s="31"/>
    </row>
    <row r="63" spans="1:6" s="150" customFormat="1" ht="20.100000000000001" customHeight="1">
      <c r="A63" s="21"/>
      <c r="B63" s="154"/>
      <c r="C63" s="35"/>
      <c r="D63" s="128"/>
      <c r="E63" s="35"/>
      <c r="F63" s="31"/>
    </row>
    <row r="64" spans="1:6" s="150" customFormat="1" ht="20.100000000000001" customHeight="1">
      <c r="A64" s="21"/>
      <c r="B64" s="154"/>
      <c r="C64" s="35"/>
      <c r="D64" s="128"/>
      <c r="E64" s="35"/>
      <c r="F64" s="31"/>
    </row>
    <row r="65" spans="1:6" s="150" customFormat="1" ht="20.100000000000001" customHeight="1">
      <c r="A65" s="21"/>
      <c r="B65" s="154"/>
      <c r="C65" s="35"/>
      <c r="D65" s="128"/>
      <c r="E65" s="35"/>
      <c r="F65" s="31"/>
    </row>
    <row r="66" spans="1:6" s="150" customFormat="1" ht="20.100000000000001" customHeight="1">
      <c r="A66" s="21"/>
      <c r="B66" s="154"/>
      <c r="C66" s="35"/>
      <c r="D66" s="128"/>
      <c r="E66" s="35"/>
      <c r="F66" s="31"/>
    </row>
    <row r="67" spans="1:6" s="150" customFormat="1" ht="20.100000000000001" customHeight="1">
      <c r="A67" s="21"/>
      <c r="B67" s="154"/>
      <c r="C67" s="35"/>
      <c r="D67" s="128"/>
      <c r="E67" s="35"/>
      <c r="F67" s="31"/>
    </row>
    <row r="68" spans="1:6" s="150" customFormat="1" ht="20.100000000000001" customHeight="1">
      <c r="A68" s="21"/>
      <c r="B68" s="154"/>
      <c r="C68" s="35"/>
      <c r="D68" s="128"/>
      <c r="E68" s="35"/>
      <c r="F68" s="31"/>
    </row>
    <row r="69" spans="1:6" s="150" customFormat="1" ht="20.100000000000001" customHeight="1">
      <c r="A69" s="21"/>
      <c r="B69" s="154"/>
      <c r="C69" s="35"/>
      <c r="D69" s="128"/>
      <c r="E69" s="35"/>
      <c r="F69" s="31"/>
    </row>
    <row r="70" spans="1:6" s="150" customFormat="1" ht="20.100000000000001" customHeight="1">
      <c r="A70" s="21"/>
      <c r="B70" s="154"/>
      <c r="C70" s="35"/>
      <c r="D70" s="128"/>
      <c r="E70" s="35"/>
      <c r="F70" s="31"/>
    </row>
    <row r="71" spans="1:6" s="150" customFormat="1" ht="20.100000000000001" customHeight="1">
      <c r="A71" s="21"/>
      <c r="B71" s="154"/>
      <c r="C71" s="35"/>
      <c r="D71" s="128"/>
      <c r="E71" s="35"/>
      <c r="F71" s="31"/>
    </row>
    <row r="72" spans="1:6" s="150" customFormat="1" ht="20.100000000000001" customHeight="1">
      <c r="A72" s="21"/>
      <c r="B72" s="154"/>
      <c r="C72" s="35"/>
      <c r="D72" s="128"/>
      <c r="E72" s="35"/>
      <c r="F72" s="31"/>
    </row>
    <row r="73" spans="1:6" s="150" customFormat="1" ht="20.100000000000001" customHeight="1">
      <c r="A73" s="21"/>
      <c r="B73" s="154"/>
      <c r="C73" s="35"/>
      <c r="D73" s="128"/>
      <c r="E73" s="35"/>
      <c r="F73" s="31"/>
    </row>
    <row r="74" spans="1:6" s="150" customFormat="1" ht="20.100000000000001" customHeight="1">
      <c r="A74" s="21"/>
      <c r="B74" s="154"/>
      <c r="C74" s="35"/>
      <c r="D74" s="128"/>
      <c r="E74" s="35"/>
      <c r="F74" s="31"/>
    </row>
    <row r="75" spans="1:6" s="150" customFormat="1" ht="20.100000000000001" customHeight="1">
      <c r="A75" s="21"/>
      <c r="B75" s="154"/>
      <c r="C75" s="35"/>
      <c r="D75" s="128"/>
      <c r="E75" s="35"/>
      <c r="F75" s="31"/>
    </row>
    <row r="76" spans="1:6" s="150" customFormat="1" ht="20.100000000000001" customHeight="1">
      <c r="A76" s="96"/>
      <c r="B76" s="152"/>
      <c r="C76" s="35"/>
      <c r="D76" s="128"/>
      <c r="E76" s="35"/>
      <c r="F76" s="156"/>
    </row>
    <row r="77" spans="1:6" s="150" customFormat="1" ht="20.100000000000001" customHeight="1">
      <c r="A77" s="128"/>
      <c r="B77" s="153"/>
      <c r="C77" s="35"/>
      <c r="D77" s="128"/>
      <c r="E77" s="35"/>
      <c r="F77" s="156"/>
    </row>
    <row r="78" spans="1:6" s="150" customFormat="1" ht="20.100000000000001" customHeight="1">
      <c r="A78" s="82"/>
      <c r="B78" s="48"/>
      <c r="C78" s="35"/>
      <c r="D78" s="128"/>
      <c r="E78" s="35"/>
      <c r="F78" s="151"/>
    </row>
    <row r="79" spans="1:6" s="64" customFormat="1" ht="23.25" customHeight="1">
      <c r="A79" s="59"/>
      <c r="B79" s="60" t="s">
        <v>125</v>
      </c>
      <c r="C79" s="61"/>
      <c r="D79" s="10"/>
      <c r="E79" s="62"/>
      <c r="F79" s="63"/>
    </row>
  </sheetData>
  <autoFilter ref="A1:F79" xr:uid="{00000000-0009-0000-0000-000010000000}"/>
  <pageMargins left="0.8" right="0.7" top="1" bottom="0.75" header="0.4" footer="0.5"/>
  <pageSetup paperSize="9" scale="80" orientation="portrait" r:id="rId1"/>
  <headerFooter>
    <oddHeader>&amp;L&amp;"Garamond,Bold"&amp;12Operation Theatres,
Hulhumale Hospital,
Maldives.&amp;C&amp;"Times New Roman,Bold"&amp;11Bill of Quantities</oddHeader>
    <oddFooter>&amp;C&amp;"Garamond,Bold"Bill No 14 -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27"/>
  <sheetViews>
    <sheetView tabSelected="1" zoomScaleNormal="100" zoomScaleSheetLayoutView="100" workbookViewId="0">
      <pane xSplit="1" ySplit="1" topLeftCell="B2" activePane="bottomRight" state="frozen"/>
      <selection activeCell="I34" sqref="I34"/>
      <selection pane="topRight" activeCell="I34" sqref="I34"/>
      <selection pane="bottomLeft" activeCell="I34" sqref="I34"/>
      <selection pane="bottomRight" activeCell="B23" sqref="B23"/>
    </sheetView>
  </sheetViews>
  <sheetFormatPr defaultColWidth="9.140625" defaultRowHeight="15.75"/>
  <cols>
    <col min="1" max="1" width="7.85546875" style="65" customWidth="1"/>
    <col min="2" max="2" width="56.140625" style="66" customWidth="1"/>
    <col min="3" max="3" width="6.42578125" style="304" customWidth="1"/>
    <col min="4" max="4" width="9.7109375" style="84" customWidth="1"/>
    <col min="5" max="5" width="14.7109375" style="24" customWidth="1"/>
    <col min="6" max="6" width="15.7109375" style="24" customWidth="1"/>
    <col min="7" max="16384" width="9.140625" style="24"/>
  </cols>
  <sheetData>
    <row r="1" spans="1:6" s="11" customFormat="1" ht="22.5" customHeight="1">
      <c r="A1" s="305" t="s">
        <v>2</v>
      </c>
      <c r="B1" s="305" t="s">
        <v>0</v>
      </c>
      <c r="C1" s="305" t="s">
        <v>1</v>
      </c>
      <c r="D1" s="305" t="s">
        <v>438</v>
      </c>
      <c r="E1" s="306" t="s">
        <v>176</v>
      </c>
      <c r="F1" s="305" t="s">
        <v>177</v>
      </c>
    </row>
    <row r="2" spans="1:6" s="11" customFormat="1" ht="22.5" customHeight="1">
      <c r="A2" s="188"/>
      <c r="B2" s="188"/>
      <c r="C2" s="188"/>
      <c r="D2" s="188"/>
      <c r="E2" s="189"/>
      <c r="F2" s="188"/>
    </row>
    <row r="3" spans="1:6">
      <c r="A3" s="94"/>
      <c r="B3" s="33" t="s">
        <v>249</v>
      </c>
      <c r="C3" s="100"/>
      <c r="D3" s="71"/>
      <c r="E3" s="35"/>
      <c r="F3" s="47"/>
    </row>
    <row r="4" spans="1:6">
      <c r="A4" s="94"/>
      <c r="B4" s="36" t="s">
        <v>463</v>
      </c>
      <c r="C4" s="100"/>
      <c r="D4" s="71"/>
      <c r="E4" s="35"/>
      <c r="F4" s="47"/>
    </row>
    <row r="5" spans="1:6">
      <c r="A5" s="307"/>
      <c r="B5" s="45"/>
      <c r="C5" s="100"/>
      <c r="D5" s="71"/>
      <c r="E5" s="35"/>
      <c r="F5" s="47"/>
    </row>
    <row r="6" spans="1:6" ht="25.5" customHeight="1">
      <c r="A6" s="282">
        <v>15</v>
      </c>
      <c r="B6" s="53" t="s">
        <v>8</v>
      </c>
      <c r="C6" s="35"/>
      <c r="D6" s="35"/>
      <c r="E6" s="47"/>
      <c r="F6" s="47"/>
    </row>
    <row r="7" spans="1:6" ht="43.5" customHeight="1">
      <c r="A7" s="282"/>
      <c r="B7" s="45" t="s">
        <v>137</v>
      </c>
      <c r="C7" s="35"/>
      <c r="D7" s="35"/>
      <c r="E7" s="47"/>
      <c r="F7" s="47"/>
    </row>
    <row r="8" spans="1:6" ht="39.75" customHeight="1">
      <c r="A8" s="282"/>
      <c r="B8" s="48" t="s">
        <v>289</v>
      </c>
      <c r="C8" s="35"/>
      <c r="D8" s="35"/>
      <c r="E8" s="47"/>
      <c r="F8" s="47"/>
    </row>
    <row r="9" spans="1:6" ht="37.5" customHeight="1">
      <c r="A9" s="282"/>
      <c r="B9" s="48" t="s">
        <v>291</v>
      </c>
      <c r="C9" s="35"/>
      <c r="D9" s="35"/>
      <c r="E9" s="47"/>
      <c r="F9" s="47"/>
    </row>
    <row r="10" spans="1:6" ht="53.25" customHeight="1">
      <c r="A10" s="282"/>
      <c r="B10" s="45" t="s">
        <v>185</v>
      </c>
      <c r="C10" s="35"/>
      <c r="D10" s="35"/>
      <c r="E10" s="47"/>
      <c r="F10" s="47"/>
    </row>
    <row r="11" spans="1:6" ht="45.75" customHeight="1">
      <c r="A11" s="282"/>
      <c r="B11" s="45" t="s">
        <v>290</v>
      </c>
      <c r="C11" s="35"/>
      <c r="D11" s="35"/>
      <c r="E11" s="47"/>
      <c r="F11" s="47"/>
    </row>
    <row r="12" spans="1:6" ht="20.100000000000001" customHeight="1">
      <c r="A12" s="282"/>
      <c r="B12" s="53"/>
      <c r="C12" s="35"/>
      <c r="D12" s="35"/>
      <c r="E12" s="47"/>
      <c r="F12" s="47"/>
    </row>
    <row r="13" spans="1:6" s="91" customFormat="1" ht="20.100000000000001" customHeight="1">
      <c r="A13" s="308"/>
      <c r="B13" s="58"/>
      <c r="C13" s="34"/>
      <c r="D13" s="34"/>
      <c r="E13" s="69"/>
      <c r="F13" s="69"/>
    </row>
    <row r="14" spans="1:6" s="103" customFormat="1" ht="20.100000000000001" customHeight="1">
      <c r="A14" s="21"/>
      <c r="B14" s="45"/>
      <c r="C14" s="100"/>
      <c r="D14" s="71"/>
      <c r="E14" s="35"/>
      <c r="F14" s="47"/>
    </row>
    <row r="15" spans="1:6" ht="25.5" customHeight="1">
      <c r="A15" s="282">
        <v>15.1</v>
      </c>
      <c r="B15" s="38" t="s">
        <v>461</v>
      </c>
      <c r="C15" s="35"/>
      <c r="D15" s="35"/>
      <c r="E15" s="47"/>
      <c r="F15" s="47"/>
    </row>
    <row r="16" spans="1:6" s="103" customFormat="1" ht="54.75" customHeight="1">
      <c r="A16" s="21">
        <v>1</v>
      </c>
      <c r="B16" s="45" t="s">
        <v>462</v>
      </c>
      <c r="C16" s="309" t="s">
        <v>2</v>
      </c>
      <c r="D16" s="71">
        <v>1</v>
      </c>
      <c r="E16" s="35"/>
      <c r="F16" s="47"/>
    </row>
    <row r="17" spans="1:6" s="103" customFormat="1" ht="60.75" customHeight="1">
      <c r="A17" s="273">
        <v>2</v>
      </c>
      <c r="B17" s="45" t="s">
        <v>464</v>
      </c>
      <c r="C17" s="100"/>
      <c r="D17" s="71"/>
      <c r="E17" s="35"/>
      <c r="F17" s="47"/>
    </row>
    <row r="18" spans="1:6" s="170" customFormat="1">
      <c r="A18" s="321">
        <v>15.2</v>
      </c>
      <c r="B18" s="170" t="s">
        <v>561</v>
      </c>
      <c r="C18" s="172"/>
      <c r="D18" s="68"/>
      <c r="E18" s="34"/>
      <c r="F18" s="69"/>
    </row>
    <row r="19" spans="1:6" s="103" customFormat="1" ht="110.25">
      <c r="A19" s="21"/>
      <c r="B19" s="45" t="s">
        <v>562</v>
      </c>
      <c r="C19" s="100" t="s">
        <v>2</v>
      </c>
      <c r="D19" s="71">
        <v>1</v>
      </c>
      <c r="E19" s="35"/>
      <c r="F19" s="47"/>
    </row>
    <row r="20" spans="1:6" s="103" customFormat="1">
      <c r="A20" s="21">
        <v>1</v>
      </c>
      <c r="B20" s="322" t="s">
        <v>563</v>
      </c>
      <c r="C20" s="100"/>
      <c r="D20" s="71"/>
      <c r="E20" s="35"/>
      <c r="F20" s="47"/>
    </row>
    <row r="21" spans="1:6" s="103" customFormat="1">
      <c r="A21" s="21">
        <v>2</v>
      </c>
      <c r="B21" s="322" t="s">
        <v>564</v>
      </c>
      <c r="C21" s="100"/>
      <c r="D21" s="71"/>
      <c r="E21" s="35"/>
      <c r="F21" s="47"/>
    </row>
    <row r="22" spans="1:6" s="103" customFormat="1" ht="30">
      <c r="A22" s="21">
        <v>3</v>
      </c>
      <c r="B22" s="323" t="s">
        <v>567</v>
      </c>
      <c r="C22" s="100"/>
      <c r="D22" s="71"/>
      <c r="E22" s="35"/>
      <c r="F22" s="47"/>
    </row>
    <row r="23" spans="1:6" s="103" customFormat="1">
      <c r="A23" s="21">
        <v>4</v>
      </c>
      <c r="B23" s="322" t="s">
        <v>565</v>
      </c>
      <c r="C23" s="100"/>
      <c r="D23" s="71"/>
      <c r="E23" s="35"/>
      <c r="F23" s="47"/>
    </row>
    <row r="24" spans="1:6" s="103" customFormat="1">
      <c r="A24" s="21">
        <v>5</v>
      </c>
      <c r="B24" s="322" t="s">
        <v>566</v>
      </c>
      <c r="C24" s="100"/>
      <c r="D24" s="71"/>
      <c r="E24" s="35"/>
      <c r="F24" s="47"/>
    </row>
    <row r="25" spans="1:6" s="103" customFormat="1">
      <c r="A25" s="21">
        <v>6</v>
      </c>
      <c r="B25" s="322" t="s">
        <v>568</v>
      </c>
      <c r="C25" s="100"/>
      <c r="D25" s="71"/>
      <c r="E25" s="35"/>
      <c r="F25" s="47"/>
    </row>
    <row r="26" spans="1:6" s="103" customFormat="1" ht="20.100000000000001" customHeight="1">
      <c r="A26" s="310"/>
      <c r="B26" s="108"/>
      <c r="C26" s="109"/>
      <c r="D26" s="80"/>
      <c r="E26" s="51"/>
      <c r="F26" s="81"/>
    </row>
    <row r="27" spans="1:6" s="111" customFormat="1" ht="24" customHeight="1">
      <c r="A27" s="311"/>
      <c r="B27" s="312" t="s">
        <v>250</v>
      </c>
      <c r="C27" s="313"/>
      <c r="D27" s="314"/>
      <c r="E27" s="315"/>
      <c r="F27" s="315"/>
    </row>
  </sheetData>
  <autoFilter ref="A1:F27" xr:uid="{00000000-0009-0000-0000-000011000000}"/>
  <pageMargins left="0.8" right="0.5" top="1" bottom="0.75" header="0.4" footer="0.5"/>
  <pageSetup paperSize="9" scale="80" orientation="portrait" r:id="rId1"/>
  <headerFooter>
    <oddHeader>&amp;L&amp;"Garamond,Bold"&amp;12Operation Theatres,
Hulhumale Hospital,
Maldives.&amp;C&amp;"Times New Roman,Bold"&amp;11Bill of Quantities</oddHeader>
    <oddFooter>&amp;C&amp;"Garamond,Bold"Bill No 15 -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9"/>
  <sheetViews>
    <sheetView zoomScale="110" zoomScaleNormal="110" zoomScaleSheetLayoutView="100" workbookViewId="0">
      <pane xSplit="1" ySplit="1" topLeftCell="B17" activePane="bottomRight" state="frozen"/>
      <selection activeCell="I34" sqref="I34"/>
      <selection pane="topRight" activeCell="I34" sqref="I34"/>
      <selection pane="bottomLeft" activeCell="I34" sqref="I34"/>
      <selection pane="bottomRight" activeCell="L8" sqref="L8"/>
    </sheetView>
  </sheetViews>
  <sheetFormatPr defaultColWidth="9.140625" defaultRowHeight="15.75"/>
  <cols>
    <col min="1" max="1" width="7.85546875" style="65" customWidth="1"/>
    <col min="2" max="2" width="56.140625" style="66" customWidth="1"/>
    <col min="3" max="3" width="7.28515625" style="304" customWidth="1"/>
    <col min="4" max="4" width="9.7109375" style="84" customWidth="1"/>
    <col min="5" max="5" width="14.42578125" style="24" customWidth="1"/>
    <col min="6" max="6" width="15.7109375" style="24" customWidth="1"/>
    <col min="7" max="16384" width="9.140625" style="24"/>
  </cols>
  <sheetData>
    <row r="1" spans="1:6" s="11" customFormat="1" ht="22.5" customHeight="1">
      <c r="A1" s="305" t="s">
        <v>2</v>
      </c>
      <c r="B1" s="305" t="s">
        <v>0</v>
      </c>
      <c r="C1" s="305" t="s">
        <v>1</v>
      </c>
      <c r="D1" s="305" t="s">
        <v>438</v>
      </c>
      <c r="E1" s="306" t="s">
        <v>176</v>
      </c>
      <c r="F1" s="305" t="s">
        <v>177</v>
      </c>
    </row>
    <row r="2" spans="1:6" s="11" customFormat="1" ht="22.5" customHeight="1">
      <c r="A2" s="187"/>
      <c r="B2" s="188"/>
      <c r="C2" s="188"/>
      <c r="D2" s="188"/>
      <c r="E2" s="189"/>
      <c r="F2" s="316"/>
    </row>
    <row r="3" spans="1:6">
      <c r="A3" s="41"/>
      <c r="B3" s="33" t="s">
        <v>127</v>
      </c>
      <c r="C3" s="100"/>
      <c r="D3" s="71"/>
      <c r="E3" s="35"/>
      <c r="F3" s="31"/>
    </row>
    <row r="4" spans="1:6">
      <c r="A4" s="41"/>
      <c r="B4" s="36" t="s">
        <v>305</v>
      </c>
      <c r="C4" s="100"/>
      <c r="D4" s="71"/>
      <c r="E4" s="35"/>
      <c r="F4" s="31"/>
    </row>
    <row r="5" spans="1:6">
      <c r="A5" s="101"/>
      <c r="B5" s="45"/>
      <c r="C5" s="100"/>
      <c r="D5" s="71"/>
      <c r="E5" s="35"/>
      <c r="F5" s="31"/>
    </row>
    <row r="6" spans="1:6" ht="19.5" customHeight="1">
      <c r="A6" s="43">
        <v>16.100000000000001</v>
      </c>
      <c r="B6" s="53" t="s">
        <v>8</v>
      </c>
      <c r="C6" s="35"/>
      <c r="D6" s="35"/>
      <c r="E6" s="47"/>
      <c r="F6" s="31"/>
    </row>
    <row r="7" spans="1:6" ht="37.5" customHeight="1">
      <c r="A7" s="102"/>
      <c r="B7" s="45" t="s">
        <v>137</v>
      </c>
      <c r="C7" s="35"/>
      <c r="D7" s="35"/>
      <c r="E7" s="35"/>
      <c r="F7" s="31"/>
    </row>
    <row r="8" spans="1:6" s="103" customFormat="1" ht="36.75" customHeight="1">
      <c r="A8" s="32"/>
      <c r="B8" s="48" t="s">
        <v>289</v>
      </c>
      <c r="C8" s="100"/>
      <c r="D8" s="71"/>
      <c r="E8" s="35"/>
      <c r="F8" s="31"/>
    </row>
    <row r="9" spans="1:6" s="170" customFormat="1" ht="51.75" customHeight="1">
      <c r="A9" s="169"/>
      <c r="B9" s="48" t="s">
        <v>291</v>
      </c>
      <c r="C9" s="172"/>
      <c r="D9" s="68"/>
      <c r="E9" s="34"/>
      <c r="F9" s="114"/>
    </row>
    <row r="10" spans="1:6" s="103" customFormat="1" ht="53.25" customHeight="1">
      <c r="A10" s="82"/>
      <c r="B10" s="45" t="s">
        <v>185</v>
      </c>
      <c r="C10" s="35"/>
      <c r="D10" s="71"/>
      <c r="E10" s="35"/>
      <c r="F10" s="31"/>
    </row>
    <row r="11" spans="1:6" s="103" customFormat="1" ht="41.25" customHeight="1">
      <c r="A11" s="82"/>
      <c r="B11" s="45" t="s">
        <v>290</v>
      </c>
      <c r="C11" s="35"/>
      <c r="D11" s="71"/>
      <c r="E11" s="35"/>
      <c r="F11" s="31"/>
    </row>
    <row r="12" spans="1:6" s="103" customFormat="1" ht="6.75" customHeight="1">
      <c r="A12" s="82"/>
      <c r="B12" s="45"/>
      <c r="C12" s="100"/>
      <c r="D12" s="71"/>
      <c r="E12" s="35"/>
      <c r="F12" s="31"/>
    </row>
    <row r="13" spans="1:6" ht="19.5" customHeight="1">
      <c r="A13" s="43">
        <v>16.2</v>
      </c>
      <c r="B13" s="38" t="s">
        <v>305</v>
      </c>
      <c r="C13" s="35"/>
      <c r="D13" s="35"/>
      <c r="E13" s="47"/>
      <c r="F13" s="31"/>
    </row>
    <row r="14" spans="1:6" s="103" customFormat="1" ht="34.5" customHeight="1">
      <c r="A14" s="82"/>
      <c r="B14" s="45" t="s">
        <v>277</v>
      </c>
      <c r="C14" s="100"/>
      <c r="D14" s="71"/>
      <c r="E14" s="35"/>
      <c r="F14" s="31"/>
    </row>
    <row r="15" spans="1:6" s="103" customFormat="1" ht="10.5" customHeight="1">
      <c r="A15" s="82"/>
      <c r="B15" s="45"/>
      <c r="C15" s="100"/>
      <c r="D15" s="71"/>
      <c r="E15" s="35"/>
      <c r="F15" s="31"/>
    </row>
    <row r="16" spans="1:6" s="103" customFormat="1" ht="20.100000000000001" customHeight="1">
      <c r="A16" s="21">
        <v>1</v>
      </c>
      <c r="B16" s="45" t="s">
        <v>278</v>
      </c>
      <c r="C16" s="100" t="s">
        <v>58</v>
      </c>
      <c r="D16" s="71">
        <v>4</v>
      </c>
      <c r="E16" s="35"/>
      <c r="F16" s="31"/>
    </row>
    <row r="17" spans="1:6" s="103" customFormat="1" ht="20.100000000000001" customHeight="1">
      <c r="A17" s="21">
        <v>2</v>
      </c>
      <c r="B17" s="45" t="s">
        <v>279</v>
      </c>
      <c r="C17" s="100" t="s">
        <v>58</v>
      </c>
      <c r="D17" s="71">
        <v>1</v>
      </c>
      <c r="E17" s="35"/>
      <c r="F17" s="31"/>
    </row>
    <row r="18" spans="1:6" s="103" customFormat="1" ht="20.100000000000001" customHeight="1">
      <c r="A18" s="21">
        <v>3</v>
      </c>
      <c r="B18" s="45" t="s">
        <v>280</v>
      </c>
      <c r="C18" s="100" t="s">
        <v>58</v>
      </c>
      <c r="D18" s="71">
        <v>1</v>
      </c>
      <c r="E18" s="35"/>
      <c r="F18" s="31"/>
    </row>
    <row r="19" spans="1:6" s="103" customFormat="1" ht="20.100000000000001" customHeight="1">
      <c r="A19" s="21">
        <v>4</v>
      </c>
      <c r="B19" s="45" t="s">
        <v>503</v>
      </c>
      <c r="C19" s="100" t="s">
        <v>58</v>
      </c>
      <c r="D19" s="71">
        <v>1</v>
      </c>
      <c r="E19" s="35"/>
      <c r="F19" s="31"/>
    </row>
    <row r="20" spans="1:6" s="103" customFormat="1" ht="20.100000000000001" customHeight="1">
      <c r="A20" s="21">
        <v>5</v>
      </c>
      <c r="B20" s="45" t="s">
        <v>505</v>
      </c>
      <c r="C20" s="100" t="s">
        <v>58</v>
      </c>
      <c r="D20" s="71">
        <v>1</v>
      </c>
      <c r="E20" s="35"/>
      <c r="F20" s="31"/>
    </row>
    <row r="21" spans="1:6" s="103" customFormat="1" ht="20.100000000000001" customHeight="1">
      <c r="A21" s="21">
        <v>6</v>
      </c>
      <c r="B21" s="45" t="s">
        <v>506</v>
      </c>
      <c r="C21" s="100" t="s">
        <v>58</v>
      </c>
      <c r="D21" s="71">
        <v>1</v>
      </c>
      <c r="E21" s="35"/>
      <c r="F21" s="31"/>
    </row>
    <row r="22" spans="1:6" s="103" customFormat="1" ht="20.100000000000001" customHeight="1">
      <c r="A22" s="21">
        <v>7</v>
      </c>
      <c r="B22" s="45" t="s">
        <v>281</v>
      </c>
      <c r="C22" s="100" t="s">
        <v>58</v>
      </c>
      <c r="D22" s="71">
        <v>1</v>
      </c>
      <c r="E22" s="35"/>
      <c r="F22" s="31"/>
    </row>
    <row r="23" spans="1:6" s="103" customFormat="1" ht="20.100000000000001" customHeight="1">
      <c r="A23" s="21">
        <v>8</v>
      </c>
      <c r="B23" s="45" t="s">
        <v>282</v>
      </c>
      <c r="C23" s="100" t="s">
        <v>58</v>
      </c>
      <c r="D23" s="71">
        <v>1</v>
      </c>
      <c r="E23" s="35"/>
      <c r="F23" s="31"/>
    </row>
    <row r="24" spans="1:6" s="103" customFormat="1" ht="20.100000000000001" customHeight="1">
      <c r="A24" s="21">
        <v>9</v>
      </c>
      <c r="B24" s="45" t="s">
        <v>507</v>
      </c>
      <c r="C24" s="100" t="s">
        <v>58</v>
      </c>
      <c r="D24" s="71">
        <v>1</v>
      </c>
      <c r="E24" s="35"/>
      <c r="F24" s="31"/>
    </row>
    <row r="25" spans="1:6" s="103" customFormat="1" ht="20.100000000000001" customHeight="1">
      <c r="A25" s="21">
        <v>10</v>
      </c>
      <c r="B25" s="45" t="s">
        <v>283</v>
      </c>
      <c r="C25" s="100" t="s">
        <v>58</v>
      </c>
      <c r="D25" s="71">
        <v>1</v>
      </c>
      <c r="E25" s="35"/>
      <c r="F25" s="31"/>
    </row>
    <row r="26" spans="1:6" s="103" customFormat="1" ht="20.100000000000001" customHeight="1">
      <c r="A26" s="21">
        <v>11</v>
      </c>
      <c r="B26" s="45" t="s">
        <v>288</v>
      </c>
      <c r="C26" s="100" t="s">
        <v>58</v>
      </c>
      <c r="D26" s="71">
        <v>1</v>
      </c>
      <c r="E26" s="35"/>
      <c r="F26" s="31"/>
    </row>
    <row r="27" spans="1:6" s="103" customFormat="1" ht="20.100000000000001" customHeight="1">
      <c r="A27" s="175"/>
      <c r="B27" s="45"/>
      <c r="C27" s="100"/>
      <c r="D27" s="71"/>
      <c r="E27" s="35"/>
      <c r="F27" s="31"/>
    </row>
    <row r="28" spans="1:6" s="103" customFormat="1">
      <c r="A28" s="107"/>
      <c r="B28" s="108"/>
      <c r="C28" s="109"/>
      <c r="D28" s="80"/>
      <c r="E28" s="51"/>
      <c r="F28" s="31"/>
    </row>
    <row r="29" spans="1:6" s="111" customFormat="1" ht="24" customHeight="1">
      <c r="A29" s="311"/>
      <c r="B29" s="312" t="s">
        <v>128</v>
      </c>
      <c r="C29" s="313"/>
      <c r="D29" s="314"/>
      <c r="E29" s="315"/>
      <c r="F29" s="315"/>
    </row>
  </sheetData>
  <autoFilter ref="A1:F29" xr:uid="{00000000-0009-0000-0000-000012000000}"/>
  <pageMargins left="0.8" right="0.6" top="1" bottom="0.75" header="0.4" footer="0.5"/>
  <pageSetup paperSize="9" scale="80" orientation="portrait" r:id="rId1"/>
  <headerFooter>
    <oddHeader>&amp;L&amp;"Garamond,Bold"&amp;12Operation Theatres,
Hulhumale Hospital,
Maldives.&amp;C&amp;"Times New Roman,Bold"&amp;11Bill of Quantities</oddHeader>
    <oddFooter>&amp;C&amp;"Garamond,Bold"Bill No 16 -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30"/>
  <sheetViews>
    <sheetView view="pageBreakPreview" zoomScaleNormal="100" zoomScaleSheetLayoutView="100" workbookViewId="0">
      <selection activeCell="F15" sqref="F15"/>
    </sheetView>
  </sheetViews>
  <sheetFormatPr defaultColWidth="9.140625" defaultRowHeight="15.75"/>
  <cols>
    <col min="1" max="1" width="9.28515625" style="177" customWidth="1"/>
    <col min="2" max="2" width="39.85546875" style="19" customWidth="1"/>
    <col min="3" max="3" width="6.42578125" style="20" customWidth="1"/>
    <col min="4" max="4" width="4.5703125" style="20" customWidth="1"/>
    <col min="5" max="5" width="8.5703125" style="8" customWidth="1"/>
    <col min="6" max="6" width="17.5703125" style="24" customWidth="1"/>
    <col min="7" max="7" width="26.7109375" style="8" customWidth="1"/>
    <col min="8" max="8" width="22.42578125" style="8" customWidth="1"/>
    <col min="9" max="11" width="9.140625" style="8"/>
    <col min="12" max="12" width="15.7109375" style="8" bestFit="1" customWidth="1"/>
    <col min="13" max="16384" width="9.140625" style="8"/>
  </cols>
  <sheetData>
    <row r="1" spans="1:12" ht="54.75" customHeight="1">
      <c r="A1" s="333" t="str">
        <f>+COVER!A19</f>
        <v>Interior &amp; MEP Works For Koveli Building New Operation Theaters at 5th Floor , Hulhumale Hospital , Maldives.</v>
      </c>
      <c r="B1" s="333"/>
      <c r="C1" s="333"/>
      <c r="D1" s="333"/>
      <c r="E1" s="333"/>
    </row>
    <row r="2" spans="1:12">
      <c r="A2" s="334" t="s">
        <v>166</v>
      </c>
      <c r="B2" s="334"/>
      <c r="C2" s="334"/>
      <c r="D2" s="334"/>
      <c r="E2" s="334"/>
    </row>
    <row r="3" spans="1:12">
      <c r="A3" s="334"/>
      <c r="B3" s="334"/>
      <c r="C3" s="334"/>
      <c r="D3" s="334"/>
      <c r="E3" s="334"/>
    </row>
    <row r="4" spans="1:12">
      <c r="B4" s="173"/>
    </row>
    <row r="5" spans="1:12" s="11" customFormat="1" ht="45.75" customHeight="1">
      <c r="A5" s="22" t="s">
        <v>129</v>
      </c>
      <c r="B5" s="10" t="s">
        <v>0</v>
      </c>
      <c r="C5" s="335" t="s">
        <v>118</v>
      </c>
      <c r="D5" s="336"/>
      <c r="E5" s="337"/>
      <c r="G5" s="182" t="s">
        <v>192</v>
      </c>
      <c r="L5" s="23" t="e">
        <f>SUM(C7:E22)</f>
        <v>#REF!</v>
      </c>
    </row>
    <row r="6" spans="1:12" s="26" customFormat="1" ht="24.95" customHeight="1">
      <c r="A6" s="121">
        <v>1</v>
      </c>
      <c r="B6" s="122" t="s">
        <v>60</v>
      </c>
      <c r="C6" s="338" t="e">
        <f>H6*0.02</f>
        <v>#REF!</v>
      </c>
      <c r="D6" s="339"/>
      <c r="E6" s="340"/>
      <c r="F6" s="25" t="s">
        <v>180</v>
      </c>
      <c r="H6" s="178" t="e">
        <f>SUM(C7:E22)</f>
        <v>#REF!</v>
      </c>
    </row>
    <row r="7" spans="1:12" s="26" customFormat="1" ht="24.95" customHeight="1">
      <c r="A7" s="121">
        <v>2</v>
      </c>
      <c r="B7" s="122" t="s">
        <v>50</v>
      </c>
      <c r="C7" s="338" t="e">
        <f>+#REF!</f>
        <v>#REF!</v>
      </c>
      <c r="D7" s="339"/>
      <c r="E7" s="340"/>
      <c r="F7" s="25" t="s">
        <v>181</v>
      </c>
      <c r="G7" s="180" t="s">
        <v>186</v>
      </c>
    </row>
    <row r="8" spans="1:12" s="26" customFormat="1" ht="37.5" customHeight="1">
      <c r="A8" s="121">
        <v>3</v>
      </c>
      <c r="B8" s="122" t="s">
        <v>51</v>
      </c>
      <c r="C8" s="338">
        <f>+'Bill 3 - Concrete Works'!F80</f>
        <v>0</v>
      </c>
      <c r="D8" s="339"/>
      <c r="E8" s="340"/>
      <c r="F8" s="25" t="s">
        <v>182</v>
      </c>
      <c r="G8" s="181" t="s">
        <v>188</v>
      </c>
    </row>
    <row r="9" spans="1:12" s="26" customFormat="1" ht="24.95" customHeight="1">
      <c r="A9" s="121">
        <v>4</v>
      </c>
      <c r="B9" s="122" t="s">
        <v>104</v>
      </c>
      <c r="C9" s="338">
        <f>+'Bill 4 - Masonry &amp; Plastering'!F31</f>
        <v>0</v>
      </c>
      <c r="D9" s="339"/>
      <c r="E9" s="340"/>
      <c r="F9" s="344" t="s">
        <v>189</v>
      </c>
      <c r="G9" s="345"/>
    </row>
    <row r="10" spans="1:12" s="26" customFormat="1" ht="24.95" customHeight="1">
      <c r="A10" s="121">
        <v>5</v>
      </c>
      <c r="B10" s="122" t="s">
        <v>54</v>
      </c>
      <c r="C10" s="338">
        <f>+'Bill 5 MetalWorks'!F29</f>
        <v>0</v>
      </c>
      <c r="D10" s="339"/>
      <c r="E10" s="340"/>
      <c r="F10" s="344" t="s">
        <v>187</v>
      </c>
      <c r="G10" s="345"/>
    </row>
    <row r="11" spans="1:12" s="26" customFormat="1" ht="24.95" customHeight="1">
      <c r="A11" s="121">
        <v>6</v>
      </c>
      <c r="B11" s="122" t="s">
        <v>136</v>
      </c>
      <c r="C11" s="338">
        <f>+'Bill 6 - Ceiling '!F64</f>
        <v>0</v>
      </c>
      <c r="D11" s="339"/>
      <c r="E11" s="340"/>
      <c r="F11" s="344" t="s">
        <v>190</v>
      </c>
      <c r="G11" s="345"/>
    </row>
    <row r="12" spans="1:12" s="26" customFormat="1" ht="24.95" customHeight="1">
      <c r="A12" s="121">
        <v>7</v>
      </c>
      <c r="B12" s="122" t="s">
        <v>179</v>
      </c>
      <c r="C12" s="338">
        <f>+'Bill 7 - Door&amp;Window'!F88</f>
        <v>0</v>
      </c>
      <c r="D12" s="339"/>
      <c r="E12" s="340"/>
      <c r="F12" s="344" t="s">
        <v>191</v>
      </c>
      <c r="G12" s="345"/>
    </row>
    <row r="13" spans="1:12" s="26" customFormat="1" ht="24.95" customHeight="1">
      <c r="A13" s="121">
        <v>8</v>
      </c>
      <c r="B13" s="122" t="s">
        <v>39</v>
      </c>
      <c r="C13" s="338">
        <f>+'Bill 8 - Painting'!F34</f>
        <v>0</v>
      </c>
      <c r="D13" s="339"/>
      <c r="E13" s="340"/>
      <c r="F13" s="344" t="s">
        <v>190</v>
      </c>
      <c r="G13" s="345"/>
    </row>
    <row r="14" spans="1:12" s="26" customFormat="1" ht="24.95" customHeight="1">
      <c r="A14" s="121">
        <v>9</v>
      </c>
      <c r="B14" s="122" t="s">
        <v>175</v>
      </c>
      <c r="C14" s="338">
        <f>+'Bill 9 - Floor &amp; Wall Finishing'!F94</f>
        <v>0</v>
      </c>
      <c r="D14" s="339"/>
      <c r="E14" s="340"/>
      <c r="F14" s="344" t="s">
        <v>190</v>
      </c>
      <c r="G14" s="345"/>
    </row>
    <row r="15" spans="1:12" s="26" customFormat="1" ht="24.95" customHeight="1">
      <c r="A15" s="121">
        <v>10</v>
      </c>
      <c r="B15" s="122" t="s">
        <v>52</v>
      </c>
      <c r="C15" s="338">
        <f>+'Bill 10 Electrical'!F167</f>
        <v>0</v>
      </c>
      <c r="D15" s="339"/>
      <c r="E15" s="340"/>
      <c r="F15" s="25"/>
      <c r="G15" s="123"/>
      <c r="H15" s="124"/>
    </row>
    <row r="16" spans="1:12" s="26" customFormat="1" ht="24.95" customHeight="1">
      <c r="A16" s="121">
        <v>11</v>
      </c>
      <c r="B16" s="125" t="s">
        <v>61</v>
      </c>
      <c r="C16" s="338">
        <f>+'11 Hydraulics &amp; Drainage'!F106</f>
        <v>0</v>
      </c>
      <c r="D16" s="339"/>
      <c r="E16" s="340"/>
      <c r="F16" s="25"/>
      <c r="G16" s="123"/>
      <c r="H16" s="124"/>
    </row>
    <row r="17" spans="1:9" s="26" customFormat="1" ht="24.95" customHeight="1">
      <c r="A17" s="121">
        <v>12</v>
      </c>
      <c r="B17" s="126" t="s">
        <v>53</v>
      </c>
      <c r="C17" s="338">
        <f>+'Bill 12 - AC works'!F137</f>
        <v>0</v>
      </c>
      <c r="D17" s="339"/>
      <c r="E17" s="340"/>
      <c r="F17" s="25"/>
      <c r="H17" s="124"/>
    </row>
    <row r="18" spans="1:9" s="26" customFormat="1" ht="24.95" customHeight="1">
      <c r="A18" s="121">
        <v>13</v>
      </c>
      <c r="B18" s="126" t="s">
        <v>107</v>
      </c>
      <c r="C18" s="338" t="e">
        <f>+#REF!</f>
        <v>#REF!</v>
      </c>
      <c r="D18" s="339"/>
      <c r="E18" s="340"/>
      <c r="F18" s="25" t="s">
        <v>184</v>
      </c>
      <c r="H18" s="124"/>
    </row>
    <row r="19" spans="1:9" s="26" customFormat="1" ht="24.95" customHeight="1">
      <c r="A19" s="121">
        <v>14</v>
      </c>
      <c r="B19" s="126" t="s">
        <v>114</v>
      </c>
      <c r="C19" s="338">
        <f>+'Bill 14 - Fire Fighting &amp; alarm'!F79</f>
        <v>0</v>
      </c>
      <c r="D19" s="339"/>
      <c r="E19" s="340"/>
      <c r="F19" s="25"/>
      <c r="H19" s="124"/>
    </row>
    <row r="20" spans="1:9" s="26" customFormat="1" ht="37.5" customHeight="1">
      <c r="A20" s="121">
        <v>15</v>
      </c>
      <c r="B20" s="126" t="s">
        <v>173</v>
      </c>
      <c r="C20" s="338" t="e">
        <f>+#REF!</f>
        <v>#REF!</v>
      </c>
      <c r="D20" s="339"/>
      <c r="E20" s="340"/>
      <c r="F20" s="25" t="s">
        <v>183</v>
      </c>
      <c r="G20" s="181" t="s">
        <v>188</v>
      </c>
      <c r="H20" s="124"/>
    </row>
    <row r="21" spans="1:9" s="26" customFormat="1" ht="24.95" customHeight="1">
      <c r="A21" s="121">
        <v>16</v>
      </c>
      <c r="B21" s="126" t="s">
        <v>126</v>
      </c>
      <c r="C21" s="338">
        <f>+'Bill 17 Additional '!F52</f>
        <v>0</v>
      </c>
      <c r="D21" s="339"/>
      <c r="E21" s="340"/>
      <c r="H21" s="124"/>
    </row>
    <row r="22" spans="1:9" s="26" customFormat="1" ht="24.95" customHeight="1">
      <c r="A22" s="121">
        <v>17</v>
      </c>
      <c r="B22" s="126" t="s">
        <v>105</v>
      </c>
      <c r="C22" s="338">
        <f>+' Bill 18 -Ommission Work'!F55</f>
        <v>0</v>
      </c>
      <c r="D22" s="339"/>
      <c r="E22" s="340"/>
    </row>
    <row r="23" spans="1:9" ht="24.95" customHeight="1">
      <c r="A23" s="14"/>
      <c r="B23" s="15"/>
      <c r="C23" s="346"/>
      <c r="D23" s="347"/>
      <c r="E23" s="348"/>
    </row>
    <row r="24" spans="1:9" s="18" customFormat="1" ht="31.5" customHeight="1">
      <c r="A24" s="16"/>
      <c r="B24" s="17" t="s">
        <v>163</v>
      </c>
      <c r="C24" s="341" t="e">
        <f>SUM(C6:E22)</f>
        <v>#REF!</v>
      </c>
      <c r="D24" s="342"/>
      <c r="E24" s="343"/>
    </row>
    <row r="25" spans="1:9" s="18" customFormat="1" ht="31.5" customHeight="1">
      <c r="A25" s="16"/>
      <c r="B25" s="17" t="s">
        <v>106</v>
      </c>
      <c r="C25" s="341" t="e">
        <f>ROUND(C24*0.06,2)</f>
        <v>#REF!</v>
      </c>
      <c r="D25" s="342"/>
      <c r="E25" s="343"/>
    </row>
    <row r="26" spans="1:9" s="18" customFormat="1" ht="31.5" customHeight="1">
      <c r="A26" s="16"/>
      <c r="B26" s="17" t="s">
        <v>164</v>
      </c>
      <c r="C26" s="341" t="e">
        <f>SUM(C24:E25)</f>
        <v>#REF!</v>
      </c>
      <c r="D26" s="342"/>
      <c r="E26" s="343"/>
    </row>
    <row r="30" spans="1:9">
      <c r="I30" s="147"/>
    </row>
  </sheetData>
  <mergeCells count="30">
    <mergeCell ref="C25:E25"/>
    <mergeCell ref="C26:E26"/>
    <mergeCell ref="F9:G9"/>
    <mergeCell ref="F10:G10"/>
    <mergeCell ref="F11:G11"/>
    <mergeCell ref="F12:G12"/>
    <mergeCell ref="F13:G13"/>
    <mergeCell ref="F14:G14"/>
    <mergeCell ref="C19:E19"/>
    <mergeCell ref="C20:E20"/>
    <mergeCell ref="C21:E21"/>
    <mergeCell ref="C22:E22"/>
    <mergeCell ref="C23:E23"/>
    <mergeCell ref="C24:E24"/>
    <mergeCell ref="C13:E13"/>
    <mergeCell ref="C14:E14"/>
    <mergeCell ref="C16:E16"/>
    <mergeCell ref="C17:E17"/>
    <mergeCell ref="C18:E18"/>
    <mergeCell ref="C7:E7"/>
    <mergeCell ref="C8:E8"/>
    <mergeCell ref="C9:E9"/>
    <mergeCell ref="C10:E10"/>
    <mergeCell ref="C11:E11"/>
    <mergeCell ref="C12:E12"/>
    <mergeCell ref="A1:E1"/>
    <mergeCell ref="A2:E3"/>
    <mergeCell ref="C5:E5"/>
    <mergeCell ref="C6:E6"/>
    <mergeCell ref="C15:E15"/>
  </mergeCells>
  <hyperlinks>
    <hyperlink ref="F6" location="'Bill 1- Prilims'!A1" display="'Bill 1- Prilims'!A1" xr:uid="{00000000-0004-0000-0100-000000000000}"/>
    <hyperlink ref="F7" location="'Bill 2 - Ground Works'!A1" display="'Bill 2 - Ground Works'!A1" xr:uid="{00000000-0004-0000-0100-000001000000}"/>
    <hyperlink ref="F8" location="'Bill 3 - Concrete Works'!A1" display="'Bill 3 - Concrete Works'!A1" xr:uid="{00000000-0004-0000-0100-000002000000}"/>
    <hyperlink ref="F20" location="'Bill - 15 Steel Structures'!Print_Area" display="'Bill - 15 Steel Structures'!Print_Area" xr:uid="{00000000-0004-0000-0100-000003000000}"/>
    <hyperlink ref="F18" location="'Bill - 13 Lift'!Print_Area" display="'Bill - 13 Lift'!Print_Area" xr:uid="{00000000-0004-0000-0100-000004000000}"/>
  </hyperlinks>
  <pageMargins left="0.5" right="0.1" top="1" bottom="0.7" header="0.4" footer="0.5"/>
  <pageSetup paperSize="9" scale="85" orientation="portrait" r:id="rId1"/>
  <headerFooter>
    <oddHeader xml:space="preserve">&amp;L&amp;"Garamond,Bold"&amp;12Auto Center Building at Hulhumale.
</oddHeader>
    <oddFooter>&amp;C&amp;"Garamond,Bold"&amp;12&amp;P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52"/>
  <sheetViews>
    <sheetView zoomScaleNormal="100" zoomScaleSheetLayoutView="100" workbookViewId="0">
      <pane xSplit="1" ySplit="1" topLeftCell="B18" activePane="bottomRight" state="frozen"/>
      <selection activeCell="I34" sqref="I34"/>
      <selection pane="topRight" activeCell="I34" sqref="I34"/>
      <selection pane="bottomLeft" activeCell="I34" sqref="I34"/>
      <selection pane="bottomRight" activeCell="L48" sqref="L48"/>
    </sheetView>
  </sheetViews>
  <sheetFormatPr defaultColWidth="9.140625" defaultRowHeight="15.75"/>
  <cols>
    <col min="1" max="1" width="7.85546875" style="65" customWidth="1"/>
    <col min="2" max="2" width="56.140625" style="66" customWidth="1"/>
    <col min="3" max="3" width="6.42578125" style="67" customWidth="1"/>
    <col min="4" max="4" width="9.7109375" style="84" customWidth="1"/>
    <col min="5" max="5" width="13.7109375" style="24" customWidth="1"/>
    <col min="6" max="6" width="15.7109375" style="24" customWidth="1"/>
    <col min="7" max="16384" width="9.140625" style="24"/>
  </cols>
  <sheetData>
    <row r="1" spans="1:6" s="11" customFormat="1" ht="22.5" customHeight="1">
      <c r="A1" s="10" t="s">
        <v>2</v>
      </c>
      <c r="B1" s="10" t="s">
        <v>0</v>
      </c>
      <c r="C1" s="10" t="s">
        <v>1</v>
      </c>
      <c r="D1" s="10" t="s">
        <v>438</v>
      </c>
      <c r="E1" s="22" t="s">
        <v>176</v>
      </c>
      <c r="F1" s="10" t="s">
        <v>177</v>
      </c>
    </row>
    <row r="2" spans="1:6" s="11" customFormat="1" ht="22.5" customHeight="1">
      <c r="A2" s="187"/>
      <c r="B2" s="188"/>
      <c r="C2" s="188"/>
      <c r="D2" s="188"/>
      <c r="E2" s="189"/>
      <c r="F2" s="190"/>
    </row>
    <row r="3" spans="1:6">
      <c r="A3" s="41"/>
      <c r="B3" s="33" t="s">
        <v>171</v>
      </c>
      <c r="C3" s="100"/>
      <c r="D3" s="71"/>
      <c r="E3" s="35"/>
      <c r="F3" s="31"/>
    </row>
    <row r="4" spans="1:6">
      <c r="A4" s="41"/>
      <c r="B4" s="36" t="s">
        <v>126</v>
      </c>
      <c r="C4" s="100"/>
      <c r="D4" s="71"/>
      <c r="E4" s="35"/>
      <c r="F4" s="31"/>
    </row>
    <row r="5" spans="1:6">
      <c r="A5" s="101"/>
      <c r="B5" s="45"/>
      <c r="C5" s="100"/>
      <c r="D5" s="71"/>
      <c r="E5" s="35"/>
      <c r="F5" s="31"/>
    </row>
    <row r="6" spans="1:6" ht="25.5" customHeight="1">
      <c r="A6" s="43">
        <v>17.100000000000001</v>
      </c>
      <c r="B6" s="53" t="s">
        <v>8</v>
      </c>
      <c r="C6" s="35"/>
      <c r="D6" s="35"/>
      <c r="E6" s="47"/>
      <c r="F6" s="31"/>
    </row>
    <row r="7" spans="1:6" ht="67.5" customHeight="1">
      <c r="A7" s="102"/>
      <c r="B7" s="54" t="s">
        <v>222</v>
      </c>
      <c r="C7" s="35"/>
      <c r="D7" s="35"/>
      <c r="E7" s="35"/>
      <c r="F7" s="31"/>
    </row>
    <row r="8" spans="1:6" s="103" customFormat="1">
      <c r="A8" s="32"/>
      <c r="B8" s="58"/>
      <c r="C8" s="100"/>
      <c r="D8" s="71"/>
      <c r="E8" s="35"/>
      <c r="F8" s="31"/>
    </row>
    <row r="9" spans="1:6" s="170" customFormat="1">
      <c r="A9" s="169"/>
      <c r="B9" s="89"/>
      <c r="C9" s="172"/>
      <c r="D9" s="68"/>
      <c r="E9" s="34"/>
      <c r="F9" s="114"/>
    </row>
    <row r="10" spans="1:6" s="103" customFormat="1">
      <c r="A10" s="82"/>
      <c r="B10" s="104"/>
      <c r="C10" s="35"/>
      <c r="D10" s="71"/>
      <c r="E10" s="35"/>
      <c r="F10" s="31"/>
    </row>
    <row r="11" spans="1:6" s="103" customFormat="1">
      <c r="A11" s="82"/>
      <c r="B11" s="104"/>
      <c r="C11" s="35"/>
      <c r="D11" s="71"/>
      <c r="E11" s="35"/>
      <c r="F11" s="31"/>
    </row>
    <row r="12" spans="1:6" s="103" customFormat="1">
      <c r="A12" s="82"/>
      <c r="B12" s="45"/>
      <c r="C12" s="100"/>
      <c r="D12" s="71"/>
      <c r="E12" s="35"/>
      <c r="F12" s="31"/>
    </row>
    <row r="13" spans="1:6" s="103" customFormat="1">
      <c r="A13" s="82"/>
      <c r="B13" s="45"/>
      <c r="C13" s="35"/>
      <c r="D13" s="71"/>
      <c r="E13" s="35"/>
      <c r="F13" s="31"/>
    </row>
    <row r="14" spans="1:6" s="103" customFormat="1">
      <c r="A14" s="82"/>
      <c r="B14" s="45"/>
      <c r="C14" s="35"/>
      <c r="D14" s="71"/>
      <c r="E14" s="35"/>
      <c r="F14" s="31"/>
    </row>
    <row r="15" spans="1:6" s="103" customFormat="1">
      <c r="A15" s="82"/>
      <c r="B15" s="45"/>
      <c r="C15" s="100"/>
      <c r="D15" s="71"/>
      <c r="E15" s="35"/>
      <c r="F15" s="31"/>
    </row>
    <row r="16" spans="1:6" s="103" customFormat="1">
      <c r="A16" s="82"/>
      <c r="B16" s="45"/>
      <c r="C16" s="100"/>
      <c r="D16" s="71"/>
      <c r="E16" s="35"/>
      <c r="F16" s="31"/>
    </row>
    <row r="17" spans="1:6" s="103" customFormat="1">
      <c r="A17" s="82"/>
      <c r="B17" s="45"/>
      <c r="C17" s="100"/>
      <c r="D17" s="71"/>
      <c r="E17" s="35"/>
      <c r="F17" s="31"/>
    </row>
    <row r="18" spans="1:6" s="103" customFormat="1">
      <c r="A18" s="82"/>
      <c r="B18" s="45"/>
      <c r="C18" s="35"/>
      <c r="D18" s="71"/>
      <c r="E18" s="35"/>
      <c r="F18" s="31"/>
    </row>
    <row r="19" spans="1:6" s="103" customFormat="1">
      <c r="A19" s="82"/>
      <c r="B19" s="45"/>
      <c r="C19" s="100"/>
      <c r="D19" s="71"/>
      <c r="E19" s="35"/>
      <c r="F19" s="31"/>
    </row>
    <row r="20" spans="1:6" s="103" customFormat="1">
      <c r="A20" s="82"/>
      <c r="B20" s="45"/>
      <c r="C20" s="100"/>
      <c r="D20" s="71"/>
      <c r="E20" s="35"/>
      <c r="F20" s="31"/>
    </row>
    <row r="21" spans="1:6" s="103" customFormat="1">
      <c r="A21" s="82"/>
      <c r="B21" s="45"/>
      <c r="C21" s="100"/>
      <c r="D21" s="71"/>
      <c r="E21" s="35"/>
      <c r="F21" s="31"/>
    </row>
    <row r="22" spans="1:6" s="103" customFormat="1">
      <c r="A22" s="82"/>
      <c r="B22" s="45"/>
      <c r="C22" s="100"/>
      <c r="D22" s="71"/>
      <c r="E22" s="35"/>
      <c r="F22" s="31"/>
    </row>
    <row r="23" spans="1:6" s="103" customFormat="1">
      <c r="A23" s="82"/>
      <c r="B23" s="45"/>
      <c r="C23" s="35"/>
      <c r="D23" s="71"/>
      <c r="E23" s="35"/>
      <c r="F23" s="31"/>
    </row>
    <row r="24" spans="1:6" s="103" customFormat="1">
      <c r="A24" s="82"/>
      <c r="B24" s="45"/>
      <c r="C24" s="35"/>
      <c r="D24" s="71"/>
      <c r="E24" s="35"/>
      <c r="F24" s="31"/>
    </row>
    <row r="25" spans="1:6" s="103" customFormat="1">
      <c r="A25" s="82"/>
      <c r="B25" s="45"/>
      <c r="C25" s="35"/>
      <c r="D25" s="71"/>
      <c r="E25" s="35"/>
      <c r="F25" s="31"/>
    </row>
    <row r="26" spans="1:6" s="103" customFormat="1">
      <c r="A26" s="82"/>
      <c r="B26" s="45"/>
      <c r="C26" s="35"/>
      <c r="D26" s="71"/>
      <c r="E26" s="35"/>
      <c r="F26" s="31"/>
    </row>
    <row r="27" spans="1:6" s="103" customFormat="1">
      <c r="A27" s="82"/>
      <c r="B27" s="45"/>
      <c r="C27" s="35"/>
      <c r="D27" s="71"/>
      <c r="E27" s="35"/>
      <c r="F27" s="31"/>
    </row>
    <row r="28" spans="1:6" s="103" customFormat="1">
      <c r="A28" s="82"/>
      <c r="B28" s="45"/>
      <c r="C28" s="35"/>
      <c r="D28" s="71"/>
      <c r="E28" s="35"/>
      <c r="F28" s="31"/>
    </row>
    <row r="29" spans="1:6" s="103" customFormat="1">
      <c r="A29" s="82"/>
      <c r="B29" s="45"/>
      <c r="C29" s="35"/>
      <c r="D29" s="71"/>
      <c r="E29" s="35"/>
      <c r="F29" s="31"/>
    </row>
    <row r="30" spans="1:6" s="103" customFormat="1">
      <c r="A30" s="82"/>
      <c r="B30" s="45"/>
      <c r="C30" s="35"/>
      <c r="D30" s="71"/>
      <c r="E30" s="35"/>
      <c r="F30" s="31"/>
    </row>
    <row r="31" spans="1:6" s="103" customFormat="1">
      <c r="A31" s="82"/>
      <c r="B31" s="45"/>
      <c r="C31" s="35"/>
      <c r="D31" s="71"/>
      <c r="E31" s="35"/>
      <c r="F31" s="31"/>
    </row>
    <row r="32" spans="1:6" s="103" customFormat="1">
      <c r="A32" s="82"/>
      <c r="B32" s="45"/>
      <c r="C32" s="35"/>
      <c r="D32" s="71"/>
      <c r="E32" s="35"/>
      <c r="F32" s="31"/>
    </row>
    <row r="33" spans="1:6" s="103" customFormat="1">
      <c r="A33" s="82"/>
      <c r="B33" s="45"/>
      <c r="C33" s="35"/>
      <c r="D33" s="71"/>
      <c r="E33" s="35"/>
      <c r="F33" s="31"/>
    </row>
    <row r="34" spans="1:6" s="103" customFormat="1">
      <c r="A34" s="82"/>
      <c r="B34" s="45"/>
      <c r="C34" s="35"/>
      <c r="D34" s="71"/>
      <c r="E34" s="35"/>
      <c r="F34" s="31"/>
    </row>
    <row r="35" spans="1:6" s="103" customFormat="1">
      <c r="A35" s="82"/>
      <c r="B35" s="45"/>
      <c r="C35" s="35"/>
      <c r="D35" s="71"/>
      <c r="E35" s="35"/>
      <c r="F35" s="31"/>
    </row>
    <row r="36" spans="1:6" s="103" customFormat="1">
      <c r="A36" s="82"/>
      <c r="B36" s="45"/>
      <c r="C36" s="35"/>
      <c r="D36" s="71"/>
      <c r="E36" s="35"/>
      <c r="F36" s="31"/>
    </row>
    <row r="37" spans="1:6" s="103" customFormat="1">
      <c r="A37" s="82"/>
      <c r="B37" s="45"/>
      <c r="C37" s="100"/>
      <c r="D37" s="90"/>
      <c r="E37" s="105"/>
      <c r="F37" s="31"/>
    </row>
    <row r="38" spans="1:6" s="103" customFormat="1">
      <c r="A38" s="82"/>
      <c r="B38" s="45"/>
      <c r="C38" s="35"/>
      <c r="D38" s="90"/>
      <c r="E38" s="106"/>
      <c r="F38" s="31"/>
    </row>
    <row r="39" spans="1:6" s="103" customFormat="1">
      <c r="A39" s="82"/>
      <c r="B39" s="45"/>
      <c r="C39" s="100"/>
      <c r="D39" s="71"/>
      <c r="E39" s="35"/>
      <c r="F39" s="31"/>
    </row>
    <row r="40" spans="1:6" s="103" customFormat="1">
      <c r="A40" s="82"/>
      <c r="B40" s="45"/>
      <c r="C40" s="100"/>
      <c r="D40" s="71"/>
      <c r="E40" s="35"/>
      <c r="F40" s="31"/>
    </row>
    <row r="41" spans="1:6" s="103" customFormat="1">
      <c r="A41" s="82"/>
      <c r="B41" s="45"/>
      <c r="C41" s="35"/>
      <c r="D41" s="71"/>
      <c r="E41" s="35"/>
      <c r="F41" s="31"/>
    </row>
    <row r="42" spans="1:6" s="103" customFormat="1">
      <c r="A42" s="82"/>
      <c r="B42" s="45"/>
      <c r="C42" s="100"/>
      <c r="D42" s="71"/>
      <c r="E42" s="35"/>
      <c r="F42" s="31"/>
    </row>
    <row r="43" spans="1:6" s="103" customFormat="1">
      <c r="A43" s="82"/>
      <c r="B43" s="45"/>
      <c r="C43" s="100"/>
      <c r="D43" s="71"/>
      <c r="E43" s="35"/>
      <c r="F43" s="31"/>
    </row>
    <row r="44" spans="1:6" s="103" customFormat="1">
      <c r="A44" s="32"/>
      <c r="B44" s="58"/>
      <c r="C44" s="100"/>
      <c r="D44" s="71"/>
      <c r="E44" s="35"/>
      <c r="F44" s="31"/>
    </row>
    <row r="45" spans="1:6" s="103" customFormat="1">
      <c r="A45" s="82"/>
      <c r="B45" s="45"/>
      <c r="C45" s="100"/>
      <c r="D45" s="71"/>
      <c r="E45" s="35"/>
      <c r="F45" s="31"/>
    </row>
    <row r="46" spans="1:6" s="103" customFormat="1">
      <c r="A46" s="82"/>
      <c r="B46" s="45"/>
      <c r="C46" s="100"/>
      <c r="D46" s="71"/>
      <c r="E46" s="35"/>
      <c r="F46" s="31"/>
    </row>
    <row r="47" spans="1:6" s="103" customFormat="1">
      <c r="A47" s="82"/>
      <c r="B47" s="45"/>
      <c r="C47" s="100"/>
      <c r="D47" s="71"/>
      <c r="E47" s="35"/>
      <c r="F47" s="31"/>
    </row>
    <row r="48" spans="1:6" s="103" customFormat="1">
      <c r="A48" s="82"/>
      <c r="B48" s="45"/>
      <c r="C48" s="100"/>
      <c r="D48" s="71"/>
      <c r="E48" s="35"/>
      <c r="F48" s="31"/>
    </row>
    <row r="49" spans="1:6" s="103" customFormat="1">
      <c r="A49" s="82"/>
      <c r="B49" s="45"/>
      <c r="C49" s="100"/>
      <c r="D49" s="71"/>
      <c r="E49" s="35"/>
      <c r="F49" s="31"/>
    </row>
    <row r="50" spans="1:6" s="103" customFormat="1">
      <c r="A50" s="82"/>
      <c r="B50" s="45"/>
      <c r="C50" s="100"/>
      <c r="D50" s="71"/>
      <c r="E50" s="35"/>
      <c r="F50" s="31"/>
    </row>
    <row r="51" spans="1:6" s="103" customFormat="1">
      <c r="A51" s="107"/>
      <c r="B51" s="108"/>
      <c r="C51" s="109"/>
      <c r="D51" s="80"/>
      <c r="E51" s="51"/>
      <c r="F51" s="31"/>
    </row>
    <row r="52" spans="1:6" s="111" customFormat="1" ht="24" customHeight="1">
      <c r="A52" s="110"/>
      <c r="B52" s="60" t="s">
        <v>172</v>
      </c>
      <c r="C52" s="61"/>
      <c r="D52" s="83"/>
      <c r="E52" s="62"/>
      <c r="F52" s="62"/>
    </row>
  </sheetData>
  <autoFilter ref="A1:F52" xr:uid="{00000000-0009-0000-0000-000013000000}"/>
  <pageMargins left="0.8" right="0.7" top="1" bottom="0.75" header="0.4" footer="0.5"/>
  <pageSetup paperSize="9" scale="80" orientation="portrait" r:id="rId1"/>
  <headerFooter>
    <oddHeader>&amp;L&amp;"Garamond,Bold"&amp;12Operation Theatres,
Hulhumale Hospital,
Maldives.&amp;C&amp;"Times New Roman,Bold"&amp;11Bill of Quantities</oddHeader>
    <oddFooter>&amp;C&amp;"Garamond,Bold"Bill No 17 -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55"/>
  <sheetViews>
    <sheetView zoomScaleNormal="100" zoomScaleSheetLayoutView="100" workbookViewId="0">
      <pane xSplit="1" ySplit="1" topLeftCell="B23" activePane="bottomRight" state="frozen"/>
      <selection activeCell="I34" sqref="I34"/>
      <selection pane="topRight" activeCell="I34" sqref="I34"/>
      <selection pane="bottomLeft" activeCell="I34" sqref="I34"/>
      <selection pane="bottomRight" activeCell="M32" sqref="M32"/>
    </sheetView>
  </sheetViews>
  <sheetFormatPr defaultColWidth="9.140625" defaultRowHeight="15.75"/>
  <cols>
    <col min="1" max="1" width="7.85546875" style="65" customWidth="1"/>
    <col min="2" max="2" width="56.140625" style="66" customWidth="1"/>
    <col min="3" max="3" width="6.42578125" style="67" customWidth="1"/>
    <col min="4" max="4" width="9.7109375" style="84" customWidth="1"/>
    <col min="5" max="5" width="13.7109375" style="24" customWidth="1"/>
    <col min="6" max="6" width="15.7109375" style="24" customWidth="1"/>
    <col min="7" max="16384" width="9.140625" style="24"/>
  </cols>
  <sheetData>
    <row r="1" spans="1:6" s="11" customFormat="1" ht="22.5" customHeight="1">
      <c r="A1" s="10" t="s">
        <v>2</v>
      </c>
      <c r="B1" s="10" t="s">
        <v>0</v>
      </c>
      <c r="C1" s="10" t="s">
        <v>1</v>
      </c>
      <c r="D1" s="10" t="s">
        <v>438</v>
      </c>
      <c r="E1" s="22" t="s">
        <v>176</v>
      </c>
      <c r="F1" s="10" t="s">
        <v>177</v>
      </c>
    </row>
    <row r="2" spans="1:6" s="11" customFormat="1" ht="22.5" customHeight="1">
      <c r="A2" s="187"/>
      <c r="B2" s="188"/>
      <c r="C2" s="188"/>
      <c r="D2" s="188"/>
      <c r="E2" s="189"/>
      <c r="F2" s="190"/>
    </row>
    <row r="3" spans="1:6">
      <c r="A3" s="41"/>
      <c r="B3" s="33" t="s">
        <v>216</v>
      </c>
      <c r="C3" s="100"/>
      <c r="D3" s="71"/>
      <c r="E3" s="35"/>
      <c r="F3" s="31"/>
    </row>
    <row r="4" spans="1:6">
      <c r="A4" s="41"/>
      <c r="B4" s="36" t="s">
        <v>105</v>
      </c>
      <c r="C4" s="100"/>
      <c r="D4" s="71"/>
      <c r="E4" s="35"/>
      <c r="F4" s="31"/>
    </row>
    <row r="5" spans="1:6">
      <c r="A5" s="101"/>
      <c r="B5" s="45"/>
      <c r="C5" s="100"/>
      <c r="D5" s="71"/>
      <c r="E5" s="35"/>
      <c r="F5" s="31"/>
    </row>
    <row r="6" spans="1:6" ht="25.5" customHeight="1">
      <c r="A6" s="43">
        <v>18.100000000000001</v>
      </c>
      <c r="B6" s="53" t="s">
        <v>8</v>
      </c>
      <c r="C6" s="35"/>
      <c r="D6" s="35"/>
      <c r="E6" s="47"/>
      <c r="F6" s="31"/>
    </row>
    <row r="7" spans="1:6" s="103" customFormat="1">
      <c r="A7" s="82"/>
      <c r="B7" s="45"/>
      <c r="C7" s="100"/>
      <c r="D7" s="71"/>
      <c r="E7" s="35"/>
      <c r="F7" s="31"/>
    </row>
    <row r="8" spans="1:6" s="103" customFormat="1">
      <c r="A8" s="32"/>
      <c r="B8" s="58"/>
      <c r="C8" s="100"/>
      <c r="D8" s="71"/>
      <c r="E8" s="35"/>
      <c r="F8" s="31"/>
    </row>
    <row r="9" spans="1:6" s="103" customFormat="1">
      <c r="A9" s="82"/>
      <c r="B9" s="45"/>
      <c r="C9" s="100"/>
      <c r="D9" s="71"/>
      <c r="E9" s="35"/>
      <c r="F9" s="31"/>
    </row>
    <row r="10" spans="1:6" s="103" customFormat="1">
      <c r="A10" s="82"/>
      <c r="B10" s="104"/>
      <c r="C10" s="35"/>
      <c r="D10" s="71"/>
      <c r="E10" s="35"/>
      <c r="F10" s="31"/>
    </row>
    <row r="11" spans="1:6" s="103" customFormat="1">
      <c r="A11" s="82"/>
      <c r="B11" s="104"/>
      <c r="C11" s="35"/>
      <c r="D11" s="71"/>
      <c r="E11" s="35"/>
      <c r="F11" s="31"/>
    </row>
    <row r="12" spans="1:6" s="103" customFormat="1">
      <c r="A12" s="82"/>
      <c r="B12" s="45"/>
      <c r="C12" s="100"/>
      <c r="D12" s="71"/>
      <c r="E12" s="35"/>
      <c r="F12" s="31"/>
    </row>
    <row r="13" spans="1:6" s="103" customFormat="1">
      <c r="A13" s="82"/>
      <c r="B13" s="45"/>
      <c r="C13" s="35"/>
      <c r="D13" s="71"/>
      <c r="E13" s="35"/>
      <c r="F13" s="31"/>
    </row>
    <row r="14" spans="1:6" s="103" customFormat="1">
      <c r="A14" s="82"/>
      <c r="B14" s="45"/>
      <c r="C14" s="35"/>
      <c r="D14" s="71"/>
      <c r="E14" s="35"/>
      <c r="F14" s="31"/>
    </row>
    <row r="15" spans="1:6" s="103" customFormat="1">
      <c r="A15" s="82"/>
      <c r="B15" s="45"/>
      <c r="C15" s="100"/>
      <c r="D15" s="71"/>
      <c r="E15" s="35"/>
      <c r="F15" s="31"/>
    </row>
    <row r="16" spans="1:6" s="103" customFormat="1">
      <c r="A16" s="82"/>
      <c r="B16" s="45"/>
      <c r="C16" s="100"/>
      <c r="D16" s="71"/>
      <c r="E16" s="35"/>
      <c r="F16" s="31"/>
    </row>
    <row r="17" spans="1:6" s="103" customFormat="1">
      <c r="A17" s="82"/>
      <c r="B17" s="45"/>
      <c r="C17" s="100"/>
      <c r="D17" s="71"/>
      <c r="E17" s="35"/>
      <c r="F17" s="31"/>
    </row>
    <row r="18" spans="1:6" s="103" customFormat="1">
      <c r="A18" s="82"/>
      <c r="B18" s="45"/>
      <c r="C18" s="35"/>
      <c r="D18" s="71"/>
      <c r="E18" s="35"/>
      <c r="F18" s="31"/>
    </row>
    <row r="19" spans="1:6" s="103" customFormat="1">
      <c r="A19" s="82"/>
      <c r="B19" s="45"/>
      <c r="C19" s="100"/>
      <c r="D19" s="71"/>
      <c r="E19" s="35"/>
      <c r="F19" s="31"/>
    </row>
    <row r="20" spans="1:6" s="103" customFormat="1">
      <c r="A20" s="82"/>
      <c r="B20" s="45"/>
      <c r="C20" s="100"/>
      <c r="D20" s="71"/>
      <c r="E20" s="35"/>
      <c r="F20" s="31"/>
    </row>
    <row r="21" spans="1:6" s="103" customFormat="1">
      <c r="A21" s="82"/>
      <c r="B21" s="45"/>
      <c r="C21" s="100"/>
      <c r="D21" s="71"/>
      <c r="E21" s="35"/>
      <c r="F21" s="31"/>
    </row>
    <row r="22" spans="1:6" s="103" customFormat="1">
      <c r="A22" s="82"/>
      <c r="B22" s="45"/>
      <c r="C22" s="100"/>
      <c r="D22" s="71"/>
      <c r="E22" s="35"/>
      <c r="F22" s="31"/>
    </row>
    <row r="23" spans="1:6" s="103" customFormat="1">
      <c r="A23" s="82"/>
      <c r="B23" s="45"/>
      <c r="C23" s="35"/>
      <c r="D23" s="71"/>
      <c r="E23" s="35"/>
      <c r="F23" s="31"/>
    </row>
    <row r="24" spans="1:6" s="103" customFormat="1">
      <c r="A24" s="82"/>
      <c r="B24" s="45"/>
      <c r="C24" s="35"/>
      <c r="D24" s="71"/>
      <c r="E24" s="35"/>
      <c r="F24" s="31"/>
    </row>
    <row r="25" spans="1:6" s="103" customFormat="1">
      <c r="A25" s="82"/>
      <c r="B25" s="45"/>
      <c r="C25" s="35"/>
      <c r="D25" s="71"/>
      <c r="E25" s="35"/>
      <c r="F25" s="31"/>
    </row>
    <row r="26" spans="1:6" s="103" customFormat="1">
      <c r="A26" s="82"/>
      <c r="B26" s="45"/>
      <c r="C26" s="35"/>
      <c r="D26" s="71"/>
      <c r="E26" s="35"/>
      <c r="F26" s="31"/>
    </row>
    <row r="27" spans="1:6" s="103" customFormat="1">
      <c r="A27" s="82"/>
      <c r="B27" s="45"/>
      <c r="C27" s="35"/>
      <c r="D27" s="71"/>
      <c r="E27" s="35"/>
      <c r="F27" s="31"/>
    </row>
    <row r="28" spans="1:6" s="103" customFormat="1">
      <c r="A28" s="82"/>
      <c r="B28" s="45"/>
      <c r="C28" s="35"/>
      <c r="D28" s="71"/>
      <c r="E28" s="35"/>
      <c r="F28" s="31"/>
    </row>
    <row r="29" spans="1:6" s="103" customFormat="1">
      <c r="A29" s="82"/>
      <c r="B29" s="45"/>
      <c r="C29" s="35"/>
      <c r="D29" s="71"/>
      <c r="E29" s="35"/>
      <c r="F29" s="31"/>
    </row>
    <row r="30" spans="1:6" s="103" customFormat="1">
      <c r="A30" s="82"/>
      <c r="B30" s="45"/>
      <c r="C30" s="35"/>
      <c r="D30" s="71"/>
      <c r="E30" s="35"/>
      <c r="F30" s="31"/>
    </row>
    <row r="31" spans="1:6" s="103" customFormat="1">
      <c r="A31" s="82"/>
      <c r="B31" s="45"/>
      <c r="C31" s="35"/>
      <c r="D31" s="71"/>
      <c r="E31" s="35"/>
      <c r="F31" s="31"/>
    </row>
    <row r="32" spans="1:6" s="103" customFormat="1">
      <c r="A32" s="82"/>
      <c r="B32" s="45"/>
      <c r="C32" s="35"/>
      <c r="D32" s="71"/>
      <c r="E32" s="35"/>
      <c r="F32" s="31"/>
    </row>
    <row r="33" spans="1:6" s="103" customFormat="1">
      <c r="A33" s="82"/>
      <c r="B33" s="45"/>
      <c r="C33" s="35"/>
      <c r="D33" s="71"/>
      <c r="E33" s="35"/>
      <c r="F33" s="31"/>
    </row>
    <row r="34" spans="1:6" s="103" customFormat="1">
      <c r="A34" s="82"/>
      <c r="B34" s="45"/>
      <c r="C34" s="35"/>
      <c r="D34" s="71"/>
      <c r="E34" s="35"/>
      <c r="F34" s="31"/>
    </row>
    <row r="35" spans="1:6" s="103" customFormat="1">
      <c r="A35" s="82"/>
      <c r="B35" s="45"/>
      <c r="C35" s="35"/>
      <c r="D35" s="71"/>
      <c r="E35" s="35"/>
      <c r="F35" s="31"/>
    </row>
    <row r="36" spans="1:6" s="103" customFormat="1">
      <c r="A36" s="82"/>
      <c r="B36" s="45"/>
      <c r="C36" s="35"/>
      <c r="D36" s="71"/>
      <c r="E36" s="35"/>
      <c r="F36" s="31"/>
    </row>
    <row r="37" spans="1:6" s="103" customFormat="1">
      <c r="A37" s="82"/>
      <c r="B37" s="45"/>
      <c r="C37" s="100"/>
      <c r="D37" s="90"/>
      <c r="E37" s="105"/>
      <c r="F37" s="31"/>
    </row>
    <row r="38" spans="1:6" s="103" customFormat="1">
      <c r="A38" s="82"/>
      <c r="B38" s="45"/>
      <c r="C38" s="35"/>
      <c r="D38" s="90"/>
      <c r="E38" s="106"/>
      <c r="F38" s="31"/>
    </row>
    <row r="39" spans="1:6" s="103" customFormat="1">
      <c r="A39" s="82"/>
      <c r="B39" s="45"/>
      <c r="C39" s="100"/>
      <c r="D39" s="71"/>
      <c r="E39" s="35"/>
      <c r="F39" s="31"/>
    </row>
    <row r="40" spans="1:6" s="103" customFormat="1">
      <c r="A40" s="82"/>
      <c r="B40" s="45"/>
      <c r="C40" s="100"/>
      <c r="D40" s="71"/>
      <c r="E40" s="35"/>
      <c r="F40" s="31"/>
    </row>
    <row r="41" spans="1:6" s="103" customFormat="1">
      <c r="A41" s="82"/>
      <c r="B41" s="45"/>
      <c r="C41" s="35"/>
      <c r="D41" s="71"/>
      <c r="E41" s="35"/>
      <c r="F41" s="31"/>
    </row>
    <row r="42" spans="1:6" s="103" customFormat="1">
      <c r="A42" s="82"/>
      <c r="B42" s="45"/>
      <c r="C42" s="100"/>
      <c r="D42" s="71"/>
      <c r="E42" s="35"/>
      <c r="F42" s="31"/>
    </row>
    <row r="43" spans="1:6" s="103" customFormat="1">
      <c r="A43" s="82"/>
      <c r="B43" s="45"/>
      <c r="C43" s="100"/>
      <c r="D43" s="71"/>
      <c r="E43" s="35"/>
      <c r="F43" s="31"/>
    </row>
    <row r="44" spans="1:6" s="103" customFormat="1">
      <c r="A44" s="41"/>
      <c r="B44" s="49"/>
      <c r="C44" s="100"/>
      <c r="D44" s="71"/>
      <c r="E44" s="35"/>
      <c r="F44" s="31"/>
    </row>
    <row r="45" spans="1:6" s="103" customFormat="1">
      <c r="A45" s="32"/>
      <c r="B45" s="58"/>
      <c r="C45" s="100"/>
      <c r="D45" s="71"/>
      <c r="E45" s="35"/>
      <c r="F45" s="31"/>
    </row>
    <row r="46" spans="1:6" s="103" customFormat="1">
      <c r="A46" s="82"/>
      <c r="B46" s="45"/>
      <c r="C46" s="100"/>
      <c r="D46" s="71"/>
      <c r="E46" s="35"/>
      <c r="F46" s="31"/>
    </row>
    <row r="47" spans="1:6" s="103" customFormat="1">
      <c r="A47" s="82"/>
      <c r="B47" s="45"/>
      <c r="C47" s="100"/>
      <c r="D47" s="71"/>
      <c r="E47" s="35"/>
      <c r="F47" s="31"/>
    </row>
    <row r="48" spans="1:6" s="103" customFormat="1">
      <c r="A48" s="82"/>
      <c r="B48" s="45"/>
      <c r="C48" s="100"/>
      <c r="D48" s="71"/>
      <c r="E48" s="35"/>
      <c r="F48" s="31"/>
    </row>
    <row r="49" spans="1:6" s="103" customFormat="1">
      <c r="A49" s="82"/>
      <c r="B49" s="45"/>
      <c r="C49" s="100"/>
      <c r="D49" s="71"/>
      <c r="E49" s="35"/>
      <c r="F49" s="31"/>
    </row>
    <row r="50" spans="1:6" s="103" customFormat="1">
      <c r="A50" s="82"/>
      <c r="B50" s="45"/>
      <c r="C50" s="100"/>
      <c r="D50" s="71"/>
      <c r="E50" s="35"/>
      <c r="F50" s="31"/>
    </row>
    <row r="51" spans="1:6" s="103" customFormat="1">
      <c r="A51" s="82"/>
      <c r="B51" s="45"/>
      <c r="C51" s="100"/>
      <c r="D51" s="71"/>
      <c r="E51" s="35"/>
      <c r="F51" s="31"/>
    </row>
    <row r="52" spans="1:6" s="103" customFormat="1">
      <c r="A52" s="82"/>
      <c r="B52" s="45"/>
      <c r="C52" s="100"/>
      <c r="D52" s="71"/>
      <c r="E52" s="35"/>
      <c r="F52" s="31"/>
    </row>
    <row r="53" spans="1:6" s="103" customFormat="1">
      <c r="A53" s="82"/>
      <c r="B53" s="45"/>
      <c r="C53" s="100"/>
      <c r="D53" s="71"/>
      <c r="E53" s="35"/>
      <c r="F53" s="31"/>
    </row>
    <row r="54" spans="1:6" s="103" customFormat="1">
      <c r="A54" s="107"/>
      <c r="B54" s="108"/>
      <c r="C54" s="109"/>
      <c r="D54" s="80"/>
      <c r="E54" s="51"/>
      <c r="F54" s="31"/>
    </row>
    <row r="55" spans="1:6" s="111" customFormat="1" ht="31.5" customHeight="1">
      <c r="A55" s="110"/>
      <c r="B55" s="60" t="s">
        <v>218</v>
      </c>
      <c r="C55" s="61"/>
      <c r="D55" s="83"/>
      <c r="E55" s="62"/>
      <c r="F55" s="62"/>
    </row>
  </sheetData>
  <autoFilter ref="A1:F55" xr:uid="{00000000-0009-0000-0000-000014000000}"/>
  <pageMargins left="0.8" right="0.7" top="1" bottom="0.75" header="0.4" footer="0.5"/>
  <pageSetup paperSize="9" scale="80" orientation="portrait" r:id="rId1"/>
  <headerFooter>
    <oddHeader>&amp;L&amp;"Times New Roman,Bold"&amp;11Operation Theatres,
Hulhumale Hospital,
Maldives.&amp;C&amp;"Times New Roman,Bold"&amp;11Bill of Quantities</oddHeader>
    <oddFooter>&amp;C&amp;"Garamond,Bold"Bill No 18 -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L29"/>
  <sheetViews>
    <sheetView zoomScaleNormal="100" zoomScaleSheetLayoutView="100" workbookViewId="0">
      <selection activeCell="C28" sqref="C28:E28"/>
    </sheetView>
  </sheetViews>
  <sheetFormatPr defaultColWidth="9.140625" defaultRowHeight="15.75"/>
  <cols>
    <col min="1" max="1" width="9.28515625" style="9" customWidth="1"/>
    <col min="2" max="2" width="64" style="19" customWidth="1"/>
    <col min="3" max="3" width="6.42578125" style="20" customWidth="1"/>
    <col min="4" max="4" width="4.5703125" style="20" customWidth="1"/>
    <col min="5" max="5" width="18.85546875" style="8" customWidth="1"/>
    <col min="6" max="6" width="4.28515625" style="8" customWidth="1"/>
    <col min="7" max="7" width="26.5703125" style="196" customWidth="1"/>
    <col min="8" max="8" width="21.28515625" style="8" customWidth="1"/>
    <col min="9" max="9" width="15" style="24" bestFit="1" customWidth="1"/>
    <col min="10" max="11" width="9.140625" style="8"/>
    <col min="12" max="12" width="15.7109375" style="8" bestFit="1" customWidth="1"/>
    <col min="13" max="16384" width="9.140625" style="8"/>
  </cols>
  <sheetData>
    <row r="2" spans="1:12" ht="42" customHeight="1">
      <c r="A2" s="333" t="str">
        <f>+COVER!A19</f>
        <v>Interior &amp; MEP Works For Koveli Building New Operation Theaters at 5th Floor , Hulhumale Hospital , Maldives.</v>
      </c>
      <c r="B2" s="333"/>
      <c r="C2" s="333"/>
      <c r="D2" s="333"/>
      <c r="E2" s="333"/>
      <c r="F2" s="261"/>
    </row>
    <row r="3" spans="1:12">
      <c r="A3" s="177"/>
      <c r="B3" s="177"/>
      <c r="C3" s="177"/>
      <c r="D3" s="177"/>
      <c r="E3" s="177"/>
      <c r="F3" s="177"/>
    </row>
    <row r="4" spans="1:12" ht="18.75">
      <c r="A4" s="355" t="s">
        <v>552</v>
      </c>
      <c r="B4" s="355"/>
      <c r="C4" s="355"/>
      <c r="D4" s="355"/>
      <c r="E4" s="355"/>
      <c r="F4" s="265"/>
    </row>
    <row r="5" spans="1:12">
      <c r="B5" s="173"/>
      <c r="E5" s="301">
        <f ca="1">TODAY()</f>
        <v>44549</v>
      </c>
    </row>
    <row r="6" spans="1:12" s="11" customFormat="1" ht="45.75" customHeight="1">
      <c r="A6" s="22" t="s">
        <v>129</v>
      </c>
      <c r="B6" s="10" t="s">
        <v>0</v>
      </c>
      <c r="C6" s="335" t="s">
        <v>118</v>
      </c>
      <c r="D6" s="336"/>
      <c r="E6" s="337"/>
      <c r="F6" s="255"/>
      <c r="G6" s="197"/>
      <c r="L6" s="23"/>
    </row>
    <row r="7" spans="1:12" ht="24.95" customHeight="1">
      <c r="A7" s="12"/>
      <c r="B7" s="13"/>
      <c r="C7" s="352"/>
      <c r="D7" s="353"/>
      <c r="E7" s="354"/>
      <c r="F7" s="252"/>
    </row>
    <row r="8" spans="1:12" s="26" customFormat="1" ht="24.95" customHeight="1">
      <c r="A8" s="121">
        <v>1</v>
      </c>
      <c r="B8" s="122" t="s">
        <v>60</v>
      </c>
      <c r="C8" s="338"/>
      <c r="D8" s="339"/>
      <c r="E8" s="340"/>
      <c r="F8" s="253"/>
      <c r="G8" s="198"/>
      <c r="H8" s="178"/>
    </row>
    <row r="9" spans="1:12" s="26" customFormat="1" ht="24.95" customHeight="1">
      <c r="A9" s="121">
        <v>2</v>
      </c>
      <c r="B9" s="122" t="s">
        <v>234</v>
      </c>
      <c r="C9" s="338"/>
      <c r="D9" s="339"/>
      <c r="E9" s="340"/>
      <c r="F9" s="253"/>
      <c r="G9" s="25"/>
      <c r="H9" s="123"/>
    </row>
    <row r="10" spans="1:12" s="26" customFormat="1" ht="24.95" customHeight="1">
      <c r="A10" s="121">
        <v>3</v>
      </c>
      <c r="B10" s="122" t="s">
        <v>51</v>
      </c>
      <c r="C10" s="338"/>
      <c r="D10" s="339"/>
      <c r="E10" s="340"/>
      <c r="F10" s="253"/>
      <c r="G10" s="198"/>
      <c r="H10" s="123"/>
    </row>
    <row r="11" spans="1:12" s="26" customFormat="1" ht="24.95" customHeight="1">
      <c r="A11" s="121">
        <v>4</v>
      </c>
      <c r="B11" s="122" t="s">
        <v>254</v>
      </c>
      <c r="C11" s="338"/>
      <c r="D11" s="339"/>
      <c r="E11" s="340"/>
      <c r="F11" s="253"/>
      <c r="G11" s="198"/>
      <c r="H11" s="123"/>
    </row>
    <row r="12" spans="1:12" s="26" customFormat="1" ht="24.95" customHeight="1">
      <c r="A12" s="121">
        <v>5</v>
      </c>
      <c r="B12" s="122" t="s">
        <v>54</v>
      </c>
      <c r="C12" s="338"/>
      <c r="D12" s="339"/>
      <c r="E12" s="340"/>
      <c r="F12" s="253"/>
      <c r="G12" s="198"/>
      <c r="H12" s="123"/>
    </row>
    <row r="13" spans="1:12" s="26" customFormat="1" ht="24.95" customHeight="1">
      <c r="A13" s="121">
        <v>6</v>
      </c>
      <c r="B13" s="122" t="s">
        <v>136</v>
      </c>
      <c r="C13" s="338"/>
      <c r="D13" s="339"/>
      <c r="E13" s="340"/>
      <c r="F13" s="253"/>
      <c r="G13" s="198"/>
      <c r="H13" s="123"/>
    </row>
    <row r="14" spans="1:12" s="26" customFormat="1" ht="24.95" customHeight="1">
      <c r="A14" s="121">
        <v>7</v>
      </c>
      <c r="B14" s="122" t="s">
        <v>179</v>
      </c>
      <c r="C14" s="338"/>
      <c r="D14" s="339"/>
      <c r="E14" s="340"/>
      <c r="F14" s="253"/>
      <c r="G14" s="198"/>
      <c r="H14" s="123"/>
    </row>
    <row r="15" spans="1:12" s="26" customFormat="1" ht="24.95" customHeight="1">
      <c r="A15" s="121">
        <v>8</v>
      </c>
      <c r="B15" s="122" t="s">
        <v>39</v>
      </c>
      <c r="C15" s="338"/>
      <c r="D15" s="339"/>
      <c r="E15" s="340"/>
      <c r="F15" s="253"/>
      <c r="G15" s="198"/>
      <c r="H15" s="123"/>
    </row>
    <row r="16" spans="1:12" s="26" customFormat="1" ht="24.95" customHeight="1">
      <c r="A16" s="121">
        <v>9</v>
      </c>
      <c r="B16" s="122" t="s">
        <v>380</v>
      </c>
      <c r="C16" s="338"/>
      <c r="D16" s="339"/>
      <c r="E16" s="340"/>
      <c r="F16" s="253"/>
      <c r="G16" s="25"/>
      <c r="H16" s="123"/>
    </row>
    <row r="17" spans="1:9" s="26" customFormat="1" ht="24.95" customHeight="1">
      <c r="A17" s="121">
        <v>10</v>
      </c>
      <c r="B17" s="122" t="s">
        <v>52</v>
      </c>
      <c r="C17" s="338"/>
      <c r="D17" s="339"/>
      <c r="E17" s="340"/>
      <c r="F17" s="253"/>
      <c r="G17" s="198"/>
      <c r="H17" s="123"/>
    </row>
    <row r="18" spans="1:9" s="26" customFormat="1" ht="24.95" customHeight="1">
      <c r="A18" s="121">
        <v>11</v>
      </c>
      <c r="B18" s="125" t="s">
        <v>61</v>
      </c>
      <c r="C18" s="338"/>
      <c r="D18" s="339"/>
      <c r="E18" s="340"/>
      <c r="F18" s="253"/>
      <c r="G18" s="198"/>
      <c r="H18" s="123"/>
    </row>
    <row r="19" spans="1:9" s="26" customFormat="1" ht="24.95" customHeight="1">
      <c r="A19" s="121">
        <v>12</v>
      </c>
      <c r="B19" s="126" t="s">
        <v>53</v>
      </c>
      <c r="C19" s="338"/>
      <c r="D19" s="339"/>
      <c r="E19" s="340"/>
      <c r="F19" s="253"/>
      <c r="G19" s="198"/>
    </row>
    <row r="20" spans="1:9" s="26" customFormat="1" ht="24.95" customHeight="1">
      <c r="A20" s="121">
        <v>13</v>
      </c>
      <c r="B20" s="126" t="s">
        <v>235</v>
      </c>
      <c r="C20" s="338"/>
      <c r="D20" s="339"/>
      <c r="E20" s="340"/>
      <c r="F20" s="253"/>
      <c r="G20" s="198"/>
    </row>
    <row r="21" spans="1:9" s="26" customFormat="1" ht="24.95" customHeight="1">
      <c r="A21" s="121">
        <v>14</v>
      </c>
      <c r="B21" s="126" t="s">
        <v>193</v>
      </c>
      <c r="C21" s="338"/>
      <c r="D21" s="339"/>
      <c r="E21" s="340"/>
      <c r="F21" s="253"/>
      <c r="G21" s="198"/>
    </row>
    <row r="22" spans="1:9" s="26" customFormat="1" ht="24.95" customHeight="1">
      <c r="A22" s="121">
        <v>15</v>
      </c>
      <c r="B22" s="126" t="s">
        <v>304</v>
      </c>
      <c r="C22" s="338"/>
      <c r="D22" s="339"/>
      <c r="E22" s="340"/>
      <c r="F22" s="253"/>
      <c r="G22" s="276"/>
    </row>
    <row r="23" spans="1:9" s="26" customFormat="1" ht="24.95" customHeight="1">
      <c r="A23" s="121">
        <v>16</v>
      </c>
      <c r="B23" s="126" t="s">
        <v>305</v>
      </c>
      <c r="C23" s="338"/>
      <c r="D23" s="339"/>
      <c r="E23" s="340"/>
      <c r="F23" s="253"/>
      <c r="G23" s="25"/>
    </row>
    <row r="24" spans="1:9" s="26" customFormat="1" ht="24.95" customHeight="1">
      <c r="A24" s="121">
        <v>17</v>
      </c>
      <c r="B24" s="126" t="s">
        <v>126</v>
      </c>
      <c r="C24" s="338"/>
      <c r="D24" s="339"/>
      <c r="E24" s="340"/>
      <c r="F24" s="253"/>
      <c r="G24" s="25"/>
      <c r="I24" s="124"/>
    </row>
    <row r="25" spans="1:9" s="26" customFormat="1" ht="24.95" customHeight="1">
      <c r="A25" s="121">
        <v>18</v>
      </c>
      <c r="B25" s="126" t="s">
        <v>105</v>
      </c>
      <c r="C25" s="338"/>
      <c r="D25" s="339"/>
      <c r="E25" s="340"/>
      <c r="F25" s="253"/>
      <c r="G25" s="25"/>
    </row>
    <row r="26" spans="1:9" ht="24.95" customHeight="1">
      <c r="A26" s="14"/>
      <c r="B26" s="15"/>
      <c r="C26" s="346"/>
      <c r="D26" s="347"/>
      <c r="E26" s="348"/>
      <c r="F26" s="254"/>
    </row>
    <row r="27" spans="1:9" s="64" customFormat="1" ht="31.5" customHeight="1">
      <c r="A27" s="317"/>
      <c r="B27" s="318" t="s">
        <v>118</v>
      </c>
      <c r="C27" s="349"/>
      <c r="D27" s="350"/>
      <c r="E27" s="351"/>
      <c r="F27" s="319"/>
      <c r="G27" s="320"/>
    </row>
    <row r="28" spans="1:9" s="64" customFormat="1" ht="31.5" customHeight="1">
      <c r="A28" s="317"/>
      <c r="B28" s="318" t="s">
        <v>106</v>
      </c>
      <c r="C28" s="349"/>
      <c r="D28" s="350"/>
      <c r="E28" s="351"/>
      <c r="F28" s="319"/>
      <c r="G28" s="320"/>
    </row>
    <row r="29" spans="1:9" s="64" customFormat="1" ht="31.5" customHeight="1">
      <c r="A29" s="317"/>
      <c r="B29" s="318" t="s">
        <v>204</v>
      </c>
      <c r="C29" s="349"/>
      <c r="D29" s="350"/>
      <c r="E29" s="351"/>
      <c r="F29" s="319"/>
      <c r="G29" s="320"/>
    </row>
  </sheetData>
  <mergeCells count="26">
    <mergeCell ref="C16:E16"/>
    <mergeCell ref="C17:E17"/>
    <mergeCell ref="C13:E13"/>
    <mergeCell ref="C25:E25"/>
    <mergeCell ref="C24:E24"/>
    <mergeCell ref="C20:E20"/>
    <mergeCell ref="C15:E15"/>
    <mergeCell ref="C8:E8"/>
    <mergeCell ref="A2:E2"/>
    <mergeCell ref="C6:E6"/>
    <mergeCell ref="C7:E7"/>
    <mergeCell ref="A4:E4"/>
    <mergeCell ref="C9:E9"/>
    <mergeCell ref="C10:E10"/>
    <mergeCell ref="C11:E11"/>
    <mergeCell ref="C12:E12"/>
    <mergeCell ref="C14:E14"/>
    <mergeCell ref="C26:E26"/>
    <mergeCell ref="C27:E27"/>
    <mergeCell ref="C28:E28"/>
    <mergeCell ref="C29:E29"/>
    <mergeCell ref="C18:E18"/>
    <mergeCell ref="C19:E19"/>
    <mergeCell ref="C21:E21"/>
    <mergeCell ref="C22:E22"/>
    <mergeCell ref="C23:E23"/>
  </mergeCells>
  <pageMargins left="0.7" right="0.3" top="1" bottom="0.7" header="0.4" footer="0.5"/>
  <pageSetup paperSize="9" scale="85" orientation="portrait" r:id="rId1"/>
  <headerFooter>
    <oddHeader>&amp;L&amp;"Garamond,Bold"&amp;12Operation Theatres
Hulhumale Hospital
Maldives</oddHeader>
    <oddFooter>&amp;C&amp;"Garamond,Bold"&amp;12&amp;P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zoomScale="120" zoomScaleNormal="120" zoomScaleSheetLayoutView="120" workbookViewId="0">
      <pane xSplit="1" ySplit="1" topLeftCell="B17" activePane="bottomRight" state="frozen"/>
      <selection activeCell="I34" sqref="I34"/>
      <selection pane="topRight" activeCell="I34" sqref="I34"/>
      <selection pane="bottomLeft" activeCell="I34" sqref="I34"/>
      <selection pane="bottomRight" activeCell="H37" sqref="H37"/>
    </sheetView>
  </sheetViews>
  <sheetFormatPr defaultColWidth="9.140625" defaultRowHeight="15.75"/>
  <cols>
    <col min="1" max="1" width="6.7109375" style="65" customWidth="1"/>
    <col min="2" max="2" width="53.42578125" style="66" customWidth="1"/>
    <col min="3" max="3" width="6.42578125" style="67" customWidth="1"/>
    <col min="4" max="4" width="9.7109375" style="67" customWidth="1"/>
    <col min="5" max="5" width="15.5703125" style="24" bestFit="1" customWidth="1"/>
    <col min="6" max="6" width="16.7109375" style="24" customWidth="1"/>
    <col min="7" max="7" width="21.28515625" style="24" customWidth="1"/>
    <col min="8" max="16384" width="9.140625" style="24"/>
  </cols>
  <sheetData>
    <row r="1" spans="1:6" s="11" customFormat="1" ht="22.5" customHeight="1">
      <c r="A1" s="10" t="s">
        <v>2</v>
      </c>
      <c r="B1" s="10" t="s">
        <v>0</v>
      </c>
      <c r="C1" s="10" t="s">
        <v>1</v>
      </c>
      <c r="D1" s="10" t="s">
        <v>438</v>
      </c>
      <c r="E1" s="22" t="s">
        <v>176</v>
      </c>
      <c r="F1" s="10" t="s">
        <v>177</v>
      </c>
    </row>
    <row r="2" spans="1:6" ht="9.75" customHeight="1">
      <c r="A2" s="27"/>
      <c r="B2" s="28"/>
      <c r="C2" s="29"/>
      <c r="D2" s="29"/>
      <c r="E2" s="30"/>
      <c r="F2" s="31"/>
    </row>
    <row r="3" spans="1:6">
      <c r="A3" s="32"/>
      <c r="B3" s="33" t="s">
        <v>70</v>
      </c>
      <c r="C3" s="34"/>
      <c r="D3" s="34"/>
      <c r="E3" s="35"/>
      <c r="F3" s="31"/>
    </row>
    <row r="4" spans="1:6">
      <c r="A4" s="32"/>
      <c r="B4" s="36" t="s">
        <v>60</v>
      </c>
      <c r="C4" s="34"/>
      <c r="D4" s="34"/>
      <c r="E4" s="35"/>
      <c r="F4" s="31"/>
    </row>
    <row r="5" spans="1:6">
      <c r="A5" s="32"/>
      <c r="B5" s="37"/>
      <c r="C5" s="34"/>
      <c r="D5" s="34"/>
      <c r="E5" s="35"/>
      <c r="F5" s="31"/>
    </row>
    <row r="6" spans="1:6">
      <c r="A6" s="32">
        <v>1.1000000000000001</v>
      </c>
      <c r="B6" s="38" t="s">
        <v>9</v>
      </c>
      <c r="C6" s="34"/>
      <c r="D6" s="34"/>
      <c r="E6" s="35"/>
      <c r="F6" s="31"/>
    </row>
    <row r="7" spans="1:6">
      <c r="A7" s="39"/>
      <c r="B7" s="40"/>
      <c r="C7" s="34"/>
      <c r="D7" s="34"/>
      <c r="E7" s="35"/>
      <c r="F7" s="31"/>
    </row>
    <row r="8" spans="1:6" ht="55.5" customHeight="1">
      <c r="A8" s="39"/>
      <c r="B8" s="174" t="s">
        <v>214</v>
      </c>
      <c r="C8" s="34"/>
      <c r="D8" s="34"/>
      <c r="E8" s="35"/>
      <c r="F8" s="31"/>
    </row>
    <row r="9" spans="1:6" ht="54.75" customHeight="1">
      <c r="A9" s="39"/>
      <c r="B9" s="174" t="s">
        <v>215</v>
      </c>
      <c r="C9" s="34"/>
      <c r="D9" s="34"/>
      <c r="E9" s="35"/>
      <c r="F9" s="31"/>
    </row>
    <row r="10" spans="1:6">
      <c r="A10" s="41"/>
      <c r="B10" s="42"/>
      <c r="C10" s="34"/>
      <c r="D10" s="34"/>
      <c r="E10" s="35"/>
      <c r="F10" s="31"/>
    </row>
    <row r="11" spans="1:6" ht="24.75" customHeight="1">
      <c r="A11" s="43">
        <v>1.2</v>
      </c>
      <c r="B11" s="44" t="s">
        <v>46</v>
      </c>
      <c r="C11" s="35"/>
      <c r="D11" s="35"/>
      <c r="E11" s="35"/>
      <c r="F11" s="31"/>
    </row>
    <row r="12" spans="1:6" ht="35.25" customHeight="1">
      <c r="A12" s="39">
        <v>1</v>
      </c>
      <c r="B12" s="45" t="s">
        <v>71</v>
      </c>
      <c r="C12" s="35" t="s">
        <v>2</v>
      </c>
      <c r="D12" s="35">
        <v>1</v>
      </c>
      <c r="E12" s="35"/>
      <c r="F12" s="31"/>
    </row>
    <row r="13" spans="1:6" ht="49.5" customHeight="1">
      <c r="A13" s="39">
        <v>2</v>
      </c>
      <c r="B13" s="45" t="s">
        <v>48</v>
      </c>
      <c r="C13" s="35" t="s">
        <v>2</v>
      </c>
      <c r="D13" s="35">
        <v>1</v>
      </c>
      <c r="E13" s="35"/>
      <c r="F13" s="31"/>
    </row>
    <row r="14" spans="1:6" ht="49.5" customHeight="1">
      <c r="A14" s="39">
        <v>3</v>
      </c>
      <c r="B14" s="46" t="s">
        <v>83</v>
      </c>
      <c r="C14" s="35" t="s">
        <v>2</v>
      </c>
      <c r="D14" s="35">
        <v>1</v>
      </c>
      <c r="E14" s="35"/>
      <c r="F14" s="31"/>
    </row>
    <row r="15" spans="1:6">
      <c r="A15" s="43"/>
      <c r="B15" s="44"/>
      <c r="C15" s="35"/>
      <c r="D15" s="35"/>
      <c r="E15" s="35"/>
      <c r="F15" s="31"/>
    </row>
    <row r="16" spans="1:6" ht="27.75" customHeight="1">
      <c r="A16" s="43">
        <v>1.3</v>
      </c>
      <c r="B16" s="44" t="s">
        <v>28</v>
      </c>
      <c r="C16" s="35"/>
      <c r="D16" s="35"/>
      <c r="E16" s="35"/>
      <c r="F16" s="31"/>
    </row>
    <row r="17" spans="1:6" ht="48.75" customHeight="1">
      <c r="A17" s="39">
        <v>1</v>
      </c>
      <c r="B17" s="45" t="s">
        <v>47</v>
      </c>
      <c r="C17" s="35" t="s">
        <v>2</v>
      </c>
      <c r="D17" s="35">
        <v>1</v>
      </c>
      <c r="E17" s="35"/>
      <c r="F17" s="31"/>
    </row>
    <row r="18" spans="1:6" ht="16.5" customHeight="1">
      <c r="A18" s="43"/>
      <c r="B18" s="45"/>
      <c r="C18" s="35"/>
      <c r="D18" s="35"/>
      <c r="E18" s="35"/>
      <c r="F18" s="31"/>
    </row>
    <row r="19" spans="1:6" ht="27.75" customHeight="1">
      <c r="A19" s="43">
        <v>1.4</v>
      </c>
      <c r="B19" s="44" t="s">
        <v>15</v>
      </c>
      <c r="C19" s="35"/>
      <c r="D19" s="35"/>
      <c r="E19" s="35"/>
      <c r="F19" s="31"/>
    </row>
    <row r="20" spans="1:6" ht="36.75" customHeight="1">
      <c r="A20" s="39">
        <v>1</v>
      </c>
      <c r="B20" s="48" t="s">
        <v>72</v>
      </c>
      <c r="C20" s="35" t="s">
        <v>2</v>
      </c>
      <c r="D20" s="35">
        <v>1</v>
      </c>
      <c r="E20" s="35"/>
      <c r="F20" s="31"/>
    </row>
    <row r="21" spans="1:6" ht="31.5">
      <c r="A21" s="39">
        <v>2</v>
      </c>
      <c r="B21" s="48" t="s">
        <v>73</v>
      </c>
      <c r="C21" s="35" t="s">
        <v>2</v>
      </c>
      <c r="D21" s="35">
        <v>1</v>
      </c>
      <c r="E21" s="35"/>
      <c r="F21" s="31"/>
    </row>
    <row r="22" spans="1:6">
      <c r="A22" s="41"/>
      <c r="B22" s="49"/>
      <c r="C22" s="35"/>
      <c r="D22" s="35"/>
      <c r="E22" s="47"/>
      <c r="F22" s="31"/>
    </row>
    <row r="23" spans="1:6" ht="22.5" customHeight="1">
      <c r="A23" s="43">
        <v>1.5</v>
      </c>
      <c r="B23" s="44" t="s">
        <v>10</v>
      </c>
      <c r="C23" s="47"/>
      <c r="D23" s="35"/>
      <c r="E23" s="47"/>
      <c r="F23" s="31"/>
    </row>
    <row r="24" spans="1:6" ht="57" customHeight="1">
      <c r="A24" s="39">
        <v>1</v>
      </c>
      <c r="B24" s="48" t="s">
        <v>208</v>
      </c>
      <c r="C24" s="35" t="s">
        <v>2</v>
      </c>
      <c r="D24" s="35">
        <v>1</v>
      </c>
      <c r="E24" s="35"/>
      <c r="F24" s="31"/>
    </row>
    <row r="25" spans="1:6" ht="21" customHeight="1">
      <c r="A25" s="39"/>
      <c r="B25" s="48"/>
      <c r="C25" s="35"/>
      <c r="D25" s="35"/>
      <c r="E25" s="35"/>
      <c r="F25" s="31"/>
    </row>
    <row r="26" spans="1:6" ht="22.5" customHeight="1">
      <c r="A26" s="43"/>
      <c r="B26" s="53"/>
      <c r="C26" s="35"/>
      <c r="D26" s="35"/>
      <c r="E26" s="47"/>
      <c r="F26" s="31"/>
    </row>
    <row r="27" spans="1:6" ht="36" customHeight="1">
      <c r="A27" s="39"/>
      <c r="B27" s="54"/>
      <c r="C27" s="35"/>
      <c r="D27" s="35"/>
      <c r="E27" s="47"/>
      <c r="F27" s="31"/>
    </row>
    <row r="28" spans="1:6" ht="36" customHeight="1">
      <c r="A28" s="39"/>
      <c r="B28" s="54"/>
      <c r="C28" s="35"/>
      <c r="D28" s="35"/>
      <c r="E28" s="47"/>
      <c r="F28" s="31"/>
    </row>
    <row r="29" spans="1:6" ht="36" customHeight="1">
      <c r="A29" s="39"/>
      <c r="B29" s="54"/>
      <c r="C29" s="35"/>
      <c r="D29" s="35"/>
      <c r="E29" s="47"/>
      <c r="F29" s="31"/>
    </row>
    <row r="30" spans="1:6" ht="36" customHeight="1">
      <c r="A30" s="50"/>
      <c r="B30" s="186"/>
      <c r="C30" s="51"/>
      <c r="D30" s="51"/>
      <c r="E30" s="81"/>
      <c r="F30" s="52"/>
    </row>
    <row r="31" spans="1:6" ht="36" customHeight="1">
      <c r="A31" s="39"/>
      <c r="B31" s="54"/>
      <c r="C31" s="35"/>
      <c r="D31" s="35"/>
      <c r="E31" s="47"/>
      <c r="F31" s="31"/>
    </row>
    <row r="32" spans="1:6" ht="54" customHeight="1">
      <c r="A32" s="43">
        <v>1.6</v>
      </c>
      <c r="B32" s="55" t="s">
        <v>55</v>
      </c>
      <c r="C32" s="35"/>
      <c r="D32" s="35"/>
      <c r="E32" s="47"/>
      <c r="F32" s="31"/>
    </row>
    <row r="33" spans="1:6" ht="65.25" customHeight="1">
      <c r="A33" s="56">
        <v>1</v>
      </c>
      <c r="B33" s="57" t="s">
        <v>236</v>
      </c>
      <c r="C33" s="35" t="s">
        <v>2</v>
      </c>
      <c r="D33" s="35">
        <v>1</v>
      </c>
      <c r="E33" s="35"/>
      <c r="F33" s="31"/>
    </row>
    <row r="34" spans="1:6">
      <c r="A34" s="39"/>
      <c r="B34" s="48"/>
      <c r="C34" s="35"/>
      <c r="D34" s="35"/>
      <c r="E34" s="47"/>
      <c r="F34" s="31"/>
    </row>
    <row r="35" spans="1:6">
      <c r="A35" s="43">
        <v>1.7</v>
      </c>
      <c r="B35" s="245" t="s">
        <v>207</v>
      </c>
      <c r="C35" s="35"/>
      <c r="D35" s="35"/>
      <c r="E35" s="47"/>
      <c r="F35" s="31"/>
    </row>
    <row r="36" spans="1:6" ht="24">
      <c r="A36" s="39"/>
      <c r="B36" s="246" t="s">
        <v>232</v>
      </c>
      <c r="C36" s="35"/>
      <c r="D36" s="35"/>
      <c r="E36" s="47"/>
      <c r="F36" s="31"/>
    </row>
    <row r="37" spans="1:6">
      <c r="A37" s="39"/>
      <c r="B37" s="48"/>
      <c r="C37" s="35"/>
      <c r="D37" s="35"/>
      <c r="E37" s="35"/>
      <c r="F37" s="31"/>
    </row>
    <row r="38" spans="1:6" ht="31.5">
      <c r="A38" s="39">
        <v>1</v>
      </c>
      <c r="B38" s="48" t="s">
        <v>210</v>
      </c>
      <c r="C38" s="35" t="s">
        <v>2</v>
      </c>
      <c r="D38" s="35">
        <v>1</v>
      </c>
      <c r="E38" s="35"/>
      <c r="F38" s="31"/>
    </row>
    <row r="39" spans="1:6">
      <c r="A39" s="39"/>
      <c r="B39" s="48"/>
      <c r="C39" s="35"/>
      <c r="D39" s="35"/>
      <c r="E39" s="47"/>
      <c r="F39" s="31"/>
    </row>
    <row r="40" spans="1:6" ht="31.5">
      <c r="A40" s="39">
        <v>2</v>
      </c>
      <c r="B40" s="48" t="s">
        <v>211</v>
      </c>
      <c r="C40" s="35" t="s">
        <v>2</v>
      </c>
      <c r="D40" s="35">
        <v>1</v>
      </c>
      <c r="E40" s="35"/>
      <c r="F40" s="31"/>
    </row>
    <row r="41" spans="1:6">
      <c r="A41" s="39"/>
      <c r="B41" s="48"/>
      <c r="C41" s="35"/>
      <c r="D41" s="35"/>
      <c r="E41" s="35"/>
      <c r="F41" s="31"/>
    </row>
    <row r="42" spans="1:6" ht="31.5">
      <c r="A42" s="39">
        <v>3</v>
      </c>
      <c r="B42" s="48" t="s">
        <v>231</v>
      </c>
      <c r="C42" s="35" t="s">
        <v>2</v>
      </c>
      <c r="D42" s="35">
        <v>1</v>
      </c>
      <c r="E42" s="35"/>
      <c r="F42" s="31"/>
    </row>
    <row r="43" spans="1:6">
      <c r="A43" s="39"/>
      <c r="B43" s="48"/>
      <c r="C43" s="35"/>
      <c r="D43" s="35"/>
      <c r="E43" s="47"/>
      <c r="F43" s="31"/>
    </row>
    <row r="44" spans="1:6" ht="31.5">
      <c r="A44" s="39">
        <v>4</v>
      </c>
      <c r="B44" s="48" t="s">
        <v>212</v>
      </c>
      <c r="C44" s="35" t="s">
        <v>2</v>
      </c>
      <c r="D44" s="35">
        <v>1</v>
      </c>
      <c r="E44" s="35"/>
      <c r="F44" s="31"/>
    </row>
    <row r="45" spans="1:6">
      <c r="A45" s="39"/>
      <c r="B45" s="48"/>
      <c r="C45" s="35"/>
      <c r="D45" s="35"/>
      <c r="E45" s="47"/>
      <c r="F45" s="31"/>
    </row>
    <row r="46" spans="1:6" ht="31.5">
      <c r="A46" s="39">
        <v>5</v>
      </c>
      <c r="B46" s="48" t="s">
        <v>209</v>
      </c>
      <c r="C46" s="35" t="s">
        <v>2</v>
      </c>
      <c r="D46" s="35">
        <v>1</v>
      </c>
      <c r="E46" s="35"/>
      <c r="F46" s="31"/>
    </row>
    <row r="47" spans="1:6">
      <c r="A47" s="39"/>
      <c r="B47" s="48"/>
      <c r="C47" s="35"/>
      <c r="D47" s="35"/>
      <c r="E47" s="47"/>
      <c r="F47" s="31"/>
    </row>
    <row r="48" spans="1:6" ht="31.5">
      <c r="A48" s="39">
        <v>6</v>
      </c>
      <c r="B48" s="48" t="s">
        <v>213</v>
      </c>
      <c r="C48" s="35" t="s">
        <v>2</v>
      </c>
      <c r="D48" s="35">
        <v>1</v>
      </c>
      <c r="E48" s="35"/>
      <c r="F48" s="31"/>
    </row>
    <row r="49" spans="1:6" ht="20.100000000000001" customHeight="1">
      <c r="A49" s="39"/>
      <c r="B49" s="48"/>
      <c r="C49" s="35"/>
      <c r="D49" s="35"/>
      <c r="E49" s="47"/>
      <c r="F49" s="31"/>
    </row>
    <row r="50" spans="1:6" ht="20.100000000000001" customHeight="1">
      <c r="A50" s="39"/>
      <c r="B50" s="48"/>
      <c r="C50" s="35"/>
      <c r="D50" s="35"/>
      <c r="E50" s="35"/>
      <c r="F50" s="31"/>
    </row>
    <row r="51" spans="1:6" ht="20.100000000000001" customHeight="1">
      <c r="A51" s="39"/>
      <c r="B51" s="48"/>
      <c r="C51" s="35"/>
      <c r="D51" s="35"/>
      <c r="E51" s="47"/>
      <c r="F51" s="31"/>
    </row>
    <row r="52" spans="1:6" ht="20.100000000000001" customHeight="1">
      <c r="A52" s="39"/>
      <c r="B52" s="48"/>
      <c r="C52" s="35"/>
      <c r="D52" s="35"/>
      <c r="E52" s="35"/>
      <c r="F52" s="31"/>
    </row>
    <row r="53" spans="1:6" ht="20.100000000000001" customHeight="1">
      <c r="A53" s="39"/>
      <c r="B53" s="48"/>
      <c r="C53" s="35"/>
      <c r="D53" s="35"/>
      <c r="E53" s="47"/>
      <c r="F53" s="31"/>
    </row>
    <row r="54" spans="1:6" ht="20.100000000000001" customHeight="1">
      <c r="A54" s="39"/>
      <c r="B54" s="48"/>
      <c r="C54" s="35"/>
      <c r="D54" s="35"/>
      <c r="E54" s="35"/>
      <c r="F54" s="31"/>
    </row>
    <row r="55" spans="1:6" ht="20.100000000000001" customHeight="1">
      <c r="A55" s="39"/>
      <c r="B55" s="48"/>
      <c r="C55" s="35"/>
      <c r="D55" s="35"/>
      <c r="E55" s="47"/>
      <c r="F55" s="31"/>
    </row>
    <row r="56" spans="1:6" ht="20.100000000000001" customHeight="1">
      <c r="A56" s="39"/>
      <c r="B56" s="48"/>
      <c r="C56" s="35"/>
      <c r="D56" s="35"/>
      <c r="E56" s="47"/>
      <c r="F56" s="31"/>
    </row>
    <row r="57" spans="1:6" ht="20.100000000000001" customHeight="1">
      <c r="A57" s="39"/>
      <c r="B57" s="48"/>
      <c r="C57" s="35"/>
      <c r="D57" s="35"/>
      <c r="E57" s="47"/>
      <c r="F57" s="31"/>
    </row>
    <row r="58" spans="1:6" ht="20.100000000000001" customHeight="1">
      <c r="A58" s="39"/>
      <c r="B58" s="48"/>
      <c r="C58" s="35"/>
      <c r="D58" s="35"/>
      <c r="E58" s="47"/>
      <c r="F58" s="31"/>
    </row>
    <row r="59" spans="1:6" ht="20.100000000000001" customHeight="1">
      <c r="A59" s="39"/>
      <c r="B59" s="48"/>
      <c r="C59" s="35"/>
      <c r="D59" s="35"/>
      <c r="E59" s="47"/>
      <c r="F59" s="31"/>
    </row>
    <row r="60" spans="1:6" ht="20.100000000000001" customHeight="1">
      <c r="A60" s="39"/>
      <c r="B60" s="48"/>
      <c r="C60" s="35"/>
      <c r="D60" s="35"/>
      <c r="E60" s="47"/>
      <c r="F60" s="31"/>
    </row>
    <row r="61" spans="1:6" ht="20.100000000000001" customHeight="1">
      <c r="A61" s="39"/>
      <c r="B61" s="48"/>
      <c r="C61" s="35"/>
      <c r="D61" s="35"/>
      <c r="E61" s="47"/>
      <c r="F61" s="31"/>
    </row>
    <row r="62" spans="1:6" ht="20.100000000000001" customHeight="1">
      <c r="A62" s="39"/>
      <c r="B62" s="48"/>
      <c r="C62" s="35"/>
      <c r="D62" s="35"/>
      <c r="E62" s="47"/>
      <c r="F62" s="31"/>
    </row>
    <row r="63" spans="1:6" ht="20.100000000000001" customHeight="1">
      <c r="A63" s="39"/>
      <c r="B63" s="48"/>
      <c r="C63" s="35"/>
      <c r="D63" s="35"/>
      <c r="E63" s="47"/>
      <c r="F63" s="31"/>
    </row>
    <row r="64" spans="1:6" ht="20.100000000000001" customHeight="1">
      <c r="A64" s="39"/>
      <c r="B64" s="58"/>
      <c r="C64" s="35"/>
      <c r="D64" s="35"/>
      <c r="E64" s="47"/>
      <c r="F64" s="31"/>
    </row>
    <row r="65" spans="1:6" ht="20.100000000000001" customHeight="1">
      <c r="A65" s="39"/>
      <c r="B65" s="48"/>
      <c r="C65" s="35"/>
      <c r="D65" s="35"/>
      <c r="E65" s="47"/>
      <c r="F65" s="31"/>
    </row>
    <row r="66" spans="1:6" ht="20.100000000000001" customHeight="1">
      <c r="A66" s="41"/>
      <c r="B66" s="49"/>
      <c r="C66" s="35"/>
      <c r="D66" s="35"/>
      <c r="E66" s="47"/>
      <c r="F66" s="31"/>
    </row>
    <row r="67" spans="1:6" s="64" customFormat="1" ht="21.75" customHeight="1">
      <c r="A67" s="59"/>
      <c r="B67" s="60" t="s">
        <v>74</v>
      </c>
      <c r="C67" s="61"/>
      <c r="D67" s="61"/>
      <c r="E67" s="62"/>
      <c r="F67" s="63"/>
    </row>
  </sheetData>
  <autoFilter ref="A1:F67" xr:uid="{00000000-0009-0000-0000-000003000000}"/>
  <pageMargins left="0.8" right="0.7" top="1" bottom="0.75" header="0.4" footer="0.5"/>
  <pageSetup paperSize="9" scale="80" orientation="portrait" r:id="rId1"/>
  <headerFooter alignWithMargins="0">
    <oddHeader>&amp;L&amp;"Garamond,Bold"&amp;12Operation Theatres,
Hulhumale Hospital,
Maldives.&amp;C&amp;"Times New Roman,Bold"&amp;11Bill of Quantities</oddHeader>
    <oddFooter>&amp;C&amp;"Garamond,Bold"Bill No 1 -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5"/>
  <sheetViews>
    <sheetView zoomScale="130" zoomScaleNormal="130" zoomScaleSheetLayoutView="100" workbookViewId="0">
      <pane xSplit="1" ySplit="1" topLeftCell="B2" activePane="bottomRight" state="frozen"/>
      <selection activeCell="I34" sqref="I34"/>
      <selection pane="topRight" activeCell="I34" sqref="I34"/>
      <selection pane="bottomLeft" activeCell="I34" sqref="I34"/>
      <selection pane="bottomRight" activeCell="J17" sqref="J17"/>
    </sheetView>
  </sheetViews>
  <sheetFormatPr defaultColWidth="9.140625" defaultRowHeight="15.75"/>
  <cols>
    <col min="1" max="1" width="6.7109375" style="65" customWidth="1"/>
    <col min="2" max="2" width="56.140625" style="66" customWidth="1"/>
    <col min="3" max="3" width="6" style="67" customWidth="1"/>
    <col min="4" max="4" width="12.5703125" style="84" customWidth="1"/>
    <col min="5" max="5" width="15.42578125" style="24" customWidth="1"/>
    <col min="6" max="6" width="15.7109375" style="24" customWidth="1"/>
    <col min="7" max="16384" width="9.140625" style="24"/>
  </cols>
  <sheetData>
    <row r="1" spans="1:6" s="11" customFormat="1" ht="22.5" customHeight="1">
      <c r="A1" s="10" t="s">
        <v>2</v>
      </c>
      <c r="B1" s="10" t="s">
        <v>0</v>
      </c>
      <c r="C1" s="10" t="s">
        <v>1</v>
      </c>
      <c r="D1" s="10" t="s">
        <v>438</v>
      </c>
      <c r="E1" s="22" t="s">
        <v>176</v>
      </c>
      <c r="F1" s="10" t="s">
        <v>177</v>
      </c>
    </row>
    <row r="2" spans="1:6" s="11" customFormat="1" ht="22.5" customHeight="1">
      <c r="A2" s="199"/>
      <c r="B2" s="200"/>
      <c r="C2" s="200"/>
      <c r="D2" s="200"/>
      <c r="E2" s="201"/>
      <c r="F2" s="188"/>
    </row>
    <row r="3" spans="1:6">
      <c r="A3" s="32"/>
      <c r="B3" s="33" t="s">
        <v>237</v>
      </c>
      <c r="C3" s="34"/>
      <c r="D3" s="68"/>
      <c r="E3" s="47"/>
      <c r="F3" s="47"/>
    </row>
    <row r="4" spans="1:6">
      <c r="A4" s="32"/>
      <c r="B4" s="36" t="s">
        <v>50</v>
      </c>
      <c r="C4" s="69"/>
      <c r="D4" s="68"/>
      <c r="E4" s="47"/>
      <c r="F4" s="47"/>
    </row>
    <row r="5" spans="1:6">
      <c r="A5" s="32"/>
      <c r="B5" s="37"/>
      <c r="C5" s="34"/>
      <c r="D5" s="68"/>
      <c r="E5" s="47"/>
      <c r="F5" s="47"/>
    </row>
    <row r="6" spans="1:6" ht="29.25" customHeight="1">
      <c r="A6" s="32">
        <v>2.1</v>
      </c>
      <c r="B6" s="38" t="s">
        <v>8</v>
      </c>
      <c r="C6" s="34"/>
      <c r="D6" s="68"/>
      <c r="E6" s="47"/>
      <c r="F6" s="47"/>
    </row>
    <row r="7" spans="1:6" ht="75" customHeight="1">
      <c r="A7" s="41"/>
      <c r="B7" s="45" t="s">
        <v>238</v>
      </c>
      <c r="C7" s="35"/>
      <c r="D7" s="68"/>
      <c r="E7" s="47"/>
      <c r="F7" s="47"/>
    </row>
    <row r="8" spans="1:6" ht="41.25" customHeight="1">
      <c r="A8" s="41"/>
      <c r="B8" s="45" t="s">
        <v>239</v>
      </c>
      <c r="C8" s="35"/>
      <c r="D8" s="68"/>
      <c r="E8" s="47"/>
      <c r="F8" s="47"/>
    </row>
    <row r="9" spans="1:6" ht="46.5" customHeight="1">
      <c r="A9" s="41"/>
      <c r="B9" s="45" t="s">
        <v>240</v>
      </c>
      <c r="C9" s="35"/>
      <c r="D9" s="68"/>
      <c r="E9" s="47"/>
      <c r="F9" s="47"/>
    </row>
    <row r="10" spans="1:6" ht="66.75" customHeight="1">
      <c r="A10" s="41"/>
      <c r="B10" s="45" t="s">
        <v>241</v>
      </c>
      <c r="C10" s="35"/>
      <c r="D10" s="68"/>
      <c r="E10" s="47"/>
      <c r="F10" s="47"/>
    </row>
    <row r="11" spans="1:6" ht="66" customHeight="1">
      <c r="A11" s="41"/>
      <c r="B11" s="89" t="s">
        <v>251</v>
      </c>
      <c r="C11" s="35"/>
      <c r="D11" s="68"/>
      <c r="E11" s="47"/>
      <c r="F11" s="47"/>
    </row>
    <row r="12" spans="1:6" ht="20.100000000000001" customHeight="1">
      <c r="A12" s="70"/>
      <c r="B12" s="45"/>
      <c r="C12" s="35"/>
      <c r="D12" s="71"/>
      <c r="E12" s="35"/>
      <c r="F12" s="47"/>
    </row>
    <row r="13" spans="1:6" ht="20.100000000000001" customHeight="1">
      <c r="A13" s="32"/>
      <c r="B13" s="58"/>
      <c r="C13" s="35"/>
      <c r="D13" s="71"/>
      <c r="E13" s="47"/>
      <c r="F13" s="47"/>
    </row>
    <row r="14" spans="1:6" ht="20.100000000000001" customHeight="1">
      <c r="A14" s="39"/>
      <c r="B14" s="45"/>
      <c r="C14" s="35"/>
      <c r="D14" s="71"/>
      <c r="E14" s="35"/>
      <c r="F14" s="31"/>
    </row>
    <row r="15" spans="1:6" ht="20.100000000000001" customHeight="1">
      <c r="A15" s="70"/>
      <c r="B15" s="45"/>
      <c r="C15" s="211"/>
      <c r="D15" s="71"/>
      <c r="E15" s="47"/>
      <c r="F15" s="47"/>
    </row>
    <row r="16" spans="1:6" ht="20.100000000000001" customHeight="1">
      <c r="A16" s="32"/>
      <c r="B16" s="58"/>
      <c r="C16" s="35"/>
      <c r="D16" s="71"/>
      <c r="E16" s="47"/>
      <c r="F16" s="47"/>
    </row>
    <row r="17" spans="1:6" ht="20.100000000000001" customHeight="1">
      <c r="A17" s="41"/>
      <c r="B17" s="212"/>
      <c r="C17" s="35"/>
      <c r="D17" s="71"/>
      <c r="E17" s="35"/>
      <c r="F17" s="47"/>
    </row>
    <row r="18" spans="1:6" s="26" customFormat="1" ht="20.100000000000001" customHeight="1">
      <c r="A18" s="72"/>
      <c r="B18" s="213"/>
      <c r="C18" s="73"/>
      <c r="D18" s="74"/>
      <c r="E18" s="75"/>
      <c r="F18" s="31"/>
    </row>
    <row r="19" spans="1:6" s="26" customFormat="1" ht="20.100000000000001" customHeight="1">
      <c r="A19" s="72"/>
      <c r="B19" s="213"/>
      <c r="C19" s="73"/>
      <c r="D19" s="74"/>
      <c r="E19" s="75"/>
      <c r="F19" s="31"/>
    </row>
    <row r="20" spans="1:6" ht="20.100000000000001" customHeight="1">
      <c r="A20" s="39"/>
      <c r="B20" s="174"/>
      <c r="C20" s="35"/>
      <c r="D20" s="71"/>
      <c r="E20" s="47"/>
      <c r="F20" s="47"/>
    </row>
    <row r="21" spans="1:6" ht="20.100000000000001" customHeight="1">
      <c r="A21" s="32"/>
      <c r="B21" s="58"/>
      <c r="C21" s="35"/>
      <c r="D21" s="71"/>
      <c r="E21" s="35"/>
      <c r="F21" s="47"/>
    </row>
    <row r="22" spans="1:6" ht="20.100000000000001" customHeight="1">
      <c r="A22" s="56"/>
      <c r="B22" s="45"/>
      <c r="C22" s="35"/>
      <c r="D22" s="71"/>
      <c r="E22" s="35"/>
      <c r="F22" s="31"/>
    </row>
    <row r="23" spans="1:6" ht="20.100000000000001" customHeight="1">
      <c r="A23" s="56"/>
      <c r="B23" s="45"/>
      <c r="C23" s="35"/>
      <c r="D23" s="71"/>
      <c r="E23" s="35"/>
      <c r="F23" s="47"/>
    </row>
    <row r="24" spans="1:6" ht="20.100000000000001" customHeight="1">
      <c r="A24" s="32"/>
      <c r="B24" s="214"/>
      <c r="C24" s="35"/>
      <c r="D24" s="71"/>
      <c r="E24" s="35"/>
      <c r="F24" s="47"/>
    </row>
    <row r="25" spans="1:6" ht="20.100000000000001" customHeight="1">
      <c r="A25" s="56"/>
      <c r="B25" s="215"/>
      <c r="C25" s="35"/>
      <c r="D25" s="71"/>
      <c r="E25" s="35"/>
      <c r="F25" s="31"/>
    </row>
    <row r="26" spans="1:6" ht="20.100000000000001" customHeight="1">
      <c r="A26" s="56"/>
      <c r="B26" s="45"/>
      <c r="C26" s="35"/>
      <c r="D26" s="71"/>
      <c r="E26" s="35"/>
      <c r="F26" s="47"/>
    </row>
    <row r="27" spans="1:6" ht="20.100000000000001" customHeight="1">
      <c r="A27" s="56"/>
      <c r="B27" s="45"/>
      <c r="C27" s="35"/>
      <c r="D27" s="71"/>
      <c r="E27" s="35"/>
      <c r="F27" s="47"/>
    </row>
    <row r="28" spans="1:6" ht="20.100000000000001" customHeight="1">
      <c r="A28" s="56"/>
      <c r="B28" s="45"/>
      <c r="C28" s="35"/>
      <c r="D28" s="71"/>
      <c r="E28" s="35"/>
      <c r="F28" s="47"/>
    </row>
    <row r="29" spans="1:6" ht="20.100000000000001" customHeight="1">
      <c r="A29" s="32"/>
      <c r="B29" s="216"/>
      <c r="C29" s="35"/>
      <c r="D29" s="71"/>
      <c r="E29" s="35"/>
      <c r="F29" s="47"/>
    </row>
    <row r="30" spans="1:6" ht="20.100000000000001" customHeight="1">
      <c r="A30" s="32"/>
      <c r="B30" s="216"/>
      <c r="C30" s="35"/>
      <c r="D30" s="71"/>
      <c r="E30" s="35"/>
      <c r="F30" s="47"/>
    </row>
    <row r="31" spans="1:6" ht="20.100000000000001" customHeight="1">
      <c r="A31" s="56"/>
      <c r="B31" s="217"/>
      <c r="C31" s="35"/>
      <c r="D31" s="71"/>
      <c r="E31" s="35"/>
      <c r="F31" s="47"/>
    </row>
    <row r="32" spans="1:6" ht="20.100000000000001" customHeight="1">
      <c r="A32" s="82"/>
      <c r="B32" s="76"/>
      <c r="C32" s="35"/>
      <c r="D32" s="71"/>
      <c r="E32" s="35"/>
      <c r="F32" s="47"/>
    </row>
    <row r="33" spans="1:6" ht="20.100000000000001" customHeight="1">
      <c r="A33" s="82"/>
      <c r="B33" s="218"/>
      <c r="C33" s="35"/>
      <c r="D33" s="71"/>
      <c r="E33" s="35"/>
      <c r="F33" s="47"/>
    </row>
    <row r="34" spans="1:6" ht="20.100000000000001" customHeight="1">
      <c r="A34" s="82"/>
      <c r="B34" s="76"/>
      <c r="C34" s="35"/>
      <c r="D34" s="71"/>
      <c r="E34" s="35"/>
      <c r="F34" s="47"/>
    </row>
    <row r="35" spans="1:6" s="64" customFormat="1" ht="24.75" customHeight="1">
      <c r="A35" s="59"/>
      <c r="B35" s="60" t="s">
        <v>242</v>
      </c>
      <c r="C35" s="61"/>
      <c r="D35" s="83"/>
      <c r="E35" s="62"/>
      <c r="F35" s="62"/>
    </row>
  </sheetData>
  <autoFilter ref="A1:F35" xr:uid="{00000000-0009-0000-0000-000004000000}"/>
  <pageMargins left="0.8" right="0.5" top="1" bottom="0.75" header="0.4" footer="0.5"/>
  <pageSetup paperSize="9" scale="80" orientation="portrait" r:id="rId1"/>
  <headerFooter alignWithMargins="0">
    <oddHeader>&amp;L&amp;"Garamond,Bold"&amp;12Operation Theatres,
Hulhumale Hospital,
Maldives.&amp;C&amp;"Times New Roman,Bold"&amp;11Bill of Quantities</oddHeader>
    <oddFooter>&amp;C&amp;"Garamond,Bold"Bill No 2 -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0"/>
  <sheetViews>
    <sheetView zoomScale="110" zoomScaleNormal="110" zoomScaleSheetLayoutView="100" workbookViewId="0">
      <pane xSplit="1" ySplit="1" topLeftCell="B2" activePane="bottomRight" state="frozen"/>
      <selection activeCell="I34" sqref="I34"/>
      <selection pane="topRight" activeCell="I34" sqref="I34"/>
      <selection pane="bottomLeft" activeCell="I34" sqref="I34"/>
      <selection pane="bottomRight" activeCell="J54" sqref="J54"/>
    </sheetView>
  </sheetViews>
  <sheetFormatPr defaultColWidth="9.140625" defaultRowHeight="15.75"/>
  <cols>
    <col min="1" max="1" width="7.85546875" style="65" customWidth="1"/>
    <col min="2" max="2" width="56.140625" style="66" customWidth="1"/>
    <col min="3" max="3" width="6.42578125" style="67" customWidth="1"/>
    <col min="4" max="4" width="10.28515625" style="67" customWidth="1"/>
    <col min="5" max="5" width="13.7109375" style="24" customWidth="1"/>
    <col min="6" max="6" width="17" style="24" customWidth="1"/>
    <col min="7" max="7" width="26.5703125" style="24" hidden="1" customWidth="1"/>
    <col min="8" max="8" width="12.5703125" style="24" customWidth="1"/>
    <col min="9" max="16384" width="9.140625" style="24"/>
  </cols>
  <sheetData>
    <row r="1" spans="1:6" s="11" customFormat="1" ht="22.5" customHeight="1">
      <c r="A1" s="10" t="s">
        <v>2</v>
      </c>
      <c r="B1" s="10" t="s">
        <v>0</v>
      </c>
      <c r="C1" s="10" t="s">
        <v>1</v>
      </c>
      <c r="D1" s="10" t="s">
        <v>438</v>
      </c>
      <c r="E1" s="22" t="s">
        <v>176</v>
      </c>
      <c r="F1" s="10" t="s">
        <v>177</v>
      </c>
    </row>
    <row r="2" spans="1:6" s="11" customFormat="1" ht="22.5" customHeight="1">
      <c r="A2" s="199"/>
      <c r="B2" s="200"/>
      <c r="C2" s="200"/>
      <c r="D2" s="200"/>
      <c r="E2" s="201"/>
      <c r="F2" s="190"/>
    </row>
    <row r="3" spans="1:6">
      <c r="A3" s="32"/>
      <c r="B3" s="33" t="s">
        <v>75</v>
      </c>
      <c r="C3" s="34"/>
      <c r="D3" s="34"/>
      <c r="E3" s="35"/>
      <c r="F3" s="86"/>
    </row>
    <row r="4" spans="1:6">
      <c r="A4" s="32"/>
      <c r="B4" s="36" t="s">
        <v>51</v>
      </c>
      <c r="C4" s="34"/>
      <c r="D4" s="34"/>
      <c r="E4" s="35"/>
      <c r="F4" s="86"/>
    </row>
    <row r="5" spans="1:6">
      <c r="A5" s="32"/>
      <c r="B5" s="36"/>
      <c r="C5" s="34"/>
      <c r="D5" s="34"/>
      <c r="E5" s="35"/>
      <c r="F5" s="86"/>
    </row>
    <row r="6" spans="1:6">
      <c r="A6" s="32">
        <v>3</v>
      </c>
      <c r="B6" s="58" t="s">
        <v>8</v>
      </c>
      <c r="C6" s="35"/>
      <c r="D6" s="35"/>
      <c r="E6" s="35"/>
      <c r="F6" s="86"/>
    </row>
    <row r="7" spans="1:6" ht="63" customHeight="1">
      <c r="A7" s="32"/>
      <c r="B7" s="45" t="s">
        <v>32</v>
      </c>
      <c r="C7" s="35"/>
      <c r="D7" s="35"/>
      <c r="E7" s="35"/>
      <c r="F7" s="86"/>
    </row>
    <row r="8" spans="1:6" ht="66.75" customHeight="1">
      <c r="A8" s="41"/>
      <c r="B8" s="76" t="s">
        <v>49</v>
      </c>
      <c r="C8" s="35"/>
      <c r="D8" s="35"/>
      <c r="E8" s="35"/>
      <c r="F8" s="86"/>
    </row>
    <row r="9" spans="1:6" ht="38.25" customHeight="1">
      <c r="A9" s="41"/>
      <c r="B9" s="76" t="s">
        <v>115</v>
      </c>
      <c r="C9" s="35"/>
      <c r="D9" s="35"/>
      <c r="E9" s="35"/>
      <c r="F9" s="86"/>
    </row>
    <row r="10" spans="1:6" ht="69.75" customHeight="1">
      <c r="A10" s="41"/>
      <c r="B10" s="45" t="s">
        <v>69</v>
      </c>
      <c r="C10" s="87"/>
      <c r="D10" s="87"/>
      <c r="E10" s="35"/>
      <c r="F10" s="86"/>
    </row>
    <row r="11" spans="1:6" ht="51.75" customHeight="1">
      <c r="A11" s="41"/>
      <c r="B11" s="45" t="s">
        <v>109</v>
      </c>
      <c r="C11" s="87"/>
      <c r="D11" s="87"/>
      <c r="E11" s="35"/>
      <c r="F11" s="86"/>
    </row>
    <row r="12" spans="1:6" ht="58.5" customHeight="1">
      <c r="A12" s="41"/>
      <c r="B12" s="45" t="s">
        <v>88</v>
      </c>
      <c r="C12" s="87"/>
      <c r="D12" s="87"/>
      <c r="E12" s="35"/>
      <c r="F12" s="86"/>
    </row>
    <row r="13" spans="1:6" ht="36" customHeight="1">
      <c r="A13" s="41"/>
      <c r="B13" s="45" t="s">
        <v>138</v>
      </c>
      <c r="C13" s="87"/>
      <c r="D13" s="87"/>
      <c r="E13" s="35"/>
      <c r="F13" s="86"/>
    </row>
    <row r="14" spans="1:6" ht="51.75" customHeight="1">
      <c r="A14" s="41"/>
      <c r="B14" s="45" t="s">
        <v>139</v>
      </c>
      <c r="C14" s="87"/>
      <c r="D14" s="87"/>
      <c r="E14" s="35"/>
      <c r="F14" s="86"/>
    </row>
    <row r="15" spans="1:6">
      <c r="A15" s="41"/>
      <c r="B15" s="76"/>
      <c r="C15" s="87"/>
      <c r="D15" s="87"/>
      <c r="E15" s="35"/>
      <c r="F15" s="86"/>
    </row>
    <row r="16" spans="1:6">
      <c r="A16" s="39">
        <v>1</v>
      </c>
      <c r="B16" s="88" t="s">
        <v>77</v>
      </c>
      <c r="C16" s="35" t="s">
        <v>2</v>
      </c>
      <c r="D16" s="35">
        <v>1</v>
      </c>
      <c r="E16" s="35"/>
      <c r="F16" s="31"/>
    </row>
    <row r="17" spans="1:6">
      <c r="A17" s="41"/>
      <c r="B17" s="45"/>
      <c r="C17" s="35"/>
      <c r="D17" s="35"/>
      <c r="E17" s="35"/>
      <c r="F17" s="31"/>
    </row>
    <row r="18" spans="1:6">
      <c r="A18" s="32">
        <v>3.1</v>
      </c>
      <c r="B18" s="58" t="s">
        <v>29</v>
      </c>
      <c r="C18" s="35"/>
      <c r="D18" s="35"/>
      <c r="E18" s="35"/>
      <c r="F18" s="31"/>
    </row>
    <row r="19" spans="1:6">
      <c r="A19" s="32"/>
      <c r="B19" s="37" t="s">
        <v>12</v>
      </c>
      <c r="C19" s="35"/>
      <c r="D19" s="35"/>
      <c r="E19" s="47"/>
      <c r="F19" s="31"/>
    </row>
    <row r="20" spans="1:6">
      <c r="A20" s="41" t="s">
        <v>4</v>
      </c>
      <c r="B20" s="247" t="s">
        <v>5</v>
      </c>
      <c r="C20" s="35"/>
      <c r="D20" s="35"/>
      <c r="E20" s="47"/>
      <c r="F20" s="31"/>
    </row>
    <row r="21" spans="1:6">
      <c r="A21" s="41"/>
      <c r="B21" s="76"/>
      <c r="C21" s="35"/>
      <c r="D21" s="35"/>
      <c r="E21" s="47"/>
      <c r="F21" s="31"/>
    </row>
    <row r="22" spans="1:6" ht="63">
      <c r="A22" s="56">
        <v>1</v>
      </c>
      <c r="B22" s="45" t="s">
        <v>271</v>
      </c>
      <c r="C22" s="35" t="s">
        <v>2</v>
      </c>
      <c r="D22" s="35">
        <v>1</v>
      </c>
      <c r="E22" s="35"/>
      <c r="F22" s="31"/>
    </row>
    <row r="23" spans="1:6">
      <c r="A23" s="56"/>
      <c r="B23" s="42"/>
      <c r="C23" s="35"/>
      <c r="D23" s="35"/>
      <c r="E23" s="35"/>
      <c r="F23" s="31"/>
    </row>
    <row r="24" spans="1:6" s="78" customFormat="1" ht="47.25">
      <c r="A24" s="56">
        <v>2</v>
      </c>
      <c r="B24" s="45" t="s">
        <v>272</v>
      </c>
      <c r="C24" s="35" t="s">
        <v>2</v>
      </c>
      <c r="D24" s="35">
        <v>1</v>
      </c>
      <c r="E24" s="35"/>
      <c r="F24" s="31"/>
    </row>
    <row r="25" spans="1:6" s="78" customFormat="1">
      <c r="A25" s="56"/>
      <c r="B25" s="45"/>
      <c r="C25" s="35"/>
      <c r="D25" s="35"/>
      <c r="E25" s="35"/>
      <c r="F25" s="31"/>
    </row>
    <row r="26" spans="1:6" s="78" customFormat="1">
      <c r="A26" s="56"/>
      <c r="B26" s="45"/>
      <c r="C26" s="35"/>
      <c r="D26" s="35"/>
      <c r="E26" s="35"/>
      <c r="F26" s="31"/>
    </row>
    <row r="27" spans="1:6" s="78" customFormat="1">
      <c r="A27" s="56"/>
      <c r="B27" s="45"/>
      <c r="C27" s="35"/>
      <c r="D27" s="35"/>
      <c r="E27" s="35"/>
      <c r="F27" s="31"/>
    </row>
    <row r="28" spans="1:6" s="78" customFormat="1">
      <c r="A28" s="56"/>
      <c r="B28" s="45"/>
      <c r="C28" s="35"/>
      <c r="D28" s="35"/>
      <c r="E28" s="35"/>
      <c r="F28" s="31"/>
    </row>
    <row r="29" spans="1:6" s="78" customFormat="1">
      <c r="A29" s="56"/>
      <c r="B29" s="45"/>
      <c r="C29" s="35"/>
      <c r="D29" s="35"/>
      <c r="E29" s="35"/>
      <c r="F29" s="31"/>
    </row>
    <row r="30" spans="1:6" s="78" customFormat="1">
      <c r="A30" s="56"/>
      <c r="B30" s="45"/>
      <c r="C30" s="35"/>
      <c r="D30" s="35"/>
      <c r="E30" s="35"/>
      <c r="F30" s="31"/>
    </row>
    <row r="31" spans="1:6" s="78" customFormat="1">
      <c r="A31" s="56"/>
      <c r="B31" s="45"/>
      <c r="C31" s="35"/>
      <c r="D31" s="35"/>
      <c r="E31" s="35"/>
      <c r="F31" s="31"/>
    </row>
    <row r="32" spans="1:6">
      <c r="A32" s="248"/>
      <c r="B32" s="249"/>
      <c r="C32" s="51"/>
      <c r="D32" s="51"/>
      <c r="E32" s="81"/>
      <c r="F32" s="52"/>
    </row>
    <row r="33" spans="1:10">
      <c r="A33" s="32"/>
      <c r="B33" s="37"/>
      <c r="C33" s="35"/>
      <c r="D33" s="35"/>
      <c r="E33" s="35"/>
      <c r="F33" s="31"/>
    </row>
    <row r="34" spans="1:10">
      <c r="A34" s="32">
        <v>3.2</v>
      </c>
      <c r="B34" s="38" t="s">
        <v>89</v>
      </c>
      <c r="C34" s="35"/>
      <c r="D34" s="35"/>
      <c r="E34" s="47"/>
      <c r="F34" s="31"/>
      <c r="H34" s="91"/>
    </row>
    <row r="35" spans="1:10">
      <c r="A35" s="70"/>
      <c r="B35" s="45"/>
      <c r="C35" s="35"/>
      <c r="D35" s="35"/>
      <c r="E35" s="47"/>
      <c r="F35" s="31"/>
    </row>
    <row r="36" spans="1:10" ht="19.5" customHeight="1">
      <c r="A36" s="32"/>
      <c r="B36" s="58" t="s">
        <v>91</v>
      </c>
      <c r="C36" s="35"/>
      <c r="D36" s="35"/>
      <c r="E36" s="47"/>
      <c r="F36" s="31"/>
    </row>
    <row r="37" spans="1:10" ht="59.25" customHeight="1">
      <c r="A37" s="56">
        <v>1</v>
      </c>
      <c r="B37" s="45" t="s">
        <v>90</v>
      </c>
      <c r="C37" s="35" t="s">
        <v>2</v>
      </c>
      <c r="D37" s="35">
        <v>1</v>
      </c>
      <c r="E37" s="47"/>
      <c r="F37" s="31"/>
    </row>
    <row r="38" spans="1:10" ht="20.100000000000001" customHeight="1">
      <c r="A38" s="39"/>
      <c r="B38" s="45"/>
      <c r="C38" s="35"/>
      <c r="D38" s="35"/>
      <c r="E38" s="47"/>
      <c r="F38" s="31"/>
    </row>
    <row r="39" spans="1:10" ht="19.5" customHeight="1">
      <c r="A39" s="56">
        <v>2</v>
      </c>
      <c r="B39" s="58" t="s">
        <v>157</v>
      </c>
      <c r="C39" s="35"/>
      <c r="D39" s="35"/>
      <c r="E39" s="47"/>
      <c r="F39" s="31"/>
    </row>
    <row r="40" spans="1:10" ht="47.25">
      <c r="A40" s="32"/>
      <c r="B40" s="45" t="s">
        <v>158</v>
      </c>
      <c r="C40" s="35" t="s">
        <v>2</v>
      </c>
      <c r="D40" s="35">
        <v>1</v>
      </c>
      <c r="E40" s="47"/>
      <c r="F40" s="31"/>
    </row>
    <row r="41" spans="1:10">
      <c r="A41" s="39"/>
      <c r="B41" s="45"/>
      <c r="C41" s="35"/>
      <c r="D41" s="35"/>
      <c r="E41" s="47"/>
      <c r="F41" s="31"/>
    </row>
    <row r="42" spans="1:10">
      <c r="A42" s="32"/>
      <c r="B42" s="58" t="s">
        <v>30</v>
      </c>
      <c r="C42" s="35"/>
      <c r="D42" s="35"/>
      <c r="E42" s="47"/>
      <c r="F42" s="31"/>
    </row>
    <row r="43" spans="1:10" ht="4.5" customHeight="1">
      <c r="A43" s="82"/>
      <c r="B43" s="45"/>
      <c r="C43" s="35"/>
      <c r="D43" s="35"/>
      <c r="E43" s="35"/>
      <c r="F43" s="31"/>
    </row>
    <row r="44" spans="1:10" ht="54" customHeight="1">
      <c r="A44" s="56">
        <v>3</v>
      </c>
      <c r="B44" s="45" t="s">
        <v>198</v>
      </c>
      <c r="C44" s="35" t="s">
        <v>3</v>
      </c>
      <c r="D44" s="183">
        <v>24</v>
      </c>
      <c r="E44" s="35"/>
      <c r="F44" s="31"/>
      <c r="G44" s="92" t="s">
        <v>31</v>
      </c>
    </row>
    <row r="45" spans="1:10">
      <c r="A45" s="39"/>
      <c r="B45" s="45"/>
      <c r="C45" s="35"/>
      <c r="D45" s="35"/>
      <c r="E45" s="35"/>
      <c r="F45" s="31"/>
    </row>
    <row r="46" spans="1:10">
      <c r="A46" s="32"/>
      <c r="B46" s="58"/>
      <c r="C46" s="35"/>
      <c r="D46" s="35"/>
      <c r="E46" s="47"/>
      <c r="F46" s="31"/>
    </row>
    <row r="47" spans="1:10" ht="8.25" customHeight="1">
      <c r="A47" s="39"/>
      <c r="B47" s="45"/>
      <c r="C47" s="35"/>
      <c r="D47" s="183"/>
      <c r="E47" s="35"/>
      <c r="F47" s="31"/>
      <c r="H47" s="356"/>
      <c r="I47" s="356"/>
      <c r="J47" s="356"/>
    </row>
    <row r="48" spans="1:10" ht="35.25" customHeight="1">
      <c r="A48" s="39"/>
      <c r="B48" s="45"/>
      <c r="C48" s="35"/>
      <c r="D48" s="183"/>
      <c r="E48" s="35"/>
      <c r="F48" s="31"/>
      <c r="H48" s="356"/>
      <c r="I48" s="356"/>
      <c r="J48" s="356"/>
    </row>
    <row r="49" spans="1:6">
      <c r="A49" s="39"/>
      <c r="B49" s="45"/>
      <c r="C49" s="35"/>
      <c r="D49" s="35"/>
      <c r="E49" s="35"/>
      <c r="F49" s="31"/>
    </row>
    <row r="50" spans="1:6">
      <c r="A50" s="39"/>
      <c r="B50" s="45"/>
      <c r="C50" s="35"/>
      <c r="D50" s="35"/>
      <c r="E50" s="35"/>
      <c r="F50" s="31"/>
    </row>
    <row r="51" spans="1:6">
      <c r="A51" s="39"/>
      <c r="B51" s="45"/>
      <c r="C51" s="35"/>
      <c r="D51" s="35"/>
      <c r="E51" s="35"/>
      <c r="F51" s="31"/>
    </row>
    <row r="52" spans="1:6">
      <c r="A52" s="39"/>
      <c r="B52" s="45"/>
      <c r="C52" s="35"/>
      <c r="D52" s="35"/>
      <c r="E52" s="35"/>
      <c r="F52" s="31"/>
    </row>
    <row r="53" spans="1:6">
      <c r="A53" s="39"/>
      <c r="B53" s="45"/>
      <c r="C53" s="35"/>
      <c r="D53" s="35"/>
      <c r="E53" s="35"/>
      <c r="F53" s="31"/>
    </row>
    <row r="54" spans="1:6">
      <c r="A54" s="39"/>
      <c r="B54" s="45"/>
      <c r="C54" s="35"/>
      <c r="D54" s="35"/>
      <c r="E54" s="35"/>
      <c r="F54" s="31"/>
    </row>
    <row r="55" spans="1:6">
      <c r="A55" s="39"/>
      <c r="B55" s="45"/>
      <c r="C55" s="35"/>
      <c r="D55" s="35"/>
      <c r="E55" s="35"/>
      <c r="F55" s="31"/>
    </row>
    <row r="56" spans="1:6">
      <c r="A56" s="39"/>
      <c r="B56" s="45"/>
      <c r="C56" s="35"/>
      <c r="D56" s="35"/>
      <c r="E56" s="35"/>
      <c r="F56" s="31"/>
    </row>
    <row r="57" spans="1:6">
      <c r="A57" s="39"/>
      <c r="B57" s="45"/>
      <c r="C57" s="35"/>
      <c r="D57" s="35"/>
      <c r="E57" s="35"/>
      <c r="F57" s="31"/>
    </row>
    <row r="58" spans="1:6">
      <c r="A58" s="39"/>
      <c r="B58" s="45"/>
      <c r="C58" s="35"/>
      <c r="D58" s="35"/>
      <c r="E58" s="35"/>
      <c r="F58" s="31"/>
    </row>
    <row r="59" spans="1:6">
      <c r="A59" s="39"/>
      <c r="B59" s="45"/>
      <c r="C59" s="35"/>
      <c r="D59" s="35"/>
      <c r="E59" s="35"/>
      <c r="F59" s="31"/>
    </row>
    <row r="60" spans="1:6">
      <c r="A60" s="39"/>
      <c r="B60" s="45"/>
      <c r="C60" s="35"/>
      <c r="D60" s="35"/>
      <c r="E60" s="35"/>
      <c r="F60" s="31"/>
    </row>
    <row r="61" spans="1:6">
      <c r="A61" s="39"/>
      <c r="B61" s="45"/>
      <c r="C61" s="35"/>
      <c r="D61" s="35"/>
      <c r="E61" s="35"/>
      <c r="F61" s="31"/>
    </row>
    <row r="62" spans="1:6">
      <c r="A62" s="39"/>
      <c r="B62" s="45"/>
      <c r="C62" s="35"/>
      <c r="D62" s="35"/>
      <c r="E62" s="35"/>
      <c r="F62" s="31"/>
    </row>
    <row r="63" spans="1:6">
      <c r="A63" s="39"/>
      <c r="B63" s="45"/>
      <c r="C63" s="35"/>
      <c r="D63" s="35"/>
      <c r="E63" s="35"/>
      <c r="F63" s="31"/>
    </row>
    <row r="64" spans="1:6">
      <c r="A64" s="39"/>
      <c r="B64" s="45"/>
      <c r="C64" s="35"/>
      <c r="D64" s="35"/>
      <c r="E64" s="35"/>
      <c r="F64" s="31"/>
    </row>
    <row r="65" spans="1:7">
      <c r="A65" s="39"/>
      <c r="B65" s="45"/>
      <c r="C65" s="35"/>
      <c r="D65" s="35"/>
      <c r="E65" s="35"/>
      <c r="F65" s="31"/>
    </row>
    <row r="66" spans="1:7">
      <c r="A66" s="39"/>
      <c r="B66" s="45"/>
      <c r="C66" s="35"/>
      <c r="D66" s="35"/>
      <c r="E66" s="35"/>
      <c r="F66" s="31"/>
    </row>
    <row r="67" spans="1:7">
      <c r="A67" s="39"/>
      <c r="B67" s="45"/>
      <c r="C67" s="35"/>
      <c r="D67" s="35"/>
      <c r="E67" s="35"/>
      <c r="F67" s="31"/>
    </row>
    <row r="68" spans="1:7">
      <c r="A68" s="39"/>
      <c r="B68" s="45"/>
      <c r="C68" s="35"/>
      <c r="D68" s="35"/>
      <c r="E68" s="35"/>
      <c r="F68" s="31"/>
    </row>
    <row r="69" spans="1:7">
      <c r="A69" s="39"/>
      <c r="B69" s="45"/>
      <c r="C69" s="35"/>
      <c r="D69" s="35"/>
      <c r="E69" s="35"/>
      <c r="F69" s="31"/>
    </row>
    <row r="70" spans="1:7">
      <c r="A70" s="39"/>
      <c r="B70" s="45"/>
      <c r="C70" s="35"/>
      <c r="D70" s="35"/>
      <c r="E70" s="35"/>
      <c r="F70" s="31"/>
    </row>
    <row r="71" spans="1:7">
      <c r="A71" s="39"/>
      <c r="B71" s="45"/>
      <c r="C71" s="35"/>
      <c r="D71" s="35"/>
      <c r="E71" s="35"/>
      <c r="F71" s="31"/>
    </row>
    <row r="72" spans="1:7">
      <c r="A72" s="39"/>
      <c r="B72" s="45"/>
      <c r="C72" s="35"/>
      <c r="D72" s="35"/>
      <c r="E72" s="35"/>
      <c r="F72" s="31"/>
    </row>
    <row r="73" spans="1:7">
      <c r="A73" s="39"/>
      <c r="B73" s="45"/>
      <c r="C73" s="35"/>
      <c r="D73" s="35"/>
      <c r="E73" s="35"/>
      <c r="F73" s="31"/>
    </row>
    <row r="74" spans="1:7">
      <c r="A74" s="39"/>
      <c r="B74" s="45"/>
      <c r="C74" s="35"/>
      <c r="D74" s="35"/>
      <c r="E74" s="35"/>
      <c r="F74" s="31"/>
    </row>
    <row r="75" spans="1:7">
      <c r="A75" s="39"/>
      <c r="B75" s="45"/>
      <c r="C75" s="35"/>
      <c r="D75" s="35"/>
      <c r="E75" s="35"/>
      <c r="F75" s="31"/>
    </row>
    <row r="76" spans="1:7">
      <c r="A76" s="39"/>
      <c r="B76" s="45"/>
      <c r="C76" s="35"/>
      <c r="D76" s="35"/>
      <c r="E76" s="35"/>
      <c r="F76" s="31"/>
    </row>
    <row r="77" spans="1:7">
      <c r="A77" s="56"/>
      <c r="B77" s="45"/>
      <c r="C77" s="35"/>
      <c r="D77" s="35"/>
      <c r="E77" s="35"/>
      <c r="F77" s="31"/>
    </row>
    <row r="78" spans="1:7" ht="15" customHeight="1">
      <c r="A78" s="56"/>
      <c r="B78" s="77"/>
      <c r="C78" s="35"/>
      <c r="D78" s="35"/>
      <c r="E78" s="35"/>
      <c r="F78" s="31"/>
      <c r="G78" s="92"/>
    </row>
    <row r="79" spans="1:7" ht="15" customHeight="1">
      <c r="A79" s="70"/>
      <c r="B79" s="45"/>
      <c r="C79" s="35"/>
      <c r="D79" s="35"/>
      <c r="E79" s="47"/>
      <c r="F79" s="31"/>
    </row>
    <row r="80" spans="1:7" s="64" customFormat="1" ht="26.25" customHeight="1">
      <c r="A80" s="59"/>
      <c r="B80" s="60" t="s">
        <v>76</v>
      </c>
      <c r="C80" s="61"/>
      <c r="D80" s="61"/>
      <c r="E80" s="62"/>
      <c r="F80" s="63"/>
    </row>
  </sheetData>
  <autoFilter ref="A1:G80" xr:uid="{00000000-0009-0000-0000-000005000000}"/>
  <mergeCells count="1">
    <mergeCell ref="H47:J48"/>
  </mergeCells>
  <pageMargins left="0.8" right="0.5" top="1" bottom="0.75" header="0.4" footer="0.5"/>
  <pageSetup paperSize="9" scale="80" orientation="portrait" r:id="rId1"/>
  <headerFooter>
    <oddHeader>&amp;L&amp;"Garamond,Bold"&amp;12Operation Theatres,
Hulhumale Hospital,
Maldives.&amp;C&amp;"Times New Roman,Bold"&amp;11Bill of Quantities</oddHeader>
    <oddFooter>&amp;C&amp;"Garamond,Bold"Bill No 3 -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
  <sheetViews>
    <sheetView zoomScaleNormal="100" zoomScaleSheetLayoutView="110" workbookViewId="0">
      <pane xSplit="1" ySplit="1" topLeftCell="B2" activePane="bottomRight" state="frozen"/>
      <selection activeCell="I34" sqref="I34"/>
      <selection pane="topRight" activeCell="I34" sqref="I34"/>
      <selection pane="bottomLeft" activeCell="I34" sqref="I34"/>
      <selection pane="bottomRight" activeCell="L21" sqref="L21"/>
    </sheetView>
  </sheetViews>
  <sheetFormatPr defaultColWidth="9.140625" defaultRowHeight="15.75"/>
  <cols>
    <col min="1" max="1" width="6.85546875" style="65" customWidth="1"/>
    <col min="2" max="2" width="57" style="66" customWidth="1"/>
    <col min="3" max="3" width="5.7109375" style="67" customWidth="1"/>
    <col min="4" max="4" width="11.7109375" style="84" customWidth="1"/>
    <col min="5" max="5" width="14.42578125" style="24" customWidth="1"/>
    <col min="6" max="6" width="15.28515625" style="24" customWidth="1"/>
    <col min="7" max="16384" width="9.140625" style="24"/>
  </cols>
  <sheetData>
    <row r="1" spans="1:6" s="11" customFormat="1" ht="22.5" customHeight="1">
      <c r="A1" s="10" t="s">
        <v>2</v>
      </c>
      <c r="B1" s="10" t="s">
        <v>0</v>
      </c>
      <c r="C1" s="10" t="s">
        <v>1</v>
      </c>
      <c r="D1" s="10" t="s">
        <v>438</v>
      </c>
      <c r="E1" s="22" t="s">
        <v>176</v>
      </c>
      <c r="F1" s="10" t="s">
        <v>177</v>
      </c>
    </row>
    <row r="2" spans="1:6" ht="12.75" customHeight="1">
      <c r="A2" s="32"/>
      <c r="B2" s="129"/>
      <c r="C2" s="34"/>
      <c r="D2" s="34"/>
      <c r="E2" s="138"/>
      <c r="F2" s="139"/>
    </row>
    <row r="3" spans="1:6">
      <c r="A3" s="41"/>
      <c r="B3" s="33" t="s">
        <v>78</v>
      </c>
      <c r="C3" s="35"/>
      <c r="D3" s="71"/>
      <c r="E3" s="47"/>
      <c r="F3" s="31"/>
    </row>
    <row r="4" spans="1:6">
      <c r="A4" s="41"/>
      <c r="B4" s="36" t="s">
        <v>223</v>
      </c>
      <c r="C4" s="35"/>
      <c r="D4" s="71"/>
      <c r="E4" s="47"/>
      <c r="F4" s="31"/>
    </row>
    <row r="5" spans="1:6">
      <c r="A5" s="41"/>
      <c r="B5" s="36"/>
      <c r="C5" s="35"/>
      <c r="D5" s="71"/>
      <c r="E5" s="47"/>
      <c r="F5" s="31"/>
    </row>
    <row r="6" spans="1:6">
      <c r="A6" s="41"/>
      <c r="B6" s="36"/>
      <c r="C6" s="35"/>
      <c r="D6" s="71"/>
      <c r="E6" s="47"/>
      <c r="F6" s="31"/>
    </row>
    <row r="7" spans="1:6">
      <c r="A7" s="32">
        <v>4.0999999999999996</v>
      </c>
      <c r="B7" s="44" t="s">
        <v>8</v>
      </c>
      <c r="C7" s="35"/>
      <c r="D7" s="71"/>
      <c r="E7" s="47"/>
      <c r="F7" s="31"/>
    </row>
    <row r="8" spans="1:6" ht="54" customHeight="1">
      <c r="A8" s="32"/>
      <c r="B8" s="45" t="s">
        <v>36</v>
      </c>
      <c r="C8" s="35"/>
      <c r="D8" s="71"/>
      <c r="E8" s="47"/>
      <c r="F8" s="31"/>
    </row>
    <row r="9" spans="1:6" ht="163.5" customHeight="1">
      <c r="A9" s="41"/>
      <c r="B9" s="45" t="s">
        <v>224</v>
      </c>
      <c r="C9" s="35"/>
      <c r="D9" s="71"/>
      <c r="E9" s="47"/>
      <c r="F9" s="31"/>
    </row>
    <row r="10" spans="1:6" ht="54" customHeight="1">
      <c r="A10" s="41"/>
      <c r="B10" s="45" t="s">
        <v>225</v>
      </c>
      <c r="C10" s="35"/>
      <c r="D10" s="71"/>
      <c r="E10" s="47"/>
      <c r="F10" s="31"/>
    </row>
    <row r="11" spans="1:6" ht="39.75" customHeight="1">
      <c r="A11" s="41"/>
      <c r="B11" s="45" t="s">
        <v>226</v>
      </c>
      <c r="C11" s="35"/>
      <c r="D11" s="71"/>
      <c r="E11" s="47"/>
      <c r="F11" s="31"/>
    </row>
    <row r="12" spans="1:6" ht="57" customHeight="1">
      <c r="A12" s="41"/>
      <c r="B12" s="174" t="s">
        <v>227</v>
      </c>
      <c r="C12" s="35"/>
      <c r="D12" s="71"/>
      <c r="E12" s="47"/>
      <c r="F12" s="31"/>
    </row>
    <row r="13" spans="1:6" ht="63.75" customHeight="1">
      <c r="A13" s="41"/>
      <c r="B13" s="45" t="s">
        <v>98</v>
      </c>
      <c r="C13" s="35"/>
      <c r="D13" s="71"/>
      <c r="E13" s="47"/>
      <c r="F13" s="31"/>
    </row>
    <row r="14" spans="1:6" ht="20.100000000000001" customHeight="1">
      <c r="A14" s="41"/>
      <c r="B14" s="45"/>
      <c r="C14" s="35"/>
      <c r="D14" s="71"/>
      <c r="E14" s="47"/>
      <c r="F14" s="31"/>
    </row>
    <row r="15" spans="1:6" ht="20.100000000000001" customHeight="1">
      <c r="A15" s="32">
        <v>4.2</v>
      </c>
      <c r="B15" s="58" t="s">
        <v>228</v>
      </c>
      <c r="C15" s="35"/>
      <c r="D15" s="71"/>
      <c r="E15" s="47"/>
      <c r="F15" s="31"/>
    </row>
    <row r="16" spans="1:6" s="26" customFormat="1" ht="20.100000000000001" customHeight="1">
      <c r="A16" s="72"/>
      <c r="B16" s="143"/>
      <c r="C16" s="73"/>
      <c r="D16" s="73"/>
      <c r="E16" s="73"/>
      <c r="F16" s="140"/>
    </row>
    <row r="17" spans="1:6">
      <c r="A17" s="82"/>
      <c r="B17" s="58" t="s">
        <v>85</v>
      </c>
      <c r="C17" s="35"/>
      <c r="D17" s="71"/>
      <c r="E17" s="47"/>
      <c r="F17" s="31"/>
    </row>
    <row r="18" spans="1:6" ht="20.100000000000001" customHeight="1">
      <c r="A18" s="56">
        <v>1</v>
      </c>
      <c r="B18" s="45" t="s">
        <v>331</v>
      </c>
      <c r="C18" s="35" t="s">
        <v>3</v>
      </c>
      <c r="D18" s="35">
        <v>312</v>
      </c>
      <c r="E18" s="35"/>
      <c r="F18" s="31"/>
    </row>
    <row r="19" spans="1:6" s="26" customFormat="1" ht="20.100000000000001" customHeight="1">
      <c r="A19" s="72"/>
      <c r="B19" s="143"/>
      <c r="C19" s="73"/>
      <c r="D19" s="73"/>
      <c r="E19" s="73"/>
      <c r="F19" s="140"/>
    </row>
    <row r="20" spans="1:6" ht="15.95" customHeight="1">
      <c r="A20" s="39"/>
      <c r="B20" s="174"/>
      <c r="C20" s="35"/>
      <c r="D20" s="35"/>
      <c r="E20" s="35"/>
      <c r="F20" s="31"/>
    </row>
    <row r="21" spans="1:6" ht="21.75" customHeight="1">
      <c r="A21" s="32">
        <v>4.3</v>
      </c>
      <c r="B21" s="44" t="s">
        <v>165</v>
      </c>
      <c r="C21" s="35"/>
      <c r="D21" s="71"/>
      <c r="E21" s="47"/>
      <c r="F21" s="31"/>
    </row>
    <row r="22" spans="1:6" ht="20.25" customHeight="1">
      <c r="A22" s="32"/>
      <c r="B22" s="141" t="s">
        <v>130</v>
      </c>
      <c r="C22" s="35"/>
      <c r="D22" s="71"/>
      <c r="E22" s="47"/>
      <c r="F22" s="31"/>
    </row>
    <row r="23" spans="1:6" ht="33" customHeight="1">
      <c r="A23" s="56">
        <v>1</v>
      </c>
      <c r="B23" s="142" t="s">
        <v>159</v>
      </c>
      <c r="C23" s="35" t="s">
        <v>3</v>
      </c>
      <c r="D23" s="71">
        <v>548</v>
      </c>
      <c r="E23" s="35"/>
      <c r="F23" s="31"/>
    </row>
    <row r="24" spans="1:6" ht="15.95" customHeight="1">
      <c r="A24" s="41"/>
      <c r="B24" s="142"/>
      <c r="C24" s="35"/>
      <c r="D24" s="71"/>
      <c r="E24" s="35"/>
      <c r="F24" s="31"/>
    </row>
    <row r="25" spans="1:6" s="78" customFormat="1">
      <c r="A25" s="39"/>
      <c r="B25" s="45"/>
      <c r="C25" s="35"/>
      <c r="D25" s="71"/>
      <c r="E25" s="35"/>
      <c r="F25" s="31"/>
    </row>
    <row r="26" spans="1:6" ht="21.75" customHeight="1">
      <c r="A26" s="32">
        <v>4.4000000000000004</v>
      </c>
      <c r="B26" s="44" t="s">
        <v>465</v>
      </c>
      <c r="C26" s="35"/>
      <c r="D26" s="71"/>
      <c r="E26" s="47"/>
      <c r="F26" s="31"/>
    </row>
    <row r="27" spans="1:6" ht="31.5">
      <c r="A27" s="56">
        <v>1</v>
      </c>
      <c r="B27" s="142" t="s">
        <v>466</v>
      </c>
      <c r="C27" s="35" t="s">
        <v>2</v>
      </c>
      <c r="D27" s="71">
        <v>1</v>
      </c>
      <c r="E27" s="35"/>
      <c r="F27" s="31"/>
    </row>
    <row r="28" spans="1:6">
      <c r="A28" s="56"/>
      <c r="B28" s="142"/>
      <c r="C28" s="35"/>
      <c r="D28" s="35"/>
      <c r="E28" s="35"/>
      <c r="F28" s="31"/>
    </row>
    <row r="29" spans="1:6" ht="20.100000000000001" customHeight="1">
      <c r="A29" s="56"/>
      <c r="B29" s="142"/>
      <c r="C29" s="35"/>
      <c r="D29" s="71"/>
      <c r="E29" s="35"/>
      <c r="F29" s="31"/>
    </row>
    <row r="30" spans="1:6" ht="20.100000000000001" customHeight="1">
      <c r="A30" s="82"/>
      <c r="B30" s="119"/>
      <c r="C30" s="35"/>
      <c r="D30" s="71"/>
      <c r="E30" s="35"/>
      <c r="F30" s="31"/>
    </row>
    <row r="31" spans="1:6" s="64" customFormat="1" ht="19.5" customHeight="1">
      <c r="A31" s="59"/>
      <c r="B31" s="60" t="s">
        <v>79</v>
      </c>
      <c r="C31" s="61"/>
      <c r="D31" s="83"/>
      <c r="E31" s="62"/>
      <c r="F31" s="63"/>
    </row>
    <row r="32" spans="1:6">
      <c r="F32" s="24" t="s">
        <v>131</v>
      </c>
    </row>
  </sheetData>
  <autoFilter ref="A1:F31" xr:uid="{00000000-0009-0000-0000-000006000000}"/>
  <pageMargins left="0.8" right="0.6" top="1" bottom="0.75" header="0.4" footer="0.5"/>
  <pageSetup paperSize="9" scale="80" orientation="portrait" r:id="rId1"/>
  <headerFooter>
    <oddHeader>&amp;L&amp;"Garamond,Bold"&amp;12Operation Theatres,
Hulhumale Hospital,
Maldives.&amp;C&amp;"Times New Roman,Bold"&amp;11Bill of Quantities</oddHeader>
    <oddFooter>&amp;C&amp;"Garamond,Bold"Bill No 4 -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9"/>
  <sheetViews>
    <sheetView zoomScaleNormal="100" zoomScaleSheetLayoutView="100" workbookViewId="0">
      <pane xSplit="1" ySplit="1" topLeftCell="B8" activePane="bottomRight" state="frozen"/>
      <selection activeCell="I34" sqref="I34"/>
      <selection pane="topRight" activeCell="I34" sqref="I34"/>
      <selection pane="bottomLeft" activeCell="I34" sqref="I34"/>
      <selection pane="bottomRight" activeCell="G16" sqref="G16"/>
    </sheetView>
  </sheetViews>
  <sheetFormatPr defaultColWidth="9.140625" defaultRowHeight="15.75"/>
  <cols>
    <col min="1" max="1" width="7.85546875" style="65" customWidth="1"/>
    <col min="2" max="2" width="56.140625" style="66" customWidth="1"/>
    <col min="3" max="3" width="6.42578125" style="67" customWidth="1"/>
    <col min="4" max="4" width="9.7109375" style="84" customWidth="1"/>
    <col min="5" max="5" width="13.42578125" style="24" customWidth="1"/>
    <col min="6" max="6" width="15.7109375" style="24" customWidth="1"/>
    <col min="7" max="7" width="26.5703125" style="24" customWidth="1"/>
    <col min="8" max="8" width="21.28515625" style="24" customWidth="1"/>
    <col min="9" max="16384" width="9.140625" style="24"/>
  </cols>
  <sheetData>
    <row r="1" spans="1:8" s="11" customFormat="1" ht="22.5" customHeight="1">
      <c r="A1" s="10" t="s">
        <v>2</v>
      </c>
      <c r="B1" s="10" t="s">
        <v>0</v>
      </c>
      <c r="C1" s="10" t="s">
        <v>1</v>
      </c>
      <c r="D1" s="10" t="s">
        <v>438</v>
      </c>
      <c r="E1" s="22" t="s">
        <v>176</v>
      </c>
      <c r="F1" s="10" t="s">
        <v>177</v>
      </c>
    </row>
    <row r="2" spans="1:8" s="11" customFormat="1" ht="22.5" customHeight="1">
      <c r="A2" s="199"/>
      <c r="B2" s="200"/>
      <c r="C2" s="200"/>
      <c r="D2" s="200"/>
      <c r="E2" s="189"/>
      <c r="F2" s="190"/>
    </row>
    <row r="3" spans="1:8">
      <c r="A3" s="41"/>
      <c r="B3" s="36" t="s">
        <v>92</v>
      </c>
      <c r="C3" s="35"/>
      <c r="D3" s="71"/>
      <c r="E3" s="47"/>
      <c r="F3" s="31"/>
    </row>
    <row r="4" spans="1:8">
      <c r="A4" s="41"/>
      <c r="B4" s="36" t="s">
        <v>54</v>
      </c>
      <c r="C4" s="35"/>
      <c r="D4" s="71"/>
      <c r="E4" s="47"/>
      <c r="F4" s="31"/>
    </row>
    <row r="5" spans="1:8" ht="26.25" customHeight="1">
      <c r="A5" s="32">
        <v>5.0999999999999996</v>
      </c>
      <c r="B5" s="58" t="s">
        <v>8</v>
      </c>
      <c r="C5" s="35"/>
      <c r="D5" s="71"/>
      <c r="E5" s="47"/>
      <c r="F5" s="31"/>
    </row>
    <row r="6" spans="1:8" ht="52.5" customHeight="1">
      <c r="A6" s="32"/>
      <c r="B6" s="45" t="s">
        <v>36</v>
      </c>
      <c r="C6" s="35"/>
      <c r="D6" s="71"/>
      <c r="E6" s="47"/>
      <c r="F6" s="31"/>
    </row>
    <row r="7" spans="1:8" ht="78" customHeight="1">
      <c r="A7" s="41"/>
      <c r="B7" s="45" t="s">
        <v>33</v>
      </c>
      <c r="C7" s="35"/>
      <c r="D7" s="71"/>
      <c r="E7" s="35"/>
      <c r="F7" s="31"/>
    </row>
    <row r="8" spans="1:8" ht="36.75" customHeight="1">
      <c r="A8" s="41"/>
      <c r="B8" s="57" t="s">
        <v>34</v>
      </c>
      <c r="C8" s="35"/>
      <c r="D8" s="71"/>
      <c r="E8" s="35"/>
      <c r="F8" s="31"/>
    </row>
    <row r="9" spans="1:8" ht="44.25" customHeight="1">
      <c r="A9" s="41"/>
      <c r="B9" s="45" t="s">
        <v>35</v>
      </c>
      <c r="C9" s="35"/>
      <c r="D9" s="71"/>
      <c r="E9" s="35"/>
      <c r="F9" s="31"/>
    </row>
    <row r="10" spans="1:8" ht="43.5" customHeight="1">
      <c r="A10" s="41"/>
      <c r="B10" s="45" t="s">
        <v>37</v>
      </c>
      <c r="C10" s="35"/>
      <c r="D10" s="71"/>
      <c r="E10" s="35"/>
      <c r="F10" s="31"/>
    </row>
    <row r="11" spans="1:8" ht="57" customHeight="1">
      <c r="A11" s="41"/>
      <c r="B11" s="45" t="s">
        <v>80</v>
      </c>
      <c r="C11" s="35"/>
      <c r="D11" s="71"/>
      <c r="E11" s="35"/>
      <c r="F11" s="31"/>
    </row>
    <row r="12" spans="1:8" ht="52.5" customHeight="1">
      <c r="A12" s="41"/>
      <c r="B12" s="45" t="s">
        <v>140</v>
      </c>
      <c r="C12" s="35"/>
      <c r="D12" s="71"/>
      <c r="E12" s="35"/>
      <c r="F12" s="31"/>
    </row>
    <row r="13" spans="1:8">
      <c r="A13" s="41"/>
      <c r="B13" s="45"/>
      <c r="C13" s="35"/>
      <c r="D13" s="71"/>
      <c r="E13" s="35"/>
      <c r="F13" s="31"/>
      <c r="G13" s="118"/>
    </row>
    <row r="14" spans="1:8" ht="20.100000000000001" customHeight="1">
      <c r="A14" s="32">
        <v>5.2</v>
      </c>
      <c r="B14" s="58" t="s">
        <v>329</v>
      </c>
      <c r="C14" s="35"/>
      <c r="D14" s="71"/>
      <c r="E14" s="35"/>
      <c r="F14" s="31"/>
      <c r="G14" s="78"/>
      <c r="H14" s="93"/>
    </row>
    <row r="15" spans="1:8" ht="44.25" customHeight="1">
      <c r="A15" s="43"/>
      <c r="B15" s="45" t="s">
        <v>338</v>
      </c>
      <c r="C15" s="35" t="s">
        <v>58</v>
      </c>
      <c r="D15" s="71">
        <v>72</v>
      </c>
      <c r="E15" s="35"/>
      <c r="F15" s="31"/>
      <c r="G15" s="78"/>
      <c r="H15" s="93"/>
    </row>
    <row r="16" spans="1:8" ht="44.25" customHeight="1">
      <c r="A16" s="43"/>
      <c r="B16" s="45" t="s">
        <v>467</v>
      </c>
      <c r="C16" s="35"/>
      <c r="D16" s="71"/>
      <c r="E16" s="35"/>
      <c r="F16" s="31"/>
      <c r="G16" s="78"/>
      <c r="H16" s="93"/>
    </row>
    <row r="17" spans="1:8" ht="20.100000000000001" customHeight="1">
      <c r="A17" s="43"/>
      <c r="B17" s="45"/>
      <c r="C17" s="35"/>
      <c r="D17" s="71"/>
      <c r="E17" s="35"/>
      <c r="F17" s="31"/>
      <c r="G17" s="78"/>
      <c r="H17" s="93"/>
    </row>
    <row r="18" spans="1:8" ht="20.100000000000001" customHeight="1">
      <c r="A18" s="32">
        <v>5.3</v>
      </c>
      <c r="B18" s="58" t="s">
        <v>330</v>
      </c>
      <c r="C18" s="35"/>
      <c r="D18" s="71"/>
      <c r="E18" s="35"/>
      <c r="F18" s="31"/>
      <c r="G18" s="78"/>
      <c r="H18" s="93"/>
    </row>
    <row r="19" spans="1:8" ht="58.5" customHeight="1">
      <c r="A19" s="43"/>
      <c r="B19" s="45" t="s">
        <v>339</v>
      </c>
      <c r="C19" s="35" t="s">
        <v>7</v>
      </c>
      <c r="D19" s="71">
        <v>302</v>
      </c>
      <c r="E19" s="35"/>
      <c r="F19" s="31"/>
      <c r="G19" s="78"/>
      <c r="H19" s="93"/>
    </row>
    <row r="20" spans="1:8" s="103" customFormat="1" ht="20.100000000000001" customHeight="1">
      <c r="A20" s="32"/>
      <c r="B20" s="45" t="s">
        <v>467</v>
      </c>
      <c r="C20" s="35"/>
      <c r="D20" s="71"/>
      <c r="E20" s="47"/>
      <c r="F20" s="31"/>
      <c r="G20" s="115"/>
    </row>
    <row r="21" spans="1:8" s="103" customFormat="1" ht="20.100000000000001" customHeight="1">
      <c r="A21" s="39"/>
      <c r="B21" s="45"/>
      <c r="C21" s="35"/>
      <c r="D21" s="71"/>
      <c r="E21" s="47"/>
      <c r="F21" s="31"/>
    </row>
    <row r="22" spans="1:8" s="103" customFormat="1" ht="20.100000000000001" customHeight="1">
      <c r="A22" s="39"/>
      <c r="B22" s="45"/>
      <c r="C22" s="35"/>
      <c r="D22" s="71"/>
      <c r="E22" s="47"/>
      <c r="F22" s="31"/>
    </row>
    <row r="23" spans="1:8" s="103" customFormat="1" ht="20.100000000000001" customHeight="1">
      <c r="A23" s="39"/>
      <c r="B23" s="45"/>
      <c r="C23" s="35"/>
      <c r="D23" s="71"/>
      <c r="E23" s="47"/>
      <c r="F23" s="31"/>
    </row>
    <row r="24" spans="1:8" s="103" customFormat="1" ht="20.100000000000001" customHeight="1">
      <c r="A24" s="39"/>
      <c r="B24" s="45"/>
      <c r="C24" s="35"/>
      <c r="D24" s="71"/>
      <c r="E24" s="47"/>
      <c r="F24" s="31"/>
    </row>
    <row r="25" spans="1:8" s="103" customFormat="1" ht="20.100000000000001" customHeight="1">
      <c r="A25" s="39"/>
      <c r="B25" s="45"/>
      <c r="C25" s="35"/>
      <c r="D25" s="71"/>
      <c r="E25" s="47"/>
      <c r="F25" s="31"/>
    </row>
    <row r="26" spans="1:8" s="103" customFormat="1" ht="20.100000000000001" customHeight="1">
      <c r="A26" s="39"/>
      <c r="B26" s="45"/>
      <c r="C26" s="35"/>
      <c r="D26" s="71"/>
      <c r="E26" s="47"/>
      <c r="F26" s="31"/>
    </row>
    <row r="27" spans="1:8" s="103" customFormat="1" ht="20.100000000000001" customHeight="1">
      <c r="A27" s="39"/>
      <c r="B27" s="45"/>
      <c r="C27" s="35"/>
      <c r="D27" s="71"/>
      <c r="E27" s="47"/>
      <c r="F27" s="31"/>
    </row>
    <row r="28" spans="1:8" s="103" customFormat="1" ht="20.100000000000001" customHeight="1">
      <c r="A28" s="82"/>
      <c r="B28" s="120"/>
      <c r="C28" s="35"/>
      <c r="D28" s="71"/>
      <c r="E28" s="47"/>
      <c r="F28" s="31"/>
    </row>
    <row r="29" spans="1:8" s="64" customFormat="1" ht="24" customHeight="1">
      <c r="A29" s="59"/>
      <c r="B29" s="60" t="s">
        <v>86</v>
      </c>
      <c r="C29" s="61"/>
      <c r="D29" s="83"/>
      <c r="E29" s="62"/>
      <c r="F29" s="63"/>
    </row>
  </sheetData>
  <pageMargins left="0.8" right="0.7" top="1" bottom="0.75" header="0.4" footer="0.5"/>
  <pageSetup paperSize="9" scale="80" orientation="portrait" r:id="rId1"/>
  <headerFooter>
    <oddHeader>&amp;L&amp;"Garamond,Bold"&amp;12Operation Theatres,
Hulhumale Hospital,
Maldives.&amp;C&amp;"Times New Roman,Bold"&amp;11Bill of Quantities</oddHeader>
    <oddFooter>&amp;C&amp;"Garamond,Bold"Bill No 5 -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4"/>
  <sheetViews>
    <sheetView zoomScaleNormal="100" zoomScaleSheetLayoutView="100" workbookViewId="0">
      <pane xSplit="1" ySplit="1" topLeftCell="B19" activePane="bottomRight" state="frozen"/>
      <selection activeCell="I34" sqref="I34"/>
      <selection pane="topRight" activeCell="I34" sqref="I34"/>
      <selection pane="bottomLeft" activeCell="I34" sqref="I34"/>
      <selection pane="bottomRight" activeCell="G58" sqref="G58"/>
    </sheetView>
  </sheetViews>
  <sheetFormatPr defaultColWidth="9.140625" defaultRowHeight="15.75"/>
  <cols>
    <col min="1" max="1" width="7.85546875" style="65" customWidth="1"/>
    <col min="2" max="2" width="56.140625" style="66" customWidth="1"/>
    <col min="3" max="3" width="6.42578125" style="67" customWidth="1"/>
    <col min="4" max="4" width="10.28515625" style="84" customWidth="1"/>
    <col min="5" max="5" width="14.42578125" style="24" customWidth="1"/>
    <col min="6" max="6" width="15.7109375" style="24" customWidth="1"/>
    <col min="7" max="16384" width="9.140625" style="24"/>
  </cols>
  <sheetData>
    <row r="1" spans="1:6" s="11" customFormat="1" ht="22.5" customHeight="1">
      <c r="A1" s="10" t="s">
        <v>2</v>
      </c>
      <c r="B1" s="10" t="s">
        <v>0</v>
      </c>
      <c r="C1" s="10" t="s">
        <v>1</v>
      </c>
      <c r="D1" s="10" t="s">
        <v>438</v>
      </c>
      <c r="E1" s="22" t="s">
        <v>176</v>
      </c>
      <c r="F1" s="10" t="s">
        <v>177</v>
      </c>
    </row>
    <row r="2" spans="1:6" s="11" customFormat="1" ht="22.5" customHeight="1">
      <c r="A2" s="199"/>
      <c r="B2" s="200"/>
      <c r="C2" s="200"/>
      <c r="D2" s="200"/>
      <c r="E2" s="201"/>
      <c r="F2" s="190"/>
    </row>
    <row r="3" spans="1:6">
      <c r="A3" s="94"/>
      <c r="B3" s="33" t="s">
        <v>119</v>
      </c>
      <c r="C3" s="35"/>
      <c r="D3" s="71"/>
      <c r="E3" s="47"/>
      <c r="F3" s="47"/>
    </row>
    <row r="4" spans="1:6">
      <c r="A4" s="94"/>
      <c r="B4" s="36" t="s">
        <v>136</v>
      </c>
      <c r="C4" s="35"/>
      <c r="D4" s="71"/>
      <c r="E4" s="47"/>
      <c r="F4" s="47"/>
    </row>
    <row r="5" spans="1:6">
      <c r="A5" s="96">
        <v>6</v>
      </c>
      <c r="B5" s="58" t="s">
        <v>8</v>
      </c>
      <c r="C5" s="35" t="s">
        <v>4</v>
      </c>
      <c r="D5" s="71"/>
      <c r="E5" s="47"/>
      <c r="F5" s="47"/>
    </row>
    <row r="6" spans="1:6" ht="58.5" customHeight="1">
      <c r="A6" s="96"/>
      <c r="B6" s="45" t="s">
        <v>36</v>
      </c>
      <c r="C6" s="35"/>
      <c r="D6" s="71"/>
      <c r="E6" s="47"/>
      <c r="F6" s="47"/>
    </row>
    <row r="7" spans="1:6" ht="54.75" customHeight="1">
      <c r="A7" s="94"/>
      <c r="B7" s="45" t="s">
        <v>219</v>
      </c>
      <c r="C7" s="35"/>
      <c r="D7" s="71"/>
      <c r="E7" s="47"/>
      <c r="F7" s="47"/>
    </row>
    <row r="8" spans="1:6" ht="41.25" customHeight="1">
      <c r="A8" s="94"/>
      <c r="B8" s="45" t="s">
        <v>220</v>
      </c>
      <c r="C8" s="35"/>
      <c r="D8" s="71"/>
      <c r="E8" s="47"/>
      <c r="F8" s="47"/>
    </row>
    <row r="9" spans="1:6" ht="55.5" customHeight="1">
      <c r="A9" s="94"/>
      <c r="B9" s="45" t="s">
        <v>185</v>
      </c>
      <c r="C9" s="35"/>
      <c r="D9" s="71"/>
      <c r="E9" s="47"/>
      <c r="F9" s="47"/>
    </row>
    <row r="10" spans="1:6" ht="16.5" customHeight="1">
      <c r="A10" s="94"/>
      <c r="B10" s="49" t="s">
        <v>221</v>
      </c>
      <c r="C10" s="35"/>
      <c r="D10" s="71"/>
      <c r="E10" s="47"/>
      <c r="F10" s="47"/>
    </row>
    <row r="11" spans="1:6" ht="16.5" customHeight="1">
      <c r="A11" s="94"/>
      <c r="B11" s="49"/>
      <c r="C11" s="35"/>
      <c r="D11" s="71"/>
      <c r="E11" s="47"/>
      <c r="F11" s="47"/>
    </row>
    <row r="12" spans="1:6" ht="16.5" customHeight="1">
      <c r="A12" s="94"/>
      <c r="B12" s="49"/>
      <c r="C12" s="35"/>
      <c r="D12" s="71"/>
      <c r="E12" s="47"/>
      <c r="F12" s="47"/>
    </row>
    <row r="13" spans="1:6" ht="16.5" customHeight="1">
      <c r="A13" s="94"/>
      <c r="B13" s="144"/>
      <c r="C13" s="35"/>
      <c r="D13" s="71"/>
      <c r="E13" s="47"/>
      <c r="F13" s="47"/>
    </row>
    <row r="14" spans="1:6" s="191" customFormat="1" ht="41.25" customHeight="1">
      <c r="A14" s="96">
        <v>6.1</v>
      </c>
      <c r="B14" s="58" t="s">
        <v>270</v>
      </c>
      <c r="C14" s="158"/>
      <c r="D14" s="183"/>
      <c r="E14" s="158"/>
      <c r="F14" s="106"/>
    </row>
    <row r="15" spans="1:6" s="191" customFormat="1" ht="23.25" customHeight="1">
      <c r="A15" s="96"/>
      <c r="B15" s="77" t="s">
        <v>352</v>
      </c>
      <c r="C15" s="158"/>
      <c r="D15" s="183"/>
      <c r="E15" s="158"/>
      <c r="F15" s="106"/>
    </row>
    <row r="16" spans="1:6" s="191" customFormat="1" ht="118.5" customHeight="1">
      <c r="A16" s="194"/>
      <c r="B16" s="142" t="s">
        <v>532</v>
      </c>
      <c r="C16" s="158" t="s">
        <v>3</v>
      </c>
      <c r="D16" s="158">
        <v>129</v>
      </c>
      <c r="E16" s="158"/>
      <c r="F16" s="106"/>
    </row>
    <row r="17" spans="1:6" s="191" customFormat="1" ht="54" customHeight="1">
      <c r="A17" s="194"/>
      <c r="B17" s="142" t="s">
        <v>354</v>
      </c>
      <c r="C17" s="158"/>
      <c r="D17" s="158"/>
      <c r="E17" s="158"/>
      <c r="F17" s="106"/>
    </row>
    <row r="18" spans="1:6" s="191" customFormat="1" ht="54" customHeight="1">
      <c r="A18" s="194"/>
      <c r="B18" s="142"/>
      <c r="C18" s="158"/>
      <c r="D18" s="158"/>
      <c r="E18" s="158"/>
      <c r="F18" s="106"/>
    </row>
    <row r="19" spans="1:6" s="191" customFormat="1" ht="20.100000000000001" customHeight="1">
      <c r="A19" s="194"/>
      <c r="B19" s="142"/>
      <c r="C19" s="158"/>
      <c r="D19" s="158"/>
      <c r="E19" s="158"/>
      <c r="F19" s="106"/>
    </row>
    <row r="20" spans="1:6" s="191" customFormat="1">
      <c r="A20" s="96">
        <v>6.2</v>
      </c>
      <c r="B20" s="58" t="s">
        <v>355</v>
      </c>
      <c r="C20" s="158"/>
      <c r="D20" s="183"/>
      <c r="E20" s="158"/>
      <c r="F20" s="106"/>
    </row>
    <row r="21" spans="1:6" ht="84" customHeight="1">
      <c r="A21" s="97"/>
      <c r="B21" s="45" t="s">
        <v>356</v>
      </c>
      <c r="C21" s="158" t="s">
        <v>3</v>
      </c>
      <c r="D21" s="158">
        <v>400</v>
      </c>
      <c r="E21" s="158"/>
      <c r="F21" s="106"/>
    </row>
    <row r="22" spans="1:6" ht="20.100000000000001" customHeight="1">
      <c r="A22" s="97"/>
      <c r="B22" s="45"/>
      <c r="C22" s="35"/>
      <c r="D22" s="71"/>
      <c r="E22" s="35"/>
      <c r="F22" s="47"/>
    </row>
    <row r="23" spans="1:6" ht="20.100000000000001" customHeight="1">
      <c r="A23" s="97"/>
      <c r="B23" s="45"/>
      <c r="C23" s="35"/>
      <c r="D23" s="71"/>
      <c r="E23" s="35"/>
      <c r="F23" s="47"/>
    </row>
    <row r="24" spans="1:6" ht="20.100000000000001" customHeight="1">
      <c r="A24" s="97"/>
      <c r="B24" s="45"/>
      <c r="C24" s="35"/>
      <c r="D24" s="71"/>
      <c r="E24" s="35"/>
      <c r="F24" s="47"/>
    </row>
    <row r="25" spans="1:6" ht="20.100000000000001" customHeight="1">
      <c r="A25" s="97"/>
      <c r="B25" s="45"/>
      <c r="C25" s="35"/>
      <c r="D25" s="71"/>
      <c r="E25" s="35"/>
      <c r="F25" s="47"/>
    </row>
    <row r="26" spans="1:6" ht="20.100000000000001" customHeight="1">
      <c r="A26" s="97"/>
      <c r="B26" s="45"/>
      <c r="C26" s="35"/>
      <c r="D26" s="71"/>
      <c r="E26" s="35"/>
      <c r="F26" s="47"/>
    </row>
    <row r="27" spans="1:6" ht="20.100000000000001" customHeight="1">
      <c r="A27" s="243"/>
      <c r="B27" s="79"/>
      <c r="C27" s="51"/>
      <c r="D27" s="80"/>
      <c r="E27" s="51"/>
      <c r="F27" s="81"/>
    </row>
    <row r="28" spans="1:6" ht="20.100000000000001" customHeight="1">
      <c r="A28" s="97"/>
      <c r="B28" s="45"/>
      <c r="C28" s="35"/>
      <c r="D28" s="71"/>
      <c r="E28" s="35"/>
      <c r="F28" s="47"/>
    </row>
    <row r="29" spans="1:6" ht="20.100000000000001" customHeight="1">
      <c r="A29" s="96"/>
      <c r="B29" s="58" t="s">
        <v>353</v>
      </c>
      <c r="C29" s="35"/>
      <c r="D29" s="71"/>
      <c r="E29" s="47"/>
      <c r="F29" s="47"/>
    </row>
    <row r="30" spans="1:6" ht="20.100000000000001" customHeight="1">
      <c r="A30" s="96"/>
      <c r="B30" s="58"/>
      <c r="C30" s="35"/>
      <c r="D30" s="71"/>
      <c r="E30" s="47"/>
      <c r="F30" s="47"/>
    </row>
    <row r="31" spans="1:6" ht="20.100000000000001" customHeight="1">
      <c r="A31" s="96">
        <v>6.3</v>
      </c>
      <c r="B31" s="58" t="s">
        <v>332</v>
      </c>
      <c r="C31" s="35"/>
      <c r="D31" s="71"/>
      <c r="E31" s="47"/>
      <c r="F31" s="47"/>
    </row>
    <row r="32" spans="1:6" ht="69.75" customHeight="1">
      <c r="A32" s="97"/>
      <c r="B32" s="45" t="s">
        <v>333</v>
      </c>
      <c r="C32" s="158" t="s">
        <v>3</v>
      </c>
      <c r="D32" s="158">
        <v>356</v>
      </c>
      <c r="E32" s="158"/>
      <c r="F32" s="106"/>
    </row>
    <row r="33" spans="1:6" ht="20.100000000000001" customHeight="1">
      <c r="A33" s="97"/>
      <c r="B33" s="45" t="s">
        <v>557</v>
      </c>
      <c r="C33" s="158"/>
      <c r="D33" s="158"/>
      <c r="E33" s="158"/>
      <c r="F33" s="106"/>
    </row>
    <row r="34" spans="1:6" ht="20.100000000000001" customHeight="1">
      <c r="A34" s="97"/>
      <c r="B34" s="45"/>
      <c r="C34" s="158"/>
      <c r="D34" s="158"/>
      <c r="E34" s="158"/>
      <c r="F34" s="106"/>
    </row>
    <row r="35" spans="1:6" ht="20.100000000000001" customHeight="1">
      <c r="A35" s="96">
        <v>6.4</v>
      </c>
      <c r="B35" s="58" t="s">
        <v>334</v>
      </c>
      <c r="C35" s="35"/>
      <c r="D35" s="71"/>
      <c r="E35" s="47"/>
      <c r="F35" s="47"/>
    </row>
    <row r="36" spans="1:6" ht="54" customHeight="1">
      <c r="A36" s="97"/>
      <c r="B36" s="45" t="s">
        <v>335</v>
      </c>
      <c r="C36" s="158" t="s">
        <v>3</v>
      </c>
      <c r="D36" s="158">
        <v>10</v>
      </c>
      <c r="E36" s="158"/>
      <c r="F36" s="106"/>
    </row>
    <row r="37" spans="1:6" ht="20.100000000000001" customHeight="1">
      <c r="A37" s="97"/>
      <c r="B37" s="45"/>
      <c r="C37" s="158"/>
      <c r="D37" s="158"/>
      <c r="E37" s="158"/>
      <c r="F37" s="106"/>
    </row>
    <row r="38" spans="1:6" ht="20.100000000000001" customHeight="1">
      <c r="A38" s="96">
        <v>6.5</v>
      </c>
      <c r="B38" s="58" t="s">
        <v>538</v>
      </c>
      <c r="C38" s="35"/>
      <c r="D38" s="71"/>
      <c r="E38" s="47"/>
      <c r="F38" s="47"/>
    </row>
    <row r="39" spans="1:6" ht="57" customHeight="1">
      <c r="A39" s="97"/>
      <c r="B39" s="45" t="s">
        <v>539</v>
      </c>
      <c r="C39" s="158" t="s">
        <v>3</v>
      </c>
      <c r="D39" s="158">
        <v>12</v>
      </c>
      <c r="E39" s="158"/>
      <c r="F39" s="106"/>
    </row>
    <row r="40" spans="1:6">
      <c r="A40" s="97"/>
      <c r="B40" s="45"/>
      <c r="C40" s="158"/>
      <c r="D40" s="158"/>
      <c r="E40" s="158"/>
      <c r="F40" s="106"/>
    </row>
    <row r="41" spans="1:6" ht="20.100000000000001" customHeight="1">
      <c r="A41" s="96">
        <v>6.6</v>
      </c>
      <c r="B41" s="58" t="s">
        <v>537</v>
      </c>
      <c r="C41" s="35"/>
      <c r="D41" s="71"/>
      <c r="E41" s="47"/>
      <c r="F41" s="47"/>
    </row>
    <row r="42" spans="1:6" ht="47.25">
      <c r="A42" s="97"/>
      <c r="B42" s="45" t="s">
        <v>556</v>
      </c>
      <c r="C42" s="158" t="s">
        <v>3</v>
      </c>
      <c r="D42" s="158">
        <v>22</v>
      </c>
      <c r="E42" s="158"/>
      <c r="F42" s="106"/>
    </row>
    <row r="43" spans="1:6">
      <c r="A43" s="97"/>
      <c r="B43" s="45"/>
      <c r="C43" s="158"/>
      <c r="D43" s="158"/>
      <c r="E43" s="158"/>
      <c r="F43" s="106"/>
    </row>
    <row r="44" spans="1:6">
      <c r="A44" s="97"/>
      <c r="B44" s="45"/>
      <c r="C44" s="158"/>
      <c r="D44" s="158"/>
      <c r="E44" s="158"/>
      <c r="F44" s="106"/>
    </row>
    <row r="45" spans="1:6" ht="20.100000000000001" customHeight="1">
      <c r="A45" s="96">
        <v>6.7</v>
      </c>
      <c r="B45" s="58" t="s">
        <v>343</v>
      </c>
      <c r="C45" s="35"/>
      <c r="D45" s="71"/>
      <c r="E45" s="47"/>
      <c r="F45" s="47"/>
    </row>
    <row r="46" spans="1:6" ht="37.5" customHeight="1">
      <c r="A46" s="96"/>
      <c r="B46" s="280" t="s">
        <v>344</v>
      </c>
      <c r="C46" s="35"/>
      <c r="D46" s="71"/>
      <c r="E46" s="47"/>
      <c r="F46" s="47"/>
    </row>
    <row r="47" spans="1:6" ht="20.100000000000001" customHeight="1">
      <c r="A47" s="96"/>
      <c r="B47" s="58"/>
      <c r="C47" s="35"/>
      <c r="D47" s="71"/>
      <c r="E47" s="47"/>
      <c r="F47" s="47"/>
    </row>
    <row r="48" spans="1:6" ht="20.100000000000001" customHeight="1">
      <c r="A48" s="97">
        <v>1</v>
      </c>
      <c r="B48" s="45" t="s">
        <v>350</v>
      </c>
      <c r="C48" s="158" t="s">
        <v>7</v>
      </c>
      <c r="D48" s="158">
        <v>507</v>
      </c>
      <c r="E48" s="158"/>
      <c r="F48" s="106"/>
    </row>
    <row r="49" spans="1:6" ht="20.100000000000001" customHeight="1">
      <c r="A49" s="97"/>
      <c r="B49" s="45" t="s">
        <v>555</v>
      </c>
      <c r="C49" s="158"/>
      <c r="D49" s="158"/>
      <c r="E49" s="158"/>
      <c r="F49" s="106"/>
    </row>
    <row r="50" spans="1:6" ht="20.100000000000001" customHeight="1">
      <c r="A50" s="97"/>
      <c r="B50" s="45"/>
      <c r="C50" s="158"/>
      <c r="D50" s="158"/>
      <c r="E50" s="158"/>
      <c r="F50" s="106"/>
    </row>
    <row r="51" spans="1:6" ht="20.100000000000001" customHeight="1">
      <c r="A51" s="97">
        <v>2</v>
      </c>
      <c r="B51" s="45" t="s">
        <v>351</v>
      </c>
      <c r="C51" s="158" t="s">
        <v>7</v>
      </c>
      <c r="D51" s="158">
        <v>120</v>
      </c>
      <c r="E51" s="158"/>
      <c r="F51" s="106"/>
    </row>
    <row r="52" spans="1:6" ht="20.100000000000001" customHeight="1">
      <c r="A52" s="97"/>
      <c r="B52" s="45" t="s">
        <v>554</v>
      </c>
      <c r="C52" s="158"/>
      <c r="D52" s="158"/>
      <c r="E52" s="158"/>
      <c r="F52" s="106"/>
    </row>
    <row r="53" spans="1:6" ht="20.100000000000001" customHeight="1">
      <c r="A53" s="97"/>
      <c r="B53" s="45"/>
      <c r="C53" s="158"/>
      <c r="D53" s="158"/>
      <c r="E53" s="158"/>
      <c r="F53" s="106"/>
    </row>
    <row r="54" spans="1:6" ht="20.100000000000001" customHeight="1">
      <c r="A54" s="97"/>
      <c r="B54" s="45"/>
      <c r="C54" s="158"/>
      <c r="D54" s="158"/>
      <c r="E54" s="158"/>
      <c r="F54" s="106"/>
    </row>
    <row r="55" spans="1:6" ht="20.100000000000001" customHeight="1">
      <c r="A55" s="97"/>
      <c r="B55" s="45"/>
      <c r="C55" s="158"/>
      <c r="D55" s="158"/>
      <c r="E55" s="158"/>
      <c r="F55" s="106"/>
    </row>
    <row r="56" spans="1:6">
      <c r="A56" s="97"/>
      <c r="B56" s="45"/>
      <c r="C56" s="158"/>
      <c r="D56" s="158"/>
      <c r="E56" s="158"/>
      <c r="F56" s="106"/>
    </row>
    <row r="57" spans="1:6">
      <c r="A57" s="97"/>
      <c r="B57" s="45"/>
      <c r="C57" s="158"/>
      <c r="D57" s="158"/>
      <c r="E57" s="158"/>
      <c r="F57" s="106"/>
    </row>
    <row r="58" spans="1:6">
      <c r="A58" s="97"/>
      <c r="B58" s="45"/>
      <c r="C58" s="158"/>
      <c r="D58" s="158"/>
      <c r="E58" s="158"/>
      <c r="F58" s="106"/>
    </row>
    <row r="59" spans="1:6">
      <c r="A59" s="97"/>
      <c r="B59" s="45"/>
      <c r="C59" s="158"/>
      <c r="D59" s="158"/>
      <c r="E59" s="158"/>
      <c r="F59" s="106"/>
    </row>
    <row r="60" spans="1:6">
      <c r="A60" s="97"/>
      <c r="B60" s="45"/>
      <c r="C60" s="158"/>
      <c r="D60" s="158"/>
      <c r="E60" s="158"/>
      <c r="F60" s="106"/>
    </row>
    <row r="61" spans="1:6">
      <c r="A61" s="97"/>
      <c r="B61" s="45"/>
      <c r="C61" s="158"/>
      <c r="D61" s="158"/>
      <c r="E61" s="158"/>
      <c r="F61" s="106"/>
    </row>
    <row r="62" spans="1:6">
      <c r="A62" s="97"/>
      <c r="B62" s="45"/>
      <c r="C62" s="158"/>
      <c r="D62" s="158"/>
      <c r="E62" s="158"/>
      <c r="F62" s="106"/>
    </row>
    <row r="63" spans="1:6" ht="20.100000000000001" customHeight="1">
      <c r="A63" s="203"/>
      <c r="B63" s="281"/>
      <c r="C63" s="51"/>
      <c r="D63" s="80"/>
      <c r="E63" s="81"/>
      <c r="F63" s="81"/>
    </row>
    <row r="64" spans="1:6" s="64" customFormat="1" ht="28.5" customHeight="1">
      <c r="A64" s="59"/>
      <c r="B64" s="60" t="s">
        <v>93</v>
      </c>
      <c r="C64" s="61"/>
      <c r="D64" s="83"/>
      <c r="E64" s="62"/>
      <c r="F64" s="63"/>
    </row>
  </sheetData>
  <autoFilter ref="A1:F64" xr:uid="{00000000-0009-0000-0000-000008000000}"/>
  <pageMargins left="0.8" right="0.6" top="1" bottom="0.75" header="0.4" footer="0.5"/>
  <pageSetup paperSize="9" scale="80" orientation="portrait" r:id="rId1"/>
  <headerFooter>
    <oddHeader>&amp;L&amp;"Garamond,Bold"&amp;12Operation Theatres,
Hulhumale Hospital,
Maldives.&amp;C&amp;"Times New Roman,Bold"&amp;11Bill of Quantities</oddHeader>
    <oddFooter>&amp;C&amp;"Garamond,Bold"Bill No 6 -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38</vt:i4>
      </vt:variant>
    </vt:vector>
  </HeadingPairs>
  <TitlesOfParts>
    <vt:vector size="59" baseType="lpstr">
      <vt:lpstr>COVER</vt:lpstr>
      <vt:lpstr>BOQ Summary Comment</vt:lpstr>
      <vt:lpstr>BOQ Summary</vt:lpstr>
      <vt:lpstr>Bill 1- Prilims</vt:lpstr>
      <vt:lpstr>Bill 2 - Ground Works</vt:lpstr>
      <vt:lpstr>Bill 3 - Concrete Works</vt:lpstr>
      <vt:lpstr>Bill 4 - Masonry &amp; Plastering</vt:lpstr>
      <vt:lpstr>Bill 5 MetalWorks</vt:lpstr>
      <vt:lpstr>Bill 6 - Ceiling </vt:lpstr>
      <vt:lpstr>Bill 7 - Door&amp;Window</vt:lpstr>
      <vt:lpstr>Bill 8 - Painting</vt:lpstr>
      <vt:lpstr>Bill 9 - Floor &amp; Wall Finishing</vt:lpstr>
      <vt:lpstr>Bill 10 Electrical</vt:lpstr>
      <vt:lpstr>11 Hydraulics &amp; Drainage</vt:lpstr>
      <vt:lpstr>Bill 12 - AC works</vt:lpstr>
      <vt:lpstr>Bill - 13 Lift</vt:lpstr>
      <vt:lpstr>Bill 14 - Fire Fighting &amp; alarm</vt:lpstr>
      <vt:lpstr>Bill 15 OT Equipment</vt:lpstr>
      <vt:lpstr>Bill 16 Furniture-common</vt:lpstr>
      <vt:lpstr>Bill 17 Additional </vt:lpstr>
      <vt:lpstr> Bill 18 -Ommission Work</vt:lpstr>
      <vt:lpstr>' Bill 18 -Ommission Work'!Print_Area</vt:lpstr>
      <vt:lpstr>'11 Hydraulics &amp; Drainage'!Print_Area</vt:lpstr>
      <vt:lpstr>'Bill - 13 Lift'!Print_Area</vt:lpstr>
      <vt:lpstr>'Bill 1- Prilims'!Print_Area</vt:lpstr>
      <vt:lpstr>'Bill 10 Electrical'!Print_Area</vt:lpstr>
      <vt:lpstr>'Bill 12 - AC works'!Print_Area</vt:lpstr>
      <vt:lpstr>'Bill 14 - Fire Fighting &amp; alarm'!Print_Area</vt:lpstr>
      <vt:lpstr>'Bill 15 OT Equipment'!Print_Area</vt:lpstr>
      <vt:lpstr>'Bill 16 Furniture-common'!Print_Area</vt:lpstr>
      <vt:lpstr>'Bill 17 Additional '!Print_Area</vt:lpstr>
      <vt:lpstr>'Bill 2 - Ground Works'!Print_Area</vt:lpstr>
      <vt:lpstr>'Bill 3 - Concrete Works'!Print_Area</vt:lpstr>
      <vt:lpstr>'Bill 4 - Masonry &amp; Plastering'!Print_Area</vt:lpstr>
      <vt:lpstr>'Bill 5 MetalWorks'!Print_Area</vt:lpstr>
      <vt:lpstr>'Bill 7 - Door&amp;Window'!Print_Area</vt:lpstr>
      <vt:lpstr>'Bill 8 - Painting'!Print_Area</vt:lpstr>
      <vt:lpstr>'Bill 9 - Floor &amp; Wall Finishing'!Print_Area</vt:lpstr>
      <vt:lpstr>'BOQ Summary'!Print_Area</vt:lpstr>
      <vt:lpstr>'BOQ Summary Comment'!Print_Area</vt:lpstr>
      <vt:lpstr>COVER!Print_Area</vt:lpstr>
      <vt:lpstr>'11 Hydraulics &amp; Drainage'!Print_Titles</vt:lpstr>
      <vt:lpstr>'Bill - 13 Lift'!Print_Titles</vt:lpstr>
      <vt:lpstr>'Bill 1- Prilims'!Print_Titles</vt:lpstr>
      <vt:lpstr>'Bill 10 Electrical'!Print_Titles</vt:lpstr>
      <vt:lpstr>'Bill 12 - AC works'!Print_Titles</vt:lpstr>
      <vt:lpstr>'Bill 14 - Fire Fighting &amp; alarm'!Print_Titles</vt:lpstr>
      <vt:lpstr>'Bill 15 OT Equipment'!Print_Titles</vt:lpstr>
      <vt:lpstr>'Bill 16 Furniture-common'!Print_Titles</vt:lpstr>
      <vt:lpstr>'Bill 2 - Ground Works'!Print_Titles</vt:lpstr>
      <vt:lpstr>'Bill 3 - Concrete Works'!Print_Titles</vt:lpstr>
      <vt:lpstr>'Bill 4 - Masonry &amp; Plastering'!Print_Titles</vt:lpstr>
      <vt:lpstr>'Bill 5 MetalWorks'!Print_Titles</vt:lpstr>
      <vt:lpstr>'Bill 6 - Ceiling '!Print_Titles</vt:lpstr>
      <vt:lpstr>'Bill 7 - Door&amp;Window'!Print_Titles</vt:lpstr>
      <vt:lpstr>'Bill 8 - Painting'!Print_Titles</vt:lpstr>
      <vt:lpstr>'Bill 9 - Floor &amp; Wall Finishing'!Print_Titles</vt:lpstr>
      <vt:lpstr>'BOQ Summary'!Print_Titles</vt:lpstr>
      <vt:lpstr>'BOQ Summary Comment'!Print_Titles</vt:lpstr>
    </vt:vector>
  </TitlesOfParts>
  <Company>la 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hussain zahir</dc:creator>
  <cp:lastModifiedBy>Aishath Nadheema</cp:lastModifiedBy>
  <cp:lastPrinted>2021-12-04T19:54:58Z</cp:lastPrinted>
  <dcterms:created xsi:type="dcterms:W3CDTF">2000-10-12T03:55:03Z</dcterms:created>
  <dcterms:modified xsi:type="dcterms:W3CDTF">2021-12-19T07:35:10Z</dcterms:modified>
</cp:coreProperties>
</file>