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Current\Hdh.Nolhivaranfaru, Lh.Naifaru,K.Thulusdhoo,K.Himmafushi and Th.Veymandoo, Sewerage Consultancy\PM\04-Tender Documents\Addendums\"/>
    </mc:Choice>
  </mc:AlternateContent>
  <bookViews>
    <workbookView xWindow="0" yWindow="0" windowWidth="24000" windowHeight="9735" tabRatio="928"/>
  </bookViews>
  <sheets>
    <sheet name="cover page" sheetId="12" r:id="rId1"/>
    <sheet name="main summary" sheetId="11" r:id="rId2"/>
    <sheet name="01 General BoQ summary" sheetId="13" r:id="rId3"/>
    <sheet name="01 general BoQ" sheetId="9" r:id="rId4"/>
    <sheet name="02 Sewerage System summary" sheetId="14" r:id="rId5"/>
    <sheet name="02 sewarage system" sheetId="7" r:id="rId6"/>
    <sheet name="03-Admin Summary" sheetId="19" r:id="rId7"/>
    <sheet name="03-Admin Building" sheetId="21" r:id="rId8"/>
    <sheet name="04 Proviosional Sum" sheetId="17" r:id="rId9"/>
    <sheet name=" Daywork Summary" sheetId="15" r:id="rId10"/>
    <sheet name=" Daywork" sheetId="16" r:id="rId11"/>
  </sheets>
  <definedNames>
    <definedName name="_xlnm.Print_Area" localSheetId="10">' Daywork'!$A$1:$G$149</definedName>
    <definedName name="_xlnm.Print_Area" localSheetId="9">' Daywork Summary'!$A$1:$F$24</definedName>
    <definedName name="_xlnm.Print_Area" localSheetId="3">'01 general BoQ'!$A$1:$H$179</definedName>
    <definedName name="_xlnm.Print_Area" localSheetId="2">'01 General BoQ summary'!$A$1:$E$24</definedName>
    <definedName name="_xlnm.Print_Area" localSheetId="5">'02 sewarage system'!$A$1:$G$300</definedName>
    <definedName name="_xlnm.Print_Area" localSheetId="7">'03-Admin Building'!$A$1:$J$374</definedName>
    <definedName name="_xlnm.Print_Area" localSheetId="6">'03-Admin Summary'!$A$1:$H$23</definedName>
    <definedName name="_xlnm.Print_Area" localSheetId="8">'04 Proviosional Sum'!$A$1:$G$39</definedName>
    <definedName name="_xlnm.Print_Area" localSheetId="1">'main summary'!$A$1:$F$24</definedName>
    <definedName name="_xlnm.Print_Titles" localSheetId="3">'01 general BoQ'!$7:$7</definedName>
    <definedName name="_xlnm.Print_Titles" localSheetId="5">'02 sewarage system'!$7:$7</definedName>
  </definedNames>
  <calcPr calcId="152511" fullCalcOnLoad="1"/>
</workbook>
</file>

<file path=xl/calcChain.xml><?xml version="1.0" encoding="utf-8"?>
<calcChain xmlns="http://schemas.openxmlformats.org/spreadsheetml/2006/main">
  <c r="D43" i="7" l="1"/>
  <c r="A2" i="16"/>
  <c r="A3" i="15"/>
  <c r="A4" i="15"/>
  <c r="B9" i="15"/>
  <c r="B10" i="15"/>
  <c r="B11" i="15"/>
  <c r="D22" i="15"/>
  <c r="A2" i="17"/>
  <c r="A2" i="21"/>
  <c r="C9" i="19"/>
  <c r="C10" i="19"/>
  <c r="C11" i="19"/>
  <c r="A2" i="7"/>
  <c r="D21" i="7"/>
  <c r="D22" i="7"/>
  <c r="D23" i="7"/>
  <c r="D42" i="7"/>
  <c r="D44" i="7"/>
  <c r="D47" i="7"/>
  <c r="D48" i="7"/>
  <c r="D49" i="7"/>
  <c r="A3" i="14"/>
  <c r="A4" i="14"/>
  <c r="B9" i="14"/>
  <c r="B10" i="14"/>
  <c r="B11" i="14"/>
  <c r="B12" i="14"/>
  <c r="B13" i="14"/>
  <c r="B14" i="14"/>
  <c r="B15" i="14"/>
  <c r="B16" i="14"/>
  <c r="D21" i="14"/>
  <c r="A2" i="9"/>
  <c r="A3" i="13"/>
  <c r="A4" i="13"/>
  <c r="B9" i="13"/>
  <c r="B10" i="13"/>
  <c r="B11" i="13"/>
  <c r="D22" i="13"/>
  <c r="A3" i="11"/>
  <c r="D20" i="11"/>
</calcChain>
</file>

<file path=xl/sharedStrings.xml><?xml version="1.0" encoding="utf-8"?>
<sst xmlns="http://schemas.openxmlformats.org/spreadsheetml/2006/main" count="1224" uniqueCount="760">
  <si>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</si>
  <si>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</si>
  <si>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</si>
  <si>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</si>
  <si>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</si>
  <si>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Arrange during dewatering of trenches, for pumping ground water of salinity greater than 2500 microsiemens to be pumped out to sea.</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</si>
  <si>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</si>
  <si>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</si>
  <si>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</si>
  <si>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</si>
  <si>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</si>
  <si>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</si>
  <si>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</si>
  <si>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</si>
  <si>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</si>
  <si>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</si>
  <si>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</si>
  <si>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</si>
  <si>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</si>
  <si>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</si>
  <si>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</si>
  <si>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</si>
  <si>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</si>
  <si>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</si>
  <si>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</si>
  <si>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</si>
  <si>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</si>
  <si>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</si>
  <si>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</si>
  <si>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</si>
  <si>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</si>
  <si>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</si>
  <si>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</si>
  <si>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</si>
  <si>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</si>
  <si>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</si>
  <si>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</si>
  <si>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</si>
  <si>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</si>
  <si>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</si>
  <si>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</si>
  <si>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</si>
  <si>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</si>
  <si>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</si>
  <si>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7.1.00</t>
  </si>
  <si>
    <t>5.1.00</t>
  </si>
  <si>
    <t>8.1.00</t>
  </si>
  <si>
    <t>8.2.00</t>
  </si>
  <si>
    <t>1.1.00</t>
  </si>
  <si>
    <t>1.2.00</t>
  </si>
  <si>
    <t>Dismantling of existig structures like pillars, walls, slabs and any other structureconstructed of Brick or coral stone masonry, cement concrete, sorting the dismantled material, disposal of unserviceable material and stacking the serviceable material</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</si>
  <si>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</si>
  <si>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</si>
  <si>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</si>
  <si>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</si>
  <si>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</si>
  <si>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2.2.01</t>
  </si>
  <si>
    <t>2.5.0</t>
  </si>
  <si>
    <t>160mm dia, uPVC gravity sewer main (SN4, SDR41)</t>
  </si>
  <si>
    <t>nos.</t>
  </si>
  <si>
    <t>Pipe laying</t>
  </si>
  <si>
    <t>160mm dia. uPVC clean out</t>
  </si>
  <si>
    <t xml:space="preserve">Pumps  </t>
  </si>
  <si>
    <t>(b) Rates shall include for all internal piping and connections as per detail</t>
  </si>
  <si>
    <t>(a) Rates shall include for supply and installation as per approved manufacturers details</t>
  </si>
  <si>
    <t>BILL NO. 01 - GENERAL AND PRELIMINARIES</t>
  </si>
  <si>
    <t>1.2.01</t>
  </si>
  <si>
    <t>1.3.01</t>
  </si>
  <si>
    <t>1.1.01</t>
  </si>
  <si>
    <t>BILL NO. 02 - SITE PREPARATION</t>
  </si>
  <si>
    <t>2.2.02</t>
  </si>
  <si>
    <t>3.2.00</t>
  </si>
  <si>
    <t>3.1.00</t>
  </si>
  <si>
    <t>3.3.00</t>
  </si>
  <si>
    <t>01 GENERAL WORKS</t>
  </si>
  <si>
    <t>1.3.00</t>
  </si>
  <si>
    <t>1.3.02</t>
  </si>
  <si>
    <t>1.3.03</t>
  </si>
  <si>
    <t>1.3.04</t>
  </si>
  <si>
    <t>1.3.05</t>
  </si>
  <si>
    <t>1.3.06</t>
  </si>
  <si>
    <t>1.3.07</t>
  </si>
  <si>
    <t>1.4.01</t>
  </si>
  <si>
    <t>1.4.02</t>
  </si>
  <si>
    <t>1.5.00</t>
  </si>
  <si>
    <t>1.5.01</t>
  </si>
  <si>
    <t>1.5.02</t>
  </si>
  <si>
    <t>2.1.00</t>
  </si>
  <si>
    <t>2.2.00</t>
  </si>
  <si>
    <t>2.3.00</t>
  </si>
  <si>
    <t>2.5.00</t>
  </si>
  <si>
    <t>4.1.00</t>
  </si>
  <si>
    <t>3.4.00</t>
  </si>
  <si>
    <t>3.5.00</t>
  </si>
  <si>
    <t>4.2.00</t>
  </si>
  <si>
    <t>5.2.00</t>
  </si>
  <si>
    <t>5.2.01</t>
  </si>
  <si>
    <t>5.3.00</t>
  </si>
  <si>
    <t>6.1.00</t>
  </si>
  <si>
    <t>6.2.00</t>
  </si>
  <si>
    <t>6.2.01</t>
  </si>
  <si>
    <t>6.3.00</t>
  </si>
  <si>
    <t>9.1.00</t>
  </si>
  <si>
    <t>10.1.00</t>
  </si>
  <si>
    <t>10.2.00</t>
  </si>
  <si>
    <t>TOTAL OF BILL №: 10 - Carried Over To Summary</t>
  </si>
  <si>
    <t>9.2.00</t>
  </si>
  <si>
    <t>9.3.00</t>
  </si>
  <si>
    <t>TOTAL OF BILL №: 09 - Carried Over To Summary</t>
  </si>
  <si>
    <t>Bill №: 01 - GENERAL WORKS</t>
  </si>
  <si>
    <t xml:space="preserve">(a) The required soil bearing pressure for the foundation is 150kn/m². The contractor shall carryout geotechnical testing to ensure that this is achieved and necessary ground improvements shall be done if required </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</si>
  <si>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</si>
  <si>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</si>
  <si>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</si>
  <si>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(a) Rates shall include for all connections, concrete protections and necessary ancillary items, as per drawing and technical specifications</t>
  </si>
  <si>
    <t>Submission of detailed drawings for approval by the Engineer prior to commencement of work</t>
  </si>
  <si>
    <t>600mm dia. PE/PP Maintenance shaft with concrete protection</t>
  </si>
  <si>
    <t>Maintenance shaft</t>
  </si>
  <si>
    <t>House Connection</t>
  </si>
  <si>
    <t>Lateral house connection to main network, not exceeding maximum distance of 6m, including provision and installation of 315mm dia. uPVC House inspection chamber as per detail drawing</t>
  </si>
  <si>
    <t>Clean out</t>
  </si>
  <si>
    <t>no.</t>
  </si>
  <si>
    <t>Installation of outfall pipeline with concrete ballast block, anchoring and necessary concrete protection as per drawing</t>
  </si>
  <si>
    <t>Dewatering</t>
  </si>
  <si>
    <t>Dewatering as required as per EPA regulation 2013/R-1697</t>
  </si>
  <si>
    <t>BILL NO. 03 - DECOMISSIONING</t>
  </si>
  <si>
    <t>4.3.00</t>
  </si>
  <si>
    <t>Preparation of electrical drawings and obtaining approval from MEA</t>
  </si>
  <si>
    <t xml:space="preserve">Detailed survey of each plot and prepare site layout and identify household catchpit and water supply connection meter location and obtain Homeowner &amp; Contractor agreement for each house </t>
  </si>
  <si>
    <t>Civil works</t>
  </si>
  <si>
    <t>Construction of complete STP system as per detailed drawing. Rates shall include for all piping and accessories as needed.</t>
  </si>
  <si>
    <t>Complete electrical works required for pumps, connections, and accessories as needed</t>
  </si>
  <si>
    <t>Pumps and blowers</t>
  </si>
  <si>
    <t>Effluent Tank Pump - 1.5kw Submersible pump controlled By Level sensors (float switch)</t>
  </si>
  <si>
    <t>Flow meter</t>
  </si>
  <si>
    <t>Flow meter between EQT tank and Aeration tank to specifications</t>
  </si>
  <si>
    <t>(b) All internal concrete surfaces shall be protected with epoxy coating of thickness 500 microns</t>
  </si>
  <si>
    <t>(b) All GI / steel members shall be protected with universal primer and 2 coats of anti-corrosive</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</si>
  <si>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</si>
  <si>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</si>
  <si>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</si>
  <si>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</si>
  <si>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(f) All gravity sewer pipes shall be jointed using rubber ring push fit jointing method &amp; rubber rings comply with BS 2494 (type2).</t>
  </si>
  <si>
    <t>2.2.03</t>
  </si>
  <si>
    <t>3.6.00</t>
  </si>
  <si>
    <t>(b) The rate shall include for making good any areas affected by below works</t>
  </si>
  <si>
    <t>4.4.00</t>
  </si>
  <si>
    <t>4.5.00</t>
  </si>
  <si>
    <t>5.4.00</t>
  </si>
  <si>
    <t>5.4.01</t>
  </si>
  <si>
    <t>5.5.00</t>
  </si>
  <si>
    <t>7.2.00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</si>
  <si>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</si>
  <si>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</si>
  <si>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Consultant Engineer's office</t>
  </si>
  <si>
    <t>Girth size from 600mm to above</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</si>
  <si>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</si>
  <si>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</si>
  <si>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</si>
  <si>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Plastering works</t>
  </si>
  <si>
    <t>(b) Rates shall include for float switches, gate valves, and all other necessary fittings and ancillieries, etc</t>
  </si>
  <si>
    <t>Supply and Delivery of standard maintenance tools / equipments to Engineer's approval.</t>
  </si>
  <si>
    <t>sets</t>
  </si>
  <si>
    <t>Preparation ofall  O&amp;M manuals, training documents and as-built drawings</t>
  </si>
  <si>
    <t>(c) Bituminous coating shall be provided to all external surfaces of concrete works below ground</t>
  </si>
  <si>
    <t>External painting on all exposed external surfaces including primer and minimum two coats of emulsion paint</t>
  </si>
  <si>
    <t>Supply and Delivery of laboratory equipments and related consumables for a duration of one year to Engineer's approval.</t>
  </si>
  <si>
    <t>Training of employeer's nominnes in operation and maintainance as per employer's requirement</t>
  </si>
  <si>
    <t>Monitoring system for STP including all necessary cabling and wiring.</t>
  </si>
  <si>
    <t>Flow meter at outfall pipe</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</si>
  <si>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 Once all the content has been thoroughly removed the septic tanks should be backfilled with adequate material and compacted</t>
    </r>
  </si>
  <si>
    <t>Allow for all on and off site management cost including costs of foreman and assistants, temporary services, telephone, fax, hoardings &amp; similar.</t>
  </si>
  <si>
    <t>1.15.00</t>
  </si>
  <si>
    <t>2.5.01</t>
  </si>
  <si>
    <t>2.5.02</t>
  </si>
  <si>
    <t>2.6.00</t>
  </si>
  <si>
    <t>2.7.00</t>
  </si>
  <si>
    <t>7.1.01</t>
  </si>
  <si>
    <t>8.3.00</t>
  </si>
  <si>
    <t>8.4.00</t>
  </si>
  <si>
    <t>10.2.01</t>
  </si>
  <si>
    <t>6.2.02</t>
  </si>
  <si>
    <t>6.2.03</t>
  </si>
  <si>
    <t>6.2.04</t>
  </si>
  <si>
    <t>Bill №: 02 - GRAVITY SEWARAGE SYSTEM</t>
  </si>
  <si>
    <t>5.2.02</t>
  </si>
  <si>
    <t>5.2.03</t>
  </si>
  <si>
    <t>02 GRAVITY SEWARAGE SYSTEM</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</si>
  <si>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</si>
  <si>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</si>
  <si>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</si>
  <si>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BILL NO. 02 - SUPPLY AND INSTALLATION OF PUMPS</t>
  </si>
  <si>
    <t>b) rates shall include costs for Power cable, duckfoot bend, dischage connection, guide bars and 6m of stainless steel lifting chain, level control switches as per drawing and specifications.</t>
  </si>
  <si>
    <t>(C) Rates shall include for all internal piping and connections as per detail</t>
  </si>
  <si>
    <t>(a) Rates shall include for supply and installation as per approved drawings and manufacturers details</t>
  </si>
  <si>
    <t>Vent structures</t>
  </si>
  <si>
    <t>Supply and installation of vent structure with carbon filter as per the drawing</t>
  </si>
  <si>
    <t xml:space="preserve">Monitoring system for Pump stations  including all necessary cabling and wiring or GSM modules. </t>
  </si>
  <si>
    <t>Monitoring system</t>
  </si>
  <si>
    <t>Pumping Main</t>
  </si>
  <si>
    <t xml:space="preserve">Pumping main 160mm dia. HDPE PE100 SDR11 PN16 pipe </t>
  </si>
  <si>
    <t>BILL NO. 03 - MECHANICAL AND ELECTRICAL WORKS</t>
  </si>
  <si>
    <t>BILL NO. 04 - GRAVITY SEWER MAINS</t>
  </si>
  <si>
    <t>(h) All sewer pipes shall be buried under earth cover of minimum 0.6 meters.</t>
  </si>
  <si>
    <t>4.2.01</t>
  </si>
  <si>
    <t>4.3.01</t>
  </si>
  <si>
    <t>4.4.01</t>
  </si>
  <si>
    <t>4.5.01</t>
  </si>
  <si>
    <t>4.7.00</t>
  </si>
  <si>
    <t>5.4.02</t>
  </si>
  <si>
    <t>6.2.05</t>
  </si>
  <si>
    <t>6.2.06</t>
  </si>
  <si>
    <t>6.2.07</t>
  </si>
  <si>
    <t>6.2.08</t>
  </si>
  <si>
    <t>6.2.09</t>
  </si>
  <si>
    <t>6.2.10</t>
  </si>
  <si>
    <t>10mm Bar screen and Grit channel - including 1800x1800 foundation pads, 400x400 columns, 400x600 beam, stainless steel gate, bar screen, walkway (25 SQ GI grating), ladder, etc</t>
  </si>
  <si>
    <t>Sea Outfall pump - 12.6kw pump controlled By Level sensors (float switch)</t>
  </si>
  <si>
    <t>250mm dia, HDPE sea outfall pipe (PE 100, PN16, SDR11). The minimum depth of diffuser head from MSL is 15m and away from reef edge.</t>
  </si>
  <si>
    <t>Spares for Admin Building and STP:</t>
  </si>
  <si>
    <t>8.5.00</t>
  </si>
  <si>
    <t>10.2.03</t>
  </si>
  <si>
    <t>8.6.00</t>
  </si>
  <si>
    <t xml:space="preserve"> </t>
  </si>
  <si>
    <t>SEWARAGE SYSTEM IN TH.VEYMANDHOO</t>
  </si>
  <si>
    <t>BILL NO. 01 - CIVIL WORK FOR PUMP STATIONS (3 nos.)</t>
  </si>
  <si>
    <r>
      <t xml:space="preserve">Submersible  Pumps 8.9kW </t>
    </r>
    <r>
      <rPr>
        <b/>
        <sz val="10"/>
        <rFont val="Calibri"/>
        <family val="2"/>
      </rPr>
      <t>(Pump Station 01)</t>
    </r>
    <r>
      <rPr>
        <sz val="10"/>
        <rFont val="Calibri"/>
        <family val="2"/>
      </rPr>
      <t xml:space="preserve"> - Pump Capacity,Pump Capacity, Qdp=6.8 l/s, Head=19.9m each</t>
    </r>
  </si>
  <si>
    <r>
      <t xml:space="preserve">Submersible  Pumps 8.9kW </t>
    </r>
    <r>
      <rPr>
        <b/>
        <sz val="10"/>
        <rFont val="Calibri"/>
        <family val="2"/>
      </rPr>
      <t>(Pump Station 02)</t>
    </r>
    <r>
      <rPr>
        <sz val="10"/>
        <rFont val="Calibri"/>
        <family val="2"/>
      </rPr>
      <t xml:space="preserve"> - Pump Capacity,Pump Capacity, Qdp=5.8 l/s, Head=17.5m each</t>
    </r>
  </si>
  <si>
    <r>
      <t xml:space="preserve">Submersible  Pumps 8.9kW </t>
    </r>
    <r>
      <rPr>
        <b/>
        <sz val="10"/>
        <rFont val="Calibri"/>
        <family val="2"/>
      </rPr>
      <t>(Pump Station 03)</t>
    </r>
    <r>
      <rPr>
        <sz val="10"/>
        <rFont val="Calibri"/>
        <family val="2"/>
      </rPr>
      <t xml:space="preserve"> - Pump Capacity,Pump Capacity, Qdp=8.5 l/s, Head=23.9m each</t>
    </r>
  </si>
  <si>
    <t xml:space="preserve">Pumping main 110mm dia. HDPE PE100 SDR11 PN16 pipe </t>
  </si>
  <si>
    <t>O/G Trap - EQT Pump - 2.0kw Submersible pump controlled By manual operation</t>
  </si>
  <si>
    <t>EQT - Aerator pump - 3.5kw Submersible Pump controlled By Level sensors (float switch)</t>
  </si>
  <si>
    <t>Sludge Holding Tank Pump - 2.0kw Submersible pump controlled By Level sensors (float switch)</t>
  </si>
  <si>
    <t>Aeration Blowers - 7.5kw Twin lobe design controlled By manual operation</t>
  </si>
  <si>
    <t>Main feeder cable from island grid to control panels (3 pump stations and admin building/STP) including , materials and accessories required for complete works</t>
  </si>
  <si>
    <t>Control Panels with necessary cabling and control wiring as per approved details  (3 Pump stations and admin building/STP)</t>
  </si>
  <si>
    <t>Labourer</t>
  </si>
  <si>
    <t>Dresser</t>
  </si>
  <si>
    <t>1.6.00</t>
  </si>
  <si>
    <t>1.7.00</t>
  </si>
  <si>
    <t>1.8.00</t>
  </si>
  <si>
    <t>1.9.00</t>
  </si>
  <si>
    <t>1.10.00</t>
  </si>
  <si>
    <t>1.11.00</t>
  </si>
  <si>
    <t>1.12.00</t>
  </si>
  <si>
    <t>1.13.00</t>
  </si>
  <si>
    <t>1.14.00</t>
  </si>
  <si>
    <t>1.16.00</t>
  </si>
  <si>
    <t>1.17..00</t>
  </si>
  <si>
    <t>Mason</t>
  </si>
  <si>
    <t>Carpenter</t>
  </si>
  <si>
    <t>Plumber</t>
  </si>
  <si>
    <t xml:space="preserve">Electrician </t>
  </si>
  <si>
    <t>Steel reinforcement erector</t>
  </si>
  <si>
    <t>Driver for vehicle up to 10 tons</t>
  </si>
  <si>
    <t>Driver for 10 ton dump truck</t>
  </si>
  <si>
    <t>Operator for excavator shovel</t>
  </si>
  <si>
    <t xml:space="preserve">Operator for tractor, (tracked) with dozer blade or ripper </t>
  </si>
  <si>
    <t>Operator for Mixer Machine/Lift Machine</t>
  </si>
  <si>
    <t>Helper for heavy machinery</t>
  </si>
  <si>
    <t>Skilled labour for the Engineer’s use</t>
  </si>
  <si>
    <t>Unskilled labour for the Engineer’s use</t>
  </si>
  <si>
    <t xml:space="preserve">Hr </t>
  </si>
  <si>
    <t>1.18.00</t>
  </si>
  <si>
    <t>2.4.00</t>
  </si>
  <si>
    <t>Cement, Ordinary Portland in bags</t>
  </si>
  <si>
    <t>Cement, SRC Portland in bags</t>
  </si>
  <si>
    <t>Tonne</t>
  </si>
  <si>
    <t>Steel reinforcement Bars (High Yield)</t>
  </si>
  <si>
    <t>Epoxy Coated Steel reinforcement Bars (High Yield)</t>
  </si>
  <si>
    <t>Steel reinforcement Bars (Mild)</t>
  </si>
  <si>
    <t>Fine aggregate for concrete as specified.</t>
  </si>
  <si>
    <t>Coarse aggregate for concrete as specified</t>
  </si>
  <si>
    <t>2.8.00</t>
  </si>
  <si>
    <t xml:space="preserve"> DAYWORKS</t>
  </si>
  <si>
    <t>3.7.00</t>
  </si>
  <si>
    <t>3.8.00</t>
  </si>
  <si>
    <t>3.9.00</t>
  </si>
  <si>
    <t>3.10.00</t>
  </si>
  <si>
    <t>3.11.00</t>
  </si>
  <si>
    <t>3.12.00</t>
  </si>
  <si>
    <t>3.13.00</t>
  </si>
  <si>
    <t>3.14.00</t>
  </si>
  <si>
    <t>3.15.00</t>
  </si>
  <si>
    <t>3.16.00</t>
  </si>
  <si>
    <t>3.17..00</t>
  </si>
  <si>
    <t>Tractor (tracked) including bull or angle dozer: Up to and including 150 HP</t>
  </si>
  <si>
    <t>Tractor (tracked) including bull or angle dozer: Over 150 150 HP to 200 HP</t>
  </si>
  <si>
    <t>Tractor (tracked) with ripper up to and including 200 HP</t>
  </si>
  <si>
    <t>Vibratory roller 10 tons.</t>
  </si>
  <si>
    <t>Smooth drum roller 10-12 Tons</t>
  </si>
  <si>
    <t>Motor grader</t>
  </si>
  <si>
    <t>10 Ton dump truck</t>
  </si>
  <si>
    <t>Transit Mixer 4 Cu.M.</t>
  </si>
  <si>
    <t>P.T.R. (9-Wheeler) 18 Tons</t>
  </si>
  <si>
    <t>Paver 4m wide</t>
  </si>
  <si>
    <t>Concrete Mixer/Concrete Lift Machine</t>
  </si>
  <si>
    <t>Vibrator 1-1/2" Dia</t>
  </si>
  <si>
    <t>Water Bowser</t>
  </si>
  <si>
    <t>Plate Compactor</t>
  </si>
  <si>
    <t>Compressor 300 cfm</t>
  </si>
  <si>
    <t>Excavator, face shovel Up to and including 1 Cu. M.</t>
  </si>
  <si>
    <t>Excavator, face shovel over 1 Cu. M. to 2 Cu. M.</t>
  </si>
  <si>
    <t>3.18.00</t>
  </si>
  <si>
    <t>3.19.00</t>
  </si>
  <si>
    <t xml:space="preserve">A Maximum of MVR 1,000,000.00 </t>
  </si>
  <si>
    <t>5450x3450 oil and grease trap - including 300mm RC base and walls, 150mm RC top, SS checkered plates, etc</t>
  </si>
  <si>
    <t>5600x6900x2000mm depth equalization tank - including 400mm thick RC base, 300mm thick RC walls, etc</t>
  </si>
  <si>
    <t>8750x5900x4000mm depth Aeration tank (2nos) - including 475mm thick RC base, 375mm thick RC walls, 450x600mm RC bottom beams, 350x600 RC top beams, ladder, floor grating, GI pipe railing, diffusers with EPDM membrane system</t>
  </si>
  <si>
    <t>3000mm dia. x 3600mm depth clarifier (2nos) - including 450mm thick RC base, 300mm thick RC walls, 50mm dia. GI hand rail</t>
  </si>
  <si>
    <t>2000mm dia. x 2000mm depth Sludge Holding Tank (2nos) - 350mm thick RC base, 300mm thick RC walls, 200mm thick RC top, 800x800 SS chequered plate, etc</t>
  </si>
  <si>
    <t>2600x5600x3600mm depth clear water tank - including 400mm thick RC base, 300mm thick RC walls, etc</t>
  </si>
  <si>
    <t>16750x5800mm sludge drying beds - includiung 1000x350x50mm thick concrete slabs, 100mm dia. GI pipe columns, 100x150 GI RFS support beam, 50x50 GI SHS purlins, 50x100 GI RHS, translucent sheet roof covering</t>
  </si>
  <si>
    <t>Excavation for PS1</t>
  </si>
  <si>
    <t>Excavation for PS2</t>
  </si>
  <si>
    <t>Excavation for PS3</t>
  </si>
  <si>
    <t>m3</t>
  </si>
  <si>
    <t>Reinforced concrete for PS1</t>
  </si>
  <si>
    <t>m2</t>
  </si>
  <si>
    <t>(g) Ground work shall include backfilling and compaction,levelling etc..</t>
  </si>
  <si>
    <t>Lean concrete for PS1</t>
  </si>
  <si>
    <t>Lean concrete for PS2</t>
  </si>
  <si>
    <t>Lean concrete for PS3</t>
  </si>
  <si>
    <t>Reinforced concrete for PS2</t>
  </si>
  <si>
    <t>Reinforced concrete for PS3</t>
  </si>
  <si>
    <t>Plastering works for PS1</t>
  </si>
  <si>
    <t>Plastering works for PS2</t>
  </si>
  <si>
    <t>Plastering works for PS3</t>
  </si>
  <si>
    <t>1.2.02</t>
  </si>
  <si>
    <t>1.2.03</t>
  </si>
  <si>
    <t>1.4.03</t>
  </si>
  <si>
    <t>1.5.03</t>
  </si>
  <si>
    <t>1.6.01</t>
  </si>
  <si>
    <t>1.6.02</t>
  </si>
  <si>
    <t>1.6.03</t>
  </si>
  <si>
    <t>Internal coating  (500 Micron Epoxy coating )</t>
  </si>
  <si>
    <t>Bituminous External coating</t>
  </si>
  <si>
    <t>Coating works for PS1</t>
  </si>
  <si>
    <t>Coating works for PS2</t>
  </si>
  <si>
    <t>Coating works for PS3</t>
  </si>
  <si>
    <t>(e) All gravity sewer mains shall have minimum 0.4% slope unless mentioned otherwise..</t>
  </si>
  <si>
    <t>Reinforced Concrete for Grit channel</t>
  </si>
  <si>
    <t>Excavation for Foundation Pad</t>
  </si>
  <si>
    <r>
      <t>m</t>
    </r>
    <r>
      <rPr>
        <vertAlign val="superscript"/>
        <sz val="10"/>
        <color indexed="8"/>
        <rFont val="Calibri"/>
        <family val="2"/>
      </rPr>
      <t>3</t>
    </r>
  </si>
  <si>
    <t>Excavation for Oil and grease trap</t>
  </si>
  <si>
    <t>Reinforced Concrete for Oil and grease trap</t>
  </si>
  <si>
    <t>Reinforced Concrete for Equalization tank</t>
  </si>
  <si>
    <t>Excavation for Equalization tank</t>
  </si>
  <si>
    <t>Excavation for Aeration Tank</t>
  </si>
  <si>
    <t>Reinforced Concrete for Aeration Tank</t>
  </si>
  <si>
    <t>Excavation for clarifier</t>
  </si>
  <si>
    <t>Reinforced Concrete for Clarifier</t>
  </si>
  <si>
    <t>Excavation for Sludge Holding Tank</t>
  </si>
  <si>
    <t>Reinforced Concrete for Sludge Holding Tank</t>
  </si>
  <si>
    <t>Excavation for Clear Water Tank</t>
  </si>
  <si>
    <t>Reinforced Concrete for Clear Water Tank</t>
  </si>
  <si>
    <t>Excavation for sludge Drying Beds</t>
  </si>
  <si>
    <t>Reinforced Concrete for Sludge Drying Beds</t>
  </si>
  <si>
    <t>Bill №: 04 - MASONRY</t>
  </si>
  <si>
    <t>Bill №: 05 - CEILINGS</t>
  </si>
  <si>
    <t>Bill №: 06 - WINDOWS</t>
  </si>
  <si>
    <t>Bill №: 07 - STAIRS AND BALCONY</t>
  </si>
  <si>
    <t>Bill №: 08 - FINISHING</t>
  </si>
  <si>
    <t xml:space="preserve">Bill №: 09 -PAINT AND DECORATION </t>
  </si>
  <si>
    <t>Bill №: 10 - HYDRAULICS AND DRAINAGE</t>
  </si>
  <si>
    <t>Bill №: 11 - MECHANICAL AND ELECTRICAL SERVICES</t>
  </si>
  <si>
    <r>
      <rPr>
        <b/>
        <sz val="11"/>
        <color indexed="8"/>
        <rFont val="Calibri"/>
        <family val="2"/>
      </rPr>
      <t>TOTAL</t>
    </r>
    <r>
      <rPr>
        <b/>
        <sz val="11"/>
        <color indexed="8"/>
        <rFont val="Calibri"/>
        <family val="2"/>
      </rPr>
      <t xml:space="preserve">  AMOUNT</t>
    </r>
  </si>
  <si>
    <t>RATE</t>
  </si>
  <si>
    <t>1.0.00</t>
  </si>
  <si>
    <t>Bill №: 01 - PRELIMINARIES</t>
  </si>
  <si>
    <t>GENERAL NOTES</t>
  </si>
  <si>
    <t>Abbreviations</t>
  </si>
  <si>
    <t xml:space="preserve"> - metre</t>
  </si>
  <si>
    <t>nr</t>
  </si>
  <si>
    <t xml:space="preserve"> - numbers</t>
  </si>
  <si>
    <t xml:space="preserve"> - cubic metres</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</si>
  <si>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</si>
  <si>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</si>
  <si>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</si>
  <si>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</si>
  <si>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</si>
  <si>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</si>
  <si>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</si>
  <si>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</si>
  <si>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</si>
  <si>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</si>
  <si>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</si>
  <si>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</si>
  <si>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2.0.00</t>
  </si>
  <si>
    <t>Bill №: 02 - EXCAVATION AND FILLING</t>
  </si>
  <si>
    <t xml:space="preserve">GENERAL </t>
  </si>
  <si>
    <t xml:space="preserve">(a) </t>
  </si>
  <si>
    <t>Rates shall include for: leveling, grading, trimming, compacting to faces of excavation, keep sides plumb, backfilling, consolidating, and disposing surplus soil.</t>
  </si>
  <si>
    <t>SITE CLEARING</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</si>
  <si>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</si>
  <si>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</si>
  <si>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</si>
  <si>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2.3.01</t>
  </si>
  <si>
    <t>Excavation for Foundation beams and tie beams</t>
  </si>
  <si>
    <t>2.3.02</t>
  </si>
  <si>
    <t>Excavation for Foundation Pads</t>
  </si>
  <si>
    <t>DAMP-PROOF MEMBRANE</t>
  </si>
  <si>
    <t>Rate shall include for: dressing around and sealing to all penetrations.</t>
  </si>
  <si>
    <t>2.4.01</t>
  </si>
  <si>
    <t>Bituminous waterproofing membrane</t>
  </si>
  <si>
    <t>DE-WATERING</t>
  </si>
  <si>
    <t>De-watering the excavation until completion of concrete work as required</t>
  </si>
  <si>
    <t>3.0.00</t>
  </si>
  <si>
    <t>Bill №: 03 - INSITU CONCRETE WORKS</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</si>
  <si>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</si>
  <si>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</si>
  <si>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</si>
  <si>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</si>
  <si>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</si>
  <si>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</si>
  <si>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</si>
  <si>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</si>
  <si>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</si>
  <si>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</si>
  <si>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</si>
  <si>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</si>
  <si>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</si>
  <si>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</si>
  <si>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</si>
  <si>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</si>
  <si>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</si>
  <si>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</si>
  <si>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MASS CONCRETE</t>
  </si>
  <si>
    <t>Quantity is measured to the edges of concrete foundation members. Rates shall be inclusive for any additional concrete required to place the formwork.</t>
  </si>
  <si>
    <t>3.2.01</t>
  </si>
  <si>
    <t>mm Lean Concrete (Foundations and bases)</t>
  </si>
  <si>
    <t>REINFORCED INSITU CONCRETE</t>
  </si>
  <si>
    <t>SUB-STRUCTURE</t>
  </si>
  <si>
    <t>FOUNDATION BEAMS</t>
  </si>
  <si>
    <t>3.3.01</t>
  </si>
  <si>
    <t>x</t>
  </si>
  <si>
    <t>mm Foundation beam, FB1</t>
  </si>
  <si>
    <t>3.3.02</t>
  </si>
  <si>
    <t>mm Foundation beam (Boundary Wall)</t>
  </si>
  <si>
    <t>FOUNDATION PADS-250MM</t>
  </si>
  <si>
    <t>3.3.03</t>
  </si>
  <si>
    <t>mm Foundation Pad F1/C1</t>
  </si>
  <si>
    <t>GROUND FLOOR</t>
  </si>
  <si>
    <t>Ground Floor Slab</t>
  </si>
  <si>
    <t>3.4.01</t>
  </si>
  <si>
    <t>mm Thick slab</t>
  </si>
  <si>
    <t>mm Concrete slab</t>
  </si>
  <si>
    <t>3.4.02</t>
  </si>
  <si>
    <t xml:space="preserve">Pump Blower Room </t>
  </si>
  <si>
    <t>3.4.03</t>
  </si>
  <si>
    <t>Generator Room</t>
  </si>
  <si>
    <t>Generator &amp; Pumps Concrete Base</t>
  </si>
  <si>
    <t>3.4.05</t>
  </si>
  <si>
    <t>Concrete base</t>
  </si>
  <si>
    <t>COLUMNS</t>
  </si>
  <si>
    <t>3.4.06</t>
  </si>
  <si>
    <t>mm Concrete columns C1</t>
  </si>
  <si>
    <t>3.4.07</t>
  </si>
  <si>
    <t>mm Concrete columns (Boundary Wall)</t>
  </si>
  <si>
    <t>ROOF BEAM</t>
  </si>
  <si>
    <t>3.4.08</t>
  </si>
  <si>
    <t>mm Roof beam</t>
  </si>
  <si>
    <t>3.4.09</t>
  </si>
  <si>
    <t>mm Beam (Boundary Wall)</t>
  </si>
  <si>
    <t>RAMP</t>
  </si>
  <si>
    <t>4.0.00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</si>
  <si>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</si>
  <si>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BLOCK WORK</t>
  </si>
  <si>
    <t>Cement block wall, bricks laid to form alternate courses of headers and stretchers, laid on and inc. mortar. (INTERNAL &amp; EXTERNAL WALLS)</t>
  </si>
  <si>
    <t xml:space="preserve">mm thk full height </t>
  </si>
  <si>
    <t>4.2.02</t>
  </si>
  <si>
    <t>GROUND FLOOR (BOUNDARY WALL)</t>
  </si>
  <si>
    <t>4.2.03</t>
  </si>
  <si>
    <t>ABOVE ROOF BEAM LEVEL</t>
  </si>
  <si>
    <t>5.0.00</t>
  </si>
  <si>
    <t>Bill №: 05 - CEILING</t>
  </si>
  <si>
    <t>Rates shall include for: all labour in framing, notching and fitting around projections, pipes, light fittings, hatches, grilles and similar and complete with cleats, packers, wedges and similar and all nails and screws.</t>
  </si>
  <si>
    <t>CEILING</t>
  </si>
  <si>
    <t>False Flat Ceiling with 9mm Thick Gypsum Board under 50x38mm Timber framing with Emulsion Paint Finish</t>
  </si>
  <si>
    <t>Ground Floor</t>
  </si>
  <si>
    <t>Exposed Wooden Roof Members Covered with PVC net</t>
  </si>
  <si>
    <t>6mm Cement Board Eave Ceiling with Exterior Paint</t>
  </si>
  <si>
    <t>6.0.00</t>
  </si>
  <si>
    <t>Bill №: 06 - DOORS AND WINDOWS</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</si>
  <si>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</si>
  <si>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</si>
  <si>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(c)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</si>
  <si>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</si>
  <si>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</si>
  <si>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</si>
  <si>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</si>
  <si>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</si>
  <si>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DOOR &amp; WINDOWS</t>
  </si>
  <si>
    <t>50x50mm GI Box Bar Frame Gate Finished With Anti-corossive 2 coats and selected paint finished</t>
  </si>
  <si>
    <t>D1-Aluminum Framed Doors With Aluminium Panels</t>
  </si>
  <si>
    <t>D2-Aluminum Framed Doors With Aluminium Panels</t>
  </si>
  <si>
    <t>D3-Aluminum Framed Doors With Aluminium Panels</t>
  </si>
  <si>
    <t>D3a-Aluminum Framed Doors With Aluminium Panels</t>
  </si>
  <si>
    <t>D3b-Aluminum Framed Doors With Aluminium Panels and Louvers</t>
  </si>
  <si>
    <t>W1-White Powder Coated Aluminium Door With Reflective Double Glazed Glass Panels</t>
  </si>
  <si>
    <t>W2-White Powder Coated Aluminium Door With Reflective Double Glazed Glass Panels</t>
  </si>
  <si>
    <t>W3-White Powder Coated Aluminium Door With Reflective Double Glazed Glass Panels</t>
  </si>
  <si>
    <t>W4-White Powder Coated Aluminium Door With Reflective Double Glazed Glass Panels</t>
  </si>
  <si>
    <t>6.2.11</t>
  </si>
  <si>
    <t>V1-White Powder Coated Aluminium Door With Reflective Double Glazed Glass Panels</t>
  </si>
  <si>
    <t>7.0.00</t>
  </si>
  <si>
    <t>Bill №: 07 - RAILINGS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</si>
  <si>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</si>
  <si>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</si>
  <si>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Boundary wall's barb wire</t>
  </si>
  <si>
    <t>3 Rows Barb wire</t>
  </si>
  <si>
    <t>7.2.01</t>
  </si>
  <si>
    <t>7.3.00</t>
  </si>
  <si>
    <t>8.0.00</t>
  </si>
  <si>
    <t>Rates shall include for: fixing, bedding, grouting, and pointing materials; making good around pipes, sanitary fixtures, and similar; cleaning down and polishing.</t>
  </si>
  <si>
    <t>PLASTERING</t>
  </si>
  <si>
    <t>EXTERNAL PLASTERING 16MM</t>
  </si>
  <si>
    <t>mm thk cement plaster on internal surface as specified on the drawing</t>
  </si>
  <si>
    <t>8.2.01</t>
  </si>
  <si>
    <t>INTERNAL PLASTERING 16MM</t>
  </si>
  <si>
    <t>8.2.02</t>
  </si>
  <si>
    <t>CEMENT SCREED</t>
  </si>
  <si>
    <t>mm thick cement screed</t>
  </si>
  <si>
    <t>8.3.01</t>
  </si>
  <si>
    <t>FLOOR TILING</t>
  </si>
  <si>
    <t>Ceramic tiles</t>
  </si>
  <si>
    <t>8.4.01</t>
  </si>
  <si>
    <t>Toilets floor</t>
  </si>
  <si>
    <t>Ceramic Non-Slip tiles</t>
  </si>
  <si>
    <t>8.4.02</t>
  </si>
  <si>
    <t>toilet wall</t>
  </si>
  <si>
    <t>8.4.03</t>
  </si>
  <si>
    <t>9.0.00</t>
  </si>
  <si>
    <t>Bill №: 09 - PAINTING &amp; DECORATIONS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</si>
  <si>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</si>
  <si>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</si>
  <si>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PAINTING</t>
  </si>
  <si>
    <t>WALL PAINTING</t>
  </si>
  <si>
    <t>Emulsion paint finish including putty application on brick walls as specified (EXTERNAL SURFACES)</t>
  </si>
  <si>
    <t>9.2.01</t>
  </si>
  <si>
    <t>Emulsion paint finish including putty application on brick walls as specified (INTERNAL SURFACES)</t>
  </si>
  <si>
    <t>9.2.03</t>
  </si>
  <si>
    <t>CEILING PAINTING</t>
  </si>
  <si>
    <t>Emulsion paint finish including putty application on brick walls as specified (INTERNAL &amp; EXTERNAL SURFACES)</t>
  </si>
  <si>
    <t>9.2.04</t>
  </si>
  <si>
    <t>10.0.00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</si>
  <si>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</si>
  <si>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</si>
  <si>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COLD WATER SUPPLY</t>
  </si>
  <si>
    <t>Rain Water Supply</t>
  </si>
  <si>
    <t>mm  Dia Cold water supply PVC pipe</t>
  </si>
  <si>
    <t>10.2.02</t>
  </si>
  <si>
    <t>mm CWS to Basin Faucet</t>
  </si>
  <si>
    <t>mm CWS to Cistern</t>
  </si>
  <si>
    <t>10.3.00</t>
  </si>
  <si>
    <t>SANITARY FITTINGS</t>
  </si>
  <si>
    <t>10.3.01</t>
  </si>
  <si>
    <t>No. of toilets</t>
  </si>
  <si>
    <t>10.3.02</t>
  </si>
  <si>
    <t>Water Closet</t>
  </si>
  <si>
    <t>10.3.03</t>
  </si>
  <si>
    <t>Wash basin</t>
  </si>
  <si>
    <t>10.3.04</t>
  </si>
  <si>
    <t>Wash basin tap</t>
  </si>
  <si>
    <t>10.3.05</t>
  </si>
  <si>
    <t>Mirror</t>
  </si>
  <si>
    <t>10.3.06</t>
  </si>
  <si>
    <t xml:space="preserve">Toilet paper holder </t>
  </si>
  <si>
    <t>10.3.07</t>
  </si>
  <si>
    <t xml:space="preserve">Soap holder </t>
  </si>
  <si>
    <t>10.3.08</t>
  </si>
  <si>
    <t xml:space="preserve">Muslim Shower </t>
  </si>
  <si>
    <t>10.3.09</t>
  </si>
  <si>
    <t>Gate Valve</t>
  </si>
  <si>
    <t>10.4.00</t>
  </si>
  <si>
    <t>SEWER AND WASTE WATER DRAINAGE SYSTEM</t>
  </si>
  <si>
    <t>WASTE  PIPE</t>
  </si>
  <si>
    <t>10.4.01</t>
  </si>
  <si>
    <t xml:space="preserve">mm Dia. uPVC pipe </t>
  </si>
  <si>
    <t>10.4.02</t>
  </si>
  <si>
    <t>SOIL PIPE</t>
  </si>
  <si>
    <t>10.4.03</t>
  </si>
  <si>
    <t>mm Dia uPVC pipe</t>
  </si>
  <si>
    <t>RAIN WATER PIPE</t>
  </si>
  <si>
    <t>10.4.04</t>
  </si>
  <si>
    <t>mm Dia.uPVC pipe</t>
  </si>
  <si>
    <t>10.5.00</t>
  </si>
  <si>
    <t>11.0.00</t>
  </si>
  <si>
    <t>Bill №: 11 - MECHANICAL &amp; ELECTRICAL SERVICES</t>
  </si>
  <si>
    <t>11.1.00</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</si>
  <si>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</si>
  <si>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</si>
  <si>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</si>
  <si>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</si>
  <si>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</si>
  <si>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</si>
  <si>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</si>
  <si>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</si>
  <si>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</si>
  <si>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</si>
  <si>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</si>
  <si>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</si>
  <si>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</si>
  <si>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11.2.00</t>
  </si>
  <si>
    <t>ELECTRICAL BOARDS</t>
  </si>
  <si>
    <t>DISTRIBUTION BOX</t>
  </si>
  <si>
    <t>11.2.01</t>
  </si>
  <si>
    <t>11.3.00</t>
  </si>
  <si>
    <t>POINT WIRING AND FITTINGS</t>
  </si>
  <si>
    <t>Rate shall include for supply &amp; installation of cable, conduits for point wiring in concealed installations including switches, power outlet, isolators, etc, all as specified</t>
  </si>
  <si>
    <t>11.3.01</t>
  </si>
  <si>
    <t>Supply and Installation of 2 x 1C 1.5mm2 PVC/PVC/Cu + 2.5mm2 PVC/Cu earth cable c/w uPVC conduit, junction boxes etc. for light point wiring</t>
  </si>
  <si>
    <t>11.3.02</t>
  </si>
  <si>
    <t>Supply and Installation of 2 x 1C 2.5mm2 PVC/PVC/Cu + 2.5mm2 PVC/Cu  earth cable c/w uPVC conduit, junction boxes etc. for  following Socket outlet/isolator point wiring</t>
  </si>
  <si>
    <t>Wiring points</t>
  </si>
  <si>
    <t>11.4.00</t>
  </si>
  <si>
    <t>SOCKETS</t>
  </si>
  <si>
    <t>11.4.01</t>
  </si>
  <si>
    <t>A Twin socket Outlet 1200</t>
  </si>
  <si>
    <t>11.4.02</t>
  </si>
  <si>
    <t>A Twin socket Outlet 300</t>
  </si>
  <si>
    <t>11.4.03</t>
  </si>
  <si>
    <t>11.4.04</t>
  </si>
  <si>
    <t>Computer Network Outlet (RJ 45 Connectors)</t>
  </si>
  <si>
    <t>11.4.05</t>
  </si>
  <si>
    <t>Telephone Outlet (RJ11,Connector)</t>
  </si>
  <si>
    <t>11.4.06</t>
  </si>
  <si>
    <t>TPN Isolator</t>
  </si>
  <si>
    <t>11.4.07</t>
  </si>
  <si>
    <t>TV Points</t>
  </si>
  <si>
    <t>11.5.00</t>
  </si>
  <si>
    <t>SWITCHES AND LIGHTING</t>
  </si>
  <si>
    <t>11.5.01</t>
  </si>
  <si>
    <t>Gate Lamp</t>
  </si>
  <si>
    <t>11.5.02</t>
  </si>
  <si>
    <t>Ceiling Down Light(18W)</t>
  </si>
  <si>
    <t>11.5.03</t>
  </si>
  <si>
    <t>Recessed Down Light(13W)</t>
  </si>
  <si>
    <t>11.5.04</t>
  </si>
  <si>
    <t>Ceiling Light</t>
  </si>
  <si>
    <t>11.5.05</t>
  </si>
  <si>
    <t>2 FT Tube Light</t>
  </si>
  <si>
    <t>11.5.06</t>
  </si>
  <si>
    <t>Ceiling Fan</t>
  </si>
  <si>
    <t>11.5.07</t>
  </si>
  <si>
    <t>Emergency Light</t>
  </si>
  <si>
    <t>11.5.08</t>
  </si>
  <si>
    <t>Flex Power Outlet</t>
  </si>
  <si>
    <t>11.5.09</t>
  </si>
  <si>
    <t>1 Gang Light Switch</t>
  </si>
  <si>
    <t>11.5.10</t>
  </si>
  <si>
    <t>2 Gang Light Switch</t>
  </si>
  <si>
    <t>11.5.11</t>
  </si>
  <si>
    <t>3 Gang Light Switch</t>
  </si>
  <si>
    <t>11.5.12</t>
  </si>
  <si>
    <t>Ceiling Fan switch with Dimmer</t>
  </si>
  <si>
    <t>11.6.00</t>
  </si>
  <si>
    <t>AIR CONDITIONERS</t>
  </si>
  <si>
    <t>11.6.01</t>
  </si>
  <si>
    <t>Single Split AC 9000BTU</t>
  </si>
  <si>
    <t>Single Split AC 14000BTU</t>
  </si>
  <si>
    <t>11.7.00</t>
  </si>
  <si>
    <t>OTHERS</t>
  </si>
  <si>
    <t>11.7.01</t>
  </si>
  <si>
    <t>Ceiling Mounted Exhaust Fan 90M3</t>
  </si>
  <si>
    <t>Wall mounted Exhaust Fan</t>
  </si>
  <si>
    <t>11.8.00</t>
  </si>
  <si>
    <t>12.0.00</t>
  </si>
  <si>
    <t>Bill №: 12 - ROOFING</t>
  </si>
  <si>
    <t>12.1.00</t>
  </si>
  <si>
    <t>Rates shall include for: fair edges, dressing over angel fillets, roof sealant, turning into grooves, all other labours, circular edges, nails, screws and other fixings and laps.</t>
  </si>
  <si>
    <t>12.2.00</t>
  </si>
  <si>
    <t>MAIN ROOF COVERING</t>
  </si>
  <si>
    <t>12.2.01</t>
  </si>
  <si>
    <t>Lysaght Roofing</t>
  </si>
  <si>
    <t>m²</t>
  </si>
  <si>
    <t>12.2.02</t>
  </si>
  <si>
    <t>Mineral Wool Insulation in between Purlins</t>
  </si>
  <si>
    <t>ROOF TRUSS</t>
  </si>
  <si>
    <t>12.2.03</t>
  </si>
  <si>
    <t>50x150mm Timber Rafters @900c/c</t>
  </si>
  <si>
    <t>12.2.04</t>
  </si>
  <si>
    <t>50x38mm Timber Purlins @ 600 c/c</t>
  </si>
  <si>
    <t>12.2.05</t>
  </si>
  <si>
    <t>25x250mm Timber Fascia Board</t>
  </si>
  <si>
    <t>Gutter</t>
  </si>
  <si>
    <t>12.2.06</t>
  </si>
  <si>
    <t>25x250mm Lysaght Gutter</t>
  </si>
  <si>
    <t>12.3.00</t>
  </si>
  <si>
    <t>TOTAL OF BILL №: 12 - Carried Over To Summary</t>
  </si>
  <si>
    <r>
      <t>m</t>
    </r>
    <r>
      <rPr>
        <vertAlign val="superscript"/>
        <sz val="10"/>
        <rFont val="Calibri"/>
        <family val="2"/>
      </rPr>
      <t>2</t>
    </r>
  </si>
  <si>
    <r>
      <t>m</t>
    </r>
    <r>
      <rPr>
        <vertAlign val="superscript"/>
        <sz val="10"/>
        <rFont val="Calibri"/>
        <family val="2"/>
      </rPr>
      <t>3</t>
    </r>
  </si>
  <si>
    <r>
      <t>A SWITCHED/SPUR UNIT</t>
    </r>
    <r>
      <rPr>
        <b/>
        <sz val="10"/>
        <color indexed="8"/>
        <rFont val="Calibri"/>
        <family val="2"/>
      </rPr>
      <t>@H.L</t>
    </r>
  </si>
  <si>
    <t xml:space="preserve"> RATE</t>
  </si>
  <si>
    <t>03-ADMIN BUILDING</t>
  </si>
  <si>
    <t>BILL NO. 05 - STP</t>
  </si>
  <si>
    <t>5.2.04</t>
  </si>
  <si>
    <t>5.2.05</t>
  </si>
  <si>
    <t>5.2.06</t>
  </si>
  <si>
    <t>5.2.07</t>
  </si>
  <si>
    <t>5.2.08</t>
  </si>
  <si>
    <t>5.2.09</t>
  </si>
  <si>
    <t>5.2.10</t>
  </si>
  <si>
    <t>5.3.01</t>
  </si>
  <si>
    <t>(a) Lean concrete is to be included in the rates and  shall be GRADE C15 while  all structural concrete shall be GRADE C35A</t>
  </si>
  <si>
    <t>5.3.02</t>
  </si>
  <si>
    <t>5.3.03</t>
  </si>
  <si>
    <t>5.3.04</t>
  </si>
  <si>
    <t>5.3.05</t>
  </si>
  <si>
    <t>5.3.06</t>
  </si>
  <si>
    <t>BILL NO. 06 - SEA OUTFALL</t>
  </si>
  <si>
    <t>6.1.01</t>
  </si>
  <si>
    <t>BILL NO. 07 - SUPPLY OF O&amp;M EQUIPMENT AND SPARES</t>
  </si>
  <si>
    <t>7.1.02</t>
  </si>
  <si>
    <t>7.1.03</t>
  </si>
  <si>
    <t>7.1.04</t>
  </si>
  <si>
    <t>7.1.05</t>
  </si>
  <si>
    <t>7.4.00</t>
  </si>
  <si>
    <t>7.5.00</t>
  </si>
  <si>
    <t>BILL NO. 08 - TESTING AND COMMISSIONING</t>
  </si>
  <si>
    <t>Bill №: 12- ROOFING</t>
  </si>
  <si>
    <t>03 ADMINISTRATION BUILDING</t>
  </si>
  <si>
    <t>04 PROVISIONAL SUMS</t>
  </si>
  <si>
    <t>Allow  10  percent of Subtotal for Contractor’s overhead, profit, etc</t>
  </si>
  <si>
    <t>1.19.00</t>
  </si>
  <si>
    <t xml:space="preserve">Subtotal </t>
  </si>
  <si>
    <t>Bill №: 03 - ADMIN BUILDING</t>
  </si>
  <si>
    <t>Subtotal of Bills</t>
  </si>
  <si>
    <t>Total for DAYWORK</t>
  </si>
  <si>
    <t>Total for PROVISIONAL SUMS</t>
  </si>
  <si>
    <t>Provisional Sums in 01 General Works</t>
  </si>
  <si>
    <t>Provisional Sums in 02 Gravity Sewerage System</t>
  </si>
  <si>
    <t>Provisional Sums in 03  Admin Builiding</t>
  </si>
  <si>
    <t>PROVISIONAL SUMS</t>
  </si>
  <si>
    <t>TOTAL OF PROVISIONAL SUMS - Carried Over To Summary</t>
  </si>
  <si>
    <t>DAYWORK 01 - LABOUR</t>
  </si>
  <si>
    <t>TOTAL OF DAYWORK 01 LABOUR - Carried Over To Summary</t>
  </si>
  <si>
    <t>DAYWORK 02 - MATERIALS</t>
  </si>
  <si>
    <t>TOTAL OF DAYWORK 02 MATERIALS - Carried Over To Summary</t>
  </si>
  <si>
    <t>DAYWORK 03 - CONSTRUCTION PLANT AND EQUIPMENT</t>
  </si>
  <si>
    <t>TOTAL OF DAYWORK 03 -  CONSTRUCTION PLANT AND EQUIPMENT Carried Over To Summary</t>
  </si>
  <si>
    <t>3.5.09</t>
  </si>
  <si>
    <t>Design, provide and  install electrical network for the entire building complete in accordance to standards set by the local governing authority.</t>
  </si>
  <si>
    <t xml:space="preserve">(I) </t>
  </si>
  <si>
    <t xml:space="preserve">(J) </t>
  </si>
  <si>
    <t xml:space="preserve">(K) </t>
  </si>
  <si>
    <t xml:space="preserve">(L) </t>
  </si>
  <si>
    <t>PAVING</t>
  </si>
  <si>
    <t xml:space="preserve">Rates shall include for subgrade preperation and  Paving of the Pathways sourrounding the STP and admin buiilding Site </t>
  </si>
  <si>
    <t>Laboratory Equipment (Optional)</t>
  </si>
  <si>
    <t>Sewer jetting  and Suction Machine/Vehicle ( 1500 litre tank)  (Optional)</t>
  </si>
  <si>
    <t>Provision of one year warranty of system including all required maintenance and provision of spare parts (including pump spares) during this period</t>
  </si>
  <si>
    <t>Note: Client reserves the right to remove items listed as (optional) in which case the price of the items will be deducted from the bill</t>
  </si>
  <si>
    <t>2950mm dia. x 2500mm depth Effuluent Tank (1nos) - 350mm thick RC base, 225mm thick RC walls, 150mm thick RC top, 800x800 SS chequered plate, etc</t>
  </si>
  <si>
    <t>Excavation for Effuluent Tank</t>
  </si>
  <si>
    <t>Reinforced Concrete for Effuluent Tank</t>
  </si>
  <si>
    <t>5.2.11</t>
  </si>
  <si>
    <t>25 mm2 4-Core armoured cable (feeder to PS)</t>
  </si>
  <si>
    <t>3.2.02</t>
  </si>
  <si>
    <t>95 mm2 4-Core armoured cable ( Power House to STP)</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</si>
</sst>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37" x14ac:knownFonts="1">
    <font>
      <sz val="10"/>
      <name val="Arial"/>
    </font>
    <font>
      <sz val="10"/>
      <name val="Arial"/>
    </font>
    <font>
      <sz val="8"/>
      <name val="Arial"/>
      <family val="2"/>
    </font>
    <font>
      <sz val="10"/>
      <name val="Arial"/>
      <family val="2"/>
    </font>
    <font>
      <b/>
      <sz val="11"/>
      <color indexed="8"/>
      <name val="Calibri"/>
      <family val="2"/>
    </font>
    <font>
      <sz val="10"/>
      <name val="Arial"/>
      <family val="2"/>
    </font>
    <font>
      <b/>
      <sz val="11"/>
      <color indexed="8"/>
      <name val="Calibri"/>
      <family val="2"/>
    </font>
    <font>
      <sz val="10"/>
      <name val="Calibri"/>
      <family val="2"/>
    </font>
    <font>
      <sz val="10"/>
      <name val="Calibri"/>
      <family val="2"/>
    </font>
    <font>
      <b/>
      <sz val="10"/>
      <name val="Calibri"/>
      <family val="2"/>
    </font>
    <font>
      <b/>
      <sz val="11"/>
      <color indexed="8"/>
      <name val="Calibri"/>
      <family val="2"/>
    </font>
    <font>
      <vertAlign val="superscript"/>
      <sz val="10"/>
      <color indexed="8"/>
      <name val="Calibri"/>
      <family val="2"/>
    </font>
    <font>
      <b/>
      <sz val="11"/>
      <color indexed="8"/>
      <name val="Calibri"/>
      <family val="2"/>
    </font>
    <font>
      <vertAlign val="superscript"/>
      <sz val="10"/>
      <name val="Calibri"/>
      <family val="2"/>
    </font>
    <font>
      <b/>
      <sz val="10"/>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sz val="10"/>
      <color theme="1"/>
      <name val="Calibri"/>
      <family val="2"/>
      <scheme val="minor"/>
    </font>
    <font>
      <b/>
      <u/>
      <sz val="10"/>
      <name val="Calibri"/>
      <family val="2"/>
      <scheme val="minor"/>
    </font>
    <font>
      <sz val="12"/>
      <color theme="1"/>
      <name val="Calibri"/>
      <family val="2"/>
      <scheme val="minor"/>
    </font>
    <font>
      <u/>
      <sz val="10"/>
      <name val="Calibri"/>
      <family val="2"/>
      <scheme val="minor"/>
    </font>
    <font>
      <b/>
      <sz val="9"/>
      <name val="Calibri"/>
      <family val="2"/>
      <scheme val="minor"/>
    </font>
    <font>
      <sz val="9"/>
      <name val="Calibri"/>
      <family val="2"/>
      <scheme val="minor"/>
    </font>
    <font>
      <b/>
      <u/>
      <sz val="9"/>
      <name val="Calibri"/>
      <family val="2"/>
      <scheme val="minor"/>
    </font>
    <font>
      <b/>
      <sz val="10"/>
      <color theme="1"/>
      <name val="Calibri"/>
      <family val="2"/>
      <scheme val="minor"/>
    </font>
    <font>
      <sz val="20"/>
      <color theme="1"/>
      <name val="Calibri"/>
      <family val="2"/>
      <scheme val="minor"/>
    </font>
    <font>
      <b/>
      <sz val="20"/>
      <color theme="1"/>
      <name val="Calibri"/>
      <family val="2"/>
      <scheme val="minor"/>
    </font>
    <font>
      <b/>
      <i/>
      <sz val="14"/>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99">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style="thin">
        <color theme="0"/>
      </left>
      <right style="thin">
        <color theme="1"/>
      </right>
      <top style="thin">
        <color theme="1"/>
      </top>
      <bottom style="thin">
        <color theme="0"/>
      </bottom>
      <diagonal/>
    </border>
    <border>
      <left style="thin">
        <color theme="1"/>
      </left>
      <right style="thin">
        <color theme="1"/>
      </right>
      <top style="thin">
        <color theme="1"/>
      </top>
      <bottom style="thin">
        <color theme="0"/>
      </bottom>
      <diagonal/>
    </border>
    <border>
      <left/>
      <right style="thin">
        <color theme="0"/>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1"/>
      </left>
      <right style="thin">
        <color theme="0"/>
      </right>
      <top style="thin">
        <color theme="1"/>
      </top>
      <bottom style="thin">
        <color theme="0"/>
      </bottom>
      <diagonal/>
    </border>
    <border>
      <left style="thin">
        <color theme="1"/>
      </left>
      <right style="thin">
        <color theme="0"/>
      </right>
      <top/>
      <bottom/>
      <diagonal/>
    </border>
    <border>
      <left style="thin">
        <color theme="0"/>
      </left>
      <right style="thin">
        <color theme="1"/>
      </right>
      <top/>
      <bottom/>
      <diagonal/>
    </border>
    <border>
      <left/>
      <right style="thin">
        <color theme="0"/>
      </right>
      <top style="thin">
        <color theme="0"/>
      </top>
      <bottom/>
      <diagonal/>
    </border>
    <border>
      <left style="thin">
        <color theme="1"/>
      </left>
      <right style="thin">
        <color theme="0"/>
      </right>
      <top style="thin">
        <color theme="0"/>
      </top>
      <bottom/>
      <diagonal/>
    </border>
    <border>
      <left style="hair">
        <color indexed="64"/>
      </left>
      <right style="hair">
        <color indexed="64"/>
      </right>
      <top style="thin">
        <color theme="0" tint="-0.24994659260841701"/>
      </top>
      <bottom style="thin">
        <color theme="0" tint="-0.24994659260841701"/>
      </bottom>
      <diagonal/>
    </border>
    <border>
      <left style="thin">
        <color theme="0"/>
      </left>
      <right/>
      <top/>
      <bottom/>
      <diagonal/>
    </border>
    <border>
      <left style="thin">
        <color theme="1"/>
      </left>
      <right style="thin">
        <color theme="1"/>
      </right>
      <top style="thin">
        <color theme="0"/>
      </top>
      <bottom/>
      <diagonal/>
    </border>
    <border>
      <left style="thin">
        <color theme="1"/>
      </left>
      <right style="thin">
        <color theme="1"/>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diagonal/>
    </border>
    <border>
      <left style="thin">
        <color indexed="64"/>
      </left>
      <right style="thin">
        <color indexed="64"/>
      </right>
      <top style="thin">
        <color theme="0"/>
      </top>
      <bottom/>
      <diagonal/>
    </border>
    <border>
      <left/>
      <right/>
      <top style="thin">
        <color theme="0"/>
      </top>
      <bottom/>
      <diagonal/>
    </border>
    <border>
      <left style="thin">
        <color theme="0"/>
      </left>
      <right/>
      <top style="thin">
        <color theme="0"/>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right/>
      <top/>
      <bottom style="thin">
        <color theme="0"/>
      </bottom>
      <diagonal/>
    </border>
    <border>
      <left style="thin">
        <color theme="0"/>
      </left>
      <right style="thin">
        <color indexed="64"/>
      </right>
      <top style="thin">
        <color theme="0"/>
      </top>
      <bottom style="thin">
        <color theme="0"/>
      </bottom>
      <diagonal/>
    </border>
    <border>
      <left style="thin">
        <color theme="0"/>
      </left>
      <right/>
      <top/>
      <bottom style="thin">
        <color theme="0"/>
      </bottom>
      <diagonal/>
    </border>
    <border>
      <left style="thin">
        <color indexed="64"/>
      </left>
      <right/>
      <top/>
      <bottom style="thin">
        <color theme="0"/>
      </bottom>
      <diagonal/>
    </border>
    <border>
      <left style="thin">
        <color indexed="64"/>
      </left>
      <right/>
      <top style="thin">
        <color theme="0"/>
      </top>
      <bottom style="thin">
        <color theme="0"/>
      </bottom>
      <diagonal/>
    </border>
    <border>
      <left style="thin">
        <color indexed="64"/>
      </left>
      <right/>
      <top style="thin">
        <color theme="0"/>
      </top>
      <bottom/>
      <diagonal/>
    </border>
    <border>
      <left style="thin">
        <color indexed="64"/>
      </left>
      <right style="thin">
        <color theme="0"/>
      </right>
      <top style="thin">
        <color theme="0"/>
      </top>
      <bottom/>
      <diagonal/>
    </border>
    <border>
      <left style="thin">
        <color theme="1"/>
      </left>
      <right/>
      <top style="thin">
        <color indexed="64"/>
      </top>
      <bottom style="thin">
        <color indexed="64"/>
      </bottom>
      <diagonal/>
    </border>
  </borders>
  <cellStyleXfs count="18">
    <xf numFmtId="0" fontId="0" fillId="0" borderId="0"/>
    <xf numFmtId="43" fontId="1" fillId="0" borderId="0" applyFont="0" applyFill="0" applyBorder="0" applyAlignment="0" applyProtection="0"/>
    <xf numFmtId="43" fontId="5"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5" fillId="0" borderId="0"/>
    <xf numFmtId="0" fontId="3" fillId="0" borderId="0"/>
    <xf numFmtId="0" fontId="3" fillId="0" borderId="0"/>
    <xf numFmtId="0" fontId="15" fillId="0" borderId="0"/>
    <xf numFmtId="0" fontId="5" fillId="0" borderId="0"/>
    <xf numFmtId="0" fontId="3" fillId="0" borderId="0"/>
    <xf numFmtId="0" fontId="5" fillId="0" borderId="0"/>
    <xf numFmtId="0" fontId="5" fillId="0" borderId="0"/>
    <xf numFmtId="0" fontId="5" fillId="0" borderId="0"/>
    <xf numFmtId="0" fontId="5" fillId="0" borderId="0"/>
    <xf numFmtId="0" fontId="5" fillId="0" borderId="0"/>
    <xf numFmtId="9" fontId="1" fillId="0" borderId="0" applyFont="0" applyFill="0" applyBorder="0" applyAlignment="0" applyProtection="0"/>
    <xf numFmtId="9" fontId="5" fillId="0" borderId="0" applyFont="0" applyFill="0" applyBorder="0" applyAlignment="0" applyProtection="0"/>
  </cellStyleXfs>
  <cellXfs count="684">
    <xf numFmtId="0" fontId="0" fillId="0" borderId="0" xfId="0"/>
    <xf numFmtId="0" fontId="19" fillId="0" borderId="0" xfId="0" applyFont="1" applyFill="1"/>
    <xf numFmtId="4" fontId="19" fillId="0" borderId="0" xfId="0" applyNumberFormat="1" applyFont="1" applyFill="1"/>
    <xf numFmtId="4" fontId="19" fillId="0" borderId="0" xfId="0" applyNumberFormat="1" applyFont="1" applyFill="1" applyAlignment="1">
      <alignment horizontal="center"/>
    </xf>
    <xf numFmtId="0" fontId="0" fillId="0" borderId="25" xfId="0" applyBorder="1"/>
    <xf numFmtId="0" fontId="19" fillId="0" borderId="26" xfId="5" applyFont="1" applyBorder="1" applyAlignment="1">
      <alignment vertical="center"/>
    </xf>
    <xf numFmtId="0" fontId="19" fillId="0" borderId="1" xfId="5" applyFont="1" applyBorder="1" applyAlignment="1">
      <alignment vertical="center"/>
    </xf>
    <xf numFmtId="43" fontId="20" fillId="0" borderId="2" xfId="2" applyFont="1" applyBorder="1" applyAlignment="1">
      <alignment vertical="center"/>
    </xf>
    <xf numFmtId="10" fontId="21" fillId="0" borderId="2" xfId="17" applyNumberFormat="1" applyFont="1" applyBorder="1" applyAlignment="1">
      <alignment vertical="center"/>
    </xf>
    <xf numFmtId="0" fontId="19" fillId="0" borderId="27" xfId="5" applyFont="1" applyBorder="1" applyAlignment="1">
      <alignment vertical="center"/>
    </xf>
    <xf numFmtId="0" fontId="19" fillId="0" borderId="28" xfId="5" applyFont="1" applyBorder="1" applyAlignment="1">
      <alignment vertical="center"/>
    </xf>
    <xf numFmtId="43" fontId="20" fillId="0" borderId="3" xfId="2" applyFont="1" applyBorder="1" applyAlignment="1">
      <alignment vertical="center"/>
    </xf>
    <xf numFmtId="43" fontId="0" fillId="0" borderId="25" xfId="0" applyNumberFormat="1" applyBorder="1"/>
    <xf numFmtId="0" fontId="18" fillId="0" borderId="29" xfId="5" applyFont="1" applyBorder="1" applyAlignment="1">
      <alignment horizontal="center" vertical="center" wrapText="1"/>
    </xf>
    <xf numFmtId="0" fontId="19" fillId="0" borderId="4" xfId="5" applyFont="1" applyBorder="1" applyAlignment="1">
      <alignment vertical="center"/>
    </xf>
    <xf numFmtId="43" fontId="22" fillId="0" borderId="5" xfId="5" applyNumberFormat="1" applyFont="1" applyBorder="1" applyAlignment="1">
      <alignment vertical="center"/>
    </xf>
    <xf numFmtId="0" fontId="21" fillId="0" borderId="5" xfId="5" applyFont="1" applyBorder="1" applyAlignment="1">
      <alignment vertical="center"/>
    </xf>
    <xf numFmtId="0" fontId="23" fillId="0" borderId="25" xfId="5" applyFont="1" applyFill="1" applyBorder="1" applyAlignment="1"/>
    <xf numFmtId="0" fontId="19" fillId="0" borderId="25" xfId="5" applyFont="1" applyFill="1" applyBorder="1" applyAlignment="1"/>
    <xf numFmtId="0" fontId="19" fillId="0" borderId="25" xfId="0" applyFont="1" applyFill="1" applyBorder="1"/>
    <xf numFmtId="0" fontId="23" fillId="0" borderId="25" xfId="0" applyFont="1" applyFill="1" applyBorder="1" applyAlignment="1">
      <alignment horizontal="center"/>
    </xf>
    <xf numFmtId="4" fontId="19" fillId="0" borderId="25" xfId="0" applyNumberFormat="1" applyFont="1" applyFill="1" applyBorder="1" applyAlignment="1">
      <alignment horizontal="right"/>
    </xf>
    <xf numFmtId="4" fontId="19" fillId="0" borderId="25" xfId="0" applyNumberFormat="1" applyFont="1" applyFill="1" applyBorder="1"/>
    <xf numFmtId="0" fontId="19" fillId="0" borderId="30" xfId="0" applyFont="1" applyFill="1" applyBorder="1"/>
    <xf numFmtId="0" fontId="0" fillId="0" borderId="30" xfId="0" applyBorder="1"/>
    <xf numFmtId="0" fontId="23" fillId="0" borderId="31" xfId="5" applyFont="1" applyFill="1" applyBorder="1" applyAlignment="1"/>
    <xf numFmtId="0" fontId="0" fillId="0" borderId="31" xfId="0" applyBorder="1"/>
    <xf numFmtId="4" fontId="19" fillId="0" borderId="32" xfId="0" applyNumberFormat="1" applyFont="1" applyFill="1" applyBorder="1" applyAlignment="1">
      <alignment horizontal="center"/>
    </xf>
    <xf numFmtId="4" fontId="19" fillId="0" borderId="32" xfId="0" applyNumberFormat="1" applyFont="1" applyFill="1" applyBorder="1"/>
    <xf numFmtId="0" fontId="23" fillId="0" borderId="33" xfId="0" applyFont="1" applyFill="1" applyBorder="1" applyAlignment="1">
      <alignment horizontal="center"/>
    </xf>
    <xf numFmtId="0" fontId="23" fillId="0" borderId="33" xfId="0" applyFont="1" applyFill="1" applyBorder="1" applyAlignment="1"/>
    <xf numFmtId="0" fontId="23" fillId="0" borderId="34" xfId="0" applyFont="1" applyFill="1" applyBorder="1" applyAlignment="1"/>
    <xf numFmtId="0" fontId="19" fillId="0" borderId="33" xfId="0" applyFont="1" applyFill="1" applyBorder="1" applyAlignment="1">
      <alignment vertical="distributed"/>
    </xf>
    <xf numFmtId="0" fontId="19" fillId="0" borderId="34" xfId="0" applyFont="1" applyFill="1" applyBorder="1" applyAlignment="1">
      <alignment vertical="distributed"/>
    </xf>
    <xf numFmtId="0" fontId="23" fillId="0" borderId="33" xfId="0" applyFont="1" applyFill="1" applyBorder="1" applyAlignment="1">
      <alignment horizontal="left"/>
    </xf>
    <xf numFmtId="0" fontId="19" fillId="0" borderId="34" xfId="0" applyFont="1" applyFill="1" applyBorder="1" applyAlignment="1">
      <alignment horizontal="left"/>
    </xf>
    <xf numFmtId="0" fontId="19" fillId="0" borderId="33" xfId="0" applyFont="1" applyFill="1" applyBorder="1" applyAlignment="1"/>
    <xf numFmtId="0" fontId="19" fillId="0" borderId="34" xfId="0" applyFont="1" applyFill="1" applyBorder="1" applyAlignment="1"/>
    <xf numFmtId="0" fontId="23" fillId="0" borderId="35" xfId="0" applyFont="1" applyFill="1" applyBorder="1" applyAlignment="1">
      <alignment horizontal="center"/>
    </xf>
    <xf numFmtId="0" fontId="23" fillId="0" borderId="35" xfId="0" applyFont="1" applyFill="1" applyBorder="1" applyAlignment="1"/>
    <xf numFmtId="0" fontId="23" fillId="0" borderId="36" xfId="0" applyFont="1" applyFill="1" applyBorder="1" applyAlignment="1"/>
    <xf numFmtId="4" fontId="19" fillId="0" borderId="37" xfId="0" applyNumberFormat="1" applyFont="1" applyFill="1" applyBorder="1" applyAlignment="1">
      <alignment horizontal="center"/>
    </xf>
    <xf numFmtId="4" fontId="19" fillId="0" borderId="37" xfId="0" applyNumberFormat="1" applyFont="1" applyFill="1" applyBorder="1" applyAlignment="1">
      <alignment horizontal="right"/>
    </xf>
    <xf numFmtId="4" fontId="19" fillId="0" borderId="37" xfId="0" applyNumberFormat="1" applyFont="1" applyFill="1" applyBorder="1"/>
    <xf numFmtId="0" fontId="23" fillId="0" borderId="38" xfId="5" applyFont="1" applyFill="1" applyBorder="1" applyAlignment="1">
      <alignment vertical="center"/>
    </xf>
    <xf numFmtId="0" fontId="23" fillId="0" borderId="39" xfId="5" applyFont="1" applyFill="1" applyBorder="1" applyAlignment="1">
      <alignment vertical="center"/>
    </xf>
    <xf numFmtId="0" fontId="23" fillId="0" borderId="40" xfId="5" applyFont="1" applyFill="1" applyBorder="1" applyAlignment="1">
      <alignment horizontal="center" vertical="center"/>
    </xf>
    <xf numFmtId="43" fontId="23" fillId="0" borderId="40" xfId="2" applyFont="1" applyFill="1" applyBorder="1" applyAlignment="1">
      <alignment horizontal="center" vertical="center"/>
    </xf>
    <xf numFmtId="43" fontId="23" fillId="0" borderId="40" xfId="2" applyFont="1" applyFill="1" applyBorder="1" applyAlignment="1">
      <alignment horizontal="center" vertical="top" wrapText="1"/>
    </xf>
    <xf numFmtId="0" fontId="23" fillId="0" borderId="40" xfId="5" applyFont="1" applyFill="1" applyBorder="1" applyAlignment="1">
      <alignment horizontal="center" vertical="top"/>
    </xf>
    <xf numFmtId="0" fontId="23" fillId="2" borderId="41" xfId="5" applyFont="1" applyFill="1" applyBorder="1" applyAlignment="1">
      <alignment horizontal="center" vertical="top"/>
    </xf>
    <xf numFmtId="0" fontId="23" fillId="2" borderId="42" xfId="5" applyFont="1" applyFill="1" applyBorder="1" applyAlignment="1">
      <alignment vertical="center"/>
    </xf>
    <xf numFmtId="43" fontId="19" fillId="2" borderId="43" xfId="2" applyFont="1" applyFill="1" applyBorder="1" applyAlignment="1">
      <alignment vertical="top"/>
    </xf>
    <xf numFmtId="0" fontId="23" fillId="2" borderId="43" xfId="5" applyFont="1" applyFill="1" applyBorder="1" applyAlignment="1">
      <alignment vertical="top"/>
    </xf>
    <xf numFmtId="0" fontId="23" fillId="2" borderId="43" xfId="5" applyFont="1" applyFill="1" applyBorder="1" applyAlignment="1">
      <alignment horizontal="center" vertical="top"/>
    </xf>
    <xf numFmtId="0" fontId="23" fillId="0" borderId="33" xfId="0" applyFont="1" applyFill="1" applyBorder="1" applyAlignment="1">
      <alignment vertical="distributed"/>
    </xf>
    <xf numFmtId="4" fontId="19" fillId="0" borderId="44" xfId="0" applyNumberFormat="1" applyFont="1" applyFill="1" applyBorder="1" applyAlignment="1">
      <alignment horizontal="center"/>
    </xf>
    <xf numFmtId="4" fontId="19" fillId="0" borderId="44" xfId="0" applyNumberFormat="1" applyFont="1" applyFill="1" applyBorder="1" applyAlignment="1">
      <alignment horizontal="right"/>
    </xf>
    <xf numFmtId="4" fontId="19" fillId="0" borderId="44" xfId="0" applyNumberFormat="1" applyFont="1" applyFill="1" applyBorder="1"/>
    <xf numFmtId="0" fontId="19" fillId="0" borderId="35" xfId="0" applyFont="1" applyFill="1" applyBorder="1" applyAlignment="1">
      <alignment horizontal="right" vertical="top"/>
    </xf>
    <xf numFmtId="0" fontId="23" fillId="0" borderId="35" xfId="0" applyFont="1" applyFill="1" applyBorder="1" applyAlignment="1">
      <alignment horizontal="center" vertical="top"/>
    </xf>
    <xf numFmtId="0" fontId="19" fillId="0" borderId="33" xfId="0" applyFont="1" applyFill="1" applyBorder="1" applyAlignment="1">
      <alignment horizontal="justify" vertical="distributed"/>
    </xf>
    <xf numFmtId="0" fontId="24" fillId="0" borderId="33" xfId="0" applyFont="1" applyFill="1" applyBorder="1" applyAlignment="1">
      <alignment vertical="distributed"/>
    </xf>
    <xf numFmtId="0" fontId="23" fillId="2" borderId="41" xfId="5" applyFont="1" applyFill="1" applyBorder="1" applyAlignment="1">
      <alignment horizontal="center" vertical="top" wrapText="1"/>
    </xf>
    <xf numFmtId="0" fontId="25" fillId="0" borderId="25" xfId="0" applyFont="1" applyBorder="1" applyAlignment="1">
      <alignment horizontal="right"/>
    </xf>
    <xf numFmtId="0" fontId="25" fillId="0" borderId="31" xfId="0" applyFont="1" applyBorder="1" applyAlignment="1">
      <alignment horizontal="right"/>
    </xf>
    <xf numFmtId="43" fontId="23" fillId="0" borderId="40" xfId="2" applyFont="1" applyFill="1" applyBorder="1" applyAlignment="1">
      <alignment horizontal="right" vertical="center"/>
    </xf>
    <xf numFmtId="43" fontId="24" fillId="2" borderId="43" xfId="2" applyFont="1" applyFill="1" applyBorder="1" applyAlignment="1">
      <alignment horizontal="right" vertical="center"/>
    </xf>
    <xf numFmtId="4" fontId="24" fillId="0" borderId="37" xfId="0" applyNumberFormat="1" applyFont="1" applyFill="1" applyBorder="1" applyAlignment="1">
      <alignment horizontal="right"/>
    </xf>
    <xf numFmtId="4" fontId="24" fillId="0" borderId="0" xfId="0" applyNumberFormat="1" applyFont="1" applyFill="1" applyAlignment="1">
      <alignment horizontal="right"/>
    </xf>
    <xf numFmtId="0" fontId="19" fillId="0" borderId="33" xfId="0" applyFont="1" applyFill="1" applyBorder="1" applyAlignment="1">
      <alignment horizontal="left" vertical="distributed" wrapText="1"/>
    </xf>
    <xf numFmtId="4" fontId="19" fillId="0" borderId="37" xfId="0" applyNumberFormat="1" applyFont="1" applyFill="1" applyBorder="1" applyAlignment="1">
      <alignment horizontal="right" vertical="center"/>
    </xf>
    <xf numFmtId="0" fontId="0" fillId="0" borderId="25" xfId="0" applyBorder="1" applyAlignment="1">
      <alignment horizontal="left"/>
    </xf>
    <xf numFmtId="0" fontId="0" fillId="0" borderId="31" xfId="0" applyBorder="1" applyAlignment="1">
      <alignment horizontal="left"/>
    </xf>
    <xf numFmtId="0" fontId="23" fillId="0" borderId="40" xfId="5" applyFont="1" applyFill="1" applyBorder="1" applyAlignment="1">
      <alignment horizontal="left" vertical="center"/>
    </xf>
    <xf numFmtId="0" fontId="19" fillId="2" borderId="43" xfId="5" applyFont="1" applyFill="1" applyBorder="1" applyAlignment="1">
      <alignment horizontal="left" vertical="center"/>
    </xf>
    <xf numFmtId="0" fontId="19" fillId="0" borderId="37" xfId="0" applyFont="1" applyFill="1" applyBorder="1" applyAlignment="1">
      <alignment horizontal="left"/>
    </xf>
    <xf numFmtId="0" fontId="19" fillId="0" borderId="37" xfId="0" applyFont="1" applyFill="1" applyBorder="1" applyAlignment="1">
      <alignment horizontal="left" vertical="center"/>
    </xf>
    <xf numFmtId="0" fontId="19" fillId="0" borderId="0" xfId="0" applyFont="1" applyFill="1" applyAlignment="1">
      <alignment horizontal="left"/>
    </xf>
    <xf numFmtId="0" fontId="19" fillId="0" borderId="44" xfId="0" applyFont="1" applyFill="1" applyBorder="1" applyAlignment="1">
      <alignment horizontal="left"/>
    </xf>
    <xf numFmtId="0" fontId="19" fillId="0" borderId="33" xfId="0" applyFont="1" applyFill="1" applyBorder="1" applyAlignment="1">
      <alignment horizontal="center" vertical="top"/>
    </xf>
    <xf numFmtId="43" fontId="19" fillId="2" borderId="43" xfId="2" applyFont="1" applyFill="1" applyBorder="1" applyAlignment="1">
      <alignment horizontal="left" vertical="center"/>
    </xf>
    <xf numFmtId="4" fontId="19" fillId="0" borderId="37" xfId="0" applyNumberFormat="1" applyFont="1" applyFill="1" applyBorder="1" applyAlignment="1">
      <alignment horizontal="left"/>
    </xf>
    <xf numFmtId="0" fontId="19" fillId="0" borderId="32" xfId="0" applyFont="1" applyFill="1" applyBorder="1" applyAlignment="1">
      <alignment horizontal="left"/>
    </xf>
    <xf numFmtId="4" fontId="19" fillId="0" borderId="32" xfId="0" applyNumberFormat="1" applyFont="1" applyFill="1" applyBorder="1" applyAlignment="1">
      <alignment horizontal="left"/>
    </xf>
    <xf numFmtId="4" fontId="19" fillId="0" borderId="25" xfId="0" applyNumberFormat="1" applyFont="1" applyFill="1" applyBorder="1" applyAlignment="1">
      <alignment horizontal="left"/>
    </xf>
    <xf numFmtId="0" fontId="0" fillId="0" borderId="25" xfId="0" applyBorder="1" applyAlignment="1">
      <alignment horizontal="right"/>
    </xf>
    <xf numFmtId="0" fontId="0" fillId="0" borderId="31" xfId="0" applyBorder="1" applyAlignment="1">
      <alignment horizontal="right"/>
    </xf>
    <xf numFmtId="0" fontId="19" fillId="2" borderId="43" xfId="5" applyFont="1" applyFill="1" applyBorder="1" applyAlignment="1">
      <alignment horizontal="right" vertical="center"/>
    </xf>
    <xf numFmtId="0" fontId="19" fillId="0" borderId="37" xfId="0" applyFont="1" applyFill="1" applyBorder="1" applyAlignment="1">
      <alignment horizontal="right"/>
    </xf>
    <xf numFmtId="0" fontId="19" fillId="0" borderId="32" xfId="0" applyFont="1" applyFill="1" applyBorder="1" applyAlignment="1">
      <alignment horizontal="right"/>
    </xf>
    <xf numFmtId="0" fontId="19" fillId="0" borderId="25" xfId="0" applyFont="1" applyFill="1" applyBorder="1" applyAlignment="1">
      <alignment horizontal="right"/>
    </xf>
    <xf numFmtId="0" fontId="4" fillId="0" borderId="29" xfId="5" applyFont="1" applyBorder="1" applyAlignment="1">
      <alignment horizontal="center" vertical="center" wrapText="1"/>
    </xf>
    <xf numFmtId="0" fontId="19" fillId="0" borderId="33" xfId="0" applyFont="1" applyFill="1" applyBorder="1" applyAlignment="1">
      <alignment horizontal="justify" vertical="distributed" wrapText="1"/>
    </xf>
    <xf numFmtId="0" fontId="23" fillId="0" borderId="35" xfId="0" applyFont="1" applyFill="1" applyBorder="1" applyAlignment="1">
      <alignment horizontal="right" vertical="top"/>
    </xf>
    <xf numFmtId="0" fontId="0" fillId="0" borderId="25" xfId="0" applyBorder="1" applyAlignment="1">
      <alignment horizontal="right" vertical="top"/>
    </xf>
    <xf numFmtId="0" fontId="23" fillId="0" borderId="40" xfId="5" applyFont="1" applyFill="1" applyBorder="1" applyAlignment="1">
      <alignment horizontal="right" vertical="top"/>
    </xf>
    <xf numFmtId="0" fontId="23" fillId="2" borderId="43" xfId="5" applyFont="1" applyFill="1" applyBorder="1" applyAlignment="1">
      <alignment horizontal="right" vertical="top"/>
    </xf>
    <xf numFmtId="0" fontId="23" fillId="0" borderId="0" xfId="0" applyFont="1" applyFill="1" applyAlignment="1">
      <alignment horizontal="right" vertical="top"/>
    </xf>
    <xf numFmtId="0" fontId="23" fillId="0" borderId="31" xfId="5" applyFont="1" applyFill="1" applyBorder="1" applyAlignment="1">
      <alignment horizontal="left" vertical="top"/>
    </xf>
    <xf numFmtId="0" fontId="23" fillId="0" borderId="25" xfId="5" applyFont="1" applyFill="1" applyBorder="1" applyAlignment="1">
      <alignment horizontal="left" vertical="top"/>
    </xf>
    <xf numFmtId="0" fontId="19" fillId="0" borderId="25" xfId="5" applyFont="1" applyFill="1" applyBorder="1" applyAlignment="1">
      <alignment horizontal="left" vertical="top"/>
    </xf>
    <xf numFmtId="0" fontId="19" fillId="0" borderId="36" xfId="0" applyFont="1" applyFill="1" applyBorder="1" applyAlignment="1"/>
    <xf numFmtId="0" fontId="23" fillId="2" borderId="45" xfId="5" applyFont="1" applyFill="1" applyBorder="1" applyAlignment="1">
      <alignment horizontal="center" vertical="top"/>
    </xf>
    <xf numFmtId="0" fontId="23" fillId="2" borderId="46" xfId="5" applyFont="1" applyFill="1" applyBorder="1" applyAlignment="1">
      <alignment vertical="center"/>
    </xf>
    <xf numFmtId="43" fontId="24" fillId="2" borderId="44" xfId="2" applyFont="1" applyFill="1" applyBorder="1" applyAlignment="1">
      <alignment horizontal="right" vertical="center"/>
    </xf>
    <xf numFmtId="0" fontId="19" fillId="2" borderId="44" xfId="5" applyFont="1" applyFill="1" applyBorder="1" applyAlignment="1">
      <alignment horizontal="left" vertical="center"/>
    </xf>
    <xf numFmtId="43" fontId="19" fillId="2" borderId="44" xfId="2" applyFont="1" applyFill="1" applyBorder="1" applyAlignment="1">
      <alignment vertical="top"/>
    </xf>
    <xf numFmtId="0" fontId="23" fillId="2" borderId="44" xfId="5" applyFont="1" applyFill="1" applyBorder="1" applyAlignment="1">
      <alignment vertical="top"/>
    </xf>
    <xf numFmtId="0" fontId="23" fillId="0" borderId="47" xfId="0" applyFont="1" applyFill="1" applyBorder="1" applyAlignment="1"/>
    <xf numFmtId="0" fontId="19" fillId="0" borderId="48" xfId="0" applyFont="1" applyFill="1" applyBorder="1" applyAlignment="1">
      <alignment horizontal="left"/>
    </xf>
    <xf numFmtId="4" fontId="19" fillId="0" borderId="48" xfId="0" applyNumberFormat="1" applyFont="1" applyFill="1" applyBorder="1" applyAlignment="1">
      <alignment horizontal="center"/>
    </xf>
    <xf numFmtId="4" fontId="19" fillId="0" borderId="48" xfId="0" applyNumberFormat="1" applyFont="1" applyFill="1" applyBorder="1" applyAlignment="1">
      <alignment horizontal="right"/>
    </xf>
    <xf numFmtId="4" fontId="19" fillId="0" borderId="48" xfId="0" applyNumberFormat="1" applyFont="1" applyFill="1" applyBorder="1"/>
    <xf numFmtId="0" fontId="19" fillId="0" borderId="49" xfId="0" applyFont="1" applyFill="1" applyBorder="1"/>
    <xf numFmtId="0" fontId="19" fillId="0" borderId="50" xfId="0" applyFont="1" applyFill="1" applyBorder="1"/>
    <xf numFmtId="0" fontId="19" fillId="0" borderId="51" xfId="0" applyFont="1" applyFill="1" applyBorder="1" applyAlignment="1">
      <alignment horizontal="right" vertical="top"/>
    </xf>
    <xf numFmtId="0" fontId="23" fillId="2" borderId="45" xfId="5" applyFont="1" applyFill="1" applyBorder="1" applyAlignment="1">
      <alignment horizontal="right" vertical="top"/>
    </xf>
    <xf numFmtId="0" fontId="19" fillId="0" borderId="51" xfId="0" applyFont="1" applyFill="1" applyBorder="1" applyAlignment="1">
      <alignment horizontal="justify" vertical="distributed"/>
    </xf>
    <xf numFmtId="0" fontId="19" fillId="0" borderId="52" xfId="0" applyFont="1" applyFill="1" applyBorder="1" applyAlignment="1">
      <alignment horizontal="right" vertical="top"/>
    </xf>
    <xf numFmtId="0" fontId="23" fillId="0" borderId="53" xfId="0" applyFont="1" applyFill="1" applyBorder="1" applyAlignment="1"/>
    <xf numFmtId="0" fontId="19" fillId="0" borderId="54" xfId="0" applyFont="1" applyFill="1" applyBorder="1"/>
    <xf numFmtId="0" fontId="19" fillId="0" borderId="31" xfId="0" applyFont="1" applyFill="1" applyBorder="1"/>
    <xf numFmtId="4" fontId="19" fillId="0" borderId="37" xfId="0" applyNumberFormat="1" applyFont="1" applyFill="1" applyBorder="1" applyAlignment="1">
      <alignment horizontal="right" vertical="top"/>
    </xf>
    <xf numFmtId="0" fontId="19" fillId="0" borderId="37" xfId="0" applyFont="1" applyFill="1" applyBorder="1" applyAlignment="1">
      <alignment horizontal="left" vertical="top"/>
    </xf>
    <xf numFmtId="0" fontId="19" fillId="0" borderId="33" xfId="0" applyFont="1" applyFill="1" applyBorder="1" applyAlignment="1">
      <alignment horizontal="left" vertical="distributed"/>
    </xf>
    <xf numFmtId="0" fontId="19" fillId="0" borderId="34" xfId="0" applyFont="1" applyFill="1" applyBorder="1" applyAlignment="1">
      <alignment horizontal="left"/>
    </xf>
    <xf numFmtId="0" fontId="23" fillId="0" borderId="35" xfId="0" applyFont="1" applyFill="1" applyBorder="1" applyAlignment="1">
      <alignment wrapText="1"/>
    </xf>
    <xf numFmtId="0" fontId="7" fillId="0" borderId="33" xfId="0" applyFont="1" applyFill="1" applyBorder="1" applyAlignment="1">
      <alignment horizontal="justify" vertical="distributed"/>
    </xf>
    <xf numFmtId="0" fontId="7" fillId="0" borderId="55" xfId="0" applyFont="1" applyFill="1" applyBorder="1" applyAlignment="1">
      <alignment horizontal="justify" vertical="distributed"/>
    </xf>
    <xf numFmtId="0" fontId="19" fillId="3" borderId="35" xfId="0" applyFont="1" applyFill="1" applyBorder="1" applyAlignment="1">
      <alignment horizontal="right" vertical="top"/>
    </xf>
    <xf numFmtId="0" fontId="19" fillId="3" borderId="33" xfId="0" applyFont="1" applyFill="1" applyBorder="1" applyAlignment="1">
      <alignment horizontal="justify" vertical="distributed"/>
    </xf>
    <xf numFmtId="0" fontId="23" fillId="3" borderId="36" xfId="0" applyFont="1" applyFill="1" applyBorder="1" applyAlignment="1"/>
    <xf numFmtId="4" fontId="19" fillId="3" borderId="37" xfId="0" applyNumberFormat="1" applyFont="1" applyFill="1" applyBorder="1" applyAlignment="1">
      <alignment horizontal="right"/>
    </xf>
    <xf numFmtId="0" fontId="19" fillId="3" borderId="37" xfId="0" applyFont="1" applyFill="1" applyBorder="1" applyAlignment="1">
      <alignment horizontal="left"/>
    </xf>
    <xf numFmtId="4" fontId="19" fillId="3" borderId="37" xfId="0" applyNumberFormat="1" applyFont="1" applyFill="1" applyBorder="1" applyAlignment="1">
      <alignment horizontal="center"/>
    </xf>
    <xf numFmtId="4" fontId="19" fillId="3" borderId="37" xfId="0" applyNumberFormat="1" applyFont="1" applyFill="1" applyBorder="1"/>
    <xf numFmtId="0" fontId="19" fillId="3" borderId="30" xfId="0" applyFont="1" applyFill="1" applyBorder="1"/>
    <xf numFmtId="0" fontId="19" fillId="3" borderId="25" xfId="0" applyFont="1" applyFill="1" applyBorder="1"/>
    <xf numFmtId="0" fontId="23" fillId="0" borderId="33" xfId="0" applyFont="1" applyFill="1" applyBorder="1" applyAlignment="1">
      <alignment horizontal="justify" vertical="distributed"/>
    </xf>
    <xf numFmtId="0" fontId="26" fillId="3" borderId="56" xfId="8" applyFont="1" applyFill="1" applyBorder="1" applyAlignment="1"/>
    <xf numFmtId="0" fontId="9" fillId="0" borderId="33" xfId="0" applyFont="1" applyFill="1" applyBorder="1" applyAlignment="1">
      <alignment horizontal="justify" vertical="distributed"/>
    </xf>
    <xf numFmtId="0" fontId="23" fillId="3" borderId="43" xfId="5" applyFont="1" applyFill="1" applyBorder="1" applyAlignment="1">
      <alignment horizontal="right" vertical="top"/>
    </xf>
    <xf numFmtId="0" fontId="23" fillId="3" borderId="41" xfId="5" applyFont="1" applyFill="1" applyBorder="1" applyAlignment="1">
      <alignment horizontal="center" vertical="top"/>
    </xf>
    <xf numFmtId="0" fontId="23" fillId="3" borderId="42" xfId="5" applyFont="1" applyFill="1" applyBorder="1" applyAlignment="1">
      <alignment vertical="center"/>
    </xf>
    <xf numFmtId="43" fontId="24" fillId="3" borderId="43" xfId="2" applyFont="1" applyFill="1" applyBorder="1" applyAlignment="1">
      <alignment horizontal="right" vertical="center"/>
    </xf>
    <xf numFmtId="0" fontId="19" fillId="3" borderId="43" xfId="5" applyFont="1" applyFill="1" applyBorder="1" applyAlignment="1">
      <alignment horizontal="left" vertical="center"/>
    </xf>
    <xf numFmtId="43" fontId="19" fillId="3" borderId="43" xfId="2" applyFont="1" applyFill="1" applyBorder="1" applyAlignment="1">
      <alignment vertical="top"/>
    </xf>
    <xf numFmtId="0" fontId="23" fillId="3" borderId="43" xfId="5" applyFont="1" applyFill="1" applyBorder="1" applyAlignment="1">
      <alignment vertical="top"/>
    </xf>
    <xf numFmtId="0" fontId="0" fillId="3" borderId="30" xfId="0" applyFill="1" applyBorder="1"/>
    <xf numFmtId="0" fontId="0" fillId="3" borderId="25" xfId="0" applyFill="1" applyBorder="1"/>
    <xf numFmtId="0" fontId="19" fillId="0" borderId="0" xfId="0" applyFont="1"/>
    <xf numFmtId="0" fontId="18" fillId="0" borderId="0" xfId="0" applyFont="1" applyAlignment="1">
      <alignment horizontal="center" vertical="center"/>
    </xf>
    <xf numFmtId="0" fontId="19" fillId="0" borderId="6" xfId="0" applyFont="1" applyBorder="1"/>
    <xf numFmtId="0" fontId="19" fillId="0" borderId="7" xfId="0" applyFont="1" applyBorder="1"/>
    <xf numFmtId="0" fontId="19" fillId="0" borderId="0" xfId="0" applyFont="1" applyBorder="1"/>
    <xf numFmtId="0" fontId="19" fillId="0" borderId="0" xfId="0" applyFont="1" applyAlignment="1">
      <alignment horizontal="center" vertical="center"/>
    </xf>
    <xf numFmtId="0" fontId="19" fillId="0" borderId="8" xfId="0" applyFont="1" applyBorder="1" applyAlignment="1">
      <alignment vertical="center"/>
    </xf>
    <xf numFmtId="0" fontId="19" fillId="0" borderId="9" xfId="0" applyFont="1" applyBorder="1" applyAlignment="1">
      <alignment vertical="center"/>
    </xf>
    <xf numFmtId="0" fontId="19" fillId="0" borderId="10" xfId="0" applyFont="1" applyBorder="1" applyAlignment="1">
      <alignment vertical="center"/>
    </xf>
    <xf numFmtId="0" fontId="19" fillId="0" borderId="1" xfId="0" applyFont="1" applyBorder="1" applyAlignment="1">
      <alignment vertical="center"/>
    </xf>
    <xf numFmtId="43" fontId="20" fillId="0" borderId="2" xfId="1" applyFont="1" applyBorder="1" applyAlignment="1">
      <alignment vertical="center"/>
    </xf>
    <xf numFmtId="10" fontId="21" fillId="0" borderId="2" xfId="16" applyNumberFormat="1" applyFont="1" applyBorder="1" applyAlignment="1">
      <alignment vertical="center"/>
    </xf>
    <xf numFmtId="0" fontId="19" fillId="0" borderId="11" xfId="0" applyFont="1" applyBorder="1" applyAlignment="1">
      <alignment vertical="center"/>
    </xf>
    <xf numFmtId="0" fontId="19" fillId="0" borderId="12" xfId="0" applyFont="1" applyBorder="1" applyAlignment="1">
      <alignment vertical="center"/>
    </xf>
    <xf numFmtId="0" fontId="19" fillId="0" borderId="13" xfId="0" applyFont="1" applyBorder="1" applyAlignment="1">
      <alignment vertical="center"/>
    </xf>
    <xf numFmtId="43" fontId="20" fillId="0" borderId="3" xfId="1" applyFont="1" applyBorder="1" applyAlignment="1">
      <alignment vertical="center"/>
    </xf>
    <xf numFmtId="0" fontId="19" fillId="2" borderId="6" xfId="0" applyFont="1" applyFill="1" applyBorder="1" applyAlignment="1">
      <alignment vertical="center"/>
    </xf>
    <xf numFmtId="43" fontId="21" fillId="0" borderId="3" xfId="1" applyFont="1" applyBorder="1" applyAlignment="1">
      <alignment vertical="center"/>
    </xf>
    <xf numFmtId="0" fontId="19" fillId="0" borderId="0" xfId="0" applyFont="1" applyAlignment="1">
      <alignment wrapText="1"/>
    </xf>
    <xf numFmtId="43" fontId="19" fillId="0" borderId="0" xfId="0" applyNumberFormat="1" applyFont="1"/>
    <xf numFmtId="43" fontId="19" fillId="0" borderId="0" xfId="1" applyFont="1"/>
    <xf numFmtId="0" fontId="19" fillId="0" borderId="11" xfId="0" applyFont="1" applyBorder="1" applyAlignment="1">
      <alignment horizontal="left" indent="1"/>
    </xf>
    <xf numFmtId="0" fontId="19" fillId="0" borderId="12" xfId="0" applyFont="1" applyBorder="1"/>
    <xf numFmtId="0" fontId="19" fillId="0" borderId="13" xfId="0" applyFont="1" applyBorder="1"/>
    <xf numFmtId="0" fontId="19" fillId="0" borderId="1" xfId="0" applyFont="1" applyBorder="1"/>
    <xf numFmtId="0" fontId="16" fillId="0" borderId="3" xfId="0" applyFont="1" applyBorder="1"/>
    <xf numFmtId="0" fontId="21" fillId="0" borderId="3" xfId="0" applyFont="1" applyBorder="1"/>
    <xf numFmtId="0" fontId="19" fillId="0" borderId="4" xfId="0" applyFont="1" applyBorder="1" applyAlignment="1">
      <alignment vertical="center"/>
    </xf>
    <xf numFmtId="43" fontId="22" fillId="0" borderId="5" xfId="0" applyNumberFormat="1" applyFont="1" applyBorder="1" applyAlignment="1">
      <alignment vertical="center"/>
    </xf>
    <xf numFmtId="0" fontId="21" fillId="0" borderId="5" xfId="0" applyFont="1" applyBorder="1" applyAlignment="1">
      <alignment vertical="center"/>
    </xf>
    <xf numFmtId="0" fontId="19" fillId="0" borderId="0" xfId="0" applyFont="1" applyAlignment="1">
      <alignment horizontal="left" indent="1"/>
    </xf>
    <xf numFmtId="43" fontId="17" fillId="0" borderId="0" xfId="0" applyNumberFormat="1" applyFont="1" applyBorder="1"/>
    <xf numFmtId="43" fontId="16" fillId="0" borderId="0" xfId="0" applyNumberFormat="1" applyFont="1"/>
    <xf numFmtId="10" fontId="19" fillId="0" borderId="0" xfId="0" applyNumberFormat="1" applyFont="1"/>
    <xf numFmtId="0" fontId="23" fillId="0" borderId="0" xfId="4" applyNumberFormat="1" applyFont="1" applyBorder="1" applyAlignment="1">
      <alignment horizontal="left" vertical="center"/>
    </xf>
    <xf numFmtId="43" fontId="27" fillId="0" borderId="57" xfId="4" applyFont="1" applyFill="1" applyBorder="1" applyAlignment="1">
      <alignment horizontal="justify" wrapText="1"/>
    </xf>
    <xf numFmtId="43" fontId="19" fillId="0" borderId="57" xfId="4" applyFont="1" applyFill="1" applyBorder="1" applyAlignment="1">
      <alignment horizontal="left" vertical="top" wrapText="1"/>
    </xf>
    <xf numFmtId="43" fontId="19" fillId="0" borderId="1" xfId="4" applyFont="1" applyFill="1" applyBorder="1" applyAlignment="1">
      <alignment horizontal="center" vertical="center"/>
    </xf>
    <xf numFmtId="0" fontId="28" fillId="0" borderId="0" xfId="0" applyFont="1" applyAlignment="1">
      <alignment horizontal="center" vertical="center"/>
    </xf>
    <xf numFmtId="0" fontId="28" fillId="0" borderId="0" xfId="0" applyFont="1" applyAlignment="1">
      <alignment horizontal="center" vertical="center"/>
    </xf>
    <xf numFmtId="0" fontId="19" fillId="0" borderId="58" xfId="0" applyFont="1" applyFill="1" applyBorder="1" applyAlignment="1">
      <alignment horizontal="right"/>
    </xf>
    <xf numFmtId="0" fontId="19" fillId="0" borderId="58" xfId="0" applyFont="1" applyFill="1" applyBorder="1" applyAlignment="1">
      <alignment horizontal="left"/>
    </xf>
    <xf numFmtId="4" fontId="19" fillId="0" borderId="58" xfId="0" applyNumberFormat="1" applyFont="1" applyFill="1" applyBorder="1" applyAlignment="1">
      <alignment horizontal="center"/>
    </xf>
    <xf numFmtId="4" fontId="19" fillId="0" borderId="58" xfId="0" applyNumberFormat="1" applyFont="1" applyFill="1" applyBorder="1"/>
    <xf numFmtId="4" fontId="19" fillId="0" borderId="59" xfId="0" applyNumberFormat="1" applyFont="1" applyFill="1" applyBorder="1"/>
    <xf numFmtId="0" fontId="23" fillId="0" borderId="33" xfId="0" applyFont="1" applyFill="1" applyBorder="1" applyAlignment="1">
      <alignment horizontal="center" vertical="top"/>
    </xf>
    <xf numFmtId="49" fontId="19" fillId="0" borderId="28" xfId="5" applyNumberFormat="1" applyFont="1" applyBorder="1" applyAlignment="1">
      <alignment vertical="center"/>
    </xf>
    <xf numFmtId="0" fontId="23" fillId="0" borderId="31" xfId="6" applyFont="1" applyFill="1" applyBorder="1" applyAlignment="1">
      <alignment horizontal="left" vertical="top"/>
    </xf>
    <xf numFmtId="0" fontId="3" fillId="0" borderId="31" xfId="6" applyBorder="1"/>
    <xf numFmtId="0" fontId="25" fillId="0" borderId="31" xfId="6" applyFont="1" applyBorder="1" applyAlignment="1">
      <alignment horizontal="right"/>
    </xf>
    <xf numFmtId="0" fontId="3" fillId="0" borderId="31" xfId="6" applyBorder="1" applyAlignment="1">
      <alignment horizontal="left"/>
    </xf>
    <xf numFmtId="0" fontId="19" fillId="0" borderId="25" xfId="6" applyFont="1" applyFill="1" applyBorder="1"/>
    <xf numFmtId="0" fontId="19" fillId="0" borderId="14" xfId="6" applyFont="1" applyFill="1" applyBorder="1" applyAlignment="1">
      <alignment horizontal="center" vertical="top"/>
    </xf>
    <xf numFmtId="0" fontId="23" fillId="0" borderId="60" xfId="6" applyFont="1" applyFill="1" applyBorder="1" applyAlignment="1">
      <alignment horizontal="left" vertical="center"/>
    </xf>
    <xf numFmtId="0" fontId="23" fillId="0" borderId="61" xfId="6" applyFont="1" applyFill="1" applyBorder="1" applyAlignment="1">
      <alignment horizontal="right" vertical="center"/>
    </xf>
    <xf numFmtId="0" fontId="23" fillId="0" borderId="61" xfId="6" applyFont="1" applyFill="1" applyBorder="1" applyAlignment="1">
      <alignment horizontal="left" vertical="center"/>
    </xf>
    <xf numFmtId="0" fontId="23" fillId="0" borderId="62" xfId="6" applyFont="1" applyFill="1" applyBorder="1" applyAlignment="1">
      <alignment vertical="center"/>
    </xf>
    <xf numFmtId="0" fontId="23" fillId="0" borderId="7" xfId="6" applyFont="1" applyFill="1" applyBorder="1" applyAlignment="1">
      <alignment vertical="center"/>
    </xf>
    <xf numFmtId="0" fontId="23" fillId="0" borderId="14" xfId="6" applyFont="1" applyFill="1" applyBorder="1" applyAlignment="1">
      <alignment horizontal="center" vertical="center"/>
    </xf>
    <xf numFmtId="2" fontId="23" fillId="0" borderId="14" xfId="3" applyNumberFormat="1" applyFont="1" applyFill="1" applyBorder="1" applyAlignment="1">
      <alignment horizontal="center" vertical="center"/>
    </xf>
    <xf numFmtId="43" fontId="23" fillId="0" borderId="14" xfId="3" applyFont="1" applyFill="1" applyBorder="1" applyAlignment="1">
      <alignment horizontal="center" vertical="top" wrapText="1"/>
    </xf>
    <xf numFmtId="0" fontId="23" fillId="0" borderId="14" xfId="6" applyFont="1" applyFill="1" applyBorder="1" applyAlignment="1">
      <alignment horizontal="center" vertical="top"/>
    </xf>
    <xf numFmtId="0" fontId="23" fillId="2" borderId="14" xfId="6" applyFont="1" applyFill="1" applyBorder="1" applyAlignment="1">
      <alignment horizontal="right" vertical="top"/>
    </xf>
    <xf numFmtId="0" fontId="23" fillId="2" borderId="63" xfId="6" applyFont="1" applyFill="1" applyBorder="1" applyAlignment="1">
      <alignment horizontal="left" vertical="center"/>
    </xf>
    <xf numFmtId="0" fontId="23" fillId="2" borderId="61" xfId="6" applyFont="1" applyFill="1" applyBorder="1" applyAlignment="1">
      <alignment horizontal="right" vertical="center"/>
    </xf>
    <xf numFmtId="0" fontId="23" fillId="2" borderId="61" xfId="6" applyFont="1" applyFill="1" applyBorder="1" applyAlignment="1">
      <alignment horizontal="left" vertical="center"/>
    </xf>
    <xf numFmtId="0" fontId="23" fillId="2" borderId="62" xfId="6" applyFont="1" applyFill="1" applyBorder="1" applyAlignment="1">
      <alignment vertical="center"/>
    </xf>
    <xf numFmtId="0" fontId="19" fillId="2" borderId="7" xfId="6" applyFont="1" applyFill="1" applyBorder="1" applyAlignment="1">
      <alignment vertical="center"/>
    </xf>
    <xf numFmtId="0" fontId="19" fillId="2" borderId="14" xfId="6" applyFont="1" applyFill="1" applyBorder="1" applyAlignment="1">
      <alignment horizontal="center" vertical="center"/>
    </xf>
    <xf numFmtId="2" fontId="19" fillId="2" borderId="14" xfId="3" applyNumberFormat="1" applyFont="1" applyFill="1" applyBorder="1" applyAlignment="1">
      <alignment horizontal="center" vertical="center"/>
    </xf>
    <xf numFmtId="43" fontId="19" fillId="2" borderId="14" xfId="3" applyFont="1" applyFill="1" applyBorder="1" applyAlignment="1">
      <alignment vertical="top"/>
    </xf>
    <xf numFmtId="0" fontId="23" fillId="2" borderId="14" xfId="6" applyFont="1" applyFill="1" applyBorder="1" applyAlignment="1">
      <alignment vertical="top"/>
    </xf>
    <xf numFmtId="0" fontId="19" fillId="0" borderId="1" xfId="6" applyFont="1" applyFill="1" applyBorder="1" applyAlignment="1">
      <alignment horizontal="right" vertical="top"/>
    </xf>
    <xf numFmtId="0" fontId="19" fillId="0" borderId="64" xfId="6" applyFont="1" applyFill="1" applyBorder="1" applyAlignment="1">
      <alignment horizontal="left" vertical="center"/>
    </xf>
    <xf numFmtId="0" fontId="19" fillId="0" borderId="65" xfId="6" applyFont="1" applyFill="1" applyBorder="1" applyAlignment="1">
      <alignment horizontal="right" vertical="center"/>
    </xf>
    <xf numFmtId="0" fontId="19" fillId="0" borderId="65" xfId="6" applyFont="1" applyFill="1" applyBorder="1" applyAlignment="1">
      <alignment horizontal="left" vertical="center"/>
    </xf>
    <xf numFmtId="0" fontId="19" fillId="0" borderId="66" xfId="6" applyFont="1" applyFill="1" applyBorder="1" applyAlignment="1">
      <alignment vertical="center"/>
    </xf>
    <xf numFmtId="0" fontId="19" fillId="0" borderId="15" xfId="6" applyFont="1" applyFill="1" applyBorder="1" applyAlignment="1"/>
    <xf numFmtId="0" fontId="19" fillId="0" borderId="1" xfId="6" applyFont="1" applyFill="1" applyBorder="1" applyAlignment="1">
      <alignment horizontal="center" vertical="center"/>
    </xf>
    <xf numFmtId="2" fontId="19" fillId="0" borderId="1" xfId="3" applyNumberFormat="1" applyFont="1" applyFill="1" applyBorder="1" applyAlignment="1">
      <alignment horizontal="center" vertical="center"/>
    </xf>
    <xf numFmtId="43" fontId="19" fillId="0" borderId="1" xfId="3" applyFont="1" applyFill="1" applyBorder="1" applyAlignment="1">
      <alignment vertical="top"/>
    </xf>
    <xf numFmtId="0" fontId="23" fillId="0" borderId="1" xfId="6" applyFont="1" applyFill="1" applyBorder="1" applyAlignment="1">
      <alignment vertical="top"/>
    </xf>
    <xf numFmtId="0" fontId="19" fillId="0" borderId="57" xfId="6" applyFont="1" applyFill="1" applyBorder="1" applyAlignment="1">
      <alignment vertical="center"/>
    </xf>
    <xf numFmtId="0" fontId="19" fillId="0" borderId="0" xfId="6" applyFont="1" applyFill="1" applyBorder="1" applyAlignment="1"/>
    <xf numFmtId="0" fontId="23" fillId="0" borderId="1" xfId="6" applyFont="1" applyFill="1" applyBorder="1" applyAlignment="1">
      <alignment horizontal="right" vertical="top"/>
    </xf>
    <xf numFmtId="0" fontId="27" fillId="0" borderId="64" xfId="6" applyFont="1" applyFill="1" applyBorder="1" applyAlignment="1">
      <alignment horizontal="left" vertical="center"/>
    </xf>
    <xf numFmtId="0" fontId="23" fillId="0" borderId="65" xfId="6" applyFont="1" applyFill="1" applyBorder="1" applyAlignment="1">
      <alignment horizontal="right" vertical="center"/>
    </xf>
    <xf numFmtId="0" fontId="23" fillId="0" borderId="65" xfId="6" applyFont="1" applyFill="1" applyBorder="1" applyAlignment="1">
      <alignment horizontal="left" vertical="center"/>
    </xf>
    <xf numFmtId="0" fontId="27" fillId="0" borderId="57" xfId="6" applyFont="1" applyFill="1" applyBorder="1" applyAlignment="1">
      <alignment vertical="center"/>
    </xf>
    <xf numFmtId="0" fontId="23" fillId="0" borderId="0" xfId="6" applyFont="1" applyFill="1" applyBorder="1" applyAlignment="1"/>
    <xf numFmtId="0" fontId="23" fillId="0" borderId="1" xfId="6" applyFont="1" applyFill="1" applyBorder="1" applyAlignment="1">
      <alignment horizontal="center" vertical="center"/>
    </xf>
    <xf numFmtId="43" fontId="23" fillId="0" borderId="1" xfId="3" applyFont="1" applyFill="1" applyBorder="1" applyAlignment="1">
      <alignment vertical="top"/>
    </xf>
    <xf numFmtId="0" fontId="19" fillId="0" borderId="1" xfId="6" applyFont="1" applyFill="1" applyBorder="1" applyAlignment="1">
      <alignment vertical="top"/>
    </xf>
    <xf numFmtId="0" fontId="29" fillId="0" borderId="57" xfId="6" applyFont="1" applyFill="1" applyBorder="1" applyAlignment="1">
      <alignment vertical="center"/>
    </xf>
    <xf numFmtId="0" fontId="19" fillId="0" borderId="57" xfId="6" applyFont="1" applyFill="1" applyBorder="1" applyAlignment="1">
      <alignment horizontal="left" vertical="center"/>
    </xf>
    <xf numFmtId="0" fontId="19" fillId="0" borderId="67" xfId="6" applyFont="1" applyFill="1" applyBorder="1" applyAlignment="1">
      <alignment horizontal="left" vertical="center"/>
    </xf>
    <xf numFmtId="0" fontId="19" fillId="0" borderId="57" xfId="6" applyFont="1" applyFill="1" applyBorder="1" applyAlignment="1">
      <alignment horizontal="left" vertical="center" wrapText="1"/>
    </xf>
    <xf numFmtId="0" fontId="19" fillId="0" borderId="0" xfId="6" applyFont="1" applyFill="1" applyBorder="1" applyAlignment="1">
      <alignment vertical="center"/>
    </xf>
    <xf numFmtId="43" fontId="23" fillId="0" borderId="1" xfId="6" applyNumberFormat="1" applyFont="1" applyFill="1" applyBorder="1" applyAlignment="1">
      <alignment vertical="top"/>
    </xf>
    <xf numFmtId="0" fontId="23" fillId="2" borderId="7" xfId="6" applyFont="1" applyFill="1" applyBorder="1" applyAlignment="1">
      <alignment vertical="center"/>
    </xf>
    <xf numFmtId="0" fontId="23" fillId="2" borderId="14" xfId="6" applyFont="1" applyFill="1" applyBorder="1" applyAlignment="1">
      <alignment horizontal="center" vertical="center"/>
    </xf>
    <xf numFmtId="43" fontId="23" fillId="2" borderId="14" xfId="3" applyFont="1" applyFill="1" applyBorder="1" applyAlignment="1">
      <alignment vertical="top"/>
    </xf>
    <xf numFmtId="43" fontId="23" fillId="2" borderId="14" xfId="6" applyNumberFormat="1" applyFont="1" applyFill="1" applyBorder="1" applyAlignment="1">
      <alignment vertical="top"/>
    </xf>
    <xf numFmtId="0" fontId="23" fillId="2" borderId="63" xfId="6" applyFont="1" applyFill="1" applyBorder="1" applyAlignment="1">
      <alignment vertical="center"/>
    </xf>
    <xf numFmtId="0" fontId="19" fillId="0" borderId="68" xfId="6" applyFont="1" applyFill="1" applyBorder="1" applyAlignment="1">
      <alignment vertical="top"/>
    </xf>
    <xf numFmtId="0" fontId="19" fillId="0" borderId="69" xfId="6" applyFont="1" applyFill="1" applyBorder="1" applyAlignment="1">
      <alignment horizontal="left" vertical="center"/>
    </xf>
    <xf numFmtId="0" fontId="19" fillId="0" borderId="70" xfId="6" applyFont="1" applyFill="1" applyBorder="1" applyAlignment="1">
      <alignment horizontal="right" vertical="center"/>
    </xf>
    <xf numFmtId="0" fontId="19" fillId="0" borderId="70" xfId="6" applyFont="1" applyFill="1" applyBorder="1" applyAlignment="1">
      <alignment horizontal="left" vertical="center"/>
    </xf>
    <xf numFmtId="0" fontId="19" fillId="0" borderId="71" xfId="6" applyFont="1" applyFill="1" applyBorder="1" applyAlignment="1">
      <alignment vertical="center"/>
    </xf>
    <xf numFmtId="0" fontId="19" fillId="0" borderId="72" xfId="6" applyFont="1" applyFill="1" applyBorder="1" applyAlignment="1"/>
    <xf numFmtId="0" fontId="19" fillId="0" borderId="68" xfId="6" applyFont="1" applyFill="1" applyBorder="1" applyAlignment="1">
      <alignment horizontal="center" vertical="center"/>
    </xf>
    <xf numFmtId="2" fontId="19" fillId="0" borderId="68" xfId="3" applyNumberFormat="1" applyFont="1" applyFill="1" applyBorder="1" applyAlignment="1">
      <alignment horizontal="center" vertical="center"/>
    </xf>
    <xf numFmtId="43" fontId="19" fillId="0" borderId="68" xfId="3" applyFont="1" applyFill="1" applyBorder="1" applyAlignment="1">
      <alignment vertical="top"/>
    </xf>
    <xf numFmtId="0" fontId="23" fillId="0" borderId="68" xfId="6" applyFont="1" applyFill="1" applyBorder="1" applyAlignment="1">
      <alignment vertical="top"/>
    </xf>
    <xf numFmtId="0" fontId="23" fillId="0" borderId="73" xfId="6" applyFont="1" applyFill="1" applyBorder="1" applyAlignment="1">
      <alignment horizontal="right" vertical="top"/>
    </xf>
    <xf numFmtId="0" fontId="27" fillId="0" borderId="30" xfId="6" applyFont="1" applyFill="1" applyBorder="1" applyAlignment="1">
      <alignment horizontal="left" vertical="center"/>
    </xf>
    <xf numFmtId="0" fontId="23" fillId="0" borderId="25" xfId="6" applyFont="1" applyFill="1" applyBorder="1" applyAlignment="1">
      <alignment horizontal="right" vertical="center"/>
    </xf>
    <xf numFmtId="0" fontId="23" fillId="0" borderId="25" xfId="6" applyFont="1" applyFill="1" applyBorder="1" applyAlignment="1">
      <alignment horizontal="left" vertical="center"/>
    </xf>
    <xf numFmtId="0" fontId="27" fillId="0" borderId="74" xfId="6" applyFont="1" applyFill="1" applyBorder="1" applyAlignment="1">
      <alignment vertical="center"/>
    </xf>
    <xf numFmtId="0" fontId="23" fillId="0" borderId="75" xfId="6" applyFont="1" applyFill="1" applyBorder="1" applyAlignment="1"/>
    <xf numFmtId="0" fontId="23" fillId="0" borderId="73" xfId="6" applyFont="1" applyFill="1" applyBorder="1" applyAlignment="1">
      <alignment horizontal="center" vertical="center"/>
    </xf>
    <xf numFmtId="2" fontId="19" fillId="0" borderId="73" xfId="3" applyNumberFormat="1" applyFont="1" applyFill="1" applyBorder="1" applyAlignment="1">
      <alignment horizontal="center" vertical="center"/>
    </xf>
    <xf numFmtId="43" fontId="23" fillId="0" borderId="73" xfId="3" applyFont="1" applyFill="1" applyBorder="1" applyAlignment="1">
      <alignment vertical="top"/>
    </xf>
    <xf numFmtId="0" fontId="23" fillId="0" borderId="73" xfId="6" applyFont="1" applyFill="1" applyBorder="1" applyAlignment="1">
      <alignment vertical="top"/>
    </xf>
    <xf numFmtId="0" fontId="19" fillId="0" borderId="73" xfId="6" applyFont="1" applyFill="1" applyBorder="1" applyAlignment="1">
      <alignment horizontal="right" vertical="top"/>
    </xf>
    <xf numFmtId="0" fontId="19" fillId="0" borderId="76" xfId="6" applyFont="1" applyFill="1" applyBorder="1" applyAlignment="1">
      <alignment horizontal="left" vertical="center"/>
    </xf>
    <xf numFmtId="0" fontId="19" fillId="0" borderId="25" xfId="6" applyFont="1" applyFill="1" applyBorder="1" applyAlignment="1">
      <alignment horizontal="right" vertical="center"/>
    </xf>
    <xf numFmtId="0" fontId="19" fillId="0" borderId="25" xfId="6" applyFont="1" applyFill="1" applyBorder="1" applyAlignment="1">
      <alignment horizontal="left" vertical="center"/>
    </xf>
    <xf numFmtId="0" fontId="19" fillId="3" borderId="57" xfId="6" applyFont="1" applyFill="1" applyBorder="1" applyAlignment="1">
      <alignment horizontal="justify" vertical="center" wrapText="1"/>
    </xf>
    <xf numFmtId="0" fontId="19" fillId="0" borderId="75" xfId="6" applyFont="1" applyFill="1" applyBorder="1" applyAlignment="1">
      <alignment vertical="center"/>
    </xf>
    <xf numFmtId="0" fontId="19" fillId="0" borderId="73" xfId="6" applyFont="1" applyFill="1" applyBorder="1" applyAlignment="1">
      <alignment horizontal="center" vertical="center"/>
    </xf>
    <xf numFmtId="43" fontId="19" fillId="0" borderId="73" xfId="3" applyFont="1" applyFill="1" applyBorder="1" applyAlignment="1">
      <alignment vertical="top"/>
    </xf>
    <xf numFmtId="0" fontId="19" fillId="0" borderId="30" xfId="6" applyFont="1" applyFill="1" applyBorder="1" applyAlignment="1">
      <alignment horizontal="left" vertical="center"/>
    </xf>
    <xf numFmtId="0" fontId="19" fillId="0" borderId="74" xfId="6" applyFont="1" applyFill="1" applyBorder="1" applyAlignment="1">
      <alignment vertical="center"/>
    </xf>
    <xf numFmtId="0" fontId="19" fillId="0" borderId="75" xfId="6" applyFont="1" applyFill="1" applyBorder="1" applyAlignment="1"/>
    <xf numFmtId="0" fontId="19" fillId="3" borderId="73" xfId="6" applyFont="1" applyFill="1" applyBorder="1" applyAlignment="1">
      <alignment horizontal="right" vertical="top"/>
    </xf>
    <xf numFmtId="0" fontId="19" fillId="3" borderId="76" xfId="6" applyFont="1" applyFill="1" applyBorder="1" applyAlignment="1">
      <alignment horizontal="left" vertical="center"/>
    </xf>
    <xf numFmtId="0" fontId="19" fillId="3" borderId="25" xfId="6" applyFont="1" applyFill="1" applyBorder="1" applyAlignment="1">
      <alignment horizontal="right" vertical="center"/>
    </xf>
    <xf numFmtId="0" fontId="19" fillId="3" borderId="25" xfId="6" applyFont="1" applyFill="1" applyBorder="1" applyAlignment="1">
      <alignment horizontal="left" vertical="center"/>
    </xf>
    <xf numFmtId="0" fontId="19" fillId="3" borderId="75" xfId="6" applyFont="1" applyFill="1" applyBorder="1" applyAlignment="1">
      <alignment vertical="center"/>
    </xf>
    <xf numFmtId="0" fontId="19" fillId="3" borderId="73" xfId="6" applyFont="1" applyFill="1" applyBorder="1" applyAlignment="1">
      <alignment horizontal="center" vertical="center"/>
    </xf>
    <xf numFmtId="2" fontId="19" fillId="3" borderId="73" xfId="3" applyNumberFormat="1" applyFont="1" applyFill="1" applyBorder="1" applyAlignment="1">
      <alignment horizontal="center" vertical="center"/>
    </xf>
    <xf numFmtId="43" fontId="19" fillId="3" borderId="73" xfId="3" applyFont="1" applyFill="1" applyBorder="1" applyAlignment="1">
      <alignment vertical="top"/>
    </xf>
    <xf numFmtId="43" fontId="23" fillId="3" borderId="73" xfId="6" applyNumberFormat="1" applyFont="1" applyFill="1" applyBorder="1" applyAlignment="1">
      <alignment vertical="top"/>
    </xf>
    <xf numFmtId="43" fontId="23" fillId="0" borderId="73" xfId="6" applyNumberFormat="1" applyFont="1" applyFill="1" applyBorder="1" applyAlignment="1">
      <alignment vertical="top"/>
    </xf>
    <xf numFmtId="0" fontId="19" fillId="0" borderId="73" xfId="6" applyFont="1" applyFill="1" applyBorder="1" applyAlignment="1">
      <alignment vertical="top"/>
    </xf>
    <xf numFmtId="0" fontId="19" fillId="0" borderId="74" xfId="6" applyFont="1" applyFill="1" applyBorder="1" applyAlignment="1">
      <alignment vertical="center" wrapText="1"/>
    </xf>
    <xf numFmtId="0" fontId="19" fillId="0" borderId="75" xfId="6" applyFont="1" applyFill="1" applyBorder="1" applyAlignment="1">
      <alignment vertical="top"/>
    </xf>
    <xf numFmtId="0" fontId="19" fillId="3" borderId="30" xfId="6" applyFont="1" applyFill="1" applyBorder="1" applyAlignment="1">
      <alignment horizontal="left" vertical="center"/>
    </xf>
    <xf numFmtId="0" fontId="19" fillId="3" borderId="74" xfId="6" applyFont="1" applyFill="1" applyBorder="1" applyAlignment="1">
      <alignment horizontal="left" vertical="center"/>
    </xf>
    <xf numFmtId="0" fontId="19" fillId="3" borderId="75" xfId="6" applyFont="1" applyFill="1" applyBorder="1" applyAlignment="1"/>
    <xf numFmtId="2" fontId="19" fillId="3" borderId="1" xfId="3" applyNumberFormat="1" applyFont="1" applyFill="1" applyBorder="1" applyAlignment="1">
      <alignment horizontal="center" vertical="center"/>
    </xf>
    <xf numFmtId="0" fontId="19" fillId="0" borderId="74" xfId="6" applyFont="1" applyFill="1" applyBorder="1" applyAlignment="1">
      <alignment horizontal="left" vertical="center"/>
    </xf>
    <xf numFmtId="0" fontId="19" fillId="0" borderId="75" xfId="6" applyFont="1" applyFill="1" applyBorder="1" applyAlignment="1">
      <alignment horizontal="left"/>
    </xf>
    <xf numFmtId="0" fontId="19" fillId="0" borderId="77" xfId="6" applyFont="1" applyFill="1" applyBorder="1" applyAlignment="1">
      <alignment vertical="top"/>
    </xf>
    <xf numFmtId="0" fontId="19" fillId="0" borderId="78" xfId="6" applyFont="1" applyFill="1" applyBorder="1" applyAlignment="1">
      <alignment horizontal="left" vertical="center"/>
    </xf>
    <xf numFmtId="0" fontId="19" fillId="0" borderId="79" xfId="6" applyFont="1" applyFill="1" applyBorder="1" applyAlignment="1">
      <alignment horizontal="right" vertical="center"/>
    </xf>
    <xf numFmtId="0" fontId="19" fillId="0" borderId="79" xfId="6" applyFont="1" applyFill="1" applyBorder="1" applyAlignment="1">
      <alignment horizontal="left" vertical="center"/>
    </xf>
    <xf numFmtId="0" fontId="19" fillId="0" borderId="80" xfId="6" applyFont="1" applyFill="1" applyBorder="1" applyAlignment="1">
      <alignment vertical="center"/>
    </xf>
    <xf numFmtId="0" fontId="19" fillId="0" borderId="81" xfId="6" applyFont="1" applyFill="1" applyBorder="1" applyAlignment="1"/>
    <xf numFmtId="0" fontId="19" fillId="0" borderId="77" xfId="6" applyFont="1" applyFill="1" applyBorder="1" applyAlignment="1">
      <alignment horizontal="center" vertical="center"/>
    </xf>
    <xf numFmtId="2" fontId="19" fillId="0" borderId="77" xfId="3" applyNumberFormat="1" applyFont="1" applyFill="1" applyBorder="1" applyAlignment="1">
      <alignment horizontal="center" vertical="center"/>
    </xf>
    <xf numFmtId="43" fontId="19" fillId="0" borderId="77" xfId="3" applyFont="1" applyFill="1" applyBorder="1" applyAlignment="1">
      <alignment vertical="top"/>
    </xf>
    <xf numFmtId="0" fontId="23" fillId="0" borderId="77" xfId="6" applyFont="1" applyFill="1" applyBorder="1" applyAlignment="1">
      <alignment vertical="top"/>
    </xf>
    <xf numFmtId="0" fontId="27" fillId="0" borderId="65" xfId="6" applyFont="1" applyFill="1" applyBorder="1" applyAlignment="1">
      <alignment horizontal="right" vertical="center"/>
    </xf>
    <xf numFmtId="0" fontId="19" fillId="3" borderId="57" xfId="6" applyFont="1" applyFill="1" applyBorder="1" applyAlignment="1">
      <alignment horizontal="justify" vertical="center"/>
    </xf>
    <xf numFmtId="0" fontId="19" fillId="0" borderId="0" xfId="6" applyFont="1" applyFill="1" applyBorder="1" applyAlignment="1">
      <alignment vertical="justify"/>
    </xf>
    <xf numFmtId="0" fontId="19" fillId="3" borderId="1" xfId="6" applyFont="1" applyFill="1" applyBorder="1" applyAlignment="1">
      <alignment vertical="top"/>
    </xf>
    <xf numFmtId="0" fontId="19" fillId="3" borderId="67" xfId="6" applyFont="1" applyFill="1" applyBorder="1" applyAlignment="1">
      <alignment horizontal="left" vertical="center"/>
    </xf>
    <xf numFmtId="0" fontId="19" fillId="3" borderId="65" xfId="6" applyFont="1" applyFill="1" applyBorder="1" applyAlignment="1">
      <alignment horizontal="right" vertical="center"/>
    </xf>
    <xf numFmtId="0" fontId="19" fillId="3" borderId="65" xfId="6" applyFont="1" applyFill="1" applyBorder="1" applyAlignment="1">
      <alignment horizontal="left" vertical="center"/>
    </xf>
    <xf numFmtId="0" fontId="19" fillId="3" borderId="0" xfId="6" applyFont="1" applyFill="1" applyBorder="1" applyAlignment="1">
      <alignment vertical="justify"/>
    </xf>
    <xf numFmtId="0" fontId="19" fillId="3" borderId="1" xfId="6" applyFont="1" applyFill="1" applyBorder="1" applyAlignment="1">
      <alignment horizontal="center" vertical="center"/>
    </xf>
    <xf numFmtId="43" fontId="19" fillId="3" borderId="1" xfId="3" applyFont="1" applyFill="1" applyBorder="1" applyAlignment="1">
      <alignment vertical="top"/>
    </xf>
    <xf numFmtId="0" fontId="23" fillId="3" borderId="1" xfId="6" applyFont="1" applyFill="1" applyBorder="1" applyAlignment="1">
      <alignment vertical="top"/>
    </xf>
    <xf numFmtId="43" fontId="23" fillId="3" borderId="1" xfId="6" applyNumberFormat="1" applyFont="1" applyFill="1" applyBorder="1" applyAlignment="1">
      <alignment vertical="top"/>
    </xf>
    <xf numFmtId="0" fontId="19" fillId="3" borderId="64" xfId="6" applyFont="1" applyFill="1" applyBorder="1" applyAlignment="1">
      <alignment horizontal="left" vertical="center"/>
    </xf>
    <xf numFmtId="0" fontId="19" fillId="3" borderId="57" xfId="6" applyFont="1" applyFill="1" applyBorder="1" applyAlignment="1">
      <alignment vertical="center"/>
    </xf>
    <xf numFmtId="0" fontId="19" fillId="3" borderId="0" xfId="6" applyFont="1" applyFill="1" applyBorder="1" applyAlignment="1"/>
    <xf numFmtId="0" fontId="19" fillId="3" borderId="1" xfId="6" applyFont="1" applyFill="1" applyBorder="1" applyAlignment="1">
      <alignment horizontal="right" vertical="top"/>
    </xf>
    <xf numFmtId="0" fontId="19" fillId="3" borderId="57" xfId="6" applyFont="1" applyFill="1" applyBorder="1" applyAlignment="1">
      <alignment horizontal="left" vertical="center"/>
    </xf>
    <xf numFmtId="0" fontId="23" fillId="3" borderId="1" xfId="6" applyFont="1" applyFill="1" applyBorder="1" applyAlignment="1">
      <alignment horizontal="right" vertical="top"/>
    </xf>
    <xf numFmtId="0" fontId="27" fillId="3" borderId="64" xfId="6" applyFont="1" applyFill="1" applyBorder="1" applyAlignment="1">
      <alignment horizontal="left" vertical="center"/>
    </xf>
    <xf numFmtId="0" fontId="27" fillId="3" borderId="65" xfId="6" applyFont="1" applyFill="1" applyBorder="1" applyAlignment="1">
      <alignment horizontal="right" vertical="center"/>
    </xf>
    <xf numFmtId="0" fontId="23" fillId="3" borderId="65" xfId="6" applyFont="1" applyFill="1" applyBorder="1" applyAlignment="1">
      <alignment horizontal="left" vertical="center"/>
    </xf>
    <xf numFmtId="0" fontId="27" fillId="3" borderId="57" xfId="6" applyFont="1" applyFill="1" applyBorder="1" applyAlignment="1">
      <alignment vertical="center"/>
    </xf>
    <xf numFmtId="0" fontId="23" fillId="3" borderId="0" xfId="6" applyFont="1" applyFill="1" applyBorder="1" applyAlignment="1"/>
    <xf numFmtId="0" fontId="19" fillId="3" borderId="0" xfId="6" applyFont="1" applyFill="1" applyBorder="1" applyAlignment="1">
      <alignment vertical="center"/>
    </xf>
    <xf numFmtId="0" fontId="23" fillId="3" borderId="65" xfId="6" applyFont="1" applyFill="1" applyBorder="1" applyAlignment="1">
      <alignment horizontal="right" vertical="center"/>
    </xf>
    <xf numFmtId="0" fontId="23" fillId="3" borderId="64" xfId="6" applyFont="1" applyFill="1" applyBorder="1" applyAlignment="1">
      <alignment horizontal="left" vertical="center"/>
    </xf>
    <xf numFmtId="0" fontId="23" fillId="3" borderId="57" xfId="6" applyFont="1" applyFill="1" applyBorder="1" applyAlignment="1">
      <alignment horizontal="left" vertical="center"/>
    </xf>
    <xf numFmtId="0" fontId="19" fillId="3" borderId="1" xfId="6" applyFont="1" applyFill="1" applyBorder="1" applyAlignment="1">
      <alignment horizontal="right"/>
    </xf>
    <xf numFmtId="0" fontId="19" fillId="3" borderId="0" xfId="6" applyFont="1" applyFill="1" applyAlignment="1">
      <alignment horizontal="left" vertical="center"/>
    </xf>
    <xf numFmtId="0" fontId="19" fillId="3" borderId="0" xfId="6" applyFont="1" applyFill="1" applyAlignment="1">
      <alignment vertical="center"/>
    </xf>
    <xf numFmtId="0" fontId="29" fillId="3" borderId="57" xfId="6" applyFont="1" applyFill="1" applyBorder="1" applyAlignment="1">
      <alignment vertical="center"/>
    </xf>
    <xf numFmtId="0" fontId="23" fillId="3" borderId="64" xfId="6" applyFont="1" applyFill="1" applyBorder="1" applyAlignment="1">
      <alignment horizontal="right" vertical="center"/>
    </xf>
    <xf numFmtId="0" fontId="19" fillId="3" borderId="64" xfId="6" applyFont="1" applyFill="1" applyBorder="1" applyAlignment="1">
      <alignment horizontal="right" vertical="center"/>
    </xf>
    <xf numFmtId="0" fontId="19" fillId="3" borderId="1" xfId="6" applyFont="1" applyFill="1" applyBorder="1" applyAlignment="1">
      <alignment horizontal="right" vertical="center"/>
    </xf>
    <xf numFmtId="43" fontId="19" fillId="3" borderId="1" xfId="3" applyFont="1" applyFill="1" applyBorder="1" applyAlignment="1">
      <alignment vertical="center"/>
    </xf>
    <xf numFmtId="43" fontId="23" fillId="3" borderId="1" xfId="6" applyNumberFormat="1" applyFont="1" applyFill="1" applyBorder="1" applyAlignment="1">
      <alignment vertical="center"/>
    </xf>
    <xf numFmtId="0" fontId="19" fillId="3" borderId="82" xfId="6" applyFont="1" applyFill="1" applyBorder="1" applyAlignment="1"/>
    <xf numFmtId="2" fontId="19" fillId="3" borderId="83" xfId="3" applyNumberFormat="1" applyFont="1" applyFill="1" applyBorder="1" applyAlignment="1">
      <alignment horizontal="center" vertical="center"/>
    </xf>
    <xf numFmtId="0" fontId="19" fillId="3" borderId="84" xfId="6" applyFont="1" applyFill="1" applyBorder="1" applyAlignment="1"/>
    <xf numFmtId="0" fontId="19" fillId="3" borderId="83" xfId="6" applyFont="1" applyFill="1" applyBorder="1" applyAlignment="1">
      <alignment horizontal="right" vertical="top"/>
    </xf>
    <xf numFmtId="0" fontId="19" fillId="3" borderId="54" xfId="6" applyFont="1" applyFill="1" applyBorder="1" applyAlignment="1">
      <alignment horizontal="left" vertical="center"/>
    </xf>
    <xf numFmtId="0" fontId="19" fillId="3" borderId="31" xfId="6" applyFont="1" applyFill="1" applyBorder="1" applyAlignment="1">
      <alignment horizontal="right" vertical="center"/>
    </xf>
    <xf numFmtId="0" fontId="19" fillId="3" borderId="31" xfId="6" applyFont="1" applyFill="1" applyBorder="1" applyAlignment="1">
      <alignment horizontal="left" vertical="center"/>
    </xf>
    <xf numFmtId="0" fontId="19" fillId="3" borderId="85" xfId="6" applyFont="1" applyFill="1" applyBorder="1" applyAlignment="1">
      <alignment horizontal="left" vertical="center"/>
    </xf>
    <xf numFmtId="0" fontId="19" fillId="3" borderId="83" xfId="6" applyFont="1" applyFill="1" applyBorder="1" applyAlignment="1">
      <alignment horizontal="center" vertical="center"/>
    </xf>
    <xf numFmtId="43" fontId="19" fillId="3" borderId="83" xfId="3" applyFont="1" applyFill="1" applyBorder="1" applyAlignment="1">
      <alignment vertical="top"/>
    </xf>
    <xf numFmtId="43" fontId="23" fillId="3" borderId="83" xfId="6" applyNumberFormat="1" applyFont="1" applyFill="1" applyBorder="1" applyAlignment="1">
      <alignment vertical="top"/>
    </xf>
    <xf numFmtId="0" fontId="19" fillId="0" borderId="86" xfId="6" applyFont="1" applyFill="1" applyBorder="1" applyAlignment="1">
      <alignment vertical="top"/>
    </xf>
    <xf numFmtId="0" fontId="19" fillId="0" borderId="87" xfId="6" applyFont="1" applyFill="1" applyBorder="1" applyAlignment="1">
      <alignment horizontal="left" vertical="center"/>
    </xf>
    <xf numFmtId="0" fontId="19" fillId="0" borderId="88" xfId="6" applyFont="1" applyFill="1" applyBorder="1" applyAlignment="1">
      <alignment horizontal="right" vertical="center"/>
    </xf>
    <xf numFmtId="0" fontId="19" fillId="0" borderId="88" xfId="6" applyFont="1" applyFill="1" applyBorder="1" applyAlignment="1">
      <alignment horizontal="left" vertical="center"/>
    </xf>
    <xf numFmtId="0" fontId="19" fillId="0" borderId="70" xfId="6" applyFont="1" applyFill="1" applyBorder="1" applyAlignment="1">
      <alignment vertical="center"/>
    </xf>
    <xf numFmtId="0" fontId="19" fillId="0" borderId="71" xfId="6" applyFont="1" applyFill="1" applyBorder="1" applyAlignment="1"/>
    <xf numFmtId="0" fontId="19" fillId="0" borderId="86" xfId="6" applyFont="1" applyFill="1" applyBorder="1" applyAlignment="1">
      <alignment horizontal="center" vertical="center"/>
    </xf>
    <xf numFmtId="2" fontId="19" fillId="0" borderId="86" xfId="3" applyNumberFormat="1" applyFont="1" applyFill="1" applyBorder="1" applyAlignment="1">
      <alignment horizontal="center" vertical="center"/>
    </xf>
    <xf numFmtId="43" fontId="19" fillId="0" borderId="86" xfId="3" applyFont="1" applyFill="1" applyBorder="1" applyAlignment="1">
      <alignment vertical="top"/>
    </xf>
    <xf numFmtId="0" fontId="23" fillId="0" borderId="86" xfId="6" applyFont="1" applyFill="1" applyBorder="1" applyAlignment="1">
      <alignment vertical="top"/>
    </xf>
    <xf numFmtId="0" fontId="27" fillId="0" borderId="25" xfId="6" applyFont="1" applyFill="1" applyBorder="1" applyAlignment="1">
      <alignment vertical="center"/>
    </xf>
    <xf numFmtId="0" fontId="23" fillId="0" borderId="74" xfId="6" applyFont="1" applyFill="1" applyBorder="1" applyAlignment="1"/>
    <xf numFmtId="0" fontId="19" fillId="0" borderId="25" xfId="6" applyFont="1" applyFill="1" applyBorder="1" applyAlignment="1">
      <alignment horizontal="justify" vertical="center"/>
    </xf>
    <xf numFmtId="0" fontId="19" fillId="0" borderId="74" xfId="6" applyFont="1" applyFill="1" applyBorder="1" applyAlignment="1">
      <alignment vertical="justify"/>
    </xf>
    <xf numFmtId="0" fontId="19" fillId="0" borderId="25" xfId="6" applyFont="1" applyFill="1" applyBorder="1" applyAlignment="1">
      <alignment vertical="center"/>
    </xf>
    <xf numFmtId="0" fontId="19" fillId="0" borderId="74" xfId="6" applyFont="1" applyFill="1" applyBorder="1" applyAlignment="1"/>
    <xf numFmtId="0" fontId="19" fillId="0" borderId="83" xfId="6" applyFont="1" applyFill="1" applyBorder="1" applyAlignment="1">
      <alignment horizontal="right" vertical="top"/>
    </xf>
    <xf numFmtId="0" fontId="27" fillId="0" borderId="54" xfId="6" applyFont="1" applyFill="1" applyBorder="1" applyAlignment="1">
      <alignment horizontal="left" vertical="center"/>
    </xf>
    <xf numFmtId="0" fontId="23" fillId="0" borderId="31" xfId="6" applyFont="1" applyFill="1" applyBorder="1" applyAlignment="1">
      <alignment horizontal="right" vertical="center"/>
    </xf>
    <xf numFmtId="0" fontId="23" fillId="0" borderId="31" xfId="6" applyFont="1" applyFill="1" applyBorder="1" applyAlignment="1">
      <alignment horizontal="left" vertical="center"/>
    </xf>
    <xf numFmtId="0" fontId="19" fillId="0" borderId="25" xfId="6" applyFont="1" applyFill="1" applyBorder="1" applyAlignment="1">
      <alignment horizontal="left" wrapText="1"/>
    </xf>
    <xf numFmtId="0" fontId="23" fillId="0" borderId="85" xfId="6" applyFont="1" applyFill="1" applyBorder="1" applyAlignment="1"/>
    <xf numFmtId="0" fontId="23" fillId="0" borderId="83" xfId="6" applyFont="1" applyFill="1" applyBorder="1" applyAlignment="1">
      <alignment horizontal="center" vertical="center"/>
    </xf>
    <xf numFmtId="2" fontId="19" fillId="0" borderId="83" xfId="3" applyNumberFormat="1" applyFont="1" applyFill="1" applyBorder="1" applyAlignment="1">
      <alignment horizontal="center" vertical="center"/>
    </xf>
    <xf numFmtId="43" fontId="23" fillId="0" borderId="83" xfId="3" applyFont="1" applyFill="1" applyBorder="1" applyAlignment="1">
      <alignment vertical="top"/>
    </xf>
    <xf numFmtId="0" fontId="23" fillId="0" borderId="83" xfId="6" applyFont="1" applyFill="1" applyBorder="1" applyAlignment="1">
      <alignment vertical="top"/>
    </xf>
    <xf numFmtId="0" fontId="19" fillId="0" borderId="54" xfId="6" applyFont="1" applyFill="1" applyBorder="1" applyAlignment="1">
      <alignment horizontal="left" vertical="center" wrapText="1"/>
    </xf>
    <xf numFmtId="0" fontId="19" fillId="0" borderId="31" xfId="6" applyFont="1" applyFill="1" applyBorder="1" applyAlignment="1">
      <alignment horizontal="right" vertical="center"/>
    </xf>
    <xf numFmtId="0" fontId="19" fillId="0" borderId="31" xfId="6" applyFont="1" applyFill="1" applyBorder="1" applyAlignment="1">
      <alignment vertical="center" wrapText="1"/>
    </xf>
    <xf numFmtId="0" fontId="19" fillId="0" borderId="85" xfId="6" applyFont="1" applyFill="1" applyBorder="1" applyAlignment="1">
      <alignment vertical="center"/>
    </xf>
    <xf numFmtId="0" fontId="19" fillId="0" borderId="83" xfId="6" applyFont="1" applyFill="1" applyBorder="1" applyAlignment="1">
      <alignment horizontal="center" vertical="center"/>
    </xf>
    <xf numFmtId="43" fontId="19" fillId="0" borderId="83" xfId="3" applyFont="1" applyFill="1" applyBorder="1" applyAlignment="1">
      <alignment vertical="top"/>
    </xf>
    <xf numFmtId="0" fontId="19" fillId="3" borderId="73" xfId="6" applyFont="1" applyFill="1" applyBorder="1" applyAlignment="1">
      <alignment vertical="top"/>
    </xf>
    <xf numFmtId="0" fontId="19" fillId="3" borderId="73" xfId="6" applyFont="1" applyFill="1" applyBorder="1" applyAlignment="1">
      <alignment horizontal="center" vertical="top"/>
    </xf>
    <xf numFmtId="0" fontId="27" fillId="3" borderId="64" xfId="6" applyFont="1" applyFill="1" applyBorder="1" applyAlignment="1">
      <alignment horizontal="right" vertical="center"/>
    </xf>
    <xf numFmtId="0" fontId="19" fillId="0" borderId="0" xfId="6" applyFont="1" applyFill="1" applyBorder="1" applyAlignment="1">
      <alignment horizontal="justify" vertical="justify"/>
    </xf>
    <xf numFmtId="43" fontId="19" fillId="3" borderId="1" xfId="3" applyFont="1" applyFill="1" applyBorder="1" applyAlignment="1">
      <alignment horizontal="center" vertical="top"/>
    </xf>
    <xf numFmtId="0" fontId="30" fillId="2" borderId="14" xfId="6" applyFont="1" applyFill="1" applyBorder="1" applyAlignment="1">
      <alignment horizontal="right" vertical="top"/>
    </xf>
    <xf numFmtId="0" fontId="30" fillId="2" borderId="63" xfId="6" applyFont="1" applyFill="1" applyBorder="1" applyAlignment="1">
      <alignment horizontal="left" vertical="center"/>
    </xf>
    <xf numFmtId="0" fontId="30" fillId="2" borderId="61" xfId="6" applyFont="1" applyFill="1" applyBorder="1" applyAlignment="1">
      <alignment horizontal="right" vertical="center"/>
    </xf>
    <xf numFmtId="0" fontId="30" fillId="2" borderId="61" xfId="6" applyFont="1" applyFill="1" applyBorder="1" applyAlignment="1">
      <alignment horizontal="left" vertical="center"/>
    </xf>
    <xf numFmtId="0" fontId="30" fillId="2" borderId="62" xfId="6" applyFont="1" applyFill="1" applyBorder="1" applyAlignment="1">
      <alignment vertical="center"/>
    </xf>
    <xf numFmtId="0" fontId="31" fillId="2" borderId="89" xfId="6" applyFont="1" applyFill="1" applyBorder="1" applyAlignment="1">
      <alignment vertical="center"/>
    </xf>
    <xf numFmtId="0" fontId="31" fillId="2" borderId="16" xfId="6" applyFont="1" applyFill="1" applyBorder="1" applyAlignment="1">
      <alignment vertical="center"/>
    </xf>
    <xf numFmtId="0" fontId="31" fillId="2" borderId="14" xfId="6" applyFont="1" applyFill="1" applyBorder="1" applyAlignment="1">
      <alignment horizontal="center" vertical="top"/>
    </xf>
    <xf numFmtId="43" fontId="31" fillId="2" borderId="14" xfId="3" applyNumberFormat="1" applyFont="1" applyFill="1" applyBorder="1" applyAlignment="1">
      <alignment horizontal="center" vertical="top"/>
    </xf>
    <xf numFmtId="43" fontId="31" fillId="2" borderId="14" xfId="3" applyFont="1" applyFill="1" applyBorder="1" applyAlignment="1">
      <alignment vertical="top"/>
    </xf>
    <xf numFmtId="0" fontId="30" fillId="3" borderId="14" xfId="6" applyFont="1" applyFill="1" applyBorder="1" applyAlignment="1">
      <alignment horizontal="right" vertical="top"/>
    </xf>
    <xf numFmtId="0" fontId="30" fillId="3" borderId="63" xfId="6" applyFont="1" applyFill="1" applyBorder="1" applyAlignment="1">
      <alignment horizontal="right"/>
    </xf>
    <xf numFmtId="0" fontId="30" fillId="3" borderId="61" xfId="6" applyFont="1" applyFill="1" applyBorder="1" applyAlignment="1">
      <alignment horizontal="right"/>
    </xf>
    <xf numFmtId="0" fontId="23" fillId="3" borderId="62" xfId="6" applyFont="1" applyFill="1" applyBorder="1" applyAlignment="1">
      <alignment vertical="center"/>
    </xf>
    <xf numFmtId="0" fontId="31" fillId="3" borderId="7" xfId="6" applyFont="1" applyFill="1" applyBorder="1" applyAlignment="1">
      <alignment vertical="center"/>
    </xf>
    <xf numFmtId="0" fontId="31" fillId="3" borderId="90" xfId="6" applyFont="1" applyFill="1" applyBorder="1" applyAlignment="1">
      <alignment vertical="center"/>
    </xf>
    <xf numFmtId="0" fontId="31" fillId="3" borderId="14" xfId="6" applyFont="1" applyFill="1" applyBorder="1" applyAlignment="1">
      <alignment horizontal="center" vertical="top"/>
    </xf>
    <xf numFmtId="43" fontId="31" fillId="3" borderId="14" xfId="3" applyNumberFormat="1" applyFont="1" applyFill="1" applyBorder="1" applyAlignment="1">
      <alignment horizontal="center" vertical="top"/>
    </xf>
    <xf numFmtId="43" fontId="31" fillId="3" borderId="14" xfId="3" applyFont="1" applyFill="1" applyBorder="1" applyAlignment="1">
      <alignment vertical="top"/>
    </xf>
    <xf numFmtId="0" fontId="27" fillId="3" borderId="0" xfId="6" applyFont="1" applyFill="1" applyBorder="1" applyAlignment="1">
      <alignment horizontal="left"/>
    </xf>
    <xf numFmtId="0" fontId="19" fillId="3" borderId="91" xfId="6" applyFont="1" applyFill="1" applyBorder="1" applyAlignment="1">
      <alignment horizontal="right"/>
    </xf>
    <xf numFmtId="0" fontId="19" fillId="0" borderId="91" xfId="6" applyFont="1" applyFill="1" applyBorder="1" applyAlignment="1">
      <alignment vertical="justify"/>
    </xf>
    <xf numFmtId="0" fontId="30" fillId="0" borderId="1" xfId="6" applyFont="1" applyFill="1" applyBorder="1" applyAlignment="1">
      <alignment horizontal="right" vertical="top"/>
    </xf>
    <xf numFmtId="0" fontId="32" fillId="0" borderId="64" xfId="6" applyFont="1" applyFill="1" applyBorder="1" applyAlignment="1"/>
    <xf numFmtId="0" fontId="30" fillId="0" borderId="65" xfId="6" applyFont="1" applyFill="1" applyBorder="1" applyAlignment="1">
      <alignment horizontal="right"/>
    </xf>
    <xf numFmtId="0" fontId="32" fillId="0" borderId="57" xfId="6" applyFont="1" applyFill="1" applyBorder="1" applyAlignment="1"/>
    <xf numFmtId="0" fontId="30" fillId="0" borderId="0" xfId="6" applyFont="1" applyFill="1" applyBorder="1" applyAlignment="1"/>
    <xf numFmtId="0" fontId="30" fillId="0" borderId="83" xfId="6" applyFont="1" applyFill="1" applyBorder="1" applyAlignment="1"/>
    <xf numFmtId="0" fontId="31" fillId="0" borderId="1" xfId="6" applyFont="1" applyFill="1" applyBorder="1" applyAlignment="1">
      <alignment horizontal="center" vertical="top"/>
    </xf>
    <xf numFmtId="43" fontId="30" fillId="0" borderId="1" xfId="3" applyNumberFormat="1" applyFont="1" applyFill="1" applyBorder="1" applyAlignment="1">
      <alignment horizontal="center" vertical="top"/>
    </xf>
    <xf numFmtId="43" fontId="30" fillId="0" borderId="1" xfId="3" applyFont="1" applyFill="1" applyBorder="1" applyAlignment="1">
      <alignment vertical="top"/>
    </xf>
    <xf numFmtId="0" fontId="31" fillId="0" borderId="1" xfId="6" applyFont="1" applyFill="1" applyBorder="1" applyAlignment="1">
      <alignment vertical="top"/>
    </xf>
    <xf numFmtId="0" fontId="31" fillId="0" borderId="67" xfId="6" applyFont="1" applyFill="1" applyBorder="1" applyAlignment="1">
      <alignment horizontal="right"/>
    </xf>
    <xf numFmtId="0" fontId="31" fillId="0" borderId="65" xfId="6" applyFont="1" applyFill="1" applyBorder="1" applyAlignment="1">
      <alignment horizontal="right"/>
    </xf>
    <xf numFmtId="0" fontId="31" fillId="0" borderId="65" xfId="6" applyFont="1" applyFill="1" applyBorder="1" applyAlignment="1">
      <alignment horizontal="right" vertical="top"/>
    </xf>
    <xf numFmtId="0" fontId="19" fillId="0" borderId="25" xfId="6" applyFont="1" applyFill="1" applyBorder="1" applyAlignment="1">
      <alignment horizontal="justify" vertical="justify"/>
    </xf>
    <xf numFmtId="0" fontId="31" fillId="0" borderId="0" xfId="6" applyFont="1" applyFill="1" applyBorder="1" applyAlignment="1">
      <alignment vertical="center"/>
    </xf>
    <xf numFmtId="0" fontId="31" fillId="0" borderId="86" xfId="6" applyFont="1" applyFill="1" applyBorder="1" applyAlignment="1">
      <alignment vertical="center"/>
    </xf>
    <xf numFmtId="43" fontId="31" fillId="0" borderId="1" xfId="3" applyNumberFormat="1" applyFont="1" applyFill="1" applyBorder="1" applyAlignment="1">
      <alignment horizontal="center" vertical="top"/>
    </xf>
    <xf numFmtId="43" fontId="31" fillId="0" borderId="1" xfId="3" applyFont="1" applyFill="1" applyBorder="1" applyAlignment="1">
      <alignment vertical="top"/>
    </xf>
    <xf numFmtId="0" fontId="27" fillId="3" borderId="57" xfId="6" applyFont="1" applyFill="1" applyBorder="1" applyAlignment="1"/>
    <xf numFmtId="0" fontId="23" fillId="3" borderId="65" xfId="6" applyFont="1" applyFill="1" applyBorder="1" applyAlignment="1">
      <alignment horizontal="right"/>
    </xf>
    <xf numFmtId="0" fontId="23" fillId="3" borderId="1" xfId="6" applyFont="1" applyFill="1" applyBorder="1" applyAlignment="1">
      <alignment horizontal="center" vertical="center"/>
    </xf>
    <xf numFmtId="43" fontId="19" fillId="3" borderId="1" xfId="3" applyFont="1" applyFill="1" applyBorder="1" applyAlignment="1">
      <alignment horizontal="center" vertical="center"/>
    </xf>
    <xf numFmtId="43" fontId="23" fillId="3" borderId="1" xfId="3" applyFont="1" applyFill="1" applyBorder="1" applyAlignment="1">
      <alignment vertical="top"/>
    </xf>
    <xf numFmtId="0" fontId="27" fillId="3" borderId="0" xfId="6" applyFont="1" applyFill="1" applyBorder="1" applyAlignment="1"/>
    <xf numFmtId="0" fontId="23" fillId="3" borderId="88" xfId="6" applyFont="1" applyFill="1" applyBorder="1" applyAlignment="1">
      <alignment horizontal="right"/>
    </xf>
    <xf numFmtId="0" fontId="23" fillId="3" borderId="76" xfId="6" applyFont="1" applyFill="1" applyBorder="1" applyAlignment="1">
      <alignment horizontal="right"/>
    </xf>
    <xf numFmtId="0" fontId="23" fillId="3" borderId="31" xfId="6" applyFont="1" applyFill="1" applyBorder="1" applyAlignment="1">
      <alignment horizontal="center"/>
    </xf>
    <xf numFmtId="0" fontId="23" fillId="3" borderId="57" xfId="6" applyFont="1" applyFill="1" applyBorder="1" applyAlignment="1">
      <alignment wrapText="1"/>
    </xf>
    <xf numFmtId="0" fontId="19" fillId="3" borderId="64" xfId="6" applyFont="1" applyFill="1" applyBorder="1" applyAlignment="1">
      <alignment horizontal="right"/>
    </xf>
    <xf numFmtId="0" fontId="19" fillId="3" borderId="25" xfId="6" applyFont="1" applyFill="1" applyBorder="1" applyAlignment="1">
      <alignment horizontal="right"/>
    </xf>
    <xf numFmtId="0" fontId="19" fillId="3" borderId="31" xfId="6" applyFont="1" applyFill="1" applyBorder="1" applyAlignment="1">
      <alignment horizontal="center"/>
    </xf>
    <xf numFmtId="0" fontId="19" fillId="3" borderId="57" xfId="6" applyFont="1" applyFill="1" applyBorder="1" applyAlignment="1">
      <alignment horizontal="left"/>
    </xf>
    <xf numFmtId="2" fontId="19" fillId="3" borderId="73" xfId="6" applyNumberFormat="1" applyFont="1" applyFill="1" applyBorder="1" applyAlignment="1">
      <alignment horizontal="center" vertical="center"/>
    </xf>
    <xf numFmtId="0" fontId="19" fillId="3" borderId="76" xfId="6" applyFont="1" applyFill="1" applyBorder="1" applyAlignment="1">
      <alignment horizontal="right"/>
    </xf>
    <xf numFmtId="0" fontId="19" fillId="3" borderId="65" xfId="6" applyFont="1" applyFill="1" applyBorder="1" applyAlignment="1">
      <alignment horizontal="right"/>
    </xf>
    <xf numFmtId="0" fontId="19" fillId="3" borderId="0" xfId="6" applyFont="1" applyFill="1" applyBorder="1" applyAlignment="1">
      <alignment horizontal="right"/>
    </xf>
    <xf numFmtId="0" fontId="19" fillId="3" borderId="0" xfId="6" applyFont="1" applyFill="1" applyBorder="1" applyAlignment="1">
      <alignment horizontal="center"/>
    </xf>
    <xf numFmtId="0" fontId="23" fillId="3" borderId="0" xfId="6" applyFont="1" applyFill="1" applyBorder="1" applyAlignment="1">
      <alignment horizontal="left"/>
    </xf>
    <xf numFmtId="0" fontId="19" fillId="3" borderId="0" xfId="6" applyFont="1" applyFill="1" applyBorder="1" applyAlignment="1">
      <alignment horizontal="left"/>
    </xf>
    <xf numFmtId="0" fontId="19" fillId="0" borderId="30" xfId="6" applyFont="1" applyFill="1" applyBorder="1" applyAlignment="1">
      <alignment horizontal="right"/>
    </xf>
    <xf numFmtId="0" fontId="23" fillId="3" borderId="25" xfId="6" applyFont="1" applyFill="1" applyBorder="1" applyAlignment="1">
      <alignment horizontal="right"/>
    </xf>
    <xf numFmtId="0" fontId="19" fillId="0" borderId="0" xfId="6" applyFont="1" applyFill="1" applyBorder="1" applyAlignment="1">
      <alignment horizontal="left" vertical="center" wrapText="1"/>
    </xf>
    <xf numFmtId="0" fontId="19" fillId="0" borderId="73" xfId="6" applyFont="1" applyFill="1" applyBorder="1" applyAlignment="1">
      <alignment horizontal="center" vertical="top"/>
    </xf>
    <xf numFmtId="0" fontId="23" fillId="2" borderId="63" xfId="6" applyFont="1" applyFill="1" applyBorder="1" applyAlignment="1">
      <alignment horizontal="right"/>
    </xf>
    <xf numFmtId="0" fontId="23" fillId="2" borderId="61" xfId="6" applyFont="1" applyFill="1" applyBorder="1" applyAlignment="1">
      <alignment horizontal="right"/>
    </xf>
    <xf numFmtId="0" fontId="27" fillId="0" borderId="57" xfId="6" applyFont="1" applyFill="1" applyBorder="1" applyAlignment="1">
      <alignment horizontal="left" vertical="center"/>
    </xf>
    <xf numFmtId="0" fontId="19" fillId="0" borderId="0" xfId="6" applyFont="1" applyFill="1" applyBorder="1" applyAlignment="1">
      <alignment horizontal="left"/>
    </xf>
    <xf numFmtId="0" fontId="19" fillId="0" borderId="0" xfId="6" applyFont="1" applyAlignment="1"/>
    <xf numFmtId="0" fontId="27" fillId="0" borderId="0" xfId="6" applyFont="1" applyFill="1" applyBorder="1" applyAlignment="1">
      <alignment horizontal="left" vertical="center"/>
    </xf>
    <xf numFmtId="0" fontId="29" fillId="0" borderId="0" xfId="6" applyFont="1" applyFill="1" applyBorder="1" applyAlignment="1">
      <alignment horizontal="left" vertical="center"/>
    </xf>
    <xf numFmtId="0" fontId="19" fillId="0" borderId="57" xfId="6" applyFont="1" applyFill="1" applyBorder="1" applyAlignment="1">
      <alignment vertical="center" wrapText="1"/>
    </xf>
    <xf numFmtId="0" fontId="19" fillId="0" borderId="64" xfId="6" applyFont="1" applyFill="1" applyBorder="1" applyAlignment="1">
      <alignment horizontal="center" vertical="center"/>
    </xf>
    <xf numFmtId="0" fontId="19" fillId="0" borderId="65" xfId="6" applyFont="1" applyFill="1" applyBorder="1" applyAlignment="1">
      <alignment horizontal="center" vertical="center"/>
    </xf>
    <xf numFmtId="0" fontId="19" fillId="3" borderId="30" xfId="6" applyFont="1" applyFill="1" applyBorder="1" applyAlignment="1">
      <alignment horizontal="center" vertical="center"/>
    </xf>
    <xf numFmtId="0" fontId="19" fillId="0" borderId="25" xfId="6" applyFont="1" applyFill="1" applyBorder="1" applyAlignment="1">
      <alignment horizontal="center" vertical="center"/>
    </xf>
    <xf numFmtId="0" fontId="19" fillId="3" borderId="0" xfId="6" applyFont="1" applyFill="1" applyBorder="1" applyAlignment="1">
      <alignment horizontal="center" vertical="center"/>
    </xf>
    <xf numFmtId="0" fontId="19" fillId="0" borderId="91" xfId="6" applyFont="1" applyFill="1" applyBorder="1" applyAlignment="1">
      <alignment horizontal="center" vertical="center"/>
    </xf>
    <xf numFmtId="0" fontId="19" fillId="0" borderId="91" xfId="6" applyFont="1" applyFill="1" applyBorder="1" applyAlignment="1">
      <alignment horizontal="justify" vertical="center"/>
    </xf>
    <xf numFmtId="43" fontId="19" fillId="2" borderId="14" xfId="3" applyFont="1" applyFill="1" applyBorder="1" applyAlignment="1">
      <alignment horizontal="center" vertical="center"/>
    </xf>
    <xf numFmtId="0" fontId="23" fillId="2" borderId="14" xfId="6" applyFont="1" applyFill="1" applyBorder="1" applyAlignment="1">
      <alignment horizontal="right"/>
    </xf>
    <xf numFmtId="0" fontId="23" fillId="2" borderId="63" xfId="6" applyFont="1" applyFill="1" applyBorder="1" applyAlignment="1">
      <alignment horizontal="right" vertical="center"/>
    </xf>
    <xf numFmtId="43" fontId="26" fillId="2" borderId="14" xfId="3" applyFont="1" applyFill="1" applyBorder="1" applyAlignment="1">
      <alignment horizontal="center" vertical="center"/>
    </xf>
    <xf numFmtId="43" fontId="26" fillId="2" borderId="14" xfId="3" applyFont="1" applyFill="1" applyBorder="1" applyAlignment="1">
      <alignment vertical="top"/>
    </xf>
    <xf numFmtId="0" fontId="19" fillId="3" borderId="17" xfId="6" applyFont="1" applyFill="1" applyBorder="1" applyAlignment="1"/>
    <xf numFmtId="0" fontId="19" fillId="0" borderId="1" xfId="6" applyFont="1" applyFill="1" applyBorder="1" applyAlignment="1">
      <alignment horizontal="right"/>
    </xf>
    <xf numFmtId="0" fontId="23" fillId="0" borderId="64" xfId="6" applyFont="1" applyFill="1" applyBorder="1" applyAlignment="1">
      <alignment horizontal="right" vertical="center"/>
    </xf>
    <xf numFmtId="0" fontId="23" fillId="0" borderId="65" xfId="6" applyFont="1" applyFill="1" applyBorder="1" applyAlignment="1">
      <alignment horizontal="right"/>
    </xf>
    <xf numFmtId="0" fontId="27" fillId="0" borderId="57" xfId="6" applyFont="1" applyFill="1" applyBorder="1" applyAlignment="1"/>
    <xf numFmtId="43" fontId="26" fillId="0" borderId="1" xfId="3" applyFont="1" applyFill="1" applyBorder="1" applyAlignment="1">
      <alignment horizontal="center" vertical="center"/>
    </xf>
    <xf numFmtId="43" fontId="26" fillId="0" borderId="1" xfId="3" applyFont="1" applyFill="1" applyBorder="1" applyAlignment="1">
      <alignment vertical="top"/>
    </xf>
    <xf numFmtId="0" fontId="19" fillId="3" borderId="1" xfId="6" applyFont="1" applyFill="1" applyBorder="1" applyAlignment="1"/>
    <xf numFmtId="0" fontId="23" fillId="0" borderId="1" xfId="6" applyFont="1" applyFill="1" applyBorder="1" applyAlignment="1">
      <alignment horizontal="right"/>
    </xf>
    <xf numFmtId="0" fontId="27" fillId="0" borderId="64" xfId="6" applyFont="1" applyFill="1" applyBorder="1" applyAlignment="1">
      <alignment vertical="center"/>
    </xf>
    <xf numFmtId="0" fontId="27" fillId="0" borderId="57" xfId="6" applyFont="1" applyBorder="1" applyAlignment="1">
      <alignment vertical="top" wrapText="1"/>
    </xf>
    <xf numFmtId="0" fontId="19" fillId="0" borderId="18" xfId="6" applyFont="1" applyFill="1" applyBorder="1" applyAlignment="1">
      <alignment horizontal="right"/>
    </xf>
    <xf numFmtId="0" fontId="19" fillId="0" borderId="67" xfId="6" applyFont="1" applyFill="1" applyBorder="1" applyAlignment="1">
      <alignment horizontal="right" vertical="center"/>
    </xf>
    <xf numFmtId="0" fontId="19" fillId="0" borderId="65" xfId="6" applyFont="1" applyFill="1" applyBorder="1" applyAlignment="1">
      <alignment horizontal="right"/>
    </xf>
    <xf numFmtId="0" fontId="19" fillId="0" borderId="65" xfId="6" applyFont="1" applyFill="1" applyBorder="1" applyAlignment="1">
      <alignment horizontal="right" vertical="top"/>
    </xf>
    <xf numFmtId="43" fontId="26" fillId="0" borderId="0" xfId="3" applyFont="1" applyFill="1" applyAlignment="1">
      <alignment horizontal="center" vertical="center"/>
    </xf>
    <xf numFmtId="0" fontId="19" fillId="0" borderId="57" xfId="6" applyFont="1" applyBorder="1" applyAlignment="1">
      <alignment vertical="top" wrapText="1"/>
    </xf>
    <xf numFmtId="0" fontId="19" fillId="0" borderId="19" xfId="6" applyFont="1" applyFill="1" applyBorder="1" applyAlignment="1"/>
    <xf numFmtId="0" fontId="24" fillId="3" borderId="0" xfId="6" applyFont="1" applyFill="1" applyBorder="1" applyAlignment="1">
      <alignment horizontal="right" vertical="center"/>
    </xf>
    <xf numFmtId="0" fontId="19" fillId="3" borderId="0" xfId="6" applyFont="1" applyFill="1" applyBorder="1" applyAlignment="1">
      <alignment horizontal="left" vertical="center"/>
    </xf>
    <xf numFmtId="0" fontId="19" fillId="0" borderId="92" xfId="6" applyFont="1" applyFill="1" applyBorder="1" applyAlignment="1"/>
    <xf numFmtId="2" fontId="19" fillId="0" borderId="73" xfId="3" applyNumberFormat="1" applyFont="1" applyFill="1" applyBorder="1" applyAlignment="1">
      <alignment horizontal="center" vertical="top"/>
    </xf>
    <xf numFmtId="43" fontId="23" fillId="0" borderId="77" xfId="6" applyNumberFormat="1" applyFont="1" applyFill="1" applyBorder="1" applyAlignment="1">
      <alignment vertical="top"/>
    </xf>
    <xf numFmtId="43" fontId="19" fillId="0" borderId="1" xfId="3" applyFont="1" applyFill="1" applyBorder="1" applyAlignment="1">
      <alignment horizontal="center" vertical="center"/>
    </xf>
    <xf numFmtId="0" fontId="19" fillId="0" borderId="57" xfId="6" applyFont="1" applyFill="1" applyBorder="1" applyAlignment="1">
      <alignment vertical="justify"/>
    </xf>
    <xf numFmtId="0" fontId="19" fillId="0" borderId="0" xfId="6" applyFont="1" applyFill="1" applyBorder="1" applyAlignment="1">
      <alignment horizontal="left" vertical="center"/>
    </xf>
    <xf numFmtId="0" fontId="19" fillId="0" borderId="0" xfId="6" applyFont="1" applyFill="1" applyBorder="1" applyAlignment="1">
      <alignment horizontal="right" vertical="center"/>
    </xf>
    <xf numFmtId="0" fontId="27" fillId="3" borderId="0" xfId="6" applyFont="1" applyFill="1" applyBorder="1" applyAlignment="1">
      <alignment horizontal="left" vertical="center"/>
    </xf>
    <xf numFmtId="0" fontId="19" fillId="3" borderId="91" xfId="6" applyFont="1" applyFill="1" applyBorder="1" applyAlignment="1">
      <alignment horizontal="right" vertical="center"/>
    </xf>
    <xf numFmtId="0" fontId="19" fillId="3" borderId="91" xfId="6" applyFont="1" applyFill="1" applyBorder="1" applyAlignment="1">
      <alignment horizontal="left" vertical="center"/>
    </xf>
    <xf numFmtId="0" fontId="19" fillId="0" borderId="91" xfId="6" applyFont="1" applyFill="1" applyBorder="1" applyAlignment="1">
      <alignment vertical="center"/>
    </xf>
    <xf numFmtId="0" fontId="23" fillId="0" borderId="91" xfId="6" applyFont="1" applyFill="1" applyBorder="1" applyAlignment="1">
      <alignment vertical="center"/>
    </xf>
    <xf numFmtId="0" fontId="19" fillId="3" borderId="65" xfId="6" applyFont="1" applyFill="1" applyBorder="1" applyAlignment="1">
      <alignment horizontal="right" vertical="top"/>
    </xf>
    <xf numFmtId="0" fontId="19" fillId="3" borderId="74" xfId="6" applyFont="1" applyFill="1" applyBorder="1" applyAlignment="1">
      <alignment vertical="center" wrapText="1"/>
    </xf>
    <xf numFmtId="0" fontId="19" fillId="3" borderId="93" xfId="6" applyFont="1" applyFill="1" applyBorder="1" applyAlignment="1">
      <alignment horizontal="right" vertical="center"/>
    </xf>
    <xf numFmtId="0" fontId="19" fillId="3" borderId="88" xfId="6" applyFont="1" applyFill="1" applyBorder="1" applyAlignment="1">
      <alignment horizontal="left" vertical="center"/>
    </xf>
    <xf numFmtId="0" fontId="26" fillId="3" borderId="93" xfId="6" applyFont="1" applyFill="1" applyBorder="1" applyAlignment="1">
      <alignment horizontal="left" vertical="center"/>
    </xf>
    <xf numFmtId="2" fontId="19" fillId="0" borderId="73" xfId="6" applyNumberFormat="1" applyFont="1" applyFill="1" applyBorder="1" applyAlignment="1">
      <alignment horizontal="center" vertical="center"/>
    </xf>
    <xf numFmtId="43" fontId="19" fillId="0" borderId="73" xfId="3" applyFont="1" applyFill="1" applyBorder="1" applyAlignment="1">
      <alignment horizontal="center" vertical="top"/>
    </xf>
    <xf numFmtId="0" fontId="23" fillId="0" borderId="30" xfId="6" applyFont="1" applyFill="1" applyBorder="1" applyAlignment="1">
      <alignment horizontal="left" vertical="center"/>
    </xf>
    <xf numFmtId="0" fontId="19" fillId="3" borderId="25" xfId="6" applyFont="1" applyFill="1" applyBorder="1" applyAlignment="1">
      <alignment horizontal="right" vertical="top"/>
    </xf>
    <xf numFmtId="0" fontId="23" fillId="0" borderId="75" xfId="6" applyFont="1" applyFill="1" applyBorder="1" applyAlignment="1">
      <alignment horizontal="left" vertical="center"/>
    </xf>
    <xf numFmtId="0" fontId="23" fillId="3" borderId="0" xfId="6" applyFont="1" applyFill="1" applyBorder="1" applyAlignment="1">
      <alignment horizontal="left" vertical="center"/>
    </xf>
    <xf numFmtId="0" fontId="27" fillId="3" borderId="94" xfId="6" applyFont="1" applyFill="1" applyBorder="1" applyAlignment="1">
      <alignment horizontal="left" vertical="center"/>
    </xf>
    <xf numFmtId="0" fontId="23" fillId="3" borderId="91" xfId="6" applyFont="1" applyFill="1" applyBorder="1" applyAlignment="1">
      <alignment horizontal="right" vertical="center"/>
    </xf>
    <xf numFmtId="0" fontId="23" fillId="3" borderId="91" xfId="6" applyFont="1" applyFill="1" applyBorder="1" applyAlignment="1">
      <alignment horizontal="left" vertical="center"/>
    </xf>
    <xf numFmtId="0" fontId="23" fillId="3" borderId="91" xfId="6" applyFont="1" applyFill="1" applyBorder="1" applyAlignment="1">
      <alignment vertical="center"/>
    </xf>
    <xf numFmtId="43" fontId="19" fillId="0" borderId="86" xfId="3" applyFont="1" applyFill="1" applyBorder="1" applyAlignment="1">
      <alignment horizontal="center" vertical="center"/>
    </xf>
    <xf numFmtId="0" fontId="19" fillId="0" borderId="95" xfId="6" applyFont="1" applyFill="1" applyBorder="1" applyAlignment="1">
      <alignment horizontal="left" vertical="center" wrapText="1"/>
    </xf>
    <xf numFmtId="0" fontId="19" fillId="0" borderId="75" xfId="6" applyFont="1" applyFill="1" applyBorder="1" applyAlignment="1">
      <alignment horizontal="right" vertical="center" wrapText="1"/>
    </xf>
    <xf numFmtId="0" fontId="19" fillId="0" borderId="75" xfId="6" applyFont="1" applyFill="1" applyBorder="1" applyAlignment="1">
      <alignment horizontal="left" vertical="center" wrapText="1"/>
    </xf>
    <xf numFmtId="0" fontId="19" fillId="0" borderId="75" xfId="6" applyFont="1" applyFill="1" applyBorder="1" applyAlignment="1">
      <alignment vertical="center" wrapText="1"/>
    </xf>
    <xf numFmtId="0" fontId="23" fillId="0" borderId="64" xfId="6" applyFont="1" applyFill="1" applyBorder="1" applyAlignment="1">
      <alignment horizontal="left" vertical="center"/>
    </xf>
    <xf numFmtId="0" fontId="23" fillId="0" borderId="57" xfId="6" applyFont="1" applyFill="1" applyBorder="1" applyAlignment="1">
      <alignment vertical="center"/>
    </xf>
    <xf numFmtId="0" fontId="19" fillId="3" borderId="64" xfId="6" applyFont="1" applyFill="1" applyBorder="1" applyAlignment="1">
      <alignment horizontal="center" vertical="center"/>
    </xf>
    <xf numFmtId="0" fontId="19" fillId="3" borderId="65" xfId="6" applyFont="1" applyFill="1" applyBorder="1" applyAlignment="1">
      <alignment horizontal="center" vertical="center"/>
    </xf>
    <xf numFmtId="43" fontId="19" fillId="3" borderId="86" xfId="3" applyFont="1" applyFill="1" applyBorder="1" applyAlignment="1">
      <alignment horizontal="center" vertical="center"/>
    </xf>
    <xf numFmtId="0" fontId="19" fillId="0" borderId="64" xfId="6" applyFont="1" applyFill="1" applyBorder="1" applyAlignment="1">
      <alignment horizontal="right" vertical="center"/>
    </xf>
    <xf numFmtId="0" fontId="19" fillId="0" borderId="57" xfId="6" applyFont="1" applyFill="1" applyBorder="1" applyAlignment="1">
      <alignment horizontal="justify" vertical="top" wrapText="1"/>
    </xf>
    <xf numFmtId="43" fontId="26" fillId="0" borderId="0" xfId="3" applyFont="1" applyFill="1" applyBorder="1" applyAlignment="1">
      <alignment vertical="center"/>
    </xf>
    <xf numFmtId="43" fontId="33" fillId="0" borderId="1" xfId="6" applyNumberFormat="1" applyFont="1" applyFill="1" applyBorder="1" applyAlignment="1">
      <alignment vertical="top"/>
    </xf>
    <xf numFmtId="0" fontId="29" fillId="0" borderId="57" xfId="6" applyFont="1" applyFill="1" applyBorder="1" applyAlignment="1">
      <alignment horizontal="left" vertical="center"/>
    </xf>
    <xf numFmtId="0" fontId="19" fillId="0" borderId="57" xfId="6" applyFont="1" applyFill="1" applyBorder="1" applyAlignment="1">
      <alignment horizontal="left"/>
    </xf>
    <xf numFmtId="0" fontId="23" fillId="0" borderId="0" xfId="6" applyFont="1" applyFill="1" applyBorder="1" applyAlignment="1">
      <alignment horizontal="left" vertical="center"/>
    </xf>
    <xf numFmtId="0" fontId="19" fillId="0" borderId="57" xfId="6" applyFont="1" applyFill="1" applyBorder="1" applyAlignment="1">
      <alignment horizontal="justify" vertical="center" wrapText="1"/>
    </xf>
    <xf numFmtId="43" fontId="19" fillId="0" borderId="0" xfId="3" applyFont="1" applyFill="1" applyBorder="1" applyAlignment="1">
      <alignment vertical="center"/>
    </xf>
    <xf numFmtId="43" fontId="19" fillId="2" borderId="14" xfId="3" applyFont="1" applyFill="1" applyBorder="1" applyAlignment="1">
      <alignment vertical="center"/>
    </xf>
    <xf numFmtId="0" fontId="23" fillId="0" borderId="0" xfId="6" applyFont="1" applyFill="1" applyBorder="1"/>
    <xf numFmtId="43" fontId="19" fillId="0" borderId="1" xfId="3" applyFont="1" applyFill="1" applyBorder="1" applyAlignment="1">
      <alignment vertical="center"/>
    </xf>
    <xf numFmtId="0" fontId="19" fillId="0" borderId="0" xfId="6" applyFont="1" applyFill="1" applyBorder="1" applyAlignment="1">
      <alignment horizontal="justify" vertical="justify" wrapText="1"/>
    </xf>
    <xf numFmtId="0" fontId="19" fillId="3" borderId="0" xfId="6" applyFont="1" applyFill="1" applyBorder="1" applyAlignment="1">
      <alignment horizontal="justify" vertical="justify" wrapText="1"/>
    </xf>
    <xf numFmtId="0" fontId="26" fillId="0" borderId="65" xfId="6" applyFont="1" applyFill="1" applyBorder="1" applyAlignment="1">
      <alignment horizontal="left" vertical="center"/>
    </xf>
    <xf numFmtId="43" fontId="19" fillId="3" borderId="0" xfId="3" applyFont="1" applyFill="1" applyBorder="1" applyAlignment="1">
      <alignment vertical="center"/>
    </xf>
    <xf numFmtId="0" fontId="19" fillId="0" borderId="0" xfId="6" applyFont="1" applyFill="1" applyBorder="1"/>
    <xf numFmtId="43" fontId="24" fillId="0" borderId="0" xfId="3" applyFont="1" applyFill="1" applyBorder="1" applyAlignment="1">
      <alignment vertical="center"/>
    </xf>
    <xf numFmtId="0" fontId="19" fillId="0" borderId="1" xfId="6" applyFont="1" applyFill="1" applyBorder="1" applyAlignment="1">
      <alignment horizontal="right" vertical="center"/>
    </xf>
    <xf numFmtId="0" fontId="26" fillId="0" borderId="1" xfId="6" applyFont="1" applyFill="1" applyBorder="1" applyAlignment="1">
      <alignment horizontal="right" vertical="top"/>
    </xf>
    <xf numFmtId="0" fontId="26" fillId="0" borderId="64" xfId="6" applyFont="1" applyFill="1" applyBorder="1" applyAlignment="1">
      <alignment horizontal="left" vertical="center"/>
    </xf>
    <xf numFmtId="0" fontId="26" fillId="0" borderId="65" xfId="6" applyFont="1" applyFill="1" applyBorder="1" applyAlignment="1">
      <alignment horizontal="right" vertical="center"/>
    </xf>
    <xf numFmtId="0" fontId="33" fillId="0" borderId="65" xfId="6" applyFont="1" applyFill="1" applyBorder="1" applyAlignment="1">
      <alignment horizontal="left" vertical="center"/>
    </xf>
    <xf numFmtId="0" fontId="26" fillId="0" borderId="57" xfId="6" applyFont="1" applyFill="1" applyBorder="1" applyAlignment="1">
      <alignment horizontal="justify" vertical="center" wrapText="1"/>
    </xf>
    <xf numFmtId="0" fontId="26" fillId="0" borderId="0" xfId="6" applyFont="1" applyFill="1" applyBorder="1"/>
    <xf numFmtId="0" fontId="26" fillId="0" borderId="1" xfId="6" applyFont="1" applyFill="1" applyBorder="1" applyAlignment="1">
      <alignment horizontal="center" vertical="center"/>
    </xf>
    <xf numFmtId="0" fontId="19" fillId="0" borderId="57" xfId="6" applyFont="1" applyFill="1" applyBorder="1" applyAlignment="1">
      <alignment horizontal="left" indent="1"/>
    </xf>
    <xf numFmtId="0" fontId="23" fillId="0" borderId="64" xfId="6" applyFont="1" applyFill="1" applyBorder="1" applyAlignment="1">
      <alignment horizontal="right"/>
    </xf>
    <xf numFmtId="0" fontId="27" fillId="0" borderId="64" xfId="6" applyFont="1" applyFill="1" applyBorder="1" applyAlignment="1"/>
    <xf numFmtId="43" fontId="23" fillId="0" borderId="1" xfId="3" applyFont="1" applyFill="1" applyBorder="1" applyAlignment="1">
      <alignment horizontal="center" vertical="center"/>
    </xf>
    <xf numFmtId="0" fontId="23" fillId="0" borderId="67" xfId="6" applyFont="1" applyFill="1" applyBorder="1" applyAlignment="1">
      <alignment horizontal="right"/>
    </xf>
    <xf numFmtId="0" fontId="19" fillId="0" borderId="0" xfId="3" applyNumberFormat="1" applyFont="1" applyFill="1" applyBorder="1" applyAlignment="1">
      <alignment vertical="top"/>
    </xf>
    <xf numFmtId="0" fontId="19" fillId="0" borderId="57" xfId="3" applyNumberFormat="1" applyFont="1" applyFill="1" applyBorder="1" applyAlignment="1">
      <alignment vertical="top" wrapText="1"/>
    </xf>
    <xf numFmtId="0" fontId="19" fillId="0" borderId="1" xfId="6" applyFont="1" applyBorder="1" applyAlignment="1">
      <alignment vertical="center"/>
    </xf>
    <xf numFmtId="0" fontId="19" fillId="3" borderId="18" xfId="6" applyFont="1" applyFill="1" applyBorder="1" applyAlignment="1">
      <alignment vertical="top"/>
    </xf>
    <xf numFmtId="0" fontId="19" fillId="3" borderId="18" xfId="6" applyFont="1" applyFill="1" applyBorder="1" applyAlignment="1">
      <alignment horizontal="right" vertical="top"/>
    </xf>
    <xf numFmtId="0" fontId="27" fillId="0" borderId="67" xfId="6" applyFont="1" applyFill="1" applyBorder="1" applyAlignment="1">
      <alignment horizontal="left"/>
    </xf>
    <xf numFmtId="0" fontId="27" fillId="0" borderId="67" xfId="6" applyFont="1" applyFill="1" applyBorder="1" applyAlignment="1">
      <alignment horizontal="right"/>
    </xf>
    <xf numFmtId="0" fontId="3" fillId="0" borderId="25" xfId="6" applyBorder="1" applyAlignment="1">
      <alignment horizontal="right" vertical="top"/>
    </xf>
    <xf numFmtId="0" fontId="3" fillId="0" borderId="25" xfId="6" applyBorder="1"/>
    <xf numFmtId="0" fontId="25" fillId="0" borderId="25" xfId="6" applyFont="1" applyBorder="1" applyAlignment="1">
      <alignment horizontal="right"/>
    </xf>
    <xf numFmtId="0" fontId="3" fillId="0" borderId="25" xfId="6" applyBorder="1" applyAlignment="1">
      <alignment horizontal="left"/>
    </xf>
    <xf numFmtId="0" fontId="23" fillId="0" borderId="25" xfId="6" applyFont="1" applyFill="1" applyBorder="1" applyAlignment="1">
      <alignment horizontal="left" vertical="top"/>
    </xf>
    <xf numFmtId="0" fontId="19" fillId="0" borderId="25" xfId="6" applyFont="1" applyFill="1" applyBorder="1" applyAlignment="1">
      <alignment horizontal="left" vertical="top"/>
    </xf>
    <xf numFmtId="43" fontId="23" fillId="3" borderId="18" xfId="3" applyFont="1" applyFill="1" applyBorder="1" applyAlignment="1">
      <alignment horizontal="center" vertical="center"/>
    </xf>
    <xf numFmtId="0" fontId="23" fillId="0" borderId="0" xfId="6" applyFont="1" applyAlignment="1">
      <alignment horizontal="center" vertical="center"/>
    </xf>
    <xf numFmtId="0" fontId="19" fillId="3" borderId="18" xfId="6" applyFont="1" applyFill="1" applyBorder="1" applyAlignment="1">
      <alignment vertical="center"/>
    </xf>
    <xf numFmtId="0" fontId="19" fillId="0" borderId="0" xfId="6" applyFont="1" applyAlignment="1">
      <alignment vertical="center"/>
    </xf>
    <xf numFmtId="0" fontId="19" fillId="3" borderId="18" xfId="6" applyFont="1" applyFill="1" applyBorder="1" applyAlignment="1"/>
    <xf numFmtId="0" fontId="23" fillId="3" borderId="18" xfId="6" applyFont="1" applyFill="1" applyBorder="1" applyAlignment="1"/>
    <xf numFmtId="0" fontId="23" fillId="0" borderId="0" xfId="6" applyFont="1" applyAlignment="1"/>
    <xf numFmtId="0" fontId="23" fillId="3" borderId="18" xfId="6" applyFont="1" applyFill="1" applyBorder="1" applyAlignment="1">
      <alignment vertical="center"/>
    </xf>
    <xf numFmtId="0" fontId="23" fillId="0" borderId="0" xfId="6" applyFont="1" applyAlignment="1">
      <alignment vertical="center"/>
    </xf>
    <xf numFmtId="0" fontId="19" fillId="0" borderId="0" xfId="6" applyFont="1" applyAlignment="1">
      <alignment vertical="top"/>
    </xf>
    <xf numFmtId="0" fontId="19" fillId="3" borderId="0" xfId="6" applyFont="1" applyFill="1" applyAlignment="1"/>
    <xf numFmtId="0" fontId="23" fillId="0" borderId="0" xfId="6" applyFont="1" applyFill="1" applyAlignment="1">
      <alignment vertical="center"/>
    </xf>
    <xf numFmtId="0" fontId="23" fillId="3" borderId="0" xfId="6" applyFont="1" applyFill="1" applyAlignment="1"/>
    <xf numFmtId="0" fontId="19" fillId="3" borderId="96" xfId="6" applyFont="1" applyFill="1" applyBorder="1" applyAlignment="1"/>
    <xf numFmtId="0" fontId="19" fillId="0" borderId="0" xfId="6" applyFont="1" applyFill="1" applyAlignment="1">
      <alignment vertical="center"/>
    </xf>
    <xf numFmtId="0" fontId="19" fillId="3" borderId="94" xfId="6" applyFont="1" applyFill="1" applyBorder="1" applyAlignment="1"/>
    <xf numFmtId="0" fontId="19" fillId="0" borderId="91" xfId="6" applyFont="1" applyBorder="1" applyAlignment="1"/>
    <xf numFmtId="0" fontId="23" fillId="3" borderId="95" xfId="6" applyFont="1" applyFill="1" applyBorder="1" applyAlignment="1"/>
    <xf numFmtId="0" fontId="23" fillId="0" borderId="75" xfId="6" applyFont="1" applyBorder="1" applyAlignment="1"/>
    <xf numFmtId="0" fontId="19" fillId="3" borderId="95" xfId="6" applyFont="1" applyFill="1" applyBorder="1" applyAlignment="1"/>
    <xf numFmtId="0" fontId="19" fillId="0" borderId="75" xfId="6" applyFont="1" applyBorder="1" applyAlignment="1"/>
    <xf numFmtId="0" fontId="23" fillId="3" borderId="96" xfId="6" applyFont="1" applyFill="1" applyBorder="1" applyAlignment="1"/>
    <xf numFmtId="0" fontId="23" fillId="0" borderId="84" xfId="6" applyFont="1" applyBorder="1" applyAlignment="1"/>
    <xf numFmtId="43" fontId="19" fillId="3" borderId="18" xfId="3" applyFont="1" applyFill="1" applyBorder="1" applyAlignment="1"/>
    <xf numFmtId="0" fontId="19" fillId="3" borderId="96" xfId="6" applyFont="1" applyFill="1" applyBorder="1" applyAlignment="1">
      <alignment vertical="center"/>
    </xf>
    <xf numFmtId="0" fontId="19" fillId="0" borderId="84" xfId="6" applyFont="1" applyBorder="1" applyAlignment="1">
      <alignment vertical="center"/>
    </xf>
    <xf numFmtId="43" fontId="23" fillId="3" borderId="18" xfId="6" applyNumberFormat="1" applyFont="1" applyFill="1" applyBorder="1" applyAlignment="1">
      <alignment vertical="top"/>
    </xf>
    <xf numFmtId="43" fontId="30" fillId="2" borderId="76" xfId="3" applyFont="1" applyFill="1" applyBorder="1" applyAlignment="1">
      <alignment vertical="top"/>
    </xf>
    <xf numFmtId="0" fontId="31" fillId="0" borderId="0" xfId="6" applyFont="1" applyAlignment="1">
      <alignment vertical="center"/>
    </xf>
    <xf numFmtId="0" fontId="30" fillId="3" borderId="97" xfId="6" applyFont="1" applyFill="1" applyBorder="1" applyAlignment="1">
      <alignment vertical="top"/>
    </xf>
    <xf numFmtId="0" fontId="31" fillId="3" borderId="0" xfId="6" applyFont="1" applyFill="1" applyAlignment="1">
      <alignment vertical="center"/>
    </xf>
    <xf numFmtId="0" fontId="30" fillId="0" borderId="18" xfId="6" applyFont="1" applyFill="1" applyBorder="1" applyAlignment="1">
      <alignment vertical="top"/>
    </xf>
    <xf numFmtId="0" fontId="30" fillId="0" borderId="0" xfId="6" applyFont="1" applyAlignment="1"/>
    <xf numFmtId="0" fontId="31" fillId="0" borderId="0" xfId="6" applyFont="1" applyAlignment="1"/>
    <xf numFmtId="43" fontId="19" fillId="3" borderId="18" xfId="6" applyNumberFormat="1" applyFont="1" applyFill="1" applyBorder="1" applyAlignment="1"/>
    <xf numFmtId="43" fontId="24" fillId="3" borderId="18" xfId="6" applyNumberFormat="1" applyFont="1" applyFill="1" applyBorder="1" applyAlignment="1"/>
    <xf numFmtId="0" fontId="24" fillId="0" borderId="0" xfId="6" applyFont="1" applyAlignment="1"/>
    <xf numFmtId="43" fontId="23" fillId="3" borderId="95" xfId="6" applyNumberFormat="1" applyFont="1" applyFill="1" applyBorder="1" applyAlignment="1">
      <alignment vertical="top"/>
    </xf>
    <xf numFmtId="43" fontId="19" fillId="4" borderId="18" xfId="3" applyFont="1" applyFill="1" applyBorder="1" applyAlignment="1">
      <alignment vertical="top"/>
    </xf>
    <xf numFmtId="43" fontId="19" fillId="0" borderId="18" xfId="6" applyNumberFormat="1" applyFont="1" applyFill="1" applyBorder="1" applyAlignment="1"/>
    <xf numFmtId="43" fontId="19" fillId="3" borderId="18" xfId="6" applyNumberFormat="1" applyFont="1" applyFill="1" applyBorder="1"/>
    <xf numFmtId="0" fontId="23" fillId="0" borderId="0" xfId="6" applyFont="1"/>
    <xf numFmtId="0" fontId="19" fillId="0" borderId="0" xfId="6" applyFont="1"/>
    <xf numFmtId="0" fontId="19" fillId="3" borderId="0" xfId="6" applyFont="1" applyFill="1"/>
    <xf numFmtId="43" fontId="19" fillId="4" borderId="18" xfId="6" applyNumberFormat="1" applyFont="1" applyFill="1" applyBorder="1"/>
    <xf numFmtId="43" fontId="26" fillId="3" borderId="18" xfId="6" applyNumberFormat="1" applyFont="1" applyFill="1" applyBorder="1"/>
    <xf numFmtId="0" fontId="26" fillId="0" borderId="0" xfId="6" applyFont="1"/>
    <xf numFmtId="0" fontId="19" fillId="4" borderId="18" xfId="6" applyFont="1" applyFill="1" applyBorder="1" applyAlignment="1"/>
    <xf numFmtId="43" fontId="19" fillId="4" borderId="18" xfId="6" applyNumberFormat="1" applyFont="1" applyFill="1" applyBorder="1" applyAlignment="1"/>
    <xf numFmtId="43" fontId="30" fillId="2" borderId="76" xfId="6" applyNumberFormat="1" applyFont="1" applyFill="1" applyBorder="1" applyAlignment="1">
      <alignment vertical="top"/>
    </xf>
    <xf numFmtId="0" fontId="19" fillId="0" borderId="0" xfId="6" applyFont="1" applyFill="1" applyAlignment="1">
      <alignment horizontal="center" vertical="center"/>
    </xf>
    <xf numFmtId="2" fontId="19" fillId="0" borderId="0" xfId="3" applyNumberFormat="1" applyFont="1" applyFill="1" applyAlignment="1">
      <alignment horizontal="center" vertical="center"/>
    </xf>
    <xf numFmtId="43" fontId="19" fillId="0" borderId="0" xfId="3" applyFont="1" applyFill="1" applyAlignment="1">
      <alignment vertical="top"/>
    </xf>
    <xf numFmtId="0" fontId="23" fillId="0" borderId="19" xfId="6" applyFont="1" applyFill="1" applyBorder="1" applyAlignment="1">
      <alignment vertical="top"/>
    </xf>
    <xf numFmtId="0" fontId="0" fillId="0" borderId="25" xfId="0" applyBorder="1" applyAlignment="1">
      <alignment wrapText="1"/>
    </xf>
    <xf numFmtId="0" fontId="26" fillId="3" borderId="0" xfId="8" applyFont="1" applyFill="1" applyBorder="1" applyAlignment="1"/>
    <xf numFmtId="0" fontId="26" fillId="3" borderId="56" xfId="10" applyFont="1" applyFill="1" applyBorder="1" applyAlignment="1"/>
    <xf numFmtId="0" fontId="34" fillId="0" borderId="0" xfId="13" applyFont="1" applyAlignment="1">
      <alignment horizontal="center" vertical="center"/>
    </xf>
    <xf numFmtId="0" fontId="35" fillId="0" borderId="0" xfId="13" applyFont="1" applyAlignment="1">
      <alignment horizontal="center" vertical="center" wrapText="1"/>
    </xf>
    <xf numFmtId="0" fontId="20" fillId="0" borderId="0" xfId="13" applyFont="1" applyAlignment="1">
      <alignment horizontal="center"/>
    </xf>
    <xf numFmtId="0" fontId="28" fillId="0" borderId="25" xfId="7" applyFont="1" applyBorder="1" applyAlignment="1">
      <alignment horizontal="center" vertical="center"/>
    </xf>
    <xf numFmtId="0" fontId="36" fillId="0" borderId="25" xfId="7" applyFont="1" applyBorder="1" applyAlignment="1">
      <alignment horizontal="center" vertical="center"/>
    </xf>
    <xf numFmtId="0" fontId="18" fillId="0" borderId="20" xfId="5" applyFont="1" applyBorder="1" applyAlignment="1">
      <alignment horizontal="center" vertical="center"/>
    </xf>
    <xf numFmtId="0" fontId="18" fillId="0" borderId="21" xfId="5" applyFont="1" applyBorder="1" applyAlignment="1">
      <alignment horizontal="center" vertical="center"/>
    </xf>
    <xf numFmtId="0" fontId="18" fillId="0" borderId="17" xfId="5" applyFont="1" applyBorder="1" applyAlignment="1">
      <alignment horizontal="center" vertical="center"/>
    </xf>
    <xf numFmtId="0" fontId="18" fillId="0" borderId="1" xfId="5" applyFont="1" applyBorder="1" applyAlignment="1">
      <alignment horizontal="center" vertical="center"/>
    </xf>
    <xf numFmtId="0" fontId="18" fillId="0" borderId="17" xfId="5" applyFont="1" applyBorder="1" applyAlignment="1">
      <alignment horizontal="center" vertical="center" wrapText="1"/>
    </xf>
    <xf numFmtId="0" fontId="18" fillId="0" borderId="4" xfId="5" applyFont="1" applyBorder="1" applyAlignment="1">
      <alignment horizontal="center" vertical="center" wrapText="1"/>
    </xf>
    <xf numFmtId="0" fontId="18" fillId="0" borderId="4" xfId="5" applyFont="1" applyBorder="1" applyAlignment="1">
      <alignment horizontal="center" vertical="center"/>
    </xf>
    <xf numFmtId="0" fontId="19" fillId="0" borderId="33" xfId="0" applyFont="1" applyFill="1" applyBorder="1" applyAlignment="1">
      <alignment horizontal="left"/>
    </xf>
    <xf numFmtId="0" fontId="19" fillId="0" borderId="34" xfId="0" applyFont="1" applyFill="1" applyBorder="1" applyAlignment="1">
      <alignment horizontal="left"/>
    </xf>
    <xf numFmtId="0" fontId="18" fillId="0" borderId="5" xfId="0" applyFont="1" applyBorder="1" applyAlignment="1">
      <alignment horizontal="center" vertical="center" wrapText="1"/>
    </xf>
    <xf numFmtId="0" fontId="28" fillId="0" borderId="0" xfId="0" applyFont="1" applyAlignment="1">
      <alignment horizontal="center" vertical="center"/>
    </xf>
    <xf numFmtId="0" fontId="36" fillId="0" borderId="0" xfId="0" applyFont="1" applyAlignment="1">
      <alignment horizontal="center" vertical="center"/>
    </xf>
    <xf numFmtId="0" fontId="18" fillId="0" borderId="20" xfId="0" applyFont="1" applyBorder="1" applyAlignment="1">
      <alignment horizontal="center" vertical="center"/>
    </xf>
    <xf numFmtId="0" fontId="18" fillId="0" borderId="15" xfId="0" applyFont="1" applyBorder="1" applyAlignment="1">
      <alignment horizontal="center" vertical="center"/>
    </xf>
    <xf numFmtId="0" fontId="18" fillId="0" borderId="22" xfId="0" applyFont="1" applyBorder="1" applyAlignment="1">
      <alignment horizontal="center" vertical="center"/>
    </xf>
    <xf numFmtId="0" fontId="18" fillId="0" borderId="21" xfId="0" applyFont="1" applyBorder="1" applyAlignment="1">
      <alignment horizontal="center" vertical="center"/>
    </xf>
    <xf numFmtId="0" fontId="18" fillId="0" borderId="23" xfId="0" applyFont="1" applyBorder="1" applyAlignment="1">
      <alignment horizontal="center" vertical="center"/>
    </xf>
    <xf numFmtId="0" fontId="18" fillId="0" borderId="24" xfId="0" applyFont="1" applyBorder="1" applyAlignment="1">
      <alignment horizontal="center" vertical="center"/>
    </xf>
    <xf numFmtId="0" fontId="18" fillId="0" borderId="17" xfId="0" applyFont="1" applyBorder="1" applyAlignment="1">
      <alignment horizontal="center" vertical="center"/>
    </xf>
    <xf numFmtId="0" fontId="18" fillId="0" borderId="1" xfId="0" applyFont="1" applyBorder="1" applyAlignment="1">
      <alignment horizontal="center" vertical="center"/>
    </xf>
    <xf numFmtId="0" fontId="18" fillId="0" borderId="17"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4" xfId="0" applyFont="1" applyBorder="1" applyAlignment="1">
      <alignment horizontal="center" vertical="center"/>
    </xf>
    <xf numFmtId="0" fontId="19" fillId="3" borderId="57" xfId="6" applyFont="1" applyFill="1" applyBorder="1" applyAlignment="1">
      <alignment horizontal="left" vertical="center"/>
    </xf>
    <xf numFmtId="0" fontId="19" fillId="3" borderId="0" xfId="6" applyFont="1" applyFill="1" applyBorder="1" applyAlignment="1">
      <alignment horizontal="left" vertical="center"/>
    </xf>
    <xf numFmtId="0" fontId="19" fillId="0" borderId="95" xfId="6" applyFont="1" applyFill="1" applyBorder="1" applyAlignment="1">
      <alignment horizontal="left" vertical="center" wrapText="1"/>
    </xf>
    <xf numFmtId="0" fontId="19" fillId="0" borderId="75" xfId="6" applyFont="1" applyFill="1" applyBorder="1" applyAlignment="1">
      <alignment horizontal="left" vertical="center" wrapText="1"/>
    </xf>
    <xf numFmtId="0" fontId="23" fillId="0" borderId="33" xfId="0" applyFont="1" applyFill="1" applyBorder="1" applyAlignment="1">
      <alignment horizontal="left"/>
    </xf>
    <xf numFmtId="0" fontId="23" fillId="0" borderId="34" xfId="0" applyFont="1" applyFill="1" applyBorder="1" applyAlignment="1">
      <alignment horizontal="left"/>
    </xf>
    <xf numFmtId="0" fontId="19" fillId="0" borderId="33" xfId="0" applyFont="1" applyFill="1" applyBorder="1" applyAlignment="1">
      <alignment horizontal="left" wrapText="1"/>
    </xf>
    <xf numFmtId="0" fontId="19" fillId="0" borderId="34" xfId="0" applyFont="1" applyFill="1" applyBorder="1" applyAlignment="1">
      <alignment horizontal="left" wrapText="1"/>
    </xf>
    <xf numFmtId="0" fontId="23" fillId="0" borderId="98" xfId="0" applyFont="1" applyFill="1" applyBorder="1" applyAlignment="1">
      <alignment horizontal="center"/>
    </xf>
    <xf numFmtId="0" fontId="23" fillId="0" borderId="7" xfId="0" applyFont="1" applyFill="1" applyBorder="1" applyAlignment="1">
      <alignment horizontal="center"/>
    </xf>
    <xf numFmtId="0" fontId="23" fillId="0" borderId="89" xfId="0" applyFont="1" applyFill="1" applyBorder="1" applyAlignment="1">
      <alignment horizontal="center"/>
    </xf>
    <xf numFmtId="0" fontId="19" fillId="0" borderId="98" xfId="0" applyFont="1" applyFill="1" applyBorder="1" applyAlignment="1">
      <alignment horizontal="center"/>
    </xf>
    <xf numFmtId="0" fontId="19" fillId="0" borderId="7" xfId="0" applyFont="1" applyFill="1" applyBorder="1" applyAlignment="1">
      <alignment horizontal="center"/>
    </xf>
    <xf numFmtId="0" fontId="19" fillId="0" borderId="89" xfId="0" applyFont="1" applyFill="1" applyBorder="1" applyAlignment="1">
      <alignment horizontal="center"/>
    </xf>
  </cellXfs>
  <cellStyles count="18">
    <cellStyle name="Comma" xfId="1" builtinId="3"/>
    <cellStyle name="Comma 2 2 2" xfId="2"/>
    <cellStyle name="Comma 2 2 2 2" xfId="3"/>
    <cellStyle name="Comma 3 2" xfId="4"/>
    <cellStyle name="Normal" xfId="0" builtinId="0"/>
    <cellStyle name="Normal 10" xfId="5"/>
    <cellStyle name="Normal 10 2" xfId="6"/>
    <cellStyle name="Normal 14" xfId="7"/>
    <cellStyle name="Normal 2" xfId="8"/>
    <cellStyle name="Normal 2 6" xfId="9"/>
    <cellStyle name="Normal 2 6 2" xfId="10"/>
    <cellStyle name="Normal 2 7" xfId="11"/>
    <cellStyle name="Normal 3" xfId="12"/>
    <cellStyle name="Normal 4" xfId="13"/>
    <cellStyle name="Normal 6" xfId="14"/>
    <cellStyle name="Normal 9" xfId="15"/>
    <cellStyle name="Percent" xfId="16" builtinId="5"/>
    <cellStyle name="Percent 2"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tabSelected="1" view="pageBreakPreview" zoomScale="60" zoomScaleNormal="60" workbookViewId="0">
      <selection activeCell="S53" sqref="S53"/>
    </sheetView>
  </sheetViews>
  <sheetFormatPr defaultRowHeight="12.75" x14ac:dyDescent="0.2"/>
  <sheetData>
    <row r="16" spans="1:9" ht="26.25" x14ac:dyDescent="0.2">
      <c r="A16" s="642" t="s">
        <v>31</v>
      </c>
      <c r="B16" s="642"/>
      <c r="C16" s="642"/>
      <c r="D16" s="642"/>
      <c r="E16" s="642"/>
      <c r="F16" s="642"/>
      <c r="G16" s="642"/>
      <c r="H16" s="642"/>
      <c r="I16" s="642"/>
    </row>
    <row r="17" spans="1:9" ht="54" customHeight="1" x14ac:dyDescent="0.2">
      <c r="A17" s="643" t="s">
        <v>224</v>
      </c>
      <c r="B17" s="643"/>
      <c r="C17" s="643"/>
      <c r="D17" s="643"/>
      <c r="E17" s="643"/>
      <c r="F17" s="643"/>
      <c r="G17" s="643"/>
      <c r="H17" s="643"/>
      <c r="I17" s="643"/>
    </row>
    <row r="19" spans="1:9" ht="15" x14ac:dyDescent="0.25">
      <c r="A19" s="644" t="s">
        <v>36</v>
      </c>
      <c r="B19" s="644"/>
      <c r="C19" s="644"/>
      <c r="D19" s="644"/>
      <c r="E19" s="644"/>
      <c r="F19" s="644"/>
      <c r="G19" s="644"/>
      <c r="H19" s="644"/>
      <c r="I19" s="644"/>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view="pageBreakPreview" topLeftCell="A21" zoomScaleNormal="100" zoomScaleSheetLayoutView="100" workbookViewId="0">
      <selection activeCell="B27" sqref="B27"/>
    </sheetView>
  </sheetViews>
  <sheetFormatPr defaultRowHeight="12.75" x14ac:dyDescent="0.2"/>
  <cols>
    <col min="1" max="1" width="4.7109375" style="4" customWidth="1"/>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45" t="s">
        <v>26</v>
      </c>
      <c r="B2" s="645"/>
      <c r="C2" s="645"/>
      <c r="D2" s="645"/>
      <c r="E2" s="645"/>
      <c r="F2" s="645"/>
    </row>
    <row r="3" spans="1:7" ht="18.75" x14ac:dyDescent="0.2">
      <c r="A3" s="646" t="str">
        <f>'cover page'!A17:I17</f>
        <v>SEWARAGE SYSTEM IN TH.VEYMANDHOO</v>
      </c>
      <c r="B3" s="646"/>
      <c r="C3" s="646"/>
      <c r="D3" s="646"/>
      <c r="E3" s="646"/>
      <c r="F3" s="646"/>
    </row>
    <row r="4" spans="1:7" ht="18.75" x14ac:dyDescent="0.2">
      <c r="A4" s="646" t="str">
        <f>' Daywork'!A3</f>
        <v xml:space="preserve"> DAYWORKS</v>
      </c>
      <c r="B4" s="646"/>
      <c r="C4" s="646"/>
      <c r="D4" s="646"/>
      <c r="E4" s="646"/>
      <c r="F4" s="646"/>
    </row>
    <row r="6" spans="1:7" ht="15" customHeight="1" x14ac:dyDescent="0.2">
      <c r="B6" s="647" t="s">
        <v>22</v>
      </c>
      <c r="C6" s="649"/>
      <c r="D6" s="651" t="s">
        <v>27</v>
      </c>
      <c r="E6" s="649" t="s">
        <v>28</v>
      </c>
    </row>
    <row r="7" spans="1:7" x14ac:dyDescent="0.2">
      <c r="B7" s="648"/>
      <c r="C7" s="650"/>
      <c r="D7" s="652"/>
      <c r="E7" s="653"/>
    </row>
    <row r="8" spans="1:7" ht="15" x14ac:dyDescent="0.2">
      <c r="B8" s="5"/>
      <c r="C8" s="6"/>
      <c r="D8" s="7"/>
      <c r="E8" s="8"/>
    </row>
    <row r="9" spans="1:7" ht="30" customHeight="1" x14ac:dyDescent="0.2">
      <c r="B9" s="9" t="str">
        <f>' Daywork'!B8</f>
        <v>DAYWORK 01 - LABOUR</v>
      </c>
      <c r="C9" s="6"/>
      <c r="D9" s="7"/>
      <c r="E9" s="8"/>
    </row>
    <row r="10" spans="1:7" ht="30" customHeight="1" x14ac:dyDescent="0.2">
      <c r="B10" s="10" t="str">
        <f>' Daywork'!B47</f>
        <v>DAYWORK 02 - MATERIALS</v>
      </c>
      <c r="C10" s="6"/>
      <c r="D10" s="11"/>
      <c r="E10" s="8"/>
      <c r="F10" s="12"/>
      <c r="G10" s="12"/>
    </row>
    <row r="11" spans="1:7" ht="30" customHeight="1" x14ac:dyDescent="0.2">
      <c r="B11" s="10" t="str">
        <f>' Daywork'!B101</f>
        <v>DAYWORK 03 - CONSTRUCTION PLANT AND EQUIPMENT</v>
      </c>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c r="F19" s="12"/>
      <c r="G19" s="12"/>
    </row>
    <row r="20" spans="2:7" ht="30" customHeight="1" x14ac:dyDescent="0.2">
      <c r="B20" s="10"/>
      <c r="C20" s="6"/>
      <c r="D20" s="11"/>
      <c r="E20" s="8"/>
      <c r="F20" s="12"/>
      <c r="G20" s="12"/>
    </row>
    <row r="21" spans="2:7" ht="30" customHeight="1" x14ac:dyDescent="0.2">
      <c r="B21" s="10"/>
      <c r="C21" s="6"/>
      <c r="D21" s="11"/>
      <c r="E21" s="8"/>
    </row>
    <row r="22" spans="2:7" ht="27.75" customHeight="1" x14ac:dyDescent="0.2">
      <c r="B22" s="92" t="s">
        <v>29</v>
      </c>
      <c r="C22" s="14"/>
      <c r="D22" s="15">
        <f>SUM(D9:D21)</f>
        <v>0</v>
      </c>
      <c r="E22" s="16"/>
    </row>
    <row r="24" spans="2:7" x14ac:dyDescent="0.2">
      <c r="D24" s="12"/>
    </row>
  </sheetData>
  <mergeCells count="7">
    <mergeCell ref="A2:F2"/>
    <mergeCell ref="A3:F3"/>
    <mergeCell ref="A4:F4"/>
    <mergeCell ref="B6:B7"/>
    <mergeCell ref="C6:C7"/>
    <mergeCell ref="D6:D7"/>
    <mergeCell ref="E6:E7"/>
  </mergeCells>
  <pageMargins left="0.7" right="0.7" top="0.75" bottom="0.75" header="0.3" footer="0.3"/>
  <pageSetup scale="98" orientation="portrait" r:id="rId1"/>
  <colBreaks count="1" manualBreakCount="1">
    <brk id="6"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view="pageBreakPreview" topLeftCell="A131" zoomScaleNormal="100" zoomScaleSheetLayoutView="100" workbookViewId="0">
      <selection activeCell="A167" sqref="A167"/>
    </sheetView>
  </sheetViews>
  <sheetFormatPr defaultRowHeight="12.75" x14ac:dyDescent="0.2"/>
  <cols>
    <col min="1" max="1" width="6.7109375" style="20" customWidth="1"/>
    <col min="2" max="2" width="46.7109375" style="19" customWidth="1"/>
    <col min="3" max="3" width="1.5703125" style="19" customWidth="1"/>
    <col min="4" max="4" width="5.7109375" style="91" bestFit="1" customWidth="1"/>
    <col min="5" max="5" width="6.42578125" style="85" bestFit="1" customWidth="1"/>
    <col min="6" max="6" width="9.140625" style="21" customWidth="1"/>
    <col min="7" max="7" width="8.28515625" style="19" bestFit="1" customWidth="1"/>
    <col min="8" max="16384" width="9.140625" style="19"/>
  </cols>
  <sheetData>
    <row r="1" spans="1:7" s="4" customFormat="1" x14ac:dyDescent="0.2">
      <c r="D1" s="86"/>
      <c r="E1" s="72"/>
    </row>
    <row r="2" spans="1:7" s="4" customFormat="1" x14ac:dyDescent="0.2">
      <c r="A2" s="17" t="str">
        <f>'cover page'!A17:I17</f>
        <v>SEWARAGE SYSTEM IN TH.VEYMANDHOO</v>
      </c>
      <c r="D2" s="86"/>
      <c r="E2" s="72"/>
    </row>
    <row r="3" spans="1:7" s="4" customFormat="1" x14ac:dyDescent="0.2">
      <c r="A3" s="17" t="s">
        <v>274</v>
      </c>
      <c r="D3" s="86"/>
      <c r="E3" s="72"/>
    </row>
    <row r="4" spans="1:7" s="4" customFormat="1" x14ac:dyDescent="0.2">
      <c r="A4" s="18" t="s">
        <v>30</v>
      </c>
      <c r="D4" s="86"/>
      <c r="E4" s="72"/>
    </row>
    <row r="5" spans="1:7" s="4" customFormat="1" x14ac:dyDescent="0.2">
      <c r="D5" s="86"/>
      <c r="E5" s="72"/>
    </row>
    <row r="6" spans="1:7" x14ac:dyDescent="0.2">
      <c r="A6" s="25" t="s">
        <v>31</v>
      </c>
      <c r="B6" s="26"/>
      <c r="C6" s="26"/>
      <c r="D6" s="87"/>
      <c r="E6" s="73"/>
      <c r="F6" s="26"/>
      <c r="G6" s="26"/>
    </row>
    <row r="7" spans="1:7" x14ac:dyDescent="0.2">
      <c r="A7" s="46" t="s">
        <v>32</v>
      </c>
      <c r="B7" s="44" t="s">
        <v>22</v>
      </c>
      <c r="C7" s="45"/>
      <c r="D7" s="46" t="s">
        <v>23</v>
      </c>
      <c r="E7" s="47" t="s">
        <v>24</v>
      </c>
      <c r="F7" s="48" t="s">
        <v>693</v>
      </c>
      <c r="G7" s="49" t="s">
        <v>33</v>
      </c>
    </row>
    <row r="8" spans="1:7" s="4" customFormat="1" x14ac:dyDescent="0.2">
      <c r="A8" s="54"/>
      <c r="B8" s="50" t="s">
        <v>735</v>
      </c>
      <c r="C8" s="51"/>
      <c r="D8" s="88"/>
      <c r="E8" s="81"/>
      <c r="F8" s="52"/>
      <c r="G8" s="53"/>
    </row>
    <row r="9" spans="1:7" ht="23.25" customHeight="1" x14ac:dyDescent="0.2">
      <c r="A9" s="38"/>
      <c r="B9" s="39"/>
      <c r="C9" s="40"/>
      <c r="D9" s="89"/>
      <c r="E9" s="82"/>
      <c r="F9" s="41"/>
      <c r="G9" s="43"/>
    </row>
    <row r="10" spans="1:7" x14ac:dyDescent="0.2">
      <c r="A10" s="38" t="s">
        <v>48</v>
      </c>
      <c r="B10" s="39" t="s">
        <v>236</v>
      </c>
      <c r="C10" s="40"/>
      <c r="D10" s="89" t="s">
        <v>262</v>
      </c>
      <c r="E10" s="82">
        <v>100</v>
      </c>
      <c r="F10" s="41"/>
      <c r="G10" s="43"/>
    </row>
    <row r="11" spans="1:7" x14ac:dyDescent="0.2">
      <c r="A11" s="38"/>
      <c r="B11" s="39"/>
      <c r="C11" s="40"/>
      <c r="D11" s="89"/>
      <c r="E11" s="82"/>
      <c r="F11" s="41"/>
      <c r="G11" s="43"/>
    </row>
    <row r="12" spans="1:7" x14ac:dyDescent="0.2">
      <c r="A12" s="38" t="s">
        <v>49</v>
      </c>
      <c r="B12" s="39" t="s">
        <v>237</v>
      </c>
      <c r="C12" s="40"/>
      <c r="D12" s="89" t="s">
        <v>262</v>
      </c>
      <c r="E12" s="82">
        <v>100</v>
      </c>
      <c r="F12" s="41"/>
      <c r="G12" s="43"/>
    </row>
    <row r="13" spans="1:7" x14ac:dyDescent="0.2">
      <c r="A13" s="38"/>
      <c r="B13" s="39"/>
      <c r="C13" s="40"/>
      <c r="D13" s="89"/>
      <c r="E13" s="82"/>
      <c r="F13" s="41"/>
      <c r="G13" s="43"/>
    </row>
    <row r="14" spans="1:7" x14ac:dyDescent="0.2">
      <c r="A14" s="38" t="s">
        <v>75</v>
      </c>
      <c r="B14" s="39" t="s">
        <v>249</v>
      </c>
      <c r="C14" s="33"/>
      <c r="D14" s="89" t="s">
        <v>262</v>
      </c>
      <c r="E14" s="82">
        <v>100</v>
      </c>
      <c r="F14" s="27"/>
      <c r="G14" s="28"/>
    </row>
    <row r="15" spans="1:7" x14ac:dyDescent="0.2">
      <c r="A15" s="38"/>
      <c r="B15" s="39"/>
      <c r="C15" s="33"/>
      <c r="D15" s="89"/>
      <c r="E15" s="82"/>
      <c r="F15" s="27"/>
      <c r="G15" s="28"/>
    </row>
    <row r="16" spans="1:7" x14ac:dyDescent="0.2">
      <c r="A16" s="38" t="s">
        <v>35</v>
      </c>
      <c r="B16" s="39" t="s">
        <v>250</v>
      </c>
      <c r="C16" s="37"/>
      <c r="D16" s="89" t="s">
        <v>262</v>
      </c>
      <c r="E16" s="82">
        <v>100</v>
      </c>
      <c r="F16" s="27"/>
      <c r="G16" s="28"/>
    </row>
    <row r="17" spans="1:7" x14ac:dyDescent="0.2">
      <c r="A17" s="38"/>
      <c r="B17" s="39"/>
      <c r="C17" s="37"/>
      <c r="D17" s="89"/>
      <c r="E17" s="82"/>
      <c r="F17" s="27"/>
      <c r="G17" s="28"/>
    </row>
    <row r="18" spans="1:7" x14ac:dyDescent="0.2">
      <c r="A18" s="38" t="s">
        <v>84</v>
      </c>
      <c r="B18" s="39" t="s">
        <v>251</v>
      </c>
      <c r="C18" s="126"/>
      <c r="D18" s="89" t="s">
        <v>262</v>
      </c>
      <c r="E18" s="82">
        <v>100</v>
      </c>
      <c r="F18" s="27"/>
      <c r="G18" s="28"/>
    </row>
    <row r="19" spans="1:7" x14ac:dyDescent="0.2">
      <c r="A19" s="38"/>
      <c r="B19" s="39"/>
      <c r="C19" s="126"/>
      <c r="D19" s="89"/>
      <c r="E19" s="82"/>
      <c r="F19" s="27"/>
      <c r="G19" s="28"/>
    </row>
    <row r="20" spans="1:7" x14ac:dyDescent="0.2">
      <c r="A20" s="38" t="s">
        <v>238</v>
      </c>
      <c r="B20" s="39" t="s">
        <v>252</v>
      </c>
      <c r="C20" s="33"/>
      <c r="D20" s="89" t="s">
        <v>262</v>
      </c>
      <c r="E20" s="82">
        <v>100</v>
      </c>
      <c r="F20" s="27"/>
      <c r="G20" s="28"/>
    </row>
    <row r="21" spans="1:7" x14ac:dyDescent="0.2">
      <c r="A21" s="38"/>
      <c r="B21" s="39"/>
      <c r="C21" s="33"/>
      <c r="D21" s="89"/>
      <c r="E21" s="82"/>
      <c r="F21" s="27"/>
      <c r="G21" s="28"/>
    </row>
    <row r="22" spans="1:7" x14ac:dyDescent="0.2">
      <c r="A22" s="38" t="s">
        <v>239</v>
      </c>
      <c r="B22" s="39" t="s">
        <v>251</v>
      </c>
      <c r="C22" s="33"/>
      <c r="D22" s="89" t="s">
        <v>262</v>
      </c>
      <c r="E22" s="82">
        <v>100</v>
      </c>
      <c r="F22" s="27"/>
      <c r="G22" s="28"/>
    </row>
    <row r="23" spans="1:7" x14ac:dyDescent="0.2">
      <c r="A23" s="38"/>
      <c r="B23" s="39"/>
      <c r="C23" s="33"/>
      <c r="D23" s="89"/>
      <c r="E23" s="82"/>
      <c r="F23" s="27"/>
      <c r="G23" s="28"/>
    </row>
    <row r="24" spans="1:7" x14ac:dyDescent="0.2">
      <c r="A24" s="38" t="s">
        <v>240</v>
      </c>
      <c r="B24" s="39" t="s">
        <v>252</v>
      </c>
      <c r="C24" s="33"/>
      <c r="D24" s="89" t="s">
        <v>262</v>
      </c>
      <c r="E24" s="82">
        <v>100</v>
      </c>
      <c r="F24" s="27"/>
      <c r="G24" s="28"/>
    </row>
    <row r="25" spans="1:7" x14ac:dyDescent="0.2">
      <c r="A25" s="38"/>
      <c r="B25" s="39"/>
      <c r="C25" s="33"/>
      <c r="D25" s="89"/>
      <c r="E25" s="82"/>
      <c r="F25" s="27"/>
      <c r="G25" s="28"/>
    </row>
    <row r="26" spans="1:7" x14ac:dyDescent="0.2">
      <c r="A26" s="38" t="s">
        <v>241</v>
      </c>
      <c r="B26" s="39" t="s">
        <v>253</v>
      </c>
      <c r="C26" s="33"/>
      <c r="D26" s="89" t="s">
        <v>262</v>
      </c>
      <c r="E26" s="82">
        <v>100</v>
      </c>
      <c r="F26" s="27"/>
      <c r="G26" s="28"/>
    </row>
    <row r="27" spans="1:7" x14ac:dyDescent="0.2">
      <c r="A27" s="38"/>
      <c r="B27" s="39"/>
      <c r="C27" s="33"/>
      <c r="D27" s="89"/>
      <c r="E27" s="82"/>
      <c r="F27" s="27"/>
      <c r="G27" s="28"/>
    </row>
    <row r="28" spans="1:7" x14ac:dyDescent="0.2">
      <c r="A28" s="38" t="s">
        <v>242</v>
      </c>
      <c r="B28" s="39" t="s">
        <v>254</v>
      </c>
      <c r="C28" s="33"/>
      <c r="D28" s="89" t="s">
        <v>262</v>
      </c>
      <c r="E28" s="82">
        <v>100</v>
      </c>
      <c r="F28" s="27"/>
      <c r="G28" s="28"/>
    </row>
    <row r="29" spans="1:7" x14ac:dyDescent="0.2">
      <c r="A29" s="38"/>
      <c r="B29" s="39"/>
      <c r="C29" s="33"/>
      <c r="D29" s="89"/>
      <c r="E29" s="82"/>
      <c r="F29" s="27"/>
      <c r="G29" s="28"/>
    </row>
    <row r="30" spans="1:7" x14ac:dyDescent="0.2">
      <c r="A30" s="38" t="s">
        <v>243</v>
      </c>
      <c r="B30" s="39" t="s">
        <v>255</v>
      </c>
      <c r="C30" s="33"/>
      <c r="D30" s="89" t="s">
        <v>262</v>
      </c>
      <c r="E30" s="82">
        <v>100</v>
      </c>
      <c r="F30" s="27"/>
      <c r="G30" s="28"/>
    </row>
    <row r="31" spans="1:7" x14ac:dyDescent="0.2">
      <c r="A31" s="38"/>
      <c r="B31" s="39"/>
      <c r="C31" s="33"/>
      <c r="D31" s="89"/>
      <c r="E31" s="82"/>
      <c r="F31" s="27"/>
      <c r="G31" s="28"/>
    </row>
    <row r="32" spans="1:7" x14ac:dyDescent="0.2">
      <c r="A32" s="38" t="s">
        <v>244</v>
      </c>
      <c r="B32" s="39" t="s">
        <v>256</v>
      </c>
      <c r="C32" s="33"/>
      <c r="D32" s="89" t="s">
        <v>262</v>
      </c>
      <c r="E32" s="82">
        <v>100</v>
      </c>
      <c r="F32" s="27"/>
      <c r="G32" s="28"/>
    </row>
    <row r="33" spans="1:7" x14ac:dyDescent="0.2">
      <c r="A33" s="38"/>
      <c r="B33" s="39"/>
      <c r="C33" s="33"/>
      <c r="D33" s="89"/>
      <c r="E33" s="82"/>
      <c r="F33" s="27"/>
      <c r="G33" s="28"/>
    </row>
    <row r="34" spans="1:7" x14ac:dyDescent="0.2">
      <c r="A34" s="29" t="s">
        <v>245</v>
      </c>
      <c r="B34" s="39" t="s">
        <v>257</v>
      </c>
      <c r="C34" s="37"/>
      <c r="D34" s="89" t="s">
        <v>262</v>
      </c>
      <c r="E34" s="82">
        <v>100</v>
      </c>
      <c r="F34" s="27"/>
      <c r="G34" s="28"/>
    </row>
    <row r="35" spans="1:7" x14ac:dyDescent="0.2">
      <c r="A35" s="38"/>
      <c r="B35" s="39"/>
      <c r="C35" s="37"/>
      <c r="D35" s="89"/>
      <c r="E35" s="82"/>
      <c r="F35" s="27"/>
      <c r="G35" s="28"/>
    </row>
    <row r="36" spans="1:7" x14ac:dyDescent="0.2">
      <c r="A36" s="38" t="s">
        <v>246</v>
      </c>
      <c r="B36" s="39" t="s">
        <v>258</v>
      </c>
      <c r="C36" s="33"/>
      <c r="D36" s="89" t="s">
        <v>262</v>
      </c>
      <c r="E36" s="82">
        <v>100</v>
      </c>
      <c r="F36" s="27"/>
      <c r="G36" s="28"/>
    </row>
    <row r="37" spans="1:7" x14ac:dyDescent="0.2">
      <c r="A37" s="38"/>
      <c r="B37" s="39"/>
      <c r="C37" s="33"/>
      <c r="D37" s="89"/>
      <c r="E37" s="82"/>
      <c r="F37" s="27"/>
      <c r="G37" s="28"/>
    </row>
    <row r="38" spans="1:7" x14ac:dyDescent="0.2">
      <c r="A38" s="38" t="s">
        <v>172</v>
      </c>
      <c r="B38" s="39" t="s">
        <v>259</v>
      </c>
      <c r="C38" s="37"/>
      <c r="D38" s="89" t="s">
        <v>262</v>
      </c>
      <c r="E38" s="82">
        <v>100</v>
      </c>
      <c r="F38" s="27"/>
      <c r="G38" s="28"/>
    </row>
    <row r="39" spans="1:7" x14ac:dyDescent="0.2">
      <c r="A39" s="38"/>
      <c r="B39" s="39"/>
      <c r="C39" s="37"/>
      <c r="D39" s="89"/>
      <c r="E39" s="82"/>
      <c r="F39" s="27"/>
      <c r="G39" s="28"/>
    </row>
    <row r="40" spans="1:7" x14ac:dyDescent="0.2">
      <c r="A40" s="38" t="s">
        <v>247</v>
      </c>
      <c r="B40" s="39" t="s">
        <v>260</v>
      </c>
      <c r="C40" s="33"/>
      <c r="D40" s="89" t="s">
        <v>262</v>
      </c>
      <c r="E40" s="82">
        <v>100</v>
      </c>
      <c r="F40" s="27"/>
      <c r="G40" s="28"/>
    </row>
    <row r="41" spans="1:7" x14ac:dyDescent="0.2">
      <c r="A41" s="38"/>
      <c r="B41" s="39"/>
      <c r="C41" s="33"/>
      <c r="D41" s="89"/>
      <c r="E41" s="82"/>
      <c r="F41" s="27"/>
      <c r="G41" s="28"/>
    </row>
    <row r="42" spans="1:7" x14ac:dyDescent="0.2">
      <c r="A42" s="29" t="s">
        <v>248</v>
      </c>
      <c r="B42" s="39" t="s">
        <v>261</v>
      </c>
      <c r="C42" s="33"/>
      <c r="D42" s="89" t="s">
        <v>262</v>
      </c>
      <c r="E42" s="82">
        <v>100</v>
      </c>
      <c r="F42" s="27"/>
      <c r="G42" s="28"/>
    </row>
    <row r="43" spans="1:7" x14ac:dyDescent="0.2">
      <c r="A43" s="80"/>
      <c r="B43" s="32"/>
      <c r="C43" s="33"/>
      <c r="D43" s="191"/>
      <c r="E43" s="192"/>
      <c r="F43" s="193"/>
      <c r="G43" s="194"/>
    </row>
    <row r="44" spans="1:7" ht="27.75" customHeight="1" x14ac:dyDescent="0.2">
      <c r="A44" s="29"/>
      <c r="B44" s="676"/>
      <c r="C44" s="677"/>
      <c r="D44" s="678" t="s">
        <v>725</v>
      </c>
      <c r="E44" s="679"/>
      <c r="F44" s="680"/>
      <c r="G44" s="195"/>
    </row>
    <row r="45" spans="1:7" ht="25.5" x14ac:dyDescent="0.2">
      <c r="A45" s="196" t="s">
        <v>263</v>
      </c>
      <c r="B45" s="32" t="s">
        <v>723</v>
      </c>
      <c r="C45" s="33"/>
      <c r="D45" s="681"/>
      <c r="E45" s="682"/>
      <c r="F45" s="683"/>
      <c r="G45" s="195"/>
    </row>
    <row r="46" spans="1:7" s="4" customFormat="1" x14ac:dyDescent="0.2">
      <c r="A46" s="54" t="s">
        <v>724</v>
      </c>
      <c r="B46" s="50" t="s">
        <v>736</v>
      </c>
      <c r="C46" s="51"/>
      <c r="D46" s="88"/>
      <c r="E46" s="81"/>
      <c r="F46" s="52"/>
      <c r="G46" s="53"/>
    </row>
    <row r="47" spans="1:7" s="4" customFormat="1" x14ac:dyDescent="0.2">
      <c r="A47" s="54"/>
      <c r="B47" s="50" t="s">
        <v>737</v>
      </c>
      <c r="C47" s="51"/>
      <c r="D47" s="67"/>
      <c r="E47" s="75"/>
      <c r="F47" s="52"/>
      <c r="G47" s="53"/>
    </row>
    <row r="48" spans="1:7" x14ac:dyDescent="0.2">
      <c r="A48" s="60"/>
      <c r="B48" s="32"/>
      <c r="C48" s="40"/>
      <c r="D48" s="42"/>
      <c r="E48" s="83"/>
      <c r="F48" s="41"/>
      <c r="G48" s="28"/>
    </row>
    <row r="49" spans="1:7" x14ac:dyDescent="0.2">
      <c r="A49" s="38"/>
      <c r="B49" s="39"/>
      <c r="C49" s="40"/>
      <c r="D49" s="68"/>
      <c r="E49" s="76"/>
      <c r="F49" s="41"/>
      <c r="G49" s="43"/>
    </row>
    <row r="50" spans="1:7" x14ac:dyDescent="0.2">
      <c r="A50" s="38" t="s">
        <v>87</v>
      </c>
      <c r="B50" s="39" t="s">
        <v>265</v>
      </c>
      <c r="C50" s="40"/>
      <c r="D50" s="89" t="s">
        <v>267</v>
      </c>
      <c r="E50" s="82">
        <v>1</v>
      </c>
      <c r="F50" s="41"/>
      <c r="G50" s="28"/>
    </row>
    <row r="51" spans="1:7" x14ac:dyDescent="0.2">
      <c r="A51" s="38"/>
      <c r="B51" s="39"/>
      <c r="C51" s="40"/>
      <c r="D51" s="89"/>
      <c r="E51" s="82"/>
      <c r="F51" s="41"/>
      <c r="G51" s="43"/>
    </row>
    <row r="52" spans="1:7" x14ac:dyDescent="0.2">
      <c r="A52" s="38" t="s">
        <v>88</v>
      </c>
      <c r="B52" s="39" t="s">
        <v>266</v>
      </c>
      <c r="C52" s="40"/>
      <c r="D52" s="89" t="s">
        <v>267</v>
      </c>
      <c r="E52" s="82">
        <v>1</v>
      </c>
      <c r="F52" s="41"/>
      <c r="G52" s="43"/>
    </row>
    <row r="53" spans="1:7" x14ac:dyDescent="0.2">
      <c r="A53" s="38"/>
      <c r="B53" s="39"/>
      <c r="C53" s="40"/>
      <c r="D53" s="89"/>
      <c r="E53" s="82"/>
      <c r="F53" s="41"/>
      <c r="G53" s="43"/>
    </row>
    <row r="54" spans="1:7" x14ac:dyDescent="0.2">
      <c r="A54" s="38" t="s">
        <v>89</v>
      </c>
      <c r="B54" s="39" t="s">
        <v>269</v>
      </c>
      <c r="C54" s="33"/>
      <c r="D54" s="89" t="s">
        <v>267</v>
      </c>
      <c r="E54" s="82">
        <v>1</v>
      </c>
      <c r="F54" s="41"/>
      <c r="G54" s="28"/>
    </row>
    <row r="55" spans="1:7" x14ac:dyDescent="0.2">
      <c r="A55" s="38"/>
      <c r="B55" s="39"/>
      <c r="C55" s="33"/>
      <c r="D55" s="89"/>
      <c r="E55" s="82"/>
      <c r="F55" s="41"/>
      <c r="G55" s="28"/>
    </row>
    <row r="56" spans="1:7" x14ac:dyDescent="0.2">
      <c r="A56" s="38" t="s">
        <v>264</v>
      </c>
      <c r="B56" s="39" t="s">
        <v>268</v>
      </c>
      <c r="C56" s="37"/>
      <c r="D56" s="89" t="s">
        <v>267</v>
      </c>
      <c r="E56" s="82">
        <v>1</v>
      </c>
      <c r="F56" s="41"/>
      <c r="G56" s="28"/>
    </row>
    <row r="57" spans="1:7" x14ac:dyDescent="0.2">
      <c r="A57" s="38"/>
      <c r="B57" s="39"/>
      <c r="C57" s="37"/>
      <c r="D57" s="89"/>
      <c r="E57" s="82"/>
      <c r="F57" s="41"/>
      <c r="G57" s="43"/>
    </row>
    <row r="58" spans="1:7" x14ac:dyDescent="0.2">
      <c r="A58" s="38" t="s">
        <v>90</v>
      </c>
      <c r="B58" s="39" t="s">
        <v>270</v>
      </c>
      <c r="C58" s="126"/>
      <c r="D58" s="89" t="s">
        <v>267</v>
      </c>
      <c r="E58" s="82">
        <v>1</v>
      </c>
      <c r="F58" s="41"/>
      <c r="G58" s="28"/>
    </row>
    <row r="59" spans="1:7" x14ac:dyDescent="0.2">
      <c r="A59" s="38"/>
      <c r="B59" s="39"/>
      <c r="C59" s="126"/>
      <c r="D59" s="89"/>
      <c r="E59" s="82"/>
      <c r="F59" s="41"/>
      <c r="G59" s="43"/>
    </row>
    <row r="60" spans="1:7" x14ac:dyDescent="0.2">
      <c r="A60" s="38" t="s">
        <v>175</v>
      </c>
      <c r="B60" s="39" t="s">
        <v>271</v>
      </c>
      <c r="C60" s="33"/>
      <c r="D60" s="89" t="s">
        <v>267</v>
      </c>
      <c r="E60" s="82">
        <v>1</v>
      </c>
      <c r="F60" s="41"/>
      <c r="G60" s="43"/>
    </row>
    <row r="61" spans="1:7" x14ac:dyDescent="0.2">
      <c r="A61" s="38"/>
      <c r="B61" s="39"/>
      <c r="C61" s="33"/>
      <c r="D61" s="89"/>
      <c r="E61" s="82"/>
      <c r="F61" s="41"/>
      <c r="G61" s="43"/>
    </row>
    <row r="62" spans="1:7" x14ac:dyDescent="0.2">
      <c r="A62" s="38" t="s">
        <v>176</v>
      </c>
      <c r="B62" s="39" t="s">
        <v>272</v>
      </c>
      <c r="C62" s="33"/>
      <c r="D62" s="89" t="s">
        <v>267</v>
      </c>
      <c r="E62" s="82">
        <v>1</v>
      </c>
      <c r="F62" s="41"/>
      <c r="G62" s="43"/>
    </row>
    <row r="63" spans="1:7" x14ac:dyDescent="0.2">
      <c r="A63" s="38"/>
      <c r="B63" s="39"/>
      <c r="C63" s="33"/>
      <c r="D63" s="89"/>
      <c r="E63" s="82"/>
      <c r="F63" s="41"/>
      <c r="G63" s="43"/>
    </row>
    <row r="64" spans="1:7" x14ac:dyDescent="0.2">
      <c r="A64" s="38"/>
      <c r="B64" s="39"/>
      <c r="C64" s="33"/>
      <c r="D64" s="89"/>
      <c r="E64" s="82"/>
      <c r="F64" s="41"/>
      <c r="G64" s="43"/>
    </row>
    <row r="65" spans="1:7" x14ac:dyDescent="0.2">
      <c r="A65" s="38"/>
      <c r="B65" s="39"/>
      <c r="C65" s="33"/>
      <c r="D65" s="89"/>
      <c r="E65" s="82"/>
      <c r="F65" s="41"/>
      <c r="G65" s="43"/>
    </row>
    <row r="66" spans="1:7" x14ac:dyDescent="0.2">
      <c r="A66" s="38"/>
      <c r="B66" s="39"/>
      <c r="C66" s="33"/>
      <c r="D66" s="89"/>
      <c r="E66" s="82"/>
      <c r="F66" s="41"/>
      <c r="G66" s="43"/>
    </row>
    <row r="67" spans="1:7" x14ac:dyDescent="0.2">
      <c r="A67" s="38"/>
      <c r="B67" s="39"/>
      <c r="C67" s="33"/>
      <c r="D67" s="89"/>
      <c r="E67" s="82"/>
      <c r="F67" s="41"/>
      <c r="G67" s="43"/>
    </row>
    <row r="68" spans="1:7" x14ac:dyDescent="0.2">
      <c r="A68" s="38"/>
      <c r="B68" s="39"/>
      <c r="C68" s="33"/>
      <c r="D68" s="89"/>
      <c r="E68" s="82"/>
      <c r="F68" s="41"/>
      <c r="G68" s="43"/>
    </row>
    <row r="69" spans="1:7" x14ac:dyDescent="0.2">
      <c r="A69" s="38"/>
      <c r="B69" s="39"/>
      <c r="C69" s="33"/>
      <c r="D69" s="89"/>
      <c r="E69" s="82"/>
      <c r="F69" s="41"/>
      <c r="G69" s="43"/>
    </row>
    <row r="70" spans="1:7" x14ac:dyDescent="0.2">
      <c r="A70" s="38"/>
      <c r="B70" s="39"/>
      <c r="C70" s="33"/>
      <c r="D70" s="89"/>
      <c r="E70" s="82"/>
      <c r="F70" s="41"/>
      <c r="G70" s="43"/>
    </row>
    <row r="71" spans="1:7" x14ac:dyDescent="0.2">
      <c r="A71" s="38"/>
      <c r="B71" s="39"/>
      <c r="C71" s="33"/>
      <c r="D71" s="89"/>
      <c r="E71" s="82"/>
      <c r="F71" s="41"/>
      <c r="G71" s="43"/>
    </row>
    <row r="72" spans="1:7" x14ac:dyDescent="0.2">
      <c r="A72" s="38"/>
      <c r="B72" s="39"/>
      <c r="C72" s="33"/>
      <c r="D72" s="89"/>
      <c r="E72" s="82"/>
      <c r="F72" s="41"/>
      <c r="G72" s="43"/>
    </row>
    <row r="73" spans="1:7" x14ac:dyDescent="0.2">
      <c r="A73" s="38"/>
      <c r="B73" s="39"/>
      <c r="C73" s="33"/>
      <c r="D73" s="89"/>
      <c r="E73" s="82"/>
      <c r="F73" s="41"/>
      <c r="G73" s="43"/>
    </row>
    <row r="74" spans="1:7" x14ac:dyDescent="0.2">
      <c r="A74" s="29"/>
      <c r="B74" s="39"/>
      <c r="C74" s="37"/>
      <c r="D74" s="89"/>
      <c r="E74" s="82"/>
      <c r="F74" s="41"/>
      <c r="G74" s="43"/>
    </row>
    <row r="75" spans="1:7" x14ac:dyDescent="0.2">
      <c r="A75" s="38"/>
      <c r="B75" s="39"/>
      <c r="C75" s="37"/>
      <c r="D75" s="89"/>
      <c r="E75" s="82"/>
      <c r="F75" s="41"/>
      <c r="G75" s="43"/>
    </row>
    <row r="76" spans="1:7" x14ac:dyDescent="0.2">
      <c r="A76" s="38"/>
      <c r="B76" s="39"/>
      <c r="C76" s="33"/>
      <c r="D76" s="89"/>
      <c r="E76" s="82"/>
      <c r="F76" s="41"/>
      <c r="G76" s="43"/>
    </row>
    <row r="77" spans="1:7" x14ac:dyDescent="0.2">
      <c r="A77" s="38"/>
      <c r="B77" s="39"/>
      <c r="C77" s="33"/>
      <c r="D77" s="89"/>
      <c r="E77" s="82"/>
      <c r="F77" s="41"/>
      <c r="G77" s="43"/>
    </row>
    <row r="78" spans="1:7" x14ac:dyDescent="0.2">
      <c r="A78" s="38"/>
      <c r="B78" s="39"/>
      <c r="C78" s="37"/>
      <c r="D78" s="89"/>
      <c r="E78" s="82"/>
      <c r="F78" s="41"/>
      <c r="G78" s="43"/>
    </row>
    <row r="79" spans="1:7" x14ac:dyDescent="0.2">
      <c r="A79" s="38"/>
      <c r="B79" s="39"/>
      <c r="C79" s="37"/>
      <c r="D79" s="89"/>
      <c r="E79" s="82"/>
      <c r="F79" s="41"/>
      <c r="G79" s="43"/>
    </row>
    <row r="80" spans="1:7" x14ac:dyDescent="0.2">
      <c r="A80" s="38"/>
      <c r="B80" s="39"/>
      <c r="C80" s="33"/>
      <c r="D80" s="89"/>
      <c r="E80" s="82"/>
      <c r="F80" s="41"/>
      <c r="G80" s="43"/>
    </row>
    <row r="81" spans="1:7" x14ac:dyDescent="0.2">
      <c r="A81" s="38"/>
      <c r="B81" s="39"/>
      <c r="C81" s="33"/>
      <c r="D81" s="89"/>
      <c r="E81" s="82"/>
      <c r="F81" s="41"/>
      <c r="G81" s="43"/>
    </row>
    <row r="82" spans="1:7" x14ac:dyDescent="0.2">
      <c r="A82" s="29"/>
      <c r="B82" s="39"/>
      <c r="C82" s="33"/>
      <c r="D82" s="89"/>
      <c r="E82" s="82"/>
      <c r="F82" s="41"/>
      <c r="G82" s="43"/>
    </row>
    <row r="83" spans="1:7" x14ac:dyDescent="0.2">
      <c r="A83" s="38"/>
      <c r="B83" s="32"/>
      <c r="C83" s="40"/>
      <c r="D83" s="42"/>
      <c r="E83" s="76"/>
      <c r="F83" s="41"/>
      <c r="G83" s="43"/>
    </row>
    <row r="84" spans="1:7" x14ac:dyDescent="0.2">
      <c r="A84" s="38"/>
      <c r="B84" s="32"/>
      <c r="C84" s="40"/>
      <c r="D84" s="42"/>
      <c r="E84" s="76"/>
      <c r="F84" s="41"/>
      <c r="G84" s="43"/>
    </row>
    <row r="85" spans="1:7" x14ac:dyDescent="0.2">
      <c r="A85" s="38"/>
      <c r="B85" s="32"/>
      <c r="C85" s="40"/>
      <c r="D85" s="42"/>
      <c r="E85" s="76"/>
      <c r="F85" s="41"/>
      <c r="G85" s="43"/>
    </row>
    <row r="86" spans="1:7" x14ac:dyDescent="0.2">
      <c r="A86" s="38"/>
      <c r="B86" s="32"/>
      <c r="C86" s="40"/>
      <c r="D86" s="42"/>
      <c r="E86" s="76"/>
      <c r="F86" s="41"/>
      <c r="G86" s="43"/>
    </row>
    <row r="87" spans="1:7" x14ac:dyDescent="0.2">
      <c r="A87" s="38"/>
      <c r="B87" s="32"/>
      <c r="C87" s="40"/>
      <c r="D87" s="42"/>
      <c r="E87" s="76"/>
      <c r="F87" s="41"/>
      <c r="G87" s="43"/>
    </row>
    <row r="88" spans="1:7" x14ac:dyDescent="0.2">
      <c r="A88" s="38"/>
      <c r="B88" s="32"/>
      <c r="C88" s="40"/>
      <c r="D88" s="42"/>
      <c r="E88" s="76"/>
      <c r="F88" s="41"/>
      <c r="G88" s="43"/>
    </row>
    <row r="89" spans="1:7" x14ac:dyDescent="0.2">
      <c r="A89" s="38"/>
      <c r="B89" s="32"/>
      <c r="C89" s="40"/>
      <c r="D89" s="42"/>
      <c r="E89" s="76"/>
      <c r="F89" s="41"/>
      <c r="G89" s="43"/>
    </row>
    <row r="90" spans="1:7" x14ac:dyDescent="0.2">
      <c r="A90" s="38"/>
      <c r="B90" s="32"/>
      <c r="C90" s="40"/>
      <c r="D90" s="42"/>
      <c r="E90" s="76"/>
      <c r="F90" s="41"/>
      <c r="G90" s="43"/>
    </row>
    <row r="91" spans="1:7" x14ac:dyDescent="0.2">
      <c r="A91" s="38"/>
      <c r="B91" s="32"/>
      <c r="C91" s="40"/>
      <c r="D91" s="42"/>
      <c r="E91" s="76"/>
      <c r="F91" s="41"/>
      <c r="G91" s="43"/>
    </row>
    <row r="92" spans="1:7" x14ac:dyDescent="0.2">
      <c r="A92" s="38"/>
      <c r="B92" s="32"/>
      <c r="C92" s="40"/>
      <c r="D92" s="42"/>
      <c r="E92" s="76"/>
      <c r="F92" s="41"/>
      <c r="G92" s="43"/>
    </row>
    <row r="93" spans="1:7" x14ac:dyDescent="0.2">
      <c r="A93" s="38"/>
      <c r="B93" s="32"/>
      <c r="C93" s="40"/>
      <c r="D93" s="42"/>
      <c r="E93" s="76"/>
      <c r="F93" s="41"/>
      <c r="G93" s="43"/>
    </row>
    <row r="94" spans="1:7" x14ac:dyDescent="0.2">
      <c r="A94" s="38"/>
      <c r="B94" s="32"/>
      <c r="C94" s="40"/>
      <c r="D94" s="42"/>
      <c r="E94" s="76"/>
      <c r="F94" s="41"/>
      <c r="G94" s="43"/>
    </row>
    <row r="95" spans="1:7" x14ac:dyDescent="0.2">
      <c r="A95" s="38"/>
      <c r="B95" s="32"/>
      <c r="C95" s="40"/>
      <c r="D95" s="42"/>
      <c r="E95" s="76"/>
      <c r="F95" s="41"/>
      <c r="G95" s="43"/>
    </row>
    <row r="96" spans="1:7" x14ac:dyDescent="0.2">
      <c r="A96" s="60"/>
      <c r="B96" s="61"/>
      <c r="C96" s="40"/>
      <c r="D96" s="42"/>
      <c r="E96" s="76"/>
      <c r="F96" s="41"/>
      <c r="G96" s="28"/>
    </row>
    <row r="97" spans="1:7" x14ac:dyDescent="0.2">
      <c r="A97" s="38"/>
      <c r="B97" s="32"/>
      <c r="C97" s="40"/>
      <c r="D97" s="68"/>
      <c r="E97" s="76"/>
      <c r="F97" s="41"/>
      <c r="G97" s="43"/>
    </row>
    <row r="98" spans="1:7" x14ac:dyDescent="0.2">
      <c r="A98" s="38"/>
      <c r="B98" s="32"/>
      <c r="C98" s="40"/>
      <c r="D98" s="68"/>
      <c r="E98" s="76"/>
      <c r="F98" s="41"/>
      <c r="G98" s="43"/>
    </row>
    <row r="99" spans="1:7" x14ac:dyDescent="0.2">
      <c r="A99" s="38"/>
      <c r="B99" s="39"/>
      <c r="C99" s="40"/>
      <c r="D99" s="68"/>
      <c r="E99" s="76"/>
      <c r="F99" s="41"/>
      <c r="G99" s="43"/>
    </row>
    <row r="100" spans="1:7" s="4" customFormat="1" x14ac:dyDescent="0.2">
      <c r="A100" s="54" t="s">
        <v>273</v>
      </c>
      <c r="B100" s="50" t="s">
        <v>738</v>
      </c>
      <c r="C100" s="51"/>
      <c r="D100" s="88"/>
      <c r="E100" s="81"/>
      <c r="F100" s="52"/>
      <c r="G100" s="53"/>
    </row>
    <row r="101" spans="1:7" s="4" customFormat="1" x14ac:dyDescent="0.2">
      <c r="A101" s="54"/>
      <c r="B101" s="50" t="s">
        <v>739</v>
      </c>
      <c r="C101" s="51"/>
      <c r="D101" s="67"/>
      <c r="E101" s="75"/>
      <c r="F101" s="52"/>
      <c r="G101" s="53"/>
    </row>
    <row r="102" spans="1:7" x14ac:dyDescent="0.2">
      <c r="A102" s="38"/>
      <c r="B102" s="39"/>
      <c r="C102" s="40"/>
      <c r="D102" s="68"/>
      <c r="E102" s="76"/>
      <c r="F102" s="41"/>
      <c r="G102" s="43"/>
    </row>
    <row r="103" spans="1:7" x14ac:dyDescent="0.2">
      <c r="A103" s="60"/>
      <c r="B103" s="61"/>
      <c r="C103" s="40"/>
      <c r="D103" s="42"/>
      <c r="E103" s="76"/>
      <c r="F103" s="41"/>
      <c r="G103" s="28"/>
    </row>
    <row r="104" spans="1:7" x14ac:dyDescent="0.2">
      <c r="A104" s="38" t="s">
        <v>72</v>
      </c>
      <c r="B104" s="39" t="s">
        <v>301</v>
      </c>
      <c r="C104" s="40"/>
      <c r="D104" s="89" t="s">
        <v>262</v>
      </c>
      <c r="E104" s="82">
        <v>100</v>
      </c>
      <c r="F104" s="41"/>
      <c r="G104" s="43"/>
    </row>
    <row r="105" spans="1:7" x14ac:dyDescent="0.2">
      <c r="A105" s="38"/>
      <c r="B105" s="39"/>
      <c r="C105" s="40"/>
      <c r="D105" s="89"/>
      <c r="E105" s="82"/>
      <c r="F105" s="41"/>
      <c r="G105" s="43"/>
    </row>
    <row r="106" spans="1:7" x14ac:dyDescent="0.2">
      <c r="A106" s="38" t="s">
        <v>71</v>
      </c>
      <c r="B106" s="39" t="s">
        <v>302</v>
      </c>
      <c r="C106" s="40"/>
      <c r="D106" s="89" t="s">
        <v>262</v>
      </c>
      <c r="E106" s="82">
        <v>100</v>
      </c>
      <c r="F106" s="41"/>
      <c r="G106" s="43"/>
    </row>
    <row r="107" spans="1:7" x14ac:dyDescent="0.2">
      <c r="A107" s="38"/>
      <c r="B107" s="39"/>
      <c r="C107" s="40"/>
      <c r="D107" s="89"/>
      <c r="E107" s="82"/>
      <c r="F107" s="41"/>
      <c r="G107" s="43"/>
    </row>
    <row r="108" spans="1:7" ht="23.25" customHeight="1" x14ac:dyDescent="0.2">
      <c r="A108" s="38" t="s">
        <v>73</v>
      </c>
      <c r="B108" s="127" t="s">
        <v>286</v>
      </c>
      <c r="C108" s="33"/>
      <c r="D108" s="89" t="s">
        <v>262</v>
      </c>
      <c r="E108" s="82">
        <v>200</v>
      </c>
      <c r="F108" s="41"/>
      <c r="G108" s="43"/>
    </row>
    <row r="109" spans="1:7" x14ac:dyDescent="0.2">
      <c r="A109" s="38"/>
      <c r="B109" s="39"/>
      <c r="C109" s="33"/>
      <c r="D109" s="89"/>
      <c r="E109" s="82"/>
      <c r="F109" s="41"/>
      <c r="G109" s="43"/>
    </row>
    <row r="110" spans="1:7" ht="25.5" x14ac:dyDescent="0.2">
      <c r="A110" s="38" t="s">
        <v>92</v>
      </c>
      <c r="B110" s="127" t="s">
        <v>286</v>
      </c>
      <c r="C110" s="37"/>
      <c r="D110" s="89" t="s">
        <v>262</v>
      </c>
      <c r="E110" s="82">
        <v>100</v>
      </c>
      <c r="F110" s="41"/>
      <c r="G110" s="43"/>
    </row>
    <row r="111" spans="1:7" x14ac:dyDescent="0.2">
      <c r="A111" s="38"/>
      <c r="B111" s="39"/>
      <c r="C111" s="37"/>
      <c r="D111" s="89"/>
      <c r="E111" s="82"/>
      <c r="F111" s="41"/>
      <c r="G111" s="43"/>
    </row>
    <row r="112" spans="1:7" ht="25.5" x14ac:dyDescent="0.2">
      <c r="A112" s="38" t="s">
        <v>93</v>
      </c>
      <c r="B112" s="127" t="s">
        <v>287</v>
      </c>
      <c r="C112" s="126"/>
      <c r="D112" s="89" t="s">
        <v>262</v>
      </c>
      <c r="E112" s="82">
        <v>50</v>
      </c>
      <c r="F112" s="41"/>
      <c r="G112" s="43"/>
    </row>
    <row r="113" spans="1:7" x14ac:dyDescent="0.2">
      <c r="A113" s="38"/>
      <c r="B113" s="39"/>
      <c r="C113" s="126"/>
      <c r="D113" s="89"/>
      <c r="E113" s="82"/>
      <c r="F113" s="41"/>
      <c r="G113" s="43"/>
    </row>
    <row r="114" spans="1:7" x14ac:dyDescent="0.2">
      <c r="A114" s="38" t="s">
        <v>144</v>
      </c>
      <c r="B114" s="39" t="s">
        <v>288</v>
      </c>
      <c r="C114" s="33"/>
      <c r="D114" s="89" t="s">
        <v>262</v>
      </c>
      <c r="E114" s="82">
        <v>75</v>
      </c>
      <c r="F114" s="41"/>
      <c r="G114" s="43"/>
    </row>
    <row r="115" spans="1:7" x14ac:dyDescent="0.2">
      <c r="A115" s="38"/>
      <c r="B115" s="39"/>
      <c r="C115" s="33"/>
      <c r="D115" s="89"/>
      <c r="E115" s="82"/>
      <c r="F115" s="41"/>
      <c r="G115" s="43"/>
    </row>
    <row r="116" spans="1:7" x14ac:dyDescent="0.2">
      <c r="A116" s="38" t="s">
        <v>275</v>
      </c>
      <c r="B116" s="39" t="s">
        <v>289</v>
      </c>
      <c r="C116" s="33"/>
      <c r="D116" s="89" t="s">
        <v>262</v>
      </c>
      <c r="E116" s="82">
        <v>75</v>
      </c>
      <c r="F116" s="41"/>
      <c r="G116" s="43"/>
    </row>
    <row r="117" spans="1:7" x14ac:dyDescent="0.2">
      <c r="A117" s="38"/>
      <c r="B117" s="39"/>
      <c r="C117" s="33"/>
      <c r="D117" s="89"/>
      <c r="E117" s="82"/>
      <c r="F117" s="41"/>
      <c r="G117" s="43"/>
    </row>
    <row r="118" spans="1:7" x14ac:dyDescent="0.2">
      <c r="A118" s="38" t="s">
        <v>276</v>
      </c>
      <c r="B118" s="39" t="s">
        <v>290</v>
      </c>
      <c r="C118" s="33"/>
      <c r="D118" s="89" t="s">
        <v>262</v>
      </c>
      <c r="E118" s="82">
        <v>200</v>
      </c>
      <c r="F118" s="41"/>
      <c r="G118" s="43"/>
    </row>
    <row r="119" spans="1:7" x14ac:dyDescent="0.2">
      <c r="A119" s="38"/>
      <c r="B119" s="39"/>
      <c r="C119" s="33"/>
      <c r="D119" s="89"/>
      <c r="E119" s="82"/>
      <c r="F119" s="41"/>
      <c r="G119" s="43"/>
    </row>
    <row r="120" spans="1:7" x14ac:dyDescent="0.2">
      <c r="A120" s="38" t="s">
        <v>277</v>
      </c>
      <c r="B120" s="39" t="s">
        <v>291</v>
      </c>
      <c r="C120" s="33"/>
      <c r="D120" s="89" t="s">
        <v>262</v>
      </c>
      <c r="E120" s="82">
        <v>200</v>
      </c>
      <c r="F120" s="41"/>
      <c r="G120" s="43"/>
    </row>
    <row r="121" spans="1:7" x14ac:dyDescent="0.2">
      <c r="A121" s="38"/>
      <c r="B121" s="39"/>
      <c r="C121" s="33"/>
      <c r="D121" s="89"/>
      <c r="E121" s="82"/>
      <c r="F121" s="41"/>
      <c r="G121" s="43"/>
    </row>
    <row r="122" spans="1:7" x14ac:dyDescent="0.2">
      <c r="A122" s="38" t="s">
        <v>278</v>
      </c>
      <c r="B122" s="39" t="s">
        <v>292</v>
      </c>
      <c r="C122" s="33"/>
      <c r="D122" s="89" t="s">
        <v>262</v>
      </c>
      <c r="E122" s="82">
        <v>75</v>
      </c>
      <c r="F122" s="41"/>
      <c r="G122" s="43"/>
    </row>
    <row r="123" spans="1:7" x14ac:dyDescent="0.2">
      <c r="A123" s="38"/>
      <c r="B123" s="39"/>
      <c r="C123" s="33"/>
      <c r="D123" s="89"/>
      <c r="E123" s="82"/>
      <c r="F123" s="41"/>
      <c r="G123" s="43"/>
    </row>
    <row r="124" spans="1:7" x14ac:dyDescent="0.2">
      <c r="A124" s="38" t="s">
        <v>279</v>
      </c>
      <c r="B124" s="39" t="s">
        <v>293</v>
      </c>
      <c r="C124" s="33"/>
      <c r="D124" s="89" t="s">
        <v>262</v>
      </c>
      <c r="E124" s="82">
        <v>50</v>
      </c>
      <c r="F124" s="41"/>
      <c r="G124" s="43"/>
    </row>
    <row r="125" spans="1:7" x14ac:dyDescent="0.2">
      <c r="A125" s="38"/>
      <c r="B125" s="39"/>
      <c r="C125" s="33"/>
      <c r="D125" s="89"/>
      <c r="E125" s="82"/>
      <c r="F125" s="41"/>
      <c r="G125" s="43"/>
    </row>
    <row r="126" spans="1:7" x14ac:dyDescent="0.2">
      <c r="A126" s="38" t="s">
        <v>280</v>
      </c>
      <c r="B126" s="39" t="s">
        <v>294</v>
      </c>
      <c r="C126" s="33"/>
      <c r="D126" s="89" t="s">
        <v>262</v>
      </c>
      <c r="E126" s="82">
        <v>50</v>
      </c>
      <c r="F126" s="41"/>
      <c r="G126" s="43"/>
    </row>
    <row r="127" spans="1:7" x14ac:dyDescent="0.2">
      <c r="A127" s="38"/>
      <c r="B127" s="39"/>
      <c r="C127" s="33"/>
      <c r="D127" s="89"/>
      <c r="E127" s="82"/>
      <c r="F127" s="41"/>
      <c r="G127" s="43"/>
    </row>
    <row r="128" spans="1:7" x14ac:dyDescent="0.2">
      <c r="A128" s="29" t="s">
        <v>281</v>
      </c>
      <c r="B128" s="39" t="s">
        <v>295</v>
      </c>
      <c r="C128" s="37"/>
      <c r="D128" s="89" t="s">
        <v>262</v>
      </c>
      <c r="E128" s="82">
        <v>50</v>
      </c>
      <c r="F128" s="41"/>
      <c r="G128" s="43"/>
    </row>
    <row r="129" spans="1:7" x14ac:dyDescent="0.2">
      <c r="A129" s="38"/>
      <c r="B129" s="39"/>
      <c r="C129" s="37"/>
      <c r="D129" s="89"/>
      <c r="E129" s="82"/>
      <c r="F129" s="41"/>
      <c r="G129" s="43"/>
    </row>
    <row r="130" spans="1:7" x14ac:dyDescent="0.2">
      <c r="A130" s="38" t="s">
        <v>282</v>
      </c>
      <c r="B130" s="39" t="s">
        <v>296</v>
      </c>
      <c r="C130" s="33"/>
      <c r="D130" s="89" t="s">
        <v>262</v>
      </c>
      <c r="E130" s="82">
        <v>25</v>
      </c>
      <c r="F130" s="41"/>
      <c r="G130" s="43"/>
    </row>
    <row r="131" spans="1:7" x14ac:dyDescent="0.2">
      <c r="A131" s="38"/>
      <c r="B131" s="39"/>
      <c r="C131" s="33"/>
      <c r="D131" s="89"/>
      <c r="E131" s="82"/>
      <c r="F131" s="41"/>
      <c r="G131" s="43"/>
    </row>
    <row r="132" spans="1:7" x14ac:dyDescent="0.2">
      <c r="A132" s="38" t="s">
        <v>283</v>
      </c>
      <c r="B132" s="39" t="s">
        <v>297</v>
      </c>
      <c r="C132" s="37"/>
      <c r="D132" s="89" t="s">
        <v>262</v>
      </c>
      <c r="E132" s="82">
        <v>200</v>
      </c>
      <c r="F132" s="41"/>
      <c r="G132" s="43"/>
    </row>
    <row r="133" spans="1:7" x14ac:dyDescent="0.2">
      <c r="A133" s="38"/>
      <c r="B133" s="39"/>
      <c r="C133" s="37"/>
      <c r="D133" s="89"/>
      <c r="E133" s="82"/>
      <c r="F133" s="41"/>
      <c r="G133" s="43"/>
    </row>
    <row r="134" spans="1:7" x14ac:dyDescent="0.2">
      <c r="A134" s="38" t="s">
        <v>284</v>
      </c>
      <c r="B134" s="39" t="s">
        <v>298</v>
      </c>
      <c r="C134" s="33"/>
      <c r="D134" s="89" t="s">
        <v>262</v>
      </c>
      <c r="E134" s="82">
        <v>150</v>
      </c>
      <c r="F134" s="41"/>
      <c r="G134" s="43"/>
    </row>
    <row r="135" spans="1:7" x14ac:dyDescent="0.2">
      <c r="A135" s="38"/>
      <c r="B135" s="39"/>
      <c r="C135" s="33"/>
      <c r="D135" s="89"/>
      <c r="E135" s="82"/>
      <c r="F135" s="41"/>
      <c r="G135" s="43"/>
    </row>
    <row r="136" spans="1:7" x14ac:dyDescent="0.2">
      <c r="A136" s="29" t="s">
        <v>285</v>
      </c>
      <c r="B136" s="39" t="s">
        <v>299</v>
      </c>
      <c r="C136" s="33"/>
      <c r="D136" s="89" t="s">
        <v>262</v>
      </c>
      <c r="E136" s="82">
        <v>100</v>
      </c>
      <c r="F136" s="41"/>
      <c r="G136" s="43"/>
    </row>
    <row r="137" spans="1:7" x14ac:dyDescent="0.2">
      <c r="A137" s="38"/>
      <c r="B137" s="32"/>
      <c r="C137" s="40"/>
      <c r="D137" s="42"/>
      <c r="E137" s="76"/>
      <c r="F137" s="41"/>
      <c r="G137" s="43"/>
    </row>
    <row r="138" spans="1:7" x14ac:dyDescent="0.2">
      <c r="A138" s="29" t="s">
        <v>303</v>
      </c>
      <c r="B138" s="39" t="s">
        <v>300</v>
      </c>
      <c r="C138" s="40"/>
      <c r="D138" s="42" t="s">
        <v>262</v>
      </c>
      <c r="E138" s="82">
        <v>100</v>
      </c>
      <c r="F138" s="41"/>
      <c r="G138" s="43"/>
    </row>
    <row r="139" spans="1:7" x14ac:dyDescent="0.2">
      <c r="A139" s="38"/>
      <c r="B139" s="32"/>
      <c r="C139" s="40"/>
      <c r="D139" s="42"/>
      <c r="E139" s="76"/>
      <c r="F139" s="41"/>
      <c r="G139" s="43"/>
    </row>
    <row r="140" spans="1:7" x14ac:dyDescent="0.2">
      <c r="A140" s="38"/>
      <c r="B140" s="32"/>
      <c r="C140" s="40"/>
      <c r="D140" s="42"/>
      <c r="E140" s="76"/>
      <c r="F140" s="41"/>
      <c r="G140" s="43"/>
    </row>
    <row r="141" spans="1:7" x14ac:dyDescent="0.2">
      <c r="A141" s="60"/>
      <c r="B141" s="32"/>
      <c r="C141" s="40"/>
      <c r="D141" s="42"/>
      <c r="E141" s="76"/>
      <c r="F141" s="41"/>
      <c r="G141" s="43"/>
    </row>
    <row r="142" spans="1:7" x14ac:dyDescent="0.2">
      <c r="A142" s="60"/>
      <c r="B142" s="32"/>
      <c r="C142" s="40"/>
      <c r="D142" s="42"/>
      <c r="E142" s="76"/>
      <c r="F142" s="41"/>
      <c r="G142" s="43"/>
    </row>
    <row r="143" spans="1:7" x14ac:dyDescent="0.2">
      <c r="A143" s="60"/>
      <c r="B143" s="32"/>
      <c r="C143" s="40"/>
      <c r="D143" s="42"/>
      <c r="E143" s="76"/>
      <c r="F143" s="41"/>
      <c r="G143" s="43"/>
    </row>
    <row r="144" spans="1:7" x14ac:dyDescent="0.2">
      <c r="A144" s="60"/>
      <c r="B144" s="32"/>
      <c r="C144" s="40"/>
      <c r="D144" s="42"/>
      <c r="E144" s="76"/>
      <c r="F144" s="41"/>
      <c r="G144" s="43"/>
    </row>
    <row r="145" spans="1:7" x14ac:dyDescent="0.2">
      <c r="A145" s="60"/>
      <c r="B145" s="32"/>
      <c r="C145" s="40"/>
      <c r="D145" s="42"/>
      <c r="E145" s="76"/>
      <c r="F145" s="41"/>
      <c r="G145" s="28"/>
    </row>
    <row r="146" spans="1:7" x14ac:dyDescent="0.2">
      <c r="A146" s="38"/>
      <c r="B146" s="32"/>
      <c r="C146" s="40"/>
      <c r="D146" s="68"/>
      <c r="E146" s="76"/>
      <c r="F146" s="41"/>
      <c r="G146" s="43"/>
    </row>
    <row r="147" spans="1:7" x14ac:dyDescent="0.2">
      <c r="A147" s="38"/>
      <c r="B147" s="32"/>
      <c r="C147" s="40"/>
      <c r="D147" s="68"/>
      <c r="E147" s="76"/>
      <c r="F147" s="41"/>
      <c r="G147" s="43"/>
    </row>
    <row r="148" spans="1:7" x14ac:dyDescent="0.2">
      <c r="A148" s="38"/>
      <c r="B148" s="39"/>
      <c r="C148" s="40"/>
      <c r="D148" s="68"/>
      <c r="E148" s="76"/>
      <c r="F148" s="41"/>
      <c r="G148" s="43"/>
    </row>
    <row r="149" spans="1:7" s="4" customFormat="1" ht="25.5" x14ac:dyDescent="0.2">
      <c r="A149" s="54" t="s">
        <v>304</v>
      </c>
      <c r="B149" s="63" t="s">
        <v>740</v>
      </c>
      <c r="C149" s="51"/>
      <c r="D149" s="67"/>
      <c r="E149" s="75"/>
      <c r="F149" s="52"/>
      <c r="G149" s="53"/>
    </row>
  </sheetData>
  <mergeCells count="3">
    <mergeCell ref="B44:C44"/>
    <mergeCell ref="D44:F44"/>
    <mergeCell ref="D45:F45"/>
  </mergeCells>
  <pageMargins left="0.7" right="0.7" top="0.75" bottom="0.75" header="0.3" footer="0.3"/>
  <pageSetup paperSize="9" orientation="portrait" r:id="rId1"/>
  <rowBreaks count="2" manualBreakCount="2">
    <brk id="46" max="7" man="1"/>
    <brk id="10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view="pageBreakPreview" zoomScale="60" zoomScaleNormal="100" workbookViewId="0">
      <selection activeCell="B29" sqref="B29"/>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5" width="11.28515625" style="4" customWidth="1"/>
    <col min="6" max="6" width="4.140625" style="4" customWidth="1"/>
    <col min="7" max="7" width="13.85546875" style="4" bestFit="1" customWidth="1"/>
    <col min="8" max="16384" width="9.140625" style="4"/>
  </cols>
  <sheetData>
    <row r="2" spans="1:7" ht="15.75" x14ac:dyDescent="0.2">
      <c r="A2" s="645" t="s">
        <v>26</v>
      </c>
      <c r="B2" s="645"/>
      <c r="C2" s="645"/>
      <c r="D2" s="645"/>
      <c r="E2" s="645"/>
      <c r="F2" s="645"/>
    </row>
    <row r="3" spans="1:7" ht="18.75" x14ac:dyDescent="0.2">
      <c r="A3" s="646" t="str">
        <f>'cover page'!A17:I17</f>
        <v>SEWARAGE SYSTEM IN TH.VEYMANDHOO</v>
      </c>
      <c r="B3" s="646"/>
      <c r="C3" s="646"/>
      <c r="D3" s="646"/>
      <c r="E3" s="646"/>
      <c r="F3" s="646"/>
    </row>
    <row r="5" spans="1:7" ht="15" customHeight="1" x14ac:dyDescent="0.2">
      <c r="B5" s="647" t="s">
        <v>22</v>
      </c>
      <c r="C5" s="649"/>
      <c r="D5" s="651" t="s">
        <v>27</v>
      </c>
      <c r="E5" s="649" t="s">
        <v>28</v>
      </c>
    </row>
    <row r="6" spans="1:7" x14ac:dyDescent="0.2">
      <c r="B6" s="648"/>
      <c r="C6" s="650"/>
      <c r="D6" s="652"/>
      <c r="E6" s="653"/>
    </row>
    <row r="7" spans="1:7" ht="15" x14ac:dyDescent="0.2">
      <c r="B7" s="5"/>
      <c r="C7" s="6"/>
      <c r="D7" s="7"/>
      <c r="E7" s="8"/>
    </row>
    <row r="8" spans="1:7" ht="30" customHeight="1" x14ac:dyDescent="0.2">
      <c r="B8" s="9" t="s">
        <v>109</v>
      </c>
      <c r="C8" s="6"/>
      <c r="D8" s="7"/>
      <c r="E8" s="8"/>
    </row>
    <row r="9" spans="1:7" ht="30" customHeight="1" x14ac:dyDescent="0.2">
      <c r="B9" s="10" t="s">
        <v>184</v>
      </c>
      <c r="C9" s="6"/>
      <c r="D9" s="11"/>
      <c r="E9" s="8"/>
      <c r="F9" s="12"/>
      <c r="G9" s="12"/>
    </row>
    <row r="10" spans="1:7" ht="30" customHeight="1" x14ac:dyDescent="0.2">
      <c r="B10" s="197" t="s">
        <v>726</v>
      </c>
      <c r="C10" s="6"/>
      <c r="D10" s="11"/>
      <c r="E10" s="8"/>
      <c r="F10" s="12"/>
      <c r="G10" s="12"/>
    </row>
    <row r="11" spans="1:7" ht="30" customHeight="1" x14ac:dyDescent="0.2">
      <c r="B11" s="10" t="s">
        <v>727</v>
      </c>
      <c r="C11" s="6"/>
      <c r="D11" s="11"/>
      <c r="E11" s="8"/>
      <c r="F11" s="12"/>
      <c r="G11" s="12"/>
    </row>
    <row r="12" spans="1:7" ht="30" customHeight="1" x14ac:dyDescent="0.2">
      <c r="B12" s="10" t="s">
        <v>728</v>
      </c>
      <c r="C12" s="6"/>
      <c r="D12" s="11"/>
      <c r="E12" s="8"/>
      <c r="F12" s="12"/>
      <c r="G12" s="12"/>
    </row>
    <row r="13" spans="1:7" ht="30" customHeight="1" x14ac:dyDescent="0.2">
      <c r="B13" s="10" t="s">
        <v>729</v>
      </c>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13" t="s">
        <v>29</v>
      </c>
      <c r="C20" s="14"/>
      <c r="D20" s="15">
        <f>SUM(D8:D19)</f>
        <v>0</v>
      </c>
      <c r="E20" s="16"/>
    </row>
    <row r="22" spans="2:7" x14ac:dyDescent="0.2">
      <c r="D22" s="12"/>
    </row>
    <row r="23" spans="2:7" ht="38.25" x14ac:dyDescent="0.2">
      <c r="B23" s="639" t="s">
        <v>752</v>
      </c>
    </row>
  </sheetData>
  <mergeCells count="6">
    <mergeCell ref="A2:F2"/>
    <mergeCell ref="A3:F3"/>
    <mergeCell ref="B5:B6"/>
    <mergeCell ref="C5:C6"/>
    <mergeCell ref="D5:D6"/>
    <mergeCell ref="E5:E6"/>
  </mergeCells>
  <pageMargins left="0.7" right="0.7" top="0.75" bottom="0.75" header="0.3" footer="0.3"/>
  <pageSetup paperSize="9" scale="9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
  <sheetViews>
    <sheetView view="pageBreakPreview" zoomScale="60" zoomScaleNormal="100" workbookViewId="0">
      <selection activeCell="J20" sqref="J20"/>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45" t="s">
        <v>26</v>
      </c>
      <c r="B2" s="645"/>
      <c r="C2" s="645"/>
      <c r="D2" s="645"/>
      <c r="E2" s="645"/>
      <c r="F2" s="645"/>
    </row>
    <row r="3" spans="1:7" ht="18.75" x14ac:dyDescent="0.2">
      <c r="A3" s="646" t="str">
        <f>'cover page'!A17:I17</f>
        <v>SEWARAGE SYSTEM IN TH.VEYMANDHOO</v>
      </c>
      <c r="B3" s="646"/>
      <c r="C3" s="646"/>
      <c r="D3" s="646"/>
      <c r="E3" s="646"/>
      <c r="F3" s="646"/>
    </row>
    <row r="4" spans="1:7" ht="18.75" x14ac:dyDescent="0.2">
      <c r="A4" s="646" t="str">
        <f>'01 general BoQ'!A3</f>
        <v>01 GENERAL WORKS</v>
      </c>
      <c r="B4" s="646"/>
      <c r="C4" s="646"/>
      <c r="D4" s="646"/>
      <c r="E4" s="646"/>
      <c r="F4" s="646"/>
    </row>
    <row r="6" spans="1:7" ht="15" customHeight="1" x14ac:dyDescent="0.2">
      <c r="B6" s="647" t="s">
        <v>22</v>
      </c>
      <c r="C6" s="649"/>
      <c r="D6" s="651" t="s">
        <v>27</v>
      </c>
      <c r="E6" s="649" t="s">
        <v>28</v>
      </c>
    </row>
    <row r="7" spans="1:7" x14ac:dyDescent="0.2">
      <c r="B7" s="648"/>
      <c r="C7" s="650"/>
      <c r="D7" s="652"/>
      <c r="E7" s="653"/>
    </row>
    <row r="8" spans="1:7" ht="15" x14ac:dyDescent="0.2">
      <c r="B8" s="5"/>
      <c r="C8" s="6"/>
      <c r="D8" s="7"/>
      <c r="E8" s="8"/>
    </row>
    <row r="9" spans="1:7" ht="30" customHeight="1" x14ac:dyDescent="0.2">
      <c r="B9" s="9" t="str">
        <f>'01 general BoQ'!B8</f>
        <v>BILL NO. 01 - GENERAL AND PRELIMINARIES</v>
      </c>
      <c r="C9" s="6"/>
      <c r="D9" s="7"/>
      <c r="E9" s="8"/>
    </row>
    <row r="10" spans="1:7" ht="30" customHeight="1" x14ac:dyDescent="0.2">
      <c r="B10" s="10" t="str">
        <f>'01 general BoQ'!B55</f>
        <v>BILL NO. 02 - SITE PREPARATION</v>
      </c>
      <c r="C10" s="6"/>
      <c r="D10" s="11"/>
      <c r="E10" s="8"/>
      <c r="F10" s="12"/>
      <c r="G10" s="12"/>
    </row>
    <row r="11" spans="1:7" ht="30" customHeight="1" x14ac:dyDescent="0.2">
      <c r="B11" s="10" t="str">
        <f>'01 general BoQ'!B116</f>
        <v>BILL NO. 03 - DECOMISSIONING</v>
      </c>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c r="F19" s="12"/>
      <c r="G19" s="12"/>
    </row>
    <row r="20" spans="2:7" ht="30" customHeight="1" x14ac:dyDescent="0.2">
      <c r="B20" s="10"/>
      <c r="C20" s="6"/>
      <c r="D20" s="11"/>
      <c r="E20" s="8"/>
      <c r="F20" s="12"/>
      <c r="G20" s="12"/>
    </row>
    <row r="21" spans="2:7" ht="30" customHeight="1" x14ac:dyDescent="0.2">
      <c r="B21" s="10"/>
      <c r="C21" s="6"/>
      <c r="D21" s="11"/>
      <c r="E21" s="8"/>
    </row>
    <row r="22" spans="2:7" ht="27.75" customHeight="1" x14ac:dyDescent="0.2">
      <c r="B22" s="92" t="s">
        <v>29</v>
      </c>
      <c r="C22" s="14"/>
      <c r="D22" s="15">
        <f>SUM(D9:D21)</f>
        <v>0</v>
      </c>
      <c r="E22" s="16"/>
    </row>
    <row r="24" spans="2:7" x14ac:dyDescent="0.2">
      <c r="D24" s="12"/>
    </row>
  </sheetData>
  <mergeCells count="7">
    <mergeCell ref="A2:F2"/>
    <mergeCell ref="A3:F3"/>
    <mergeCell ref="B6:B7"/>
    <mergeCell ref="C6:C7"/>
    <mergeCell ref="D6:D7"/>
    <mergeCell ref="E6:E7"/>
    <mergeCell ref="A4:F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view="pageBreakPreview" zoomScaleNormal="100" zoomScaleSheetLayoutView="100" workbookViewId="0">
      <selection activeCell="B171" sqref="B171"/>
    </sheetView>
  </sheetViews>
  <sheetFormatPr defaultRowHeight="12.75" x14ac:dyDescent="0.2"/>
  <cols>
    <col min="1" max="1" width="6.7109375" style="20" customWidth="1"/>
    <col min="2" max="2" width="49.85546875" style="19" customWidth="1"/>
    <col min="3" max="3" width="1.5703125" style="19" customWidth="1"/>
    <col min="4" max="4" width="8.85546875" style="91" bestFit="1" customWidth="1"/>
    <col min="5" max="5" width="8.28515625" style="85" customWidth="1"/>
    <col min="6" max="6" width="9.28515625" style="21" bestFit="1" customWidth="1"/>
    <col min="7" max="7" width="8.28515625" style="19" bestFit="1" customWidth="1"/>
    <col min="8" max="8" width="2.140625" style="19" customWidth="1"/>
    <col min="9" max="12" width="10.140625" style="19" bestFit="1" customWidth="1"/>
    <col min="13" max="13" width="11.7109375" style="19" bestFit="1" customWidth="1"/>
    <col min="14" max="16384" width="9.140625" style="19"/>
  </cols>
  <sheetData>
    <row r="1" spans="1:8" s="4" customFormat="1" x14ac:dyDescent="0.2">
      <c r="D1" s="86"/>
      <c r="E1" s="72"/>
    </row>
    <row r="2" spans="1:8" s="4" customFormat="1" x14ac:dyDescent="0.2">
      <c r="A2" s="17" t="str">
        <f>'cover page'!A17:I17</f>
        <v>SEWARAGE SYSTEM IN TH.VEYMANDHOO</v>
      </c>
      <c r="D2" s="86"/>
      <c r="E2" s="72"/>
    </row>
    <row r="3" spans="1:8" s="4" customFormat="1" x14ac:dyDescent="0.2">
      <c r="A3" s="17" t="s">
        <v>74</v>
      </c>
      <c r="D3" s="86"/>
      <c r="E3" s="72"/>
    </row>
    <row r="4" spans="1:8" s="4" customFormat="1" x14ac:dyDescent="0.2">
      <c r="A4" s="18" t="s">
        <v>30</v>
      </c>
      <c r="D4" s="86"/>
      <c r="E4" s="72"/>
    </row>
    <row r="5" spans="1:8" s="4" customFormat="1" x14ac:dyDescent="0.2">
      <c r="D5" s="86"/>
      <c r="E5" s="72"/>
    </row>
    <row r="6" spans="1:8" x14ac:dyDescent="0.2">
      <c r="A6" s="25" t="s">
        <v>31</v>
      </c>
      <c r="B6" s="26"/>
      <c r="C6" s="26"/>
      <c r="D6" s="87"/>
      <c r="E6" s="73"/>
      <c r="F6" s="26"/>
      <c r="G6" s="26"/>
    </row>
    <row r="7" spans="1:8" x14ac:dyDescent="0.2">
      <c r="A7" s="46" t="s">
        <v>32</v>
      </c>
      <c r="B7" s="44" t="s">
        <v>22</v>
      </c>
      <c r="C7" s="45"/>
      <c r="D7" s="46" t="s">
        <v>23</v>
      </c>
      <c r="E7" s="47" t="s">
        <v>24</v>
      </c>
      <c r="F7" s="48" t="s">
        <v>693</v>
      </c>
      <c r="G7" s="49" t="s">
        <v>33</v>
      </c>
      <c r="H7" s="23"/>
    </row>
    <row r="8" spans="1:8" s="4" customFormat="1" x14ac:dyDescent="0.2">
      <c r="A8" s="54"/>
      <c r="B8" s="50" t="s">
        <v>65</v>
      </c>
      <c r="C8" s="51"/>
      <c r="D8" s="88"/>
      <c r="E8" s="81"/>
      <c r="F8" s="52"/>
      <c r="G8" s="53"/>
      <c r="H8" s="24"/>
    </row>
    <row r="9" spans="1:8" ht="23.25" customHeight="1" x14ac:dyDescent="0.2">
      <c r="A9" s="38"/>
      <c r="B9" s="39"/>
      <c r="C9" s="40"/>
      <c r="D9" s="89"/>
      <c r="E9" s="82"/>
      <c r="F9" s="41"/>
      <c r="G9" s="43"/>
      <c r="H9" s="23"/>
    </row>
    <row r="10" spans="1:8" x14ac:dyDescent="0.2">
      <c r="A10" s="38" t="s">
        <v>48</v>
      </c>
      <c r="B10" s="39" t="s">
        <v>153</v>
      </c>
      <c r="C10" s="40"/>
      <c r="D10" s="89"/>
      <c r="E10" s="82"/>
      <c r="F10" s="41"/>
      <c r="G10" s="43"/>
      <c r="H10" s="23"/>
    </row>
    <row r="11" spans="1:8" ht="38.25" x14ac:dyDescent="0.2">
      <c r="A11" s="80" t="s">
        <v>68</v>
      </c>
      <c r="B11" s="32" t="s">
        <v>171</v>
      </c>
      <c r="C11" s="33"/>
      <c r="D11" s="90">
        <v>1</v>
      </c>
      <c r="E11" s="83" t="s">
        <v>17</v>
      </c>
      <c r="F11" s="27"/>
      <c r="G11" s="28"/>
      <c r="H11" s="23"/>
    </row>
    <row r="12" spans="1:8" x14ac:dyDescent="0.2">
      <c r="A12" s="29"/>
      <c r="B12" s="654"/>
      <c r="C12" s="655"/>
      <c r="D12" s="90"/>
      <c r="E12" s="83"/>
      <c r="F12" s="27"/>
      <c r="G12" s="28"/>
      <c r="H12" s="23"/>
    </row>
    <row r="13" spans="1:8" x14ac:dyDescent="0.2">
      <c r="A13" s="38" t="s">
        <v>49</v>
      </c>
      <c r="B13" s="39" t="s">
        <v>0</v>
      </c>
      <c r="C13" s="40"/>
      <c r="D13" s="89"/>
      <c r="E13" s="82"/>
      <c r="F13" s="41"/>
      <c r="G13" s="43"/>
      <c r="H13" s="23"/>
    </row>
    <row r="14" spans="1:8" ht="25.5" x14ac:dyDescent="0.2">
      <c r="A14" s="80" t="s">
        <v>66</v>
      </c>
      <c r="B14" s="32" t="s">
        <v>20</v>
      </c>
      <c r="C14" s="33"/>
      <c r="D14" s="90">
        <v>1</v>
      </c>
      <c r="E14" s="83" t="s">
        <v>17</v>
      </c>
      <c r="F14" s="27"/>
      <c r="G14" s="28"/>
      <c r="H14" s="23"/>
    </row>
    <row r="15" spans="1:8" x14ac:dyDescent="0.2">
      <c r="A15" s="29"/>
      <c r="B15" s="654"/>
      <c r="C15" s="655"/>
      <c r="D15" s="90"/>
      <c r="E15" s="83"/>
      <c r="F15" s="27"/>
      <c r="G15" s="28"/>
      <c r="H15" s="23"/>
    </row>
    <row r="16" spans="1:8" x14ac:dyDescent="0.2">
      <c r="A16" s="29" t="s">
        <v>75</v>
      </c>
      <c r="B16" s="34" t="s">
        <v>1</v>
      </c>
      <c r="C16" s="35"/>
      <c r="D16" s="90"/>
      <c r="E16" s="83"/>
      <c r="F16" s="27"/>
      <c r="G16" s="28"/>
      <c r="H16" s="23"/>
    </row>
    <row r="17" spans="1:8" ht="38.25" x14ac:dyDescent="0.2">
      <c r="A17" s="80" t="s">
        <v>67</v>
      </c>
      <c r="B17" s="32" t="s">
        <v>2</v>
      </c>
      <c r="C17" s="33"/>
      <c r="D17" s="90">
        <v>1</v>
      </c>
      <c r="E17" s="83" t="s">
        <v>17</v>
      </c>
      <c r="F17" s="27"/>
      <c r="G17" s="28"/>
      <c r="H17" s="23"/>
    </row>
    <row r="18" spans="1:8" x14ac:dyDescent="0.2">
      <c r="A18" s="80"/>
      <c r="B18" s="32"/>
      <c r="C18" s="33"/>
      <c r="D18" s="90"/>
      <c r="E18" s="83"/>
      <c r="F18" s="27"/>
      <c r="G18" s="28"/>
      <c r="H18" s="23"/>
    </row>
    <row r="19" spans="1:8" ht="25.5" x14ac:dyDescent="0.2">
      <c r="A19" s="80" t="s">
        <v>76</v>
      </c>
      <c r="B19" s="32" t="s">
        <v>21</v>
      </c>
      <c r="C19" s="33"/>
      <c r="D19" s="90">
        <v>1</v>
      </c>
      <c r="E19" s="83" t="s">
        <v>17</v>
      </c>
      <c r="F19" s="27"/>
      <c r="G19" s="28"/>
      <c r="H19" s="23"/>
    </row>
    <row r="20" spans="1:8" x14ac:dyDescent="0.2">
      <c r="A20" s="80"/>
      <c r="B20" s="32"/>
      <c r="C20" s="33"/>
      <c r="D20" s="90"/>
      <c r="E20" s="83"/>
      <c r="F20" s="27"/>
      <c r="G20" s="28"/>
      <c r="H20" s="23"/>
    </row>
    <row r="21" spans="1:8" ht="38.25" x14ac:dyDescent="0.2">
      <c r="A21" s="80" t="s">
        <v>77</v>
      </c>
      <c r="B21" s="32" t="s">
        <v>3</v>
      </c>
      <c r="C21" s="33"/>
      <c r="D21" s="90">
        <v>1</v>
      </c>
      <c r="E21" s="83" t="s">
        <v>17</v>
      </c>
      <c r="F21" s="27"/>
      <c r="G21" s="28"/>
      <c r="H21" s="23"/>
    </row>
    <row r="22" spans="1:8" x14ac:dyDescent="0.2">
      <c r="A22" s="80"/>
      <c r="B22" s="32"/>
      <c r="C22" s="33"/>
      <c r="D22" s="90"/>
      <c r="E22" s="83"/>
      <c r="F22" s="27"/>
      <c r="G22" s="28"/>
      <c r="H22" s="23"/>
    </row>
    <row r="23" spans="1:8" ht="25.5" x14ac:dyDescent="0.2">
      <c r="A23" s="80" t="s">
        <v>78</v>
      </c>
      <c r="B23" s="32" t="s">
        <v>115</v>
      </c>
      <c r="C23" s="33"/>
      <c r="D23" s="90">
        <v>1</v>
      </c>
      <c r="E23" s="83" t="s">
        <v>17</v>
      </c>
      <c r="F23" s="27"/>
      <c r="G23" s="28"/>
      <c r="H23" s="23"/>
    </row>
    <row r="24" spans="1:8" x14ac:dyDescent="0.2">
      <c r="A24" s="29"/>
      <c r="B24" s="36"/>
      <c r="C24" s="37"/>
      <c r="D24" s="90"/>
      <c r="E24" s="83"/>
      <c r="F24" s="27"/>
      <c r="G24" s="28"/>
      <c r="H24" s="23"/>
    </row>
    <row r="25" spans="1:8" ht="51" x14ac:dyDescent="0.2">
      <c r="A25" s="80" t="s">
        <v>79</v>
      </c>
      <c r="B25" s="32" t="s">
        <v>128</v>
      </c>
      <c r="C25" s="33"/>
      <c r="D25" s="90">
        <v>1</v>
      </c>
      <c r="E25" s="83" t="s">
        <v>17</v>
      </c>
      <c r="F25" s="27"/>
      <c r="G25" s="28"/>
      <c r="H25" s="23"/>
    </row>
    <row r="26" spans="1:8" x14ac:dyDescent="0.2">
      <c r="A26" s="29"/>
      <c r="B26" s="36"/>
      <c r="C26" s="37"/>
      <c r="D26" s="90"/>
      <c r="E26" s="83"/>
      <c r="F26" s="27"/>
      <c r="G26" s="28"/>
      <c r="H26" s="23"/>
    </row>
    <row r="27" spans="1:8" ht="51" x14ac:dyDescent="0.2">
      <c r="A27" s="80" t="s">
        <v>80</v>
      </c>
      <c r="B27" s="32" t="s">
        <v>152</v>
      </c>
      <c r="C27" s="33"/>
      <c r="D27" s="90">
        <v>1</v>
      </c>
      <c r="E27" s="83" t="s">
        <v>17</v>
      </c>
      <c r="F27" s="27"/>
      <c r="G27" s="28"/>
      <c r="H27" s="23"/>
    </row>
    <row r="28" spans="1:8" x14ac:dyDescent="0.2">
      <c r="A28" s="80"/>
      <c r="B28" s="32"/>
      <c r="C28" s="33"/>
      <c r="D28" s="90"/>
      <c r="E28" s="83"/>
      <c r="F28" s="27"/>
      <c r="G28" s="28"/>
      <c r="H28" s="23"/>
    </row>
    <row r="29" spans="1:8" x14ac:dyDescent="0.2">
      <c r="A29" s="80" t="s">
        <v>81</v>
      </c>
      <c r="B29" s="32" t="s">
        <v>154</v>
      </c>
      <c r="C29" s="33"/>
      <c r="D29" s="90">
        <v>1</v>
      </c>
      <c r="E29" s="83" t="s">
        <v>17</v>
      </c>
      <c r="F29" s="27"/>
      <c r="G29" s="28"/>
      <c r="H29" s="23"/>
    </row>
    <row r="30" spans="1:8" x14ac:dyDescent="0.2">
      <c r="A30" s="29"/>
      <c r="B30" s="654"/>
      <c r="C30" s="655"/>
      <c r="D30" s="90"/>
      <c r="E30" s="83"/>
      <c r="F30" s="27"/>
      <c r="G30" s="28"/>
      <c r="H30" s="23"/>
    </row>
    <row r="31" spans="1:8" x14ac:dyDescent="0.2">
      <c r="A31" s="29"/>
      <c r="B31" s="36"/>
      <c r="C31" s="37"/>
      <c r="D31" s="90"/>
      <c r="E31" s="83"/>
      <c r="F31" s="27"/>
      <c r="G31" s="28"/>
      <c r="H31" s="23"/>
    </row>
    <row r="32" spans="1:8" x14ac:dyDescent="0.2">
      <c r="A32" s="29" t="s">
        <v>35</v>
      </c>
      <c r="B32" s="30" t="s">
        <v>4</v>
      </c>
      <c r="C32" s="31"/>
      <c r="D32" s="90"/>
      <c r="E32" s="83"/>
      <c r="F32" s="27"/>
      <c r="G32" s="28"/>
      <c r="H32" s="23"/>
    </row>
    <row r="33" spans="1:8" ht="38.25" x14ac:dyDescent="0.2">
      <c r="A33" s="80" t="s">
        <v>82</v>
      </c>
      <c r="B33" s="32" t="s">
        <v>5</v>
      </c>
      <c r="C33" s="33"/>
      <c r="D33" s="90">
        <v>1</v>
      </c>
      <c r="E33" s="83" t="s">
        <v>17</v>
      </c>
      <c r="F33" s="27"/>
      <c r="G33" s="28"/>
      <c r="H33" s="23"/>
    </row>
    <row r="34" spans="1:8" x14ac:dyDescent="0.2">
      <c r="A34" s="29"/>
      <c r="B34" s="32"/>
      <c r="C34" s="33"/>
      <c r="D34" s="90"/>
      <c r="E34" s="84"/>
      <c r="F34" s="27"/>
      <c r="G34" s="28"/>
      <c r="H34" s="23"/>
    </row>
    <row r="35" spans="1:8" x14ac:dyDescent="0.2">
      <c r="A35" s="29" t="s">
        <v>84</v>
      </c>
      <c r="B35" s="30" t="s">
        <v>123</v>
      </c>
      <c r="C35" s="31"/>
      <c r="D35" s="90"/>
      <c r="E35" s="83"/>
      <c r="F35" s="27"/>
      <c r="G35" s="28"/>
      <c r="H35" s="23"/>
    </row>
    <row r="36" spans="1:8" x14ac:dyDescent="0.2">
      <c r="A36" s="80" t="s">
        <v>85</v>
      </c>
      <c r="B36" s="32" t="s">
        <v>124</v>
      </c>
      <c r="C36" s="33"/>
      <c r="D36" s="90">
        <v>1</v>
      </c>
      <c r="E36" s="83" t="s">
        <v>17</v>
      </c>
      <c r="F36" s="27"/>
      <c r="G36" s="28"/>
      <c r="H36" s="23"/>
    </row>
    <row r="37" spans="1:8" x14ac:dyDescent="0.2">
      <c r="A37" s="29"/>
      <c r="B37" s="32"/>
      <c r="C37" s="33"/>
      <c r="D37" s="90"/>
      <c r="E37" s="84"/>
      <c r="F37" s="27"/>
      <c r="G37" s="28"/>
      <c r="H37" s="23"/>
    </row>
    <row r="38" spans="1:8" x14ac:dyDescent="0.2">
      <c r="A38" s="29"/>
      <c r="B38" s="32"/>
      <c r="C38" s="33"/>
      <c r="D38" s="90"/>
      <c r="E38" s="84"/>
      <c r="F38" s="27"/>
      <c r="G38" s="28"/>
      <c r="H38" s="23"/>
    </row>
    <row r="39" spans="1:8" x14ac:dyDescent="0.2">
      <c r="A39" s="29"/>
      <c r="B39" s="32"/>
      <c r="C39" s="33"/>
      <c r="D39" s="90"/>
      <c r="E39" s="84"/>
      <c r="F39" s="27"/>
      <c r="G39" s="28"/>
      <c r="H39" s="23"/>
    </row>
    <row r="40" spans="1:8" x14ac:dyDescent="0.2">
      <c r="A40" s="29"/>
      <c r="B40" s="32"/>
      <c r="C40" s="33"/>
      <c r="D40" s="90"/>
      <c r="E40" s="84"/>
      <c r="F40" s="27"/>
      <c r="G40" s="28"/>
      <c r="H40" s="23"/>
    </row>
    <row r="41" spans="1:8" x14ac:dyDescent="0.2">
      <c r="A41" s="29"/>
      <c r="B41" s="32"/>
      <c r="C41" s="33"/>
      <c r="D41" s="90"/>
      <c r="E41" s="84"/>
      <c r="F41" s="27"/>
      <c r="G41" s="28"/>
      <c r="H41" s="23"/>
    </row>
    <row r="42" spans="1:8" x14ac:dyDescent="0.2">
      <c r="A42" s="29"/>
      <c r="B42" s="32"/>
      <c r="C42" s="33"/>
      <c r="D42" s="90"/>
      <c r="E42" s="84"/>
      <c r="F42" s="27"/>
      <c r="G42" s="28"/>
      <c r="H42" s="23"/>
    </row>
    <row r="43" spans="1:8" x14ac:dyDescent="0.2">
      <c r="A43" s="29"/>
      <c r="B43" s="32"/>
      <c r="C43" s="33"/>
      <c r="D43" s="90"/>
      <c r="E43" s="84"/>
      <c r="F43" s="27"/>
      <c r="G43" s="28"/>
      <c r="H43" s="23"/>
    </row>
    <row r="44" spans="1:8" x14ac:dyDescent="0.2">
      <c r="A44" s="29"/>
      <c r="B44" s="32"/>
      <c r="C44" s="33"/>
      <c r="D44" s="90"/>
      <c r="E44" s="84"/>
      <c r="F44" s="27"/>
      <c r="G44" s="28"/>
      <c r="H44" s="23"/>
    </row>
    <row r="45" spans="1:8" x14ac:dyDescent="0.2">
      <c r="A45" s="29"/>
      <c r="B45" s="32"/>
      <c r="C45" s="33"/>
      <c r="D45" s="90"/>
      <c r="E45" s="84"/>
      <c r="F45" s="27"/>
      <c r="G45" s="28"/>
      <c r="H45" s="23"/>
    </row>
    <row r="46" spans="1:8" x14ac:dyDescent="0.2">
      <c r="A46" s="29"/>
      <c r="B46" s="32"/>
      <c r="C46" s="33"/>
      <c r="D46" s="90"/>
      <c r="E46" s="84"/>
      <c r="F46" s="27"/>
      <c r="G46" s="28"/>
      <c r="H46" s="23"/>
    </row>
    <row r="47" spans="1:8" x14ac:dyDescent="0.2">
      <c r="A47" s="29"/>
      <c r="B47" s="32"/>
      <c r="C47" s="33"/>
      <c r="D47" s="90"/>
      <c r="E47" s="84"/>
      <c r="F47" s="27"/>
      <c r="G47" s="28"/>
      <c r="H47" s="23"/>
    </row>
    <row r="48" spans="1:8" x14ac:dyDescent="0.2">
      <c r="A48" s="29"/>
      <c r="B48" s="32"/>
      <c r="C48" s="33"/>
      <c r="D48" s="90"/>
      <c r="E48" s="84"/>
      <c r="F48" s="27"/>
      <c r="G48" s="28"/>
      <c r="H48" s="23"/>
    </row>
    <row r="49" spans="1:10" x14ac:dyDescent="0.2">
      <c r="A49" s="29"/>
      <c r="B49" s="32"/>
      <c r="C49" s="33"/>
      <c r="D49" s="90"/>
      <c r="E49" s="84"/>
      <c r="F49" s="27"/>
      <c r="G49" s="28"/>
      <c r="H49" s="23"/>
    </row>
    <row r="50" spans="1:10" x14ac:dyDescent="0.2">
      <c r="A50" s="29"/>
      <c r="B50" s="32"/>
      <c r="C50" s="33"/>
      <c r="D50" s="90"/>
      <c r="E50" s="84"/>
      <c r="F50" s="27"/>
      <c r="G50" s="28"/>
      <c r="H50" s="23"/>
    </row>
    <row r="51" spans="1:10" x14ac:dyDescent="0.2">
      <c r="A51" s="29"/>
      <c r="B51" s="32"/>
      <c r="C51" s="33"/>
      <c r="D51" s="90"/>
      <c r="E51" s="84"/>
      <c r="F51" s="27"/>
      <c r="G51" s="28"/>
      <c r="H51" s="23"/>
    </row>
    <row r="52" spans="1:10" x14ac:dyDescent="0.2">
      <c r="A52" s="29"/>
      <c r="B52" s="32"/>
      <c r="C52" s="33"/>
      <c r="D52" s="90"/>
      <c r="E52" s="84"/>
      <c r="F52" s="27"/>
      <c r="G52" s="28"/>
      <c r="H52" s="23"/>
      <c r="J52" s="22"/>
    </row>
    <row r="53" spans="1:10" x14ac:dyDescent="0.2">
      <c r="A53" s="29"/>
      <c r="B53" s="654"/>
      <c r="C53" s="655"/>
      <c r="D53" s="90"/>
      <c r="E53" s="84"/>
      <c r="F53" s="27"/>
      <c r="G53" s="28"/>
      <c r="H53" s="23"/>
      <c r="J53" s="22"/>
    </row>
    <row r="54" spans="1:10" s="4" customFormat="1" x14ac:dyDescent="0.2">
      <c r="A54" s="54" t="s">
        <v>35</v>
      </c>
      <c r="B54" s="50" t="s">
        <v>34</v>
      </c>
      <c r="C54" s="51"/>
      <c r="D54" s="88"/>
      <c r="E54" s="81"/>
      <c r="F54" s="52"/>
      <c r="G54" s="53"/>
      <c r="H54" s="24"/>
    </row>
    <row r="55" spans="1:10" s="4" customFormat="1" x14ac:dyDescent="0.2">
      <c r="A55" s="54"/>
      <c r="B55" s="50" t="s">
        <v>69</v>
      </c>
      <c r="C55" s="51"/>
      <c r="D55" s="67"/>
      <c r="E55" s="75"/>
      <c r="F55" s="52"/>
      <c r="G55" s="53"/>
      <c r="H55" s="24"/>
    </row>
    <row r="56" spans="1:10" x14ac:dyDescent="0.2">
      <c r="A56" s="60"/>
      <c r="B56" s="32"/>
      <c r="C56" s="40"/>
      <c r="D56" s="42"/>
      <c r="E56" s="83"/>
      <c r="F56" s="41"/>
      <c r="G56" s="28"/>
      <c r="H56" s="23"/>
    </row>
    <row r="57" spans="1:10" x14ac:dyDescent="0.2">
      <c r="A57" s="38"/>
      <c r="B57" s="39"/>
      <c r="C57" s="40"/>
      <c r="D57" s="68"/>
      <c r="E57" s="76"/>
      <c r="F57" s="41"/>
      <c r="G57" s="43"/>
      <c r="H57" s="23"/>
    </row>
    <row r="58" spans="1:10" ht="51" x14ac:dyDescent="0.2">
      <c r="A58" s="60" t="s">
        <v>87</v>
      </c>
      <c r="B58" s="32" t="s">
        <v>52</v>
      </c>
      <c r="C58" s="40"/>
      <c r="D58" s="42">
        <v>1</v>
      </c>
      <c r="E58" s="83" t="s">
        <v>17</v>
      </c>
      <c r="F58" s="41"/>
      <c r="G58" s="28"/>
      <c r="H58" s="23"/>
    </row>
    <row r="59" spans="1:10" x14ac:dyDescent="0.2">
      <c r="A59" s="60"/>
      <c r="B59" s="32"/>
      <c r="C59" s="40"/>
      <c r="D59" s="42"/>
      <c r="E59" s="76"/>
      <c r="F59" s="41"/>
      <c r="G59" s="43"/>
      <c r="H59" s="23"/>
    </row>
    <row r="60" spans="1:10" x14ac:dyDescent="0.2">
      <c r="A60" s="38"/>
      <c r="B60" s="32"/>
      <c r="C60" s="40"/>
      <c r="D60" s="42"/>
      <c r="E60" s="76"/>
      <c r="F60" s="41"/>
      <c r="G60" s="43"/>
      <c r="H60" s="23"/>
    </row>
    <row r="61" spans="1:10" ht="51" x14ac:dyDescent="0.2">
      <c r="A61" s="60" t="s">
        <v>88</v>
      </c>
      <c r="B61" s="32" t="s">
        <v>51</v>
      </c>
      <c r="C61" s="40"/>
      <c r="D61" s="42"/>
      <c r="E61" s="76"/>
      <c r="F61" s="41"/>
      <c r="G61" s="43"/>
      <c r="H61" s="23"/>
    </row>
    <row r="62" spans="1:10" x14ac:dyDescent="0.2">
      <c r="A62" s="80" t="s">
        <v>56</v>
      </c>
      <c r="B62" s="61" t="s">
        <v>6</v>
      </c>
      <c r="C62" s="40"/>
      <c r="D62" s="42">
        <v>1</v>
      </c>
      <c r="E62" s="76" t="s">
        <v>25</v>
      </c>
      <c r="F62" s="41"/>
      <c r="G62" s="28"/>
      <c r="H62" s="23"/>
    </row>
    <row r="63" spans="1:10" x14ac:dyDescent="0.2">
      <c r="A63" s="80" t="s">
        <v>70</v>
      </c>
      <c r="B63" s="61" t="s">
        <v>7</v>
      </c>
      <c r="C63" s="40"/>
      <c r="D63" s="42">
        <v>1</v>
      </c>
      <c r="E63" s="76" t="s">
        <v>25</v>
      </c>
      <c r="F63" s="41"/>
      <c r="G63" s="28"/>
      <c r="H63" s="23"/>
    </row>
    <row r="64" spans="1:10" x14ac:dyDescent="0.2">
      <c r="A64" s="80" t="s">
        <v>143</v>
      </c>
      <c r="B64" s="61" t="s">
        <v>155</v>
      </c>
      <c r="C64" s="40"/>
      <c r="D64" s="42">
        <v>1</v>
      </c>
      <c r="E64" s="76" t="s">
        <v>25</v>
      </c>
      <c r="F64" s="41"/>
      <c r="G64" s="28"/>
      <c r="H64" s="23"/>
    </row>
    <row r="65" spans="1:8" x14ac:dyDescent="0.2">
      <c r="A65" s="38"/>
      <c r="B65" s="32"/>
      <c r="C65" s="40"/>
      <c r="D65" s="42"/>
      <c r="E65" s="76"/>
      <c r="F65" s="41"/>
      <c r="G65" s="43"/>
      <c r="H65" s="23"/>
    </row>
    <row r="66" spans="1:8" ht="63.75" x14ac:dyDescent="0.2">
      <c r="A66" s="60" t="s">
        <v>89</v>
      </c>
      <c r="B66" s="32" t="s">
        <v>50</v>
      </c>
      <c r="C66" s="40"/>
      <c r="D66" s="42">
        <v>1</v>
      </c>
      <c r="E66" s="76" t="s">
        <v>25</v>
      </c>
      <c r="F66" s="41"/>
      <c r="G66" s="28"/>
      <c r="H66" s="23"/>
    </row>
    <row r="67" spans="1:8" x14ac:dyDescent="0.2">
      <c r="A67" s="38"/>
      <c r="B67" s="32"/>
      <c r="C67" s="40"/>
      <c r="D67" s="42"/>
      <c r="E67" s="76"/>
      <c r="F67" s="41"/>
      <c r="G67" s="43"/>
      <c r="H67" s="23"/>
    </row>
    <row r="68" spans="1:8" x14ac:dyDescent="0.2">
      <c r="A68" s="38"/>
      <c r="B68" s="32"/>
      <c r="C68" s="40"/>
      <c r="D68" s="42"/>
      <c r="E68" s="76"/>
      <c r="F68" s="41"/>
      <c r="G68" s="43"/>
      <c r="H68" s="23"/>
    </row>
    <row r="69" spans="1:8" x14ac:dyDescent="0.2">
      <c r="A69" s="38"/>
      <c r="B69" s="32"/>
      <c r="C69" s="40"/>
      <c r="D69" s="42"/>
      <c r="E69" s="76"/>
      <c r="F69" s="41"/>
      <c r="G69" s="43"/>
      <c r="H69" s="23"/>
    </row>
    <row r="70" spans="1:8" x14ac:dyDescent="0.2">
      <c r="A70" s="38"/>
      <c r="B70" s="32"/>
      <c r="C70" s="40"/>
      <c r="D70" s="42"/>
      <c r="E70" s="76"/>
      <c r="F70" s="41"/>
      <c r="G70" s="43"/>
      <c r="H70" s="23"/>
    </row>
    <row r="71" spans="1:8" x14ac:dyDescent="0.2">
      <c r="A71" s="38"/>
      <c r="B71" s="32"/>
      <c r="C71" s="40"/>
      <c r="D71" s="42"/>
      <c r="E71" s="76"/>
      <c r="F71" s="41"/>
      <c r="G71" s="43"/>
      <c r="H71" s="23"/>
    </row>
    <row r="72" spans="1:8" x14ac:dyDescent="0.2">
      <c r="A72" s="38"/>
      <c r="B72" s="32"/>
      <c r="C72" s="40"/>
      <c r="D72" s="42"/>
      <c r="E72" s="76"/>
      <c r="F72" s="41"/>
      <c r="G72" s="43"/>
      <c r="H72" s="23"/>
    </row>
    <row r="73" spans="1:8" x14ac:dyDescent="0.2">
      <c r="A73" s="38"/>
      <c r="B73" s="32"/>
      <c r="C73" s="40"/>
      <c r="D73" s="42"/>
      <c r="E73" s="76"/>
      <c r="F73" s="41"/>
      <c r="G73" s="43"/>
      <c r="H73" s="23"/>
    </row>
    <row r="74" spans="1:8" x14ac:dyDescent="0.2">
      <c r="A74" s="38"/>
      <c r="B74" s="32"/>
      <c r="C74" s="40"/>
      <c r="D74" s="42"/>
      <c r="E74" s="76"/>
      <c r="F74" s="41"/>
      <c r="G74" s="43"/>
      <c r="H74" s="23"/>
    </row>
    <row r="75" spans="1:8" x14ac:dyDescent="0.2">
      <c r="A75" s="38"/>
      <c r="B75" s="32"/>
      <c r="C75" s="40"/>
      <c r="D75" s="42"/>
      <c r="E75" s="76"/>
      <c r="F75" s="41"/>
      <c r="G75" s="43"/>
      <c r="H75" s="23"/>
    </row>
    <row r="76" spans="1:8" x14ac:dyDescent="0.2">
      <c r="A76" s="38"/>
      <c r="B76" s="32"/>
      <c r="C76" s="40"/>
      <c r="D76" s="42"/>
      <c r="E76" s="76"/>
      <c r="F76" s="41"/>
      <c r="G76" s="43"/>
      <c r="H76" s="23"/>
    </row>
    <row r="77" spans="1:8" x14ac:dyDescent="0.2">
      <c r="A77" s="38"/>
      <c r="B77" s="32"/>
      <c r="C77" s="40"/>
      <c r="D77" s="42"/>
      <c r="E77" s="76"/>
      <c r="F77" s="41"/>
      <c r="G77" s="43"/>
      <c r="H77" s="23"/>
    </row>
    <row r="78" spans="1:8" x14ac:dyDescent="0.2">
      <c r="A78" s="38"/>
      <c r="B78" s="32"/>
      <c r="C78" s="40"/>
      <c r="D78" s="42"/>
      <c r="E78" s="76"/>
      <c r="F78" s="41"/>
      <c r="G78" s="43"/>
      <c r="H78" s="23"/>
    </row>
    <row r="79" spans="1:8" x14ac:dyDescent="0.2">
      <c r="A79" s="38"/>
      <c r="B79" s="32"/>
      <c r="C79" s="40"/>
      <c r="D79" s="42"/>
      <c r="E79" s="76"/>
      <c r="F79" s="41"/>
      <c r="G79" s="43"/>
      <c r="H79" s="23"/>
    </row>
    <row r="80" spans="1:8" x14ac:dyDescent="0.2">
      <c r="A80" s="38"/>
      <c r="B80" s="32"/>
      <c r="C80" s="40"/>
      <c r="D80" s="42"/>
      <c r="E80" s="76"/>
      <c r="F80" s="41"/>
      <c r="G80" s="43"/>
      <c r="H80" s="23"/>
    </row>
    <row r="81" spans="1:8" x14ac:dyDescent="0.2">
      <c r="A81" s="38"/>
      <c r="B81" s="32"/>
      <c r="C81" s="40"/>
      <c r="D81" s="42"/>
      <c r="E81" s="76"/>
      <c r="F81" s="41"/>
      <c r="G81" s="43"/>
      <c r="H81" s="23"/>
    </row>
    <row r="82" spans="1:8" x14ac:dyDescent="0.2">
      <c r="A82" s="38"/>
      <c r="B82" s="32"/>
      <c r="C82" s="40"/>
      <c r="D82" s="42"/>
      <c r="E82" s="76"/>
      <c r="F82" s="41"/>
      <c r="G82" s="43"/>
      <c r="H82" s="23"/>
    </row>
    <row r="83" spans="1:8" x14ac:dyDescent="0.2">
      <c r="A83" s="38"/>
      <c r="B83" s="32"/>
      <c r="C83" s="40"/>
      <c r="D83" s="42"/>
      <c r="E83" s="76"/>
      <c r="F83" s="41"/>
      <c r="G83" s="43"/>
      <c r="H83" s="23"/>
    </row>
    <row r="84" spans="1:8" x14ac:dyDescent="0.2">
      <c r="A84" s="38"/>
      <c r="B84" s="32"/>
      <c r="C84" s="40"/>
      <c r="D84" s="42"/>
      <c r="E84" s="76"/>
      <c r="F84" s="41"/>
      <c r="G84" s="43"/>
      <c r="H84" s="23"/>
    </row>
    <row r="85" spans="1:8" x14ac:dyDescent="0.2">
      <c r="A85" s="38"/>
      <c r="B85" s="32"/>
      <c r="C85" s="40"/>
      <c r="D85" s="42"/>
      <c r="E85" s="76"/>
      <c r="F85" s="41"/>
      <c r="G85" s="43"/>
      <c r="H85" s="23"/>
    </row>
    <row r="86" spans="1:8" x14ac:dyDescent="0.2">
      <c r="A86" s="38"/>
      <c r="B86" s="32"/>
      <c r="C86" s="40"/>
      <c r="D86" s="42"/>
      <c r="E86" s="76"/>
      <c r="F86" s="41"/>
      <c r="G86" s="43"/>
      <c r="H86" s="23"/>
    </row>
    <row r="87" spans="1:8" x14ac:dyDescent="0.2">
      <c r="A87" s="38"/>
      <c r="B87" s="32"/>
      <c r="C87" s="40"/>
      <c r="D87" s="42"/>
      <c r="E87" s="76"/>
      <c r="F87" s="41"/>
      <c r="G87" s="43"/>
      <c r="H87" s="23"/>
    </row>
    <row r="88" spans="1:8" x14ac:dyDescent="0.2">
      <c r="A88" s="38"/>
      <c r="B88" s="32"/>
      <c r="C88" s="40"/>
      <c r="D88" s="42"/>
      <c r="E88" s="76"/>
      <c r="F88" s="41"/>
      <c r="G88" s="43"/>
      <c r="H88" s="23"/>
    </row>
    <row r="89" spans="1:8" x14ac:dyDescent="0.2">
      <c r="A89" s="38"/>
      <c r="B89" s="32"/>
      <c r="C89" s="40"/>
      <c r="D89" s="42"/>
      <c r="E89" s="76"/>
      <c r="F89" s="41"/>
      <c r="G89" s="43"/>
      <c r="H89" s="23"/>
    </row>
    <row r="90" spans="1:8" x14ac:dyDescent="0.2">
      <c r="A90" s="38"/>
      <c r="B90" s="32"/>
      <c r="C90" s="40"/>
      <c r="D90" s="42"/>
      <c r="E90" s="76"/>
      <c r="F90" s="41"/>
      <c r="G90" s="43"/>
      <c r="H90" s="23"/>
    </row>
    <row r="91" spans="1:8" x14ac:dyDescent="0.2">
      <c r="A91" s="38"/>
      <c r="B91" s="32"/>
      <c r="C91" s="40"/>
      <c r="D91" s="42"/>
      <c r="E91" s="76"/>
      <c r="F91" s="41"/>
      <c r="G91" s="43"/>
      <c r="H91" s="23"/>
    </row>
    <row r="92" spans="1:8" x14ac:dyDescent="0.2">
      <c r="A92" s="38"/>
      <c r="B92" s="32"/>
      <c r="C92" s="40"/>
      <c r="D92" s="42"/>
      <c r="E92" s="76"/>
      <c r="F92" s="41"/>
      <c r="G92" s="43"/>
      <c r="H92" s="23"/>
    </row>
    <row r="93" spans="1:8" x14ac:dyDescent="0.2">
      <c r="A93" s="38"/>
      <c r="B93" s="32"/>
      <c r="C93" s="40"/>
      <c r="D93" s="42"/>
      <c r="E93" s="76"/>
      <c r="F93" s="41"/>
      <c r="G93" s="43"/>
      <c r="H93" s="23"/>
    </row>
    <row r="94" spans="1:8" x14ac:dyDescent="0.2">
      <c r="A94" s="38"/>
      <c r="B94" s="32"/>
      <c r="C94" s="40"/>
      <c r="D94" s="42"/>
      <c r="E94" s="76"/>
      <c r="F94" s="41"/>
      <c r="G94" s="43"/>
      <c r="H94" s="23"/>
    </row>
    <row r="95" spans="1:8" x14ac:dyDescent="0.2">
      <c r="A95" s="38"/>
      <c r="B95" s="32"/>
      <c r="C95" s="40"/>
      <c r="D95" s="42"/>
      <c r="E95" s="76"/>
      <c r="F95" s="41"/>
      <c r="G95" s="43"/>
      <c r="H95" s="23"/>
    </row>
    <row r="96" spans="1:8" x14ac:dyDescent="0.2">
      <c r="A96" s="38"/>
      <c r="B96" s="32"/>
      <c r="C96" s="40"/>
      <c r="D96" s="42"/>
      <c r="E96" s="76"/>
      <c r="F96" s="41"/>
      <c r="G96" s="43"/>
      <c r="H96" s="23"/>
    </row>
    <row r="97" spans="1:8" x14ac:dyDescent="0.2">
      <c r="A97" s="38"/>
      <c r="B97" s="32"/>
      <c r="C97" s="40"/>
      <c r="D97" s="42"/>
      <c r="E97" s="76"/>
      <c r="F97" s="41"/>
      <c r="G97" s="43"/>
      <c r="H97" s="23"/>
    </row>
    <row r="98" spans="1:8" x14ac:dyDescent="0.2">
      <c r="A98" s="38"/>
      <c r="B98" s="32"/>
      <c r="C98" s="40"/>
      <c r="D98" s="42"/>
      <c r="E98" s="76"/>
      <c r="F98" s="41"/>
      <c r="G98" s="43"/>
      <c r="H98" s="23"/>
    </row>
    <row r="99" spans="1:8" x14ac:dyDescent="0.2">
      <c r="A99" s="38"/>
      <c r="B99" s="32"/>
      <c r="C99" s="40"/>
      <c r="D99" s="42"/>
      <c r="E99" s="76"/>
      <c r="F99" s="41"/>
      <c r="G99" s="43"/>
      <c r="H99" s="23"/>
    </row>
    <row r="100" spans="1:8" x14ac:dyDescent="0.2">
      <c r="A100" s="38"/>
      <c r="B100" s="32"/>
      <c r="C100" s="40"/>
      <c r="D100" s="42"/>
      <c r="E100" s="76"/>
      <c r="F100" s="41"/>
      <c r="G100" s="43"/>
      <c r="H100" s="23"/>
    </row>
    <row r="101" spans="1:8" x14ac:dyDescent="0.2">
      <c r="A101" s="38"/>
      <c r="B101" s="32"/>
      <c r="C101" s="40"/>
      <c r="D101" s="42"/>
      <c r="E101" s="76"/>
      <c r="F101" s="41"/>
      <c r="G101" s="43"/>
      <c r="H101" s="23"/>
    </row>
    <row r="102" spans="1:8" x14ac:dyDescent="0.2">
      <c r="A102" s="38"/>
      <c r="B102" s="32"/>
      <c r="C102" s="40"/>
      <c r="D102" s="42"/>
      <c r="E102" s="76"/>
      <c r="F102" s="41"/>
      <c r="G102" s="43"/>
      <c r="H102" s="23"/>
    </row>
    <row r="103" spans="1:8" x14ac:dyDescent="0.2">
      <c r="A103" s="38"/>
      <c r="B103" s="32"/>
      <c r="C103" s="40"/>
      <c r="D103" s="42"/>
      <c r="E103" s="76"/>
      <c r="F103" s="41"/>
      <c r="G103" s="43"/>
      <c r="H103" s="23"/>
    </row>
    <row r="104" spans="1:8" x14ac:dyDescent="0.2">
      <c r="A104" s="38"/>
      <c r="B104" s="32"/>
      <c r="C104" s="40"/>
      <c r="D104" s="42"/>
      <c r="E104" s="76"/>
      <c r="F104" s="41"/>
      <c r="G104" s="43"/>
      <c r="H104" s="23"/>
    </row>
    <row r="105" spans="1:8" x14ac:dyDescent="0.2">
      <c r="A105" s="38"/>
      <c r="B105" s="32"/>
      <c r="C105" s="40"/>
      <c r="D105" s="42"/>
      <c r="E105" s="76"/>
      <c r="F105" s="41"/>
      <c r="G105" s="43"/>
      <c r="H105" s="23"/>
    </row>
    <row r="106" spans="1:8" x14ac:dyDescent="0.2">
      <c r="A106" s="38"/>
      <c r="B106" s="32"/>
      <c r="C106" s="40"/>
      <c r="D106" s="42"/>
      <c r="E106" s="76"/>
      <c r="F106" s="41"/>
      <c r="G106" s="43"/>
      <c r="H106" s="23"/>
    </row>
    <row r="107" spans="1:8" x14ac:dyDescent="0.2">
      <c r="A107" s="38"/>
      <c r="B107" s="32"/>
      <c r="C107" s="40"/>
      <c r="D107" s="42"/>
      <c r="E107" s="76"/>
      <c r="F107" s="41"/>
      <c r="G107" s="43"/>
      <c r="H107" s="23"/>
    </row>
    <row r="108" spans="1:8" x14ac:dyDescent="0.2">
      <c r="A108" s="38"/>
      <c r="B108" s="32"/>
      <c r="C108" s="40"/>
      <c r="D108" s="42"/>
      <c r="E108" s="76"/>
      <c r="F108" s="41"/>
      <c r="G108" s="43"/>
      <c r="H108" s="23"/>
    </row>
    <row r="109" spans="1:8" x14ac:dyDescent="0.2">
      <c r="A109" s="38"/>
      <c r="B109" s="32"/>
      <c r="C109" s="40"/>
      <c r="D109" s="42"/>
      <c r="E109" s="76"/>
      <c r="F109" s="41"/>
      <c r="G109" s="43"/>
      <c r="H109" s="23"/>
    </row>
    <row r="110" spans="1:8" x14ac:dyDescent="0.2">
      <c r="A110" s="38"/>
      <c r="B110" s="32"/>
      <c r="C110" s="40"/>
      <c r="D110" s="42"/>
      <c r="E110" s="76"/>
      <c r="F110" s="41"/>
      <c r="G110" s="43"/>
      <c r="H110" s="23"/>
    </row>
    <row r="111" spans="1:8" x14ac:dyDescent="0.2">
      <c r="A111" s="60"/>
      <c r="B111" s="61"/>
      <c r="C111" s="40"/>
      <c r="D111" s="42"/>
      <c r="E111" s="76"/>
      <c r="F111" s="41"/>
      <c r="G111" s="28"/>
      <c r="H111" s="23"/>
    </row>
    <row r="112" spans="1:8" x14ac:dyDescent="0.2">
      <c r="A112" s="38"/>
      <c r="B112" s="32"/>
      <c r="C112" s="40"/>
      <c r="D112" s="68"/>
      <c r="E112" s="76"/>
      <c r="F112" s="41"/>
      <c r="G112" s="43"/>
      <c r="H112" s="23"/>
    </row>
    <row r="113" spans="1:8" x14ac:dyDescent="0.2">
      <c r="A113" s="38"/>
      <c r="B113" s="32"/>
      <c r="C113" s="40"/>
      <c r="D113" s="68"/>
      <c r="E113" s="76"/>
      <c r="F113" s="41"/>
      <c r="G113" s="43"/>
      <c r="H113" s="23"/>
    </row>
    <row r="114" spans="1:8" x14ac:dyDescent="0.2">
      <c r="A114" s="38"/>
      <c r="B114" s="39"/>
      <c r="C114" s="40"/>
      <c r="D114" s="68"/>
      <c r="E114" s="76"/>
      <c r="F114" s="41"/>
      <c r="G114" s="43"/>
      <c r="H114" s="23"/>
    </row>
    <row r="115" spans="1:8" s="4" customFormat="1" x14ac:dyDescent="0.2">
      <c r="A115" s="54" t="s">
        <v>57</v>
      </c>
      <c r="B115" s="50" t="s">
        <v>37</v>
      </c>
      <c r="C115" s="51"/>
      <c r="D115" s="67"/>
      <c r="E115" s="75"/>
      <c r="F115" s="52"/>
      <c r="G115" s="53"/>
      <c r="H115" s="24"/>
    </row>
    <row r="116" spans="1:8" s="4" customFormat="1" x14ac:dyDescent="0.2">
      <c r="A116" s="54"/>
      <c r="B116" s="50" t="s">
        <v>125</v>
      </c>
      <c r="C116" s="51"/>
      <c r="D116" s="67"/>
      <c r="E116" s="75"/>
      <c r="F116" s="52"/>
      <c r="G116" s="53"/>
      <c r="H116" s="24"/>
    </row>
    <row r="117" spans="1:8" x14ac:dyDescent="0.2">
      <c r="A117" s="38"/>
      <c r="B117" s="39"/>
      <c r="C117" s="40"/>
      <c r="D117" s="68"/>
      <c r="E117" s="76"/>
      <c r="F117" s="41"/>
      <c r="G117" s="43"/>
      <c r="H117" s="23"/>
    </row>
    <row r="118" spans="1:8" ht="105" customHeight="1" x14ac:dyDescent="0.2">
      <c r="A118" s="60" t="s">
        <v>72</v>
      </c>
      <c r="B118" s="61" t="s">
        <v>170</v>
      </c>
      <c r="C118" s="40"/>
      <c r="D118" s="42">
        <v>1</v>
      </c>
      <c r="E118" s="76" t="s">
        <v>25</v>
      </c>
      <c r="F118" s="41"/>
      <c r="G118" s="28"/>
      <c r="H118" s="23"/>
    </row>
    <row r="119" spans="1:8" x14ac:dyDescent="0.2">
      <c r="A119" s="38"/>
      <c r="B119" s="32"/>
      <c r="C119" s="40"/>
      <c r="D119" s="42"/>
      <c r="E119" s="76"/>
      <c r="F119" s="41"/>
      <c r="G119" s="43"/>
      <c r="H119" s="23"/>
    </row>
    <row r="120" spans="1:8" x14ac:dyDescent="0.2">
      <c r="A120" s="38"/>
      <c r="B120" s="32"/>
      <c r="C120" s="40"/>
      <c r="D120" s="42"/>
      <c r="E120" s="76"/>
      <c r="F120" s="41"/>
      <c r="G120" s="43"/>
      <c r="H120" s="23"/>
    </row>
    <row r="121" spans="1:8" x14ac:dyDescent="0.2">
      <c r="A121" s="38"/>
      <c r="B121" s="32"/>
      <c r="C121" s="40"/>
      <c r="D121" s="42"/>
      <c r="E121" s="76"/>
      <c r="F121" s="41"/>
      <c r="G121" s="43"/>
      <c r="H121" s="23"/>
    </row>
    <row r="122" spans="1:8" x14ac:dyDescent="0.2">
      <c r="A122" s="38"/>
      <c r="B122" s="32"/>
      <c r="C122" s="40"/>
      <c r="D122" s="42"/>
      <c r="E122" s="76"/>
      <c r="F122" s="41"/>
      <c r="G122" s="43"/>
      <c r="H122" s="23"/>
    </row>
    <row r="123" spans="1:8" x14ac:dyDescent="0.2">
      <c r="A123" s="38"/>
      <c r="B123" s="32"/>
      <c r="C123" s="40"/>
      <c r="D123" s="42"/>
      <c r="E123" s="76"/>
      <c r="F123" s="41"/>
      <c r="G123" s="43"/>
      <c r="H123" s="23"/>
    </row>
    <row r="124" spans="1:8" x14ac:dyDescent="0.2">
      <c r="A124" s="38"/>
      <c r="B124" s="32"/>
      <c r="C124" s="40"/>
      <c r="D124" s="42"/>
      <c r="E124" s="76"/>
      <c r="F124" s="41"/>
      <c r="G124" s="43"/>
      <c r="H124" s="23"/>
    </row>
    <row r="125" spans="1:8" x14ac:dyDescent="0.2">
      <c r="A125" s="38"/>
      <c r="B125" s="32"/>
      <c r="C125" s="40"/>
      <c r="D125" s="42"/>
      <c r="E125" s="76"/>
      <c r="F125" s="41"/>
      <c r="G125" s="43"/>
      <c r="H125" s="23"/>
    </row>
    <row r="126" spans="1:8" x14ac:dyDescent="0.2">
      <c r="A126" s="38"/>
      <c r="B126" s="32"/>
      <c r="C126" s="40"/>
      <c r="D126" s="42"/>
      <c r="E126" s="76"/>
      <c r="F126" s="41"/>
      <c r="G126" s="43"/>
      <c r="H126" s="23"/>
    </row>
    <row r="127" spans="1:8" x14ac:dyDescent="0.2">
      <c r="A127" s="38"/>
      <c r="B127" s="32"/>
      <c r="C127" s="40"/>
      <c r="D127" s="42"/>
      <c r="E127" s="76"/>
      <c r="F127" s="41"/>
      <c r="G127" s="43"/>
      <c r="H127" s="23"/>
    </row>
    <row r="128" spans="1:8" x14ac:dyDescent="0.2">
      <c r="A128" s="38"/>
      <c r="B128" s="32"/>
      <c r="C128" s="40"/>
      <c r="D128" s="42"/>
      <c r="E128" s="76"/>
      <c r="F128" s="41"/>
      <c r="G128" s="43"/>
      <c r="H128" s="23"/>
    </row>
    <row r="129" spans="1:8" x14ac:dyDescent="0.2">
      <c r="A129" s="38"/>
      <c r="B129" s="32"/>
      <c r="C129" s="40"/>
      <c r="D129" s="42"/>
      <c r="E129" s="76"/>
      <c r="F129" s="41"/>
      <c r="G129" s="43"/>
      <c r="H129" s="23"/>
    </row>
    <row r="130" spans="1:8" x14ac:dyDescent="0.2">
      <c r="A130" s="38"/>
      <c r="B130" s="32"/>
      <c r="C130" s="40"/>
      <c r="D130" s="42"/>
      <c r="E130" s="76"/>
      <c r="F130" s="41"/>
      <c r="G130" s="43"/>
      <c r="H130" s="23"/>
    </row>
    <row r="131" spans="1:8" x14ac:dyDescent="0.2">
      <c r="A131" s="38"/>
      <c r="B131" s="32"/>
      <c r="C131" s="40"/>
      <c r="D131" s="42"/>
      <c r="E131" s="76"/>
      <c r="F131" s="41"/>
      <c r="G131" s="43"/>
      <c r="H131" s="23"/>
    </row>
    <row r="132" spans="1:8" x14ac:dyDescent="0.2">
      <c r="A132" s="38"/>
      <c r="B132" s="32"/>
      <c r="C132" s="40"/>
      <c r="D132" s="42"/>
      <c r="E132" s="76"/>
      <c r="F132" s="41"/>
      <c r="G132" s="43"/>
      <c r="H132" s="23"/>
    </row>
    <row r="133" spans="1:8" x14ac:dyDescent="0.2">
      <c r="A133" s="38"/>
      <c r="B133" s="32"/>
      <c r="C133" s="40"/>
      <c r="D133" s="42"/>
      <c r="E133" s="76"/>
      <c r="F133" s="41"/>
      <c r="G133" s="43"/>
      <c r="H133" s="23"/>
    </row>
    <row r="134" spans="1:8" x14ac:dyDescent="0.2">
      <c r="A134" s="38"/>
      <c r="B134" s="32"/>
      <c r="C134" s="40"/>
      <c r="D134" s="42"/>
      <c r="E134" s="76"/>
      <c r="F134" s="41"/>
      <c r="G134" s="43"/>
      <c r="H134" s="23"/>
    </row>
    <row r="135" spans="1:8" x14ac:dyDescent="0.2">
      <c r="A135" s="38"/>
      <c r="B135" s="32"/>
      <c r="C135" s="40"/>
      <c r="D135" s="42"/>
      <c r="E135" s="76"/>
      <c r="F135" s="41"/>
      <c r="G135" s="43"/>
      <c r="H135" s="23"/>
    </row>
    <row r="136" spans="1:8" x14ac:dyDescent="0.2">
      <c r="A136" s="38"/>
      <c r="B136" s="32"/>
      <c r="C136" s="40"/>
      <c r="D136" s="42"/>
      <c r="E136" s="76"/>
      <c r="F136" s="41"/>
      <c r="G136" s="43"/>
      <c r="H136" s="23"/>
    </row>
    <row r="137" spans="1:8" x14ac:dyDescent="0.2">
      <c r="A137" s="38"/>
      <c r="B137" s="32"/>
      <c r="C137" s="40"/>
      <c r="D137" s="42"/>
      <c r="E137" s="76"/>
      <c r="F137" s="41"/>
      <c r="G137" s="43"/>
      <c r="H137" s="23"/>
    </row>
    <row r="138" spans="1:8" x14ac:dyDescent="0.2">
      <c r="A138" s="38"/>
      <c r="B138" s="32"/>
      <c r="C138" s="40"/>
      <c r="D138" s="42"/>
      <c r="E138" s="76"/>
      <c r="F138" s="41"/>
      <c r="G138" s="43"/>
      <c r="H138" s="23"/>
    </row>
    <row r="139" spans="1:8" x14ac:dyDescent="0.2">
      <c r="A139" s="38"/>
      <c r="B139" s="32"/>
      <c r="C139" s="40"/>
      <c r="D139" s="42"/>
      <c r="E139" s="76"/>
      <c r="F139" s="41"/>
      <c r="G139" s="43"/>
      <c r="H139" s="23"/>
    </row>
    <row r="140" spans="1:8" x14ac:dyDescent="0.2">
      <c r="A140" s="38"/>
      <c r="B140" s="32"/>
      <c r="C140" s="40"/>
      <c r="D140" s="42"/>
      <c r="E140" s="76"/>
      <c r="F140" s="41"/>
      <c r="G140" s="43"/>
      <c r="H140" s="23"/>
    </row>
    <row r="141" spans="1:8" x14ac:dyDescent="0.2">
      <c r="A141" s="38"/>
      <c r="B141" s="32"/>
      <c r="C141" s="40"/>
      <c r="D141" s="42"/>
      <c r="E141" s="76"/>
      <c r="F141" s="41"/>
      <c r="G141" s="43"/>
      <c r="H141" s="23"/>
    </row>
    <row r="142" spans="1:8" x14ac:dyDescent="0.2">
      <c r="A142" s="38"/>
      <c r="B142" s="32"/>
      <c r="C142" s="40"/>
      <c r="D142" s="42"/>
      <c r="E142" s="76"/>
      <c r="F142" s="41"/>
      <c r="G142" s="43"/>
      <c r="H142" s="23"/>
    </row>
    <row r="143" spans="1:8" x14ac:dyDescent="0.2">
      <c r="A143" s="38"/>
      <c r="B143" s="32"/>
      <c r="C143" s="40"/>
      <c r="D143" s="42"/>
      <c r="E143" s="76"/>
      <c r="F143" s="41"/>
      <c r="G143" s="43"/>
      <c r="H143" s="23"/>
    </row>
    <row r="144" spans="1:8" x14ac:dyDescent="0.2">
      <c r="A144" s="38"/>
      <c r="B144" s="32"/>
      <c r="C144" s="40"/>
      <c r="D144" s="42"/>
      <c r="E144" s="76"/>
      <c r="F144" s="41"/>
      <c r="G144" s="43"/>
      <c r="H144" s="23"/>
    </row>
    <row r="145" spans="1:8" x14ac:dyDescent="0.2">
      <c r="A145" s="38"/>
      <c r="B145" s="32"/>
      <c r="C145" s="40"/>
      <c r="D145" s="42"/>
      <c r="E145" s="76"/>
      <c r="F145" s="41"/>
      <c r="G145" s="43"/>
      <c r="H145" s="23"/>
    </row>
    <row r="146" spans="1:8" x14ac:dyDescent="0.2">
      <c r="A146" s="38"/>
      <c r="B146" s="32"/>
      <c r="C146" s="40"/>
      <c r="D146" s="42"/>
      <c r="E146" s="76"/>
      <c r="F146" s="41"/>
      <c r="G146" s="43"/>
      <c r="H146" s="23"/>
    </row>
    <row r="147" spans="1:8" x14ac:dyDescent="0.2">
      <c r="A147" s="38"/>
      <c r="B147" s="32"/>
      <c r="C147" s="40"/>
      <c r="D147" s="42"/>
      <c r="E147" s="76"/>
      <c r="F147" s="41"/>
      <c r="G147" s="43"/>
      <c r="H147" s="23"/>
    </row>
    <row r="148" spans="1:8" x14ac:dyDescent="0.2">
      <c r="A148" s="38"/>
      <c r="B148" s="32"/>
      <c r="C148" s="40"/>
      <c r="D148" s="42"/>
      <c r="E148" s="76"/>
      <c r="F148" s="41"/>
      <c r="G148" s="43"/>
      <c r="H148" s="23"/>
    </row>
    <row r="149" spans="1:8" x14ac:dyDescent="0.2">
      <c r="A149" s="38"/>
      <c r="B149" s="32"/>
      <c r="C149" s="40"/>
      <c r="D149" s="42"/>
      <c r="E149" s="76"/>
      <c r="F149" s="41"/>
      <c r="G149" s="43"/>
      <c r="H149" s="23"/>
    </row>
    <row r="150" spans="1:8" x14ac:dyDescent="0.2">
      <c r="A150" s="38"/>
      <c r="B150" s="32"/>
      <c r="C150" s="40"/>
      <c r="D150" s="42"/>
      <c r="E150" s="76"/>
      <c r="F150" s="41"/>
      <c r="G150" s="43"/>
      <c r="H150" s="23"/>
    </row>
    <row r="151" spans="1:8" x14ac:dyDescent="0.2">
      <c r="A151" s="38"/>
      <c r="B151" s="32"/>
      <c r="C151" s="40"/>
      <c r="D151" s="42"/>
      <c r="E151" s="76"/>
      <c r="F151" s="41"/>
      <c r="G151" s="43"/>
      <c r="H151" s="23"/>
    </row>
    <row r="152" spans="1:8" x14ac:dyDescent="0.2">
      <c r="A152" s="38"/>
      <c r="B152" s="32"/>
      <c r="C152" s="40"/>
      <c r="D152" s="42"/>
      <c r="E152" s="76"/>
      <c r="F152" s="41"/>
      <c r="G152" s="43"/>
      <c r="H152" s="23"/>
    </row>
    <row r="153" spans="1:8" x14ac:dyDescent="0.2">
      <c r="A153" s="38"/>
      <c r="B153" s="32"/>
      <c r="C153" s="40"/>
      <c r="D153" s="42"/>
      <c r="E153" s="76"/>
      <c r="F153" s="41"/>
      <c r="G153" s="43"/>
      <c r="H153" s="23"/>
    </row>
    <row r="154" spans="1:8" x14ac:dyDescent="0.2">
      <c r="A154" s="38"/>
      <c r="B154" s="32"/>
      <c r="C154" s="40"/>
      <c r="D154" s="42"/>
      <c r="E154" s="76"/>
      <c r="F154" s="41"/>
      <c r="G154" s="43"/>
      <c r="H154" s="23"/>
    </row>
    <row r="155" spans="1:8" x14ac:dyDescent="0.2">
      <c r="A155" s="38"/>
      <c r="B155" s="32"/>
      <c r="C155" s="40"/>
      <c r="D155" s="42"/>
      <c r="E155" s="76"/>
      <c r="F155" s="41"/>
      <c r="G155" s="43"/>
      <c r="H155" s="23"/>
    </row>
    <row r="156" spans="1:8" x14ac:dyDescent="0.2">
      <c r="A156" s="38"/>
      <c r="B156" s="32"/>
      <c r="C156" s="40"/>
      <c r="D156" s="42"/>
      <c r="E156" s="76"/>
      <c r="F156" s="41"/>
      <c r="G156" s="43"/>
      <c r="H156" s="23"/>
    </row>
    <row r="157" spans="1:8" x14ac:dyDescent="0.2">
      <c r="A157" s="38"/>
      <c r="B157" s="32"/>
      <c r="C157" s="40"/>
      <c r="D157" s="42"/>
      <c r="E157" s="76"/>
      <c r="F157" s="41"/>
      <c r="G157" s="43"/>
      <c r="H157" s="23"/>
    </row>
    <row r="158" spans="1:8" x14ac:dyDescent="0.2">
      <c r="A158" s="38"/>
      <c r="B158" s="32"/>
      <c r="C158" s="40"/>
      <c r="D158" s="42"/>
      <c r="E158" s="76"/>
      <c r="F158" s="41"/>
      <c r="G158" s="43"/>
      <c r="H158" s="23"/>
    </row>
    <row r="159" spans="1:8" x14ac:dyDescent="0.2">
      <c r="A159" s="38"/>
      <c r="B159" s="32"/>
      <c r="C159" s="40"/>
      <c r="D159" s="42"/>
      <c r="E159" s="76"/>
      <c r="F159" s="41"/>
      <c r="G159" s="43"/>
      <c r="H159" s="23"/>
    </row>
    <row r="160" spans="1:8" x14ac:dyDescent="0.2">
      <c r="A160" s="38"/>
      <c r="B160" s="32"/>
      <c r="C160" s="40"/>
      <c r="D160" s="42"/>
      <c r="E160" s="76"/>
      <c r="F160" s="41"/>
      <c r="G160" s="43"/>
      <c r="H160" s="23"/>
    </row>
    <row r="161" spans="1:8" x14ac:dyDescent="0.2">
      <c r="A161" s="38"/>
      <c r="B161" s="32"/>
      <c r="C161" s="40"/>
      <c r="D161" s="42"/>
      <c r="E161" s="76"/>
      <c r="F161" s="41"/>
      <c r="G161" s="43"/>
      <c r="H161" s="23"/>
    </row>
    <row r="162" spans="1:8" x14ac:dyDescent="0.2">
      <c r="A162" s="38"/>
      <c r="B162" s="32"/>
      <c r="C162" s="40"/>
      <c r="D162" s="42"/>
      <c r="E162" s="76"/>
      <c r="F162" s="41"/>
      <c r="G162" s="43"/>
      <c r="H162" s="23"/>
    </row>
    <row r="163" spans="1:8" x14ac:dyDescent="0.2">
      <c r="A163" s="38"/>
      <c r="B163" s="32"/>
      <c r="C163" s="40"/>
      <c r="D163" s="42"/>
      <c r="E163" s="76"/>
      <c r="F163" s="41"/>
      <c r="G163" s="43"/>
      <c r="H163" s="23"/>
    </row>
    <row r="164" spans="1:8" x14ac:dyDescent="0.2">
      <c r="A164" s="38"/>
      <c r="B164" s="32"/>
      <c r="C164" s="40"/>
      <c r="D164" s="42"/>
      <c r="E164" s="76"/>
      <c r="F164" s="41"/>
      <c r="G164" s="43"/>
      <c r="H164" s="23"/>
    </row>
    <row r="165" spans="1:8" x14ac:dyDescent="0.2">
      <c r="A165" s="38"/>
      <c r="B165" s="32"/>
      <c r="C165" s="40"/>
      <c r="D165" s="42"/>
      <c r="E165" s="76"/>
      <c r="F165" s="41"/>
      <c r="G165" s="43"/>
      <c r="H165" s="23"/>
    </row>
    <row r="166" spans="1:8" x14ac:dyDescent="0.2">
      <c r="A166" s="60"/>
      <c r="B166" s="32"/>
      <c r="C166" s="40"/>
      <c r="D166" s="42"/>
      <c r="E166" s="76"/>
      <c r="F166" s="41"/>
      <c r="G166" s="43"/>
      <c r="H166" s="23"/>
    </row>
    <row r="167" spans="1:8" x14ac:dyDescent="0.2">
      <c r="A167" s="60"/>
      <c r="B167" s="32"/>
      <c r="C167" s="40"/>
      <c r="D167" s="42"/>
      <c r="E167" s="76"/>
      <c r="F167" s="41"/>
      <c r="G167" s="43"/>
      <c r="H167" s="23"/>
    </row>
    <row r="168" spans="1:8" x14ac:dyDescent="0.2">
      <c r="A168" s="60"/>
      <c r="B168" s="32"/>
      <c r="C168" s="40"/>
      <c r="D168" s="42"/>
      <c r="E168" s="76"/>
      <c r="F168" s="41"/>
      <c r="G168" s="43"/>
      <c r="H168" s="23"/>
    </row>
    <row r="169" spans="1:8" x14ac:dyDescent="0.2">
      <c r="A169" s="60"/>
      <c r="B169" s="32"/>
      <c r="C169" s="40"/>
      <c r="D169" s="42"/>
      <c r="E169" s="76"/>
      <c r="F169" s="41"/>
      <c r="G169" s="43"/>
      <c r="H169" s="23"/>
    </row>
    <row r="170" spans="1:8" x14ac:dyDescent="0.2">
      <c r="A170" s="60"/>
      <c r="B170" s="32"/>
      <c r="C170" s="40"/>
      <c r="D170" s="42"/>
      <c r="E170" s="76"/>
      <c r="F170" s="41"/>
      <c r="G170" s="43"/>
      <c r="H170" s="23"/>
    </row>
    <row r="171" spans="1:8" x14ac:dyDescent="0.2">
      <c r="A171" s="60"/>
      <c r="B171" s="32"/>
      <c r="C171" s="40"/>
      <c r="D171" s="42"/>
      <c r="E171" s="76"/>
      <c r="F171" s="41"/>
      <c r="G171" s="43"/>
      <c r="H171" s="23"/>
    </row>
    <row r="172" spans="1:8" x14ac:dyDescent="0.2">
      <c r="A172" s="60"/>
      <c r="B172" s="32"/>
      <c r="C172" s="40"/>
      <c r="D172" s="42"/>
      <c r="E172" s="76"/>
      <c r="F172" s="41"/>
      <c r="G172" s="43"/>
      <c r="H172" s="23"/>
    </row>
    <row r="173" spans="1:8" x14ac:dyDescent="0.2">
      <c r="A173" s="60"/>
      <c r="B173" s="32"/>
      <c r="C173" s="40"/>
      <c r="D173" s="42"/>
      <c r="E173" s="76"/>
      <c r="F173" s="41"/>
      <c r="G173" s="43"/>
      <c r="H173" s="23"/>
    </row>
    <row r="174" spans="1:8" x14ac:dyDescent="0.2">
      <c r="A174" s="60"/>
      <c r="B174" s="61"/>
      <c r="C174" s="40"/>
      <c r="D174" s="42"/>
      <c r="E174" s="76"/>
      <c r="F174" s="41"/>
      <c r="G174" s="28"/>
      <c r="H174" s="23"/>
    </row>
    <row r="175" spans="1:8" x14ac:dyDescent="0.2">
      <c r="A175" s="38"/>
      <c r="B175" s="32"/>
      <c r="C175" s="40"/>
      <c r="D175" s="68"/>
      <c r="E175" s="76"/>
      <c r="F175" s="41"/>
      <c r="G175" s="43"/>
      <c r="H175" s="23"/>
    </row>
    <row r="176" spans="1:8" x14ac:dyDescent="0.2">
      <c r="A176" s="38"/>
      <c r="B176" s="32"/>
      <c r="C176" s="40"/>
      <c r="D176" s="68"/>
      <c r="E176" s="76"/>
      <c r="F176" s="41"/>
      <c r="G176" s="43"/>
      <c r="H176" s="23"/>
    </row>
    <row r="177" spans="1:8" x14ac:dyDescent="0.2">
      <c r="A177" s="38"/>
      <c r="B177" s="39"/>
      <c r="C177" s="40"/>
      <c r="D177" s="68"/>
      <c r="E177" s="76"/>
      <c r="F177" s="41"/>
      <c r="G177" s="43"/>
      <c r="H177" s="23"/>
    </row>
    <row r="178" spans="1:8" s="4" customFormat="1" x14ac:dyDescent="0.2">
      <c r="A178" s="54" t="s">
        <v>71</v>
      </c>
      <c r="B178" s="50" t="s">
        <v>38</v>
      </c>
      <c r="C178" s="51"/>
      <c r="D178" s="67"/>
      <c r="E178" s="75"/>
      <c r="F178" s="52"/>
      <c r="G178" s="53"/>
      <c r="H178" s="24"/>
    </row>
  </sheetData>
  <mergeCells count="4">
    <mergeCell ref="B15:C15"/>
    <mergeCell ref="B53:C53"/>
    <mergeCell ref="B12:C12"/>
    <mergeCell ref="B30:C30"/>
  </mergeCells>
  <pageMargins left="0.75" right="0.75" top="1" bottom="1" header="0.5" footer="0.5"/>
  <pageSetup paperSize="9" scale="74" fitToHeight="0" orientation="portrait" r:id="rId1"/>
  <headerFooter alignWithMargins="0">
    <oddHeader xml:space="preserve">&amp;LSewarage system in Th.Veymandoo
</oddHeader>
    <oddFooter>&amp;LRiyan Pte. Ltd.&amp;C&amp;P&amp;RSep 2016</oddFooter>
  </headerFooter>
  <rowBreaks count="2" manualBreakCount="2">
    <brk id="54" max="7" man="1"/>
    <brk id="115"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view="pageBreakPreview" zoomScaleNormal="100" zoomScaleSheetLayoutView="100" workbookViewId="0">
      <selection activeCell="D23" sqref="D23"/>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45" t="s">
        <v>26</v>
      </c>
      <c r="B2" s="645"/>
      <c r="C2" s="645"/>
      <c r="D2" s="645"/>
      <c r="E2" s="645"/>
      <c r="F2" s="645"/>
    </row>
    <row r="3" spans="1:7" ht="18.75" x14ac:dyDescent="0.2">
      <c r="A3" s="646" t="str">
        <f>'cover page'!A17:I17</f>
        <v>SEWARAGE SYSTEM IN TH.VEYMANDHOO</v>
      </c>
      <c r="B3" s="646"/>
      <c r="C3" s="646"/>
      <c r="D3" s="646"/>
      <c r="E3" s="646"/>
      <c r="F3" s="646"/>
    </row>
    <row r="4" spans="1:7" ht="18.75" x14ac:dyDescent="0.2">
      <c r="A4" s="646" t="str">
        <f>'02 sewarage system'!A3</f>
        <v>02 GRAVITY SEWARAGE SYSTEM</v>
      </c>
      <c r="B4" s="646"/>
      <c r="C4" s="646"/>
      <c r="D4" s="646"/>
      <c r="E4" s="646"/>
      <c r="F4" s="646"/>
    </row>
    <row r="6" spans="1:7" ht="15" customHeight="1" x14ac:dyDescent="0.2">
      <c r="B6" s="647" t="s">
        <v>22</v>
      </c>
      <c r="C6" s="649"/>
      <c r="D6" s="651" t="s">
        <v>27</v>
      </c>
      <c r="E6" s="649" t="s">
        <v>28</v>
      </c>
    </row>
    <row r="7" spans="1:7" x14ac:dyDescent="0.2">
      <c r="B7" s="648"/>
      <c r="C7" s="650"/>
      <c r="D7" s="652"/>
      <c r="E7" s="653"/>
    </row>
    <row r="8" spans="1:7" ht="15" x14ac:dyDescent="0.2">
      <c r="B8" s="5"/>
      <c r="C8" s="6"/>
      <c r="D8" s="7"/>
      <c r="E8" s="8"/>
    </row>
    <row r="9" spans="1:7" ht="30" customHeight="1" x14ac:dyDescent="0.2">
      <c r="B9" s="9" t="str">
        <f>'02 sewarage system'!B8</f>
        <v>BILL NO. 01 - CIVIL WORK FOR PUMP STATIONS (3 nos.)</v>
      </c>
      <c r="C9" s="6"/>
      <c r="D9" s="7"/>
      <c r="E9" s="8"/>
    </row>
    <row r="10" spans="1:7" ht="30" customHeight="1" x14ac:dyDescent="0.2">
      <c r="B10" s="9" t="str">
        <f>'02 sewarage system'!B52</f>
        <v>BILL NO. 02 - SUPPLY AND INSTALLATION OF PUMPS</v>
      </c>
      <c r="C10" s="6"/>
      <c r="D10" s="11"/>
      <c r="E10" s="8"/>
      <c r="F10" s="12"/>
      <c r="G10" s="12"/>
    </row>
    <row r="11" spans="1:7" ht="30" customHeight="1" x14ac:dyDescent="0.2">
      <c r="B11" s="9" t="str">
        <f>'02 sewarage system'!B85</f>
        <v>BILL NO. 03 - MECHANICAL AND ELECTRICAL WORKS</v>
      </c>
      <c r="C11" s="6"/>
      <c r="D11" s="11"/>
      <c r="E11" s="8"/>
      <c r="F11" s="12"/>
      <c r="G11" s="12"/>
    </row>
    <row r="12" spans="1:7" ht="30" customHeight="1" x14ac:dyDescent="0.2">
      <c r="B12" s="9" t="str">
        <f>'02 sewarage system'!B111</f>
        <v>BILL NO. 04 - GRAVITY SEWER MAINS</v>
      </c>
      <c r="C12" s="6"/>
      <c r="D12" s="11"/>
      <c r="E12" s="8"/>
      <c r="F12" s="12"/>
      <c r="G12" s="12"/>
    </row>
    <row r="13" spans="1:7" ht="30" customHeight="1" x14ac:dyDescent="0.2">
      <c r="B13" s="9" t="str">
        <f>'02 sewarage system'!B141</f>
        <v>BILL NO. 05 - STP</v>
      </c>
      <c r="C13" s="6"/>
      <c r="D13" s="11"/>
      <c r="E13" s="8"/>
      <c r="F13" s="12"/>
      <c r="G13" s="12"/>
    </row>
    <row r="14" spans="1:7" ht="30" customHeight="1" x14ac:dyDescent="0.2">
      <c r="B14" s="9" t="str">
        <f>'02 sewarage system'!B226</f>
        <v>BILL NO. 06 - SEA OUTFALL</v>
      </c>
      <c r="C14" s="6"/>
      <c r="D14" s="11"/>
      <c r="E14" s="8"/>
      <c r="F14" s="12"/>
      <c r="G14" s="12"/>
    </row>
    <row r="15" spans="1:7" ht="30" customHeight="1" x14ac:dyDescent="0.2">
      <c r="B15" s="9" t="str">
        <f>'02 sewarage system'!B246</f>
        <v>BILL NO. 07 - SUPPLY OF O&amp;M EQUIPMENT AND SPARES</v>
      </c>
      <c r="C15" s="6"/>
      <c r="D15" s="11"/>
      <c r="E15" s="8"/>
      <c r="F15" s="12"/>
      <c r="G15" s="12"/>
    </row>
    <row r="16" spans="1:7" ht="30" customHeight="1" x14ac:dyDescent="0.2">
      <c r="B16" s="9" t="str">
        <f>'02 sewarage system'!B274</f>
        <v>BILL NO. 08 - TESTING AND COMMISSIONING</v>
      </c>
      <c r="C16" s="6"/>
      <c r="D16" s="11"/>
      <c r="E16" s="8"/>
      <c r="F16" s="12"/>
      <c r="G16" s="12"/>
    </row>
    <row r="17" spans="2:7" ht="30" customHeight="1" x14ac:dyDescent="0.2">
      <c r="B17" s="9"/>
      <c r="C17" s="6"/>
      <c r="D17" s="11"/>
      <c r="E17" s="8"/>
      <c r="F17" s="12"/>
      <c r="G17" s="12"/>
    </row>
    <row r="18" spans="2:7" ht="30" customHeight="1" x14ac:dyDescent="0.2">
      <c r="B18" s="9"/>
      <c r="C18" s="6"/>
      <c r="D18" s="11"/>
      <c r="E18" s="8"/>
      <c r="F18" s="12"/>
      <c r="G18" s="12"/>
    </row>
    <row r="19" spans="2:7" ht="30" customHeight="1" x14ac:dyDescent="0.2">
      <c r="B19" s="9"/>
      <c r="C19" s="6"/>
      <c r="D19" s="11"/>
      <c r="E19" s="8"/>
      <c r="F19" s="12"/>
      <c r="G19" s="12"/>
    </row>
    <row r="20" spans="2:7" ht="30" customHeight="1" x14ac:dyDescent="0.2">
      <c r="B20" s="10"/>
      <c r="C20" s="6"/>
      <c r="D20" s="11"/>
      <c r="E20" s="8"/>
    </row>
    <row r="21" spans="2:7" ht="27.75" customHeight="1" x14ac:dyDescent="0.2">
      <c r="B21" s="13" t="s">
        <v>29</v>
      </c>
      <c r="C21" s="14"/>
      <c r="D21" s="15">
        <f>SUM(D9:D20)</f>
        <v>0</v>
      </c>
      <c r="E21" s="16"/>
    </row>
    <row r="23" spans="2:7" x14ac:dyDescent="0.2">
      <c r="D23" s="12"/>
    </row>
  </sheetData>
  <mergeCells count="7">
    <mergeCell ref="A2:F2"/>
    <mergeCell ref="A3:F3"/>
    <mergeCell ref="A4:F4"/>
    <mergeCell ref="B6:B7"/>
    <mergeCell ref="C6:C7"/>
    <mergeCell ref="D6:D7"/>
    <mergeCell ref="E6:E7"/>
  </mergeCells>
  <pageMargins left="0.7" right="0.7" top="0.75" bottom="0.75" header="0.3" footer="0.3"/>
  <pageSetup paperSize="9" scale="8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9"/>
  <sheetViews>
    <sheetView view="pageBreakPreview" zoomScaleNormal="90" zoomScaleSheetLayoutView="100" workbookViewId="0">
      <selection activeCell="H279" sqref="H279"/>
    </sheetView>
  </sheetViews>
  <sheetFormatPr defaultRowHeight="12.75" x14ac:dyDescent="0.2"/>
  <cols>
    <col min="1" max="1" width="5.85546875" style="98" customWidth="1"/>
    <col min="2" max="2" width="47.28515625" style="1" customWidth="1"/>
    <col min="3" max="3" width="1.85546875" style="1" customWidth="1"/>
    <col min="4" max="4" width="7.85546875" style="69" bestFit="1" customWidth="1"/>
    <col min="5" max="5" width="5" style="78" customWidth="1"/>
    <col min="6" max="6" width="5.28515625" style="3" bestFit="1" customWidth="1"/>
    <col min="7" max="7" width="7.85546875" style="2" customWidth="1"/>
    <col min="8" max="8" width="9.140625" style="1"/>
    <col min="9" max="9" width="8" style="1" bestFit="1" customWidth="1"/>
    <col min="10" max="10" width="2" style="1" bestFit="1" customWidth="1"/>
    <col min="11" max="11" width="5" style="1" bestFit="1" customWidth="1"/>
    <col min="12" max="13" width="6" style="1" bestFit="1" customWidth="1"/>
    <col min="14" max="14" width="10.140625" style="1" bestFit="1" customWidth="1"/>
    <col min="15" max="15" width="11.7109375" style="1" bestFit="1" customWidth="1"/>
    <col min="16" max="16384" width="9.140625" style="1"/>
  </cols>
  <sheetData>
    <row r="1" spans="1:11" s="4" customFormat="1" x14ac:dyDescent="0.2">
      <c r="A1" s="95"/>
      <c r="D1" s="64"/>
      <c r="E1" s="72"/>
    </row>
    <row r="2" spans="1:11" s="4" customFormat="1" x14ac:dyDescent="0.2">
      <c r="A2" s="100" t="str">
        <f>'cover page'!A17:I17</f>
        <v>SEWARAGE SYSTEM IN TH.VEYMANDHOO</v>
      </c>
      <c r="D2" s="64"/>
      <c r="E2" s="72"/>
    </row>
    <row r="3" spans="1:11" s="4" customFormat="1" x14ac:dyDescent="0.2">
      <c r="A3" s="100" t="s">
        <v>187</v>
      </c>
      <c r="D3" s="64"/>
      <c r="E3" s="72"/>
    </row>
    <row r="4" spans="1:11" s="4" customFormat="1" x14ac:dyDescent="0.2">
      <c r="A4" s="101" t="s">
        <v>30</v>
      </c>
      <c r="D4" s="64"/>
      <c r="E4" s="72"/>
    </row>
    <row r="5" spans="1:11" s="4" customFormat="1" x14ac:dyDescent="0.2">
      <c r="A5" s="95"/>
      <c r="D5" s="64"/>
      <c r="E5" s="72"/>
    </row>
    <row r="6" spans="1:11" s="19" customFormat="1" x14ac:dyDescent="0.2">
      <c r="A6" s="99" t="s">
        <v>31</v>
      </c>
      <c r="B6" s="26"/>
      <c r="C6" s="26"/>
      <c r="D6" s="65"/>
      <c r="E6" s="73"/>
      <c r="F6" s="26"/>
      <c r="G6" s="26"/>
    </row>
    <row r="7" spans="1:11" s="19" customFormat="1" x14ac:dyDescent="0.2">
      <c r="A7" s="96" t="s">
        <v>32</v>
      </c>
      <c r="B7" s="44" t="s">
        <v>22</v>
      </c>
      <c r="C7" s="45"/>
      <c r="D7" s="66" t="s">
        <v>24</v>
      </c>
      <c r="E7" s="74" t="s">
        <v>23</v>
      </c>
      <c r="F7" s="48" t="s">
        <v>367</v>
      </c>
      <c r="G7" s="49" t="s">
        <v>33</v>
      </c>
      <c r="H7" s="23"/>
    </row>
    <row r="8" spans="1:11" s="4" customFormat="1" x14ac:dyDescent="0.2">
      <c r="A8" s="97"/>
      <c r="B8" s="63" t="s">
        <v>225</v>
      </c>
      <c r="C8" s="51"/>
      <c r="D8" s="67"/>
      <c r="E8" s="75"/>
      <c r="F8" s="52"/>
      <c r="G8" s="53"/>
      <c r="H8" s="24"/>
    </row>
    <row r="9" spans="1:11" s="19" customFormat="1" x14ac:dyDescent="0.2">
      <c r="A9" s="94"/>
      <c r="B9" s="55"/>
      <c r="C9" s="40"/>
      <c r="D9" s="68"/>
      <c r="E9" s="76"/>
      <c r="F9" s="41"/>
      <c r="G9" s="43"/>
      <c r="H9" s="23"/>
      <c r="K9" s="19" t="s">
        <v>223</v>
      </c>
    </row>
    <row r="10" spans="1:11" s="19" customFormat="1" x14ac:dyDescent="0.2">
      <c r="A10" s="94"/>
      <c r="B10" s="55"/>
      <c r="C10" s="40"/>
      <c r="D10" s="68"/>
      <c r="E10" s="76"/>
      <c r="F10" s="41"/>
      <c r="G10" s="43"/>
      <c r="H10" s="23"/>
    </row>
    <row r="11" spans="1:11" s="19" customFormat="1" x14ac:dyDescent="0.2">
      <c r="A11" s="94" t="s">
        <v>48</v>
      </c>
      <c r="B11" s="55" t="s">
        <v>55</v>
      </c>
      <c r="C11" s="40"/>
      <c r="D11" s="68"/>
      <c r="E11" s="76"/>
      <c r="F11" s="41"/>
      <c r="G11" s="43"/>
      <c r="H11" s="23"/>
    </row>
    <row r="12" spans="1:11" s="19" customFormat="1" ht="38.25" x14ac:dyDescent="0.2">
      <c r="A12" s="94"/>
      <c r="B12" s="61" t="s">
        <v>111</v>
      </c>
      <c r="C12" s="40"/>
      <c r="D12" s="68"/>
      <c r="E12" s="76"/>
      <c r="F12" s="41"/>
      <c r="G12" s="43"/>
      <c r="H12" s="23"/>
    </row>
    <row r="13" spans="1:11" s="19" customFormat="1" ht="25.5" x14ac:dyDescent="0.2">
      <c r="A13" s="94"/>
      <c r="B13" s="61" t="s">
        <v>112</v>
      </c>
      <c r="C13" s="40"/>
      <c r="D13" s="68"/>
      <c r="E13" s="76"/>
      <c r="F13" s="41"/>
      <c r="G13" s="43"/>
      <c r="H13" s="23"/>
    </row>
    <row r="14" spans="1:11" s="19" customFormat="1" ht="63.75" x14ac:dyDescent="0.2">
      <c r="A14" s="94"/>
      <c r="B14" s="61" t="s">
        <v>113</v>
      </c>
      <c r="C14" s="40"/>
      <c r="D14" s="68"/>
      <c r="E14" s="76"/>
      <c r="F14" s="41"/>
      <c r="G14" s="43"/>
      <c r="H14" s="23"/>
    </row>
    <row r="15" spans="1:11" s="19" customFormat="1" ht="38.25" x14ac:dyDescent="0.2">
      <c r="A15" s="94"/>
      <c r="B15" s="61" t="s">
        <v>188</v>
      </c>
      <c r="C15" s="40"/>
      <c r="D15" s="68"/>
      <c r="E15" s="76"/>
      <c r="F15" s="41"/>
      <c r="G15" s="43"/>
      <c r="H15" s="23"/>
    </row>
    <row r="16" spans="1:11" s="19" customFormat="1" ht="25.5" x14ac:dyDescent="0.2">
      <c r="A16" s="94"/>
      <c r="B16" s="61" t="s">
        <v>189</v>
      </c>
      <c r="C16" s="40"/>
      <c r="D16" s="68"/>
      <c r="E16" s="76"/>
      <c r="F16" s="41"/>
      <c r="G16" s="43"/>
      <c r="H16" s="23"/>
    </row>
    <row r="17" spans="1:8" s="19" customFormat="1" ht="25.5" x14ac:dyDescent="0.2">
      <c r="A17" s="94"/>
      <c r="B17" s="61" t="s">
        <v>190</v>
      </c>
      <c r="C17" s="40"/>
      <c r="D17" s="68"/>
      <c r="E17" s="76"/>
      <c r="F17" s="41"/>
      <c r="G17" s="43"/>
      <c r="H17" s="23"/>
    </row>
    <row r="18" spans="1:8" s="19" customFormat="1" ht="25.5" x14ac:dyDescent="0.2">
      <c r="A18" s="94"/>
      <c r="B18" s="61" t="s">
        <v>319</v>
      </c>
      <c r="C18" s="40"/>
      <c r="D18" s="68"/>
      <c r="E18" s="76"/>
      <c r="F18" s="41"/>
      <c r="G18" s="43"/>
      <c r="H18" s="23"/>
    </row>
    <row r="19" spans="1:8" s="19" customFormat="1" x14ac:dyDescent="0.2">
      <c r="A19" s="94"/>
      <c r="B19" s="62"/>
      <c r="C19" s="40"/>
      <c r="D19" s="68"/>
      <c r="E19" s="76"/>
      <c r="F19" s="41"/>
      <c r="G19" s="43"/>
      <c r="H19" s="23"/>
    </row>
    <row r="20" spans="1:8" s="19" customFormat="1" x14ac:dyDescent="0.2">
      <c r="A20" s="94" t="s">
        <v>49</v>
      </c>
      <c r="B20" s="55" t="s">
        <v>54</v>
      </c>
      <c r="C20" s="40"/>
      <c r="D20" s="68"/>
      <c r="E20" s="76"/>
      <c r="F20" s="41"/>
      <c r="G20" s="43"/>
      <c r="H20" s="23"/>
    </row>
    <row r="21" spans="1:8" s="138" customFormat="1" x14ac:dyDescent="0.2">
      <c r="A21" s="130" t="s">
        <v>66</v>
      </c>
      <c r="B21" s="131" t="s">
        <v>313</v>
      </c>
      <c r="C21" s="132"/>
      <c r="D21" s="133">
        <f>31.3+15+11.5+0.2</f>
        <v>58</v>
      </c>
      <c r="E21" s="134" t="s">
        <v>316</v>
      </c>
      <c r="F21" s="135"/>
      <c r="G21" s="136"/>
      <c r="H21" s="137"/>
    </row>
    <row r="22" spans="1:8" s="138" customFormat="1" x14ac:dyDescent="0.2">
      <c r="A22" s="130" t="s">
        <v>328</v>
      </c>
      <c r="B22" s="131" t="s">
        <v>314</v>
      </c>
      <c r="C22" s="132"/>
      <c r="D22" s="133">
        <f>32.83+15+11.5+0.2</f>
        <v>59.53</v>
      </c>
      <c r="E22" s="134" t="s">
        <v>316</v>
      </c>
      <c r="F22" s="135"/>
      <c r="G22" s="136"/>
      <c r="H22" s="137"/>
    </row>
    <row r="23" spans="1:8" s="138" customFormat="1" x14ac:dyDescent="0.2">
      <c r="A23" s="130" t="s">
        <v>329</v>
      </c>
      <c r="B23" s="131" t="s">
        <v>315</v>
      </c>
      <c r="C23" s="132"/>
      <c r="D23" s="133">
        <f>34.34+15+11.5+0.2</f>
        <v>61.040000000000006</v>
      </c>
      <c r="E23" s="134" t="s">
        <v>316</v>
      </c>
      <c r="F23" s="135"/>
      <c r="G23" s="136"/>
      <c r="H23" s="137"/>
    </row>
    <row r="24" spans="1:8" s="19" customFormat="1" x14ac:dyDescent="0.2">
      <c r="A24" s="94"/>
      <c r="B24" s="32"/>
      <c r="C24" s="40"/>
      <c r="D24" s="68"/>
      <c r="E24" s="76"/>
      <c r="F24" s="41"/>
      <c r="G24" s="43"/>
      <c r="H24" s="23"/>
    </row>
    <row r="25" spans="1:8" s="19" customFormat="1" x14ac:dyDescent="0.2">
      <c r="A25" s="94"/>
      <c r="B25" s="55"/>
      <c r="C25" s="40"/>
      <c r="D25" s="42"/>
      <c r="E25" s="76"/>
      <c r="F25" s="41"/>
      <c r="G25" s="43"/>
      <c r="H25" s="23"/>
    </row>
    <row r="26" spans="1:8" s="19" customFormat="1" x14ac:dyDescent="0.2">
      <c r="A26" s="94"/>
      <c r="B26" s="32"/>
      <c r="C26" s="40"/>
      <c r="D26" s="68"/>
      <c r="E26" s="76"/>
      <c r="F26" s="41"/>
      <c r="G26" s="43"/>
      <c r="H26" s="23"/>
    </row>
    <row r="27" spans="1:8" s="19" customFormat="1" x14ac:dyDescent="0.2">
      <c r="A27" s="94" t="s">
        <v>75</v>
      </c>
      <c r="B27" s="55" t="s">
        <v>53</v>
      </c>
      <c r="C27" s="40"/>
      <c r="D27" s="68"/>
      <c r="E27" s="76"/>
      <c r="F27" s="41"/>
      <c r="G27" s="43"/>
      <c r="H27" s="23"/>
    </row>
    <row r="28" spans="1:8" s="19" customFormat="1" x14ac:dyDescent="0.2">
      <c r="A28" s="59" t="s">
        <v>67</v>
      </c>
      <c r="B28" s="61" t="s">
        <v>320</v>
      </c>
      <c r="C28" s="40"/>
      <c r="D28" s="42">
        <v>2.79</v>
      </c>
      <c r="E28" s="76" t="s">
        <v>316</v>
      </c>
      <c r="F28" s="41"/>
      <c r="G28" s="43"/>
      <c r="H28" s="23"/>
    </row>
    <row r="29" spans="1:8" s="19" customFormat="1" x14ac:dyDescent="0.2">
      <c r="A29" s="59" t="s">
        <v>76</v>
      </c>
      <c r="B29" s="61" t="s">
        <v>321</v>
      </c>
      <c r="C29" s="40"/>
      <c r="D29" s="42">
        <v>2.79</v>
      </c>
      <c r="E29" s="76" t="s">
        <v>316</v>
      </c>
      <c r="F29" s="41"/>
      <c r="G29" s="43"/>
      <c r="H29" s="23"/>
    </row>
    <row r="30" spans="1:8" s="19" customFormat="1" x14ac:dyDescent="0.2">
      <c r="A30" s="59" t="s">
        <v>77</v>
      </c>
      <c r="B30" s="61" t="s">
        <v>322</v>
      </c>
      <c r="C30" s="40"/>
      <c r="D30" s="42">
        <v>2.79</v>
      </c>
      <c r="E30" s="76" t="s">
        <v>316</v>
      </c>
      <c r="F30" s="41"/>
      <c r="G30" s="43"/>
      <c r="H30" s="23"/>
    </row>
    <row r="31" spans="1:8" s="19" customFormat="1" x14ac:dyDescent="0.2">
      <c r="A31" s="59"/>
      <c r="B31" s="61"/>
      <c r="C31" s="40"/>
      <c r="D31" s="42"/>
      <c r="E31" s="76"/>
      <c r="F31" s="41"/>
      <c r="G31" s="43"/>
      <c r="H31" s="23"/>
    </row>
    <row r="32" spans="1:8" s="19" customFormat="1" x14ac:dyDescent="0.2">
      <c r="A32" s="59" t="s">
        <v>79</v>
      </c>
      <c r="B32" s="61" t="s">
        <v>317</v>
      </c>
      <c r="C32" s="40"/>
      <c r="D32" s="42">
        <v>6.15</v>
      </c>
      <c r="E32" s="76" t="s">
        <v>316</v>
      </c>
      <c r="F32" s="41"/>
      <c r="G32" s="43"/>
      <c r="H32" s="23"/>
    </row>
    <row r="33" spans="1:8" s="19" customFormat="1" x14ac:dyDescent="0.2">
      <c r="A33" s="59" t="s">
        <v>80</v>
      </c>
      <c r="B33" s="61" t="s">
        <v>323</v>
      </c>
      <c r="C33" s="40"/>
      <c r="D33" s="42">
        <v>6.15</v>
      </c>
      <c r="E33" s="76" t="s">
        <v>316</v>
      </c>
      <c r="F33" s="41"/>
      <c r="G33" s="43"/>
      <c r="H33" s="23"/>
    </row>
    <row r="34" spans="1:8" s="19" customFormat="1" x14ac:dyDescent="0.2">
      <c r="A34" s="59" t="s">
        <v>81</v>
      </c>
      <c r="B34" s="61" t="s">
        <v>324</v>
      </c>
      <c r="C34" s="40"/>
      <c r="D34" s="42">
        <v>6.15</v>
      </c>
      <c r="E34" s="76" t="s">
        <v>316</v>
      </c>
      <c r="F34" s="41"/>
      <c r="G34" s="43"/>
      <c r="H34" s="23"/>
    </row>
    <row r="35" spans="1:8" s="19" customFormat="1" x14ac:dyDescent="0.2">
      <c r="A35" s="59"/>
      <c r="B35" s="32"/>
      <c r="C35" s="40"/>
      <c r="D35" s="68"/>
      <c r="E35" s="76"/>
      <c r="F35" s="41"/>
      <c r="G35" s="43"/>
      <c r="H35" s="23"/>
    </row>
    <row r="36" spans="1:8" s="19" customFormat="1" x14ac:dyDescent="0.2">
      <c r="A36" s="94" t="s">
        <v>35</v>
      </c>
      <c r="B36" s="55" t="s">
        <v>159</v>
      </c>
      <c r="C36" s="40"/>
      <c r="D36" s="68"/>
      <c r="E36" s="76"/>
      <c r="F36" s="41"/>
      <c r="G36" s="43"/>
      <c r="H36" s="23"/>
    </row>
    <row r="37" spans="1:8" s="19" customFormat="1" x14ac:dyDescent="0.2">
      <c r="A37" s="59" t="s">
        <v>82</v>
      </c>
      <c r="B37" s="61" t="s">
        <v>325</v>
      </c>
      <c r="C37" s="40"/>
      <c r="D37" s="42">
        <v>14.21</v>
      </c>
      <c r="E37" s="76" t="s">
        <v>318</v>
      </c>
      <c r="F37" s="41"/>
      <c r="G37" s="43"/>
      <c r="H37" s="23"/>
    </row>
    <row r="38" spans="1:8" s="19" customFormat="1" x14ac:dyDescent="0.2">
      <c r="A38" s="59" t="s">
        <v>83</v>
      </c>
      <c r="B38" s="61" t="s">
        <v>326</v>
      </c>
      <c r="C38" s="40"/>
      <c r="D38" s="42">
        <v>14.21</v>
      </c>
      <c r="E38" s="76" t="s">
        <v>318</v>
      </c>
      <c r="F38" s="41"/>
      <c r="G38" s="43"/>
      <c r="H38" s="23"/>
    </row>
    <row r="39" spans="1:8" s="19" customFormat="1" x14ac:dyDescent="0.2">
      <c r="A39" s="59" t="s">
        <v>330</v>
      </c>
      <c r="B39" s="61" t="s">
        <v>327</v>
      </c>
      <c r="C39" s="40"/>
      <c r="D39" s="42">
        <v>14.21</v>
      </c>
      <c r="E39" s="76" t="s">
        <v>318</v>
      </c>
      <c r="F39" s="41"/>
      <c r="G39" s="43"/>
      <c r="H39" s="23"/>
    </row>
    <row r="40" spans="1:8" s="19" customFormat="1" x14ac:dyDescent="0.2">
      <c r="A40" s="59"/>
      <c r="B40" s="61"/>
      <c r="C40" s="40"/>
      <c r="D40" s="42"/>
      <c r="E40" s="76"/>
      <c r="F40" s="41"/>
      <c r="G40" s="43"/>
      <c r="H40" s="23"/>
    </row>
    <row r="41" spans="1:8" s="19" customFormat="1" x14ac:dyDescent="0.2">
      <c r="A41" s="59" t="s">
        <v>84</v>
      </c>
      <c r="B41" s="139" t="s">
        <v>335</v>
      </c>
      <c r="C41" s="40"/>
      <c r="D41" s="42"/>
      <c r="E41" s="76"/>
      <c r="F41" s="41"/>
      <c r="G41" s="43"/>
      <c r="H41" s="23"/>
    </row>
    <row r="42" spans="1:8" s="19" customFormat="1" x14ac:dyDescent="0.2">
      <c r="A42" s="59" t="s">
        <v>85</v>
      </c>
      <c r="B42" s="61" t="s">
        <v>337</v>
      </c>
      <c r="C42" s="40"/>
      <c r="D42" s="42">
        <f>P41+(7.55*2)</f>
        <v>15.1</v>
      </c>
      <c r="E42" s="76" t="s">
        <v>318</v>
      </c>
      <c r="F42" s="41"/>
      <c r="G42" s="43"/>
      <c r="H42" s="23"/>
    </row>
    <row r="43" spans="1:8" s="19" customFormat="1" x14ac:dyDescent="0.2">
      <c r="A43" s="59" t="s">
        <v>86</v>
      </c>
      <c r="B43" s="61" t="s">
        <v>338</v>
      </c>
      <c r="C43" s="40"/>
      <c r="D43" s="42">
        <f>P42+(7.55*2)</f>
        <v>15.1</v>
      </c>
      <c r="E43" s="76" t="s">
        <v>318</v>
      </c>
      <c r="F43" s="41"/>
      <c r="G43" s="43"/>
      <c r="H43" s="23"/>
    </row>
    <row r="44" spans="1:8" s="19" customFormat="1" x14ac:dyDescent="0.2">
      <c r="A44" s="59" t="s">
        <v>331</v>
      </c>
      <c r="B44" s="61" t="s">
        <v>339</v>
      </c>
      <c r="C44" s="40"/>
      <c r="D44" s="42">
        <f>P43+(7.55*2)</f>
        <v>15.1</v>
      </c>
      <c r="E44" s="76" t="s">
        <v>318</v>
      </c>
      <c r="F44" s="41"/>
      <c r="G44" s="43"/>
      <c r="H44" s="23"/>
    </row>
    <row r="45" spans="1:8" s="19" customFormat="1" x14ac:dyDescent="0.2">
      <c r="A45" s="59"/>
      <c r="B45" s="61"/>
      <c r="C45" s="40"/>
      <c r="D45" s="42"/>
      <c r="E45" s="76"/>
      <c r="F45" s="41"/>
      <c r="G45" s="43"/>
      <c r="H45" s="23"/>
    </row>
    <row r="46" spans="1:8" s="19" customFormat="1" x14ac:dyDescent="0.2">
      <c r="A46" s="59" t="s">
        <v>238</v>
      </c>
      <c r="B46" s="139" t="s">
        <v>336</v>
      </c>
      <c r="C46" s="40"/>
      <c r="D46" s="42"/>
      <c r="E46" s="76"/>
      <c r="F46" s="41"/>
      <c r="G46" s="43"/>
      <c r="H46" s="23"/>
    </row>
    <row r="47" spans="1:8" s="19" customFormat="1" x14ac:dyDescent="0.2">
      <c r="A47" s="59" t="s">
        <v>332</v>
      </c>
      <c r="B47" s="61" t="s">
        <v>337</v>
      </c>
      <c r="C47" s="40"/>
      <c r="D47" s="42">
        <f>3.205+T41</f>
        <v>3.2050000000000001</v>
      </c>
      <c r="E47" s="76" t="s">
        <v>318</v>
      </c>
      <c r="F47" s="41"/>
      <c r="G47" s="43"/>
      <c r="H47" s="23"/>
    </row>
    <row r="48" spans="1:8" s="19" customFormat="1" x14ac:dyDescent="0.2">
      <c r="A48" s="59" t="s">
        <v>333</v>
      </c>
      <c r="B48" s="61" t="s">
        <v>338</v>
      </c>
      <c r="C48" s="40"/>
      <c r="D48" s="42">
        <f>3.205+T42</f>
        <v>3.2050000000000001</v>
      </c>
      <c r="E48" s="76" t="s">
        <v>318</v>
      </c>
      <c r="F48" s="41"/>
      <c r="G48" s="43"/>
      <c r="H48" s="23"/>
    </row>
    <row r="49" spans="1:8" s="19" customFormat="1" x14ac:dyDescent="0.2">
      <c r="A49" s="59" t="s">
        <v>334</v>
      </c>
      <c r="B49" s="61" t="s">
        <v>339</v>
      </c>
      <c r="C49" s="40"/>
      <c r="D49" s="42">
        <f>3.205+T43</f>
        <v>3.2050000000000001</v>
      </c>
      <c r="E49" s="76" t="s">
        <v>318</v>
      </c>
      <c r="F49" s="41"/>
      <c r="G49" s="43"/>
      <c r="H49" s="23"/>
    </row>
    <row r="50" spans="1:8" s="19" customFormat="1" x14ac:dyDescent="0.2">
      <c r="A50" s="59"/>
      <c r="B50" s="61"/>
      <c r="C50" s="40"/>
      <c r="D50" s="42"/>
      <c r="E50" s="76"/>
      <c r="F50" s="41"/>
      <c r="G50" s="43"/>
      <c r="H50" s="23"/>
    </row>
    <row r="51" spans="1:8" s="4" customFormat="1" x14ac:dyDescent="0.2">
      <c r="A51" s="97" t="s">
        <v>239</v>
      </c>
      <c r="B51" s="50" t="s">
        <v>34</v>
      </c>
      <c r="C51" s="51"/>
      <c r="D51" s="67"/>
      <c r="E51" s="75"/>
      <c r="F51" s="52"/>
      <c r="G51" s="53"/>
      <c r="H51" s="24"/>
    </row>
    <row r="52" spans="1:8" s="4" customFormat="1" x14ac:dyDescent="0.2">
      <c r="A52" s="97"/>
      <c r="B52" s="63" t="s">
        <v>191</v>
      </c>
      <c r="C52" s="51"/>
      <c r="D52" s="67"/>
      <c r="E52" s="75"/>
      <c r="F52" s="52"/>
      <c r="G52" s="53"/>
      <c r="H52" s="24"/>
    </row>
    <row r="53" spans="1:8" s="19" customFormat="1" x14ac:dyDescent="0.2">
      <c r="A53" s="94"/>
      <c r="B53" s="55"/>
      <c r="C53" s="40"/>
      <c r="D53" s="68"/>
      <c r="E53" s="76"/>
      <c r="F53" s="41"/>
      <c r="G53" s="43"/>
      <c r="H53" s="23"/>
    </row>
    <row r="54" spans="1:8" s="19" customFormat="1" x14ac:dyDescent="0.2">
      <c r="A54" s="94" t="s">
        <v>87</v>
      </c>
      <c r="B54" s="55" t="s">
        <v>55</v>
      </c>
      <c r="C54" s="40"/>
      <c r="D54" s="68"/>
      <c r="E54" s="76"/>
      <c r="F54" s="41"/>
      <c r="G54" s="43"/>
      <c r="H54" s="23"/>
    </row>
    <row r="55" spans="1:8" s="19" customFormat="1" ht="25.5" x14ac:dyDescent="0.2">
      <c r="A55" s="94"/>
      <c r="B55" s="61" t="s">
        <v>194</v>
      </c>
      <c r="C55" s="40"/>
      <c r="D55" s="42"/>
      <c r="E55" s="76"/>
      <c r="F55" s="41"/>
      <c r="G55" s="43"/>
      <c r="H55" s="23"/>
    </row>
    <row r="56" spans="1:8" s="19" customFormat="1" ht="51" x14ac:dyDescent="0.2">
      <c r="A56" s="94"/>
      <c r="B56" s="61" t="s">
        <v>192</v>
      </c>
      <c r="C56" s="40"/>
      <c r="D56" s="42"/>
      <c r="E56" s="76"/>
      <c r="F56" s="41"/>
      <c r="G56" s="43"/>
      <c r="H56" s="23"/>
    </row>
    <row r="57" spans="1:8" s="19" customFormat="1" ht="25.5" x14ac:dyDescent="0.2">
      <c r="A57" s="94"/>
      <c r="B57" s="61" t="s">
        <v>193</v>
      </c>
      <c r="C57" s="40"/>
      <c r="D57" s="68"/>
      <c r="E57" s="76"/>
      <c r="F57" s="41"/>
      <c r="G57" s="43"/>
      <c r="H57" s="23"/>
    </row>
    <row r="58" spans="1:8" s="19" customFormat="1" x14ac:dyDescent="0.2">
      <c r="A58" s="94"/>
      <c r="B58" s="61"/>
      <c r="C58" s="40"/>
      <c r="D58" s="68"/>
      <c r="E58" s="76"/>
      <c r="F58" s="41"/>
      <c r="G58" s="43"/>
      <c r="H58" s="23"/>
    </row>
    <row r="59" spans="1:8" s="19" customFormat="1" x14ac:dyDescent="0.2">
      <c r="A59" s="94" t="s">
        <v>88</v>
      </c>
      <c r="B59" s="55" t="s">
        <v>62</v>
      </c>
      <c r="C59" s="40"/>
      <c r="D59" s="68"/>
      <c r="E59" s="76"/>
      <c r="F59" s="41"/>
      <c r="G59" s="43"/>
      <c r="H59" s="23"/>
    </row>
    <row r="60" spans="1:8" s="19" customFormat="1" ht="25.5" x14ac:dyDescent="0.2">
      <c r="A60" s="59" t="s">
        <v>56</v>
      </c>
      <c r="B60" s="70" t="s">
        <v>226</v>
      </c>
      <c r="C60" s="40"/>
      <c r="D60" s="71">
        <v>2</v>
      </c>
      <c r="E60" s="77" t="s">
        <v>59</v>
      </c>
      <c r="F60" s="41"/>
      <c r="G60" s="43"/>
      <c r="H60" s="23"/>
    </row>
    <row r="61" spans="1:8" s="19" customFormat="1" x14ac:dyDescent="0.2">
      <c r="A61" s="59"/>
      <c r="B61" s="32"/>
      <c r="C61" s="40"/>
      <c r="D61" s="68"/>
      <c r="E61" s="76"/>
      <c r="F61" s="41"/>
      <c r="G61" s="43"/>
      <c r="H61" s="23"/>
    </row>
    <row r="62" spans="1:8" s="19" customFormat="1" ht="25.5" x14ac:dyDescent="0.2">
      <c r="A62" s="59" t="s">
        <v>70</v>
      </c>
      <c r="B62" s="70" t="s">
        <v>227</v>
      </c>
      <c r="C62" s="40"/>
      <c r="D62" s="71">
        <v>2</v>
      </c>
      <c r="E62" s="77" t="s">
        <v>59</v>
      </c>
      <c r="F62" s="41"/>
      <c r="G62" s="43"/>
      <c r="H62" s="23"/>
    </row>
    <row r="63" spans="1:8" s="19" customFormat="1" x14ac:dyDescent="0.2">
      <c r="A63" s="59"/>
      <c r="B63" s="32"/>
      <c r="C63" s="40"/>
      <c r="D63" s="68"/>
      <c r="E63" s="76"/>
      <c r="F63" s="41"/>
      <c r="G63" s="43"/>
      <c r="H63" s="23"/>
    </row>
    <row r="64" spans="1:8" s="19" customFormat="1" ht="25.5" x14ac:dyDescent="0.2">
      <c r="A64" s="59" t="s">
        <v>143</v>
      </c>
      <c r="B64" s="70" t="s">
        <v>228</v>
      </c>
      <c r="C64" s="40"/>
      <c r="D64" s="71">
        <v>2</v>
      </c>
      <c r="E64" s="77" t="s">
        <v>59</v>
      </c>
      <c r="F64" s="41"/>
      <c r="G64" s="43"/>
      <c r="H64" s="23"/>
    </row>
    <row r="65" spans="1:8" s="19" customFormat="1" x14ac:dyDescent="0.2">
      <c r="A65" s="59"/>
      <c r="B65" s="32"/>
      <c r="C65" s="40"/>
      <c r="D65" s="68"/>
      <c r="E65" s="76"/>
      <c r="F65" s="41"/>
      <c r="G65" s="43"/>
      <c r="H65" s="23"/>
    </row>
    <row r="66" spans="1:8" s="19" customFormat="1" x14ac:dyDescent="0.2">
      <c r="A66" s="59"/>
      <c r="B66" s="70"/>
      <c r="C66" s="40"/>
      <c r="D66" s="71"/>
      <c r="E66" s="77"/>
      <c r="F66" s="41"/>
      <c r="G66" s="43"/>
      <c r="H66" s="23"/>
    </row>
    <row r="67" spans="1:8" s="19" customFormat="1" x14ac:dyDescent="0.2">
      <c r="A67" s="94"/>
      <c r="B67" s="32"/>
      <c r="C67" s="40"/>
      <c r="D67" s="68"/>
      <c r="E67" s="76"/>
      <c r="F67" s="41"/>
      <c r="G67" s="43"/>
      <c r="H67" s="23"/>
    </row>
    <row r="68" spans="1:8" s="19" customFormat="1" x14ac:dyDescent="0.2">
      <c r="A68" s="94" t="s">
        <v>89</v>
      </c>
      <c r="B68" s="55" t="s">
        <v>195</v>
      </c>
      <c r="C68" s="40"/>
      <c r="D68" s="68"/>
      <c r="E68" s="76"/>
      <c r="F68" s="41"/>
      <c r="G68" s="43"/>
      <c r="H68" s="23"/>
    </row>
    <row r="69" spans="1:8" s="19" customFormat="1" ht="25.5" x14ac:dyDescent="0.2">
      <c r="A69" s="94"/>
      <c r="B69" s="70" t="s">
        <v>196</v>
      </c>
      <c r="C69" s="40"/>
      <c r="D69" s="42">
        <v>3</v>
      </c>
      <c r="E69" s="76" t="s">
        <v>59</v>
      </c>
      <c r="F69" s="41"/>
      <c r="G69" s="43"/>
      <c r="H69" s="23"/>
    </row>
    <row r="70" spans="1:8" s="19" customFormat="1" x14ac:dyDescent="0.2">
      <c r="A70" s="94"/>
      <c r="B70" s="32"/>
      <c r="C70" s="40"/>
      <c r="D70" s="68"/>
      <c r="E70" s="76"/>
      <c r="F70" s="41"/>
      <c r="G70" s="43"/>
      <c r="H70" s="23"/>
    </row>
    <row r="71" spans="1:8" s="19" customFormat="1" x14ac:dyDescent="0.2">
      <c r="A71" s="94"/>
      <c r="B71" s="55"/>
      <c r="C71" s="40"/>
      <c r="D71" s="68"/>
      <c r="E71" s="76"/>
      <c r="F71" s="41"/>
      <c r="G71" s="43"/>
      <c r="H71" s="23"/>
    </row>
    <row r="72" spans="1:8" s="19" customFormat="1" x14ac:dyDescent="0.2">
      <c r="A72" s="59"/>
      <c r="B72" s="61"/>
      <c r="C72" s="40"/>
      <c r="D72" s="42"/>
      <c r="E72" s="76"/>
      <c r="F72" s="41"/>
      <c r="G72" s="43"/>
      <c r="H72" s="23"/>
    </row>
    <row r="73" spans="1:8" s="19" customFormat="1" x14ac:dyDescent="0.2">
      <c r="A73" s="59"/>
      <c r="B73" s="61"/>
      <c r="C73" s="40"/>
      <c r="D73" s="42"/>
      <c r="E73" s="76"/>
      <c r="F73" s="41"/>
      <c r="G73" s="43"/>
      <c r="H73" s="23"/>
    </row>
    <row r="74" spans="1:8" s="19" customFormat="1" x14ac:dyDescent="0.2">
      <c r="A74" s="59"/>
      <c r="B74" s="61"/>
      <c r="C74" s="40"/>
      <c r="D74" s="42"/>
      <c r="E74" s="76"/>
      <c r="F74" s="41"/>
      <c r="G74" s="43"/>
      <c r="H74" s="23"/>
    </row>
    <row r="75" spans="1:8" s="19" customFormat="1" x14ac:dyDescent="0.2">
      <c r="A75" s="94" t="s">
        <v>264</v>
      </c>
      <c r="B75" s="55" t="s">
        <v>198</v>
      </c>
      <c r="C75" s="40"/>
      <c r="D75" s="42"/>
      <c r="E75" s="76"/>
      <c r="F75" s="41"/>
      <c r="G75" s="43"/>
      <c r="H75" s="23"/>
    </row>
    <row r="76" spans="1:8" s="19" customFormat="1" ht="25.5" x14ac:dyDescent="0.2">
      <c r="A76" s="59" t="s">
        <v>403</v>
      </c>
      <c r="B76" s="61" t="s">
        <v>197</v>
      </c>
      <c r="C76" s="40"/>
      <c r="D76" s="42">
        <v>1</v>
      </c>
      <c r="E76" s="76" t="s">
        <v>17</v>
      </c>
      <c r="F76" s="41"/>
      <c r="G76" s="43"/>
      <c r="H76" s="23"/>
    </row>
    <row r="77" spans="1:8" s="19" customFormat="1" x14ac:dyDescent="0.2">
      <c r="A77" s="94"/>
      <c r="B77" s="61"/>
      <c r="C77" s="40"/>
      <c r="D77" s="42"/>
      <c r="E77" s="76"/>
      <c r="F77" s="41"/>
      <c r="G77" s="43"/>
      <c r="H77" s="23"/>
    </row>
    <row r="78" spans="1:8" s="19" customFormat="1" x14ac:dyDescent="0.2">
      <c r="A78" s="94" t="s">
        <v>90</v>
      </c>
      <c r="B78" s="55" t="s">
        <v>199</v>
      </c>
      <c r="C78" s="40"/>
      <c r="D78" s="42"/>
      <c r="E78" s="76"/>
      <c r="F78" s="41"/>
      <c r="G78" s="43"/>
      <c r="H78" s="23"/>
    </row>
    <row r="79" spans="1:8" s="19" customFormat="1" x14ac:dyDescent="0.2">
      <c r="A79" s="59" t="s">
        <v>173</v>
      </c>
      <c r="B79" s="61" t="s">
        <v>229</v>
      </c>
      <c r="C79" s="40"/>
      <c r="D79" s="42">
        <v>766</v>
      </c>
      <c r="E79" s="76" t="s">
        <v>18</v>
      </c>
      <c r="F79" s="41"/>
      <c r="G79" s="43"/>
      <c r="H79" s="23"/>
    </row>
    <row r="80" spans="1:8" s="19" customFormat="1" x14ac:dyDescent="0.2">
      <c r="A80" s="59" t="s">
        <v>174</v>
      </c>
      <c r="B80" s="61" t="s">
        <v>200</v>
      </c>
      <c r="C80" s="40"/>
      <c r="D80" s="42">
        <v>377</v>
      </c>
      <c r="E80" s="76" t="s">
        <v>18</v>
      </c>
      <c r="F80" s="41"/>
      <c r="G80" s="43"/>
      <c r="H80" s="23"/>
    </row>
    <row r="81" spans="1:8" s="19" customFormat="1" x14ac:dyDescent="0.2">
      <c r="A81" s="59"/>
      <c r="B81" s="61"/>
      <c r="C81" s="40"/>
      <c r="D81" s="42"/>
      <c r="E81" s="76"/>
      <c r="F81" s="41"/>
      <c r="G81" s="43"/>
      <c r="H81" s="23"/>
    </row>
    <row r="82" spans="1:8" s="19" customFormat="1" x14ac:dyDescent="0.2">
      <c r="A82" s="94"/>
      <c r="B82" s="61"/>
      <c r="C82" s="40"/>
      <c r="D82" s="42"/>
      <c r="E82" s="76"/>
      <c r="F82" s="41"/>
      <c r="G82" s="43"/>
      <c r="H82" s="23"/>
    </row>
    <row r="83" spans="1:8" s="19" customFormat="1" x14ac:dyDescent="0.2">
      <c r="A83" s="94"/>
      <c r="B83" s="32"/>
      <c r="C83" s="40"/>
      <c r="D83" s="68"/>
      <c r="E83" s="76"/>
      <c r="F83" s="41"/>
      <c r="G83" s="43"/>
      <c r="H83" s="23"/>
    </row>
    <row r="84" spans="1:8" s="4" customFormat="1" x14ac:dyDescent="0.2">
      <c r="A84" s="97" t="s">
        <v>175</v>
      </c>
      <c r="B84" s="50" t="s">
        <v>37</v>
      </c>
      <c r="C84" s="51"/>
      <c r="D84" s="67"/>
      <c r="E84" s="75"/>
      <c r="F84" s="52"/>
      <c r="G84" s="53"/>
      <c r="H84" s="24"/>
    </row>
    <row r="85" spans="1:8" s="4" customFormat="1" x14ac:dyDescent="0.2">
      <c r="A85" s="97"/>
      <c r="B85" s="50" t="s">
        <v>201</v>
      </c>
      <c r="C85" s="51"/>
      <c r="D85" s="67"/>
      <c r="E85" s="75"/>
      <c r="F85" s="52"/>
      <c r="G85" s="53"/>
      <c r="H85" s="24"/>
    </row>
    <row r="86" spans="1:8" s="19" customFormat="1" x14ac:dyDescent="0.2">
      <c r="A86" s="94"/>
      <c r="B86" s="55"/>
      <c r="C86" s="40"/>
      <c r="D86" s="68"/>
      <c r="E86" s="76"/>
      <c r="F86" s="41"/>
      <c r="G86" s="43"/>
      <c r="H86" s="23"/>
    </row>
    <row r="87" spans="1:8" s="19" customFormat="1" x14ac:dyDescent="0.2">
      <c r="A87" s="94" t="s">
        <v>72</v>
      </c>
      <c r="B87" s="55" t="s">
        <v>55</v>
      </c>
      <c r="C87" s="40"/>
      <c r="D87" s="68"/>
      <c r="E87" s="76"/>
      <c r="F87" s="41"/>
      <c r="G87" s="43"/>
      <c r="H87" s="23"/>
    </row>
    <row r="88" spans="1:8" s="19" customFormat="1" ht="90.75" customHeight="1" x14ac:dyDescent="0.2">
      <c r="A88" s="94"/>
      <c r="B88" s="61" t="s">
        <v>157</v>
      </c>
      <c r="C88" s="40"/>
      <c r="D88" s="68"/>
      <c r="E88" s="76"/>
      <c r="F88" s="41"/>
      <c r="G88" s="43"/>
      <c r="H88" s="23"/>
    </row>
    <row r="89" spans="1:8" s="19" customFormat="1" ht="25.5" x14ac:dyDescent="0.2">
      <c r="A89" s="94"/>
      <c r="B89" s="61" t="s">
        <v>145</v>
      </c>
      <c r="C89" s="40"/>
      <c r="D89" s="68"/>
      <c r="E89" s="76"/>
      <c r="F89" s="41"/>
      <c r="G89" s="43"/>
      <c r="H89" s="23"/>
    </row>
    <row r="90" spans="1:8" s="19" customFormat="1" x14ac:dyDescent="0.2">
      <c r="A90" s="94"/>
      <c r="B90" s="61"/>
      <c r="C90" s="40"/>
      <c r="D90" s="68"/>
      <c r="E90" s="76"/>
      <c r="F90" s="41"/>
      <c r="G90" s="43"/>
      <c r="H90" s="23"/>
    </row>
    <row r="91" spans="1:8" s="19" customFormat="1" x14ac:dyDescent="0.2">
      <c r="A91" s="94"/>
      <c r="B91" s="55"/>
      <c r="C91" s="40"/>
      <c r="D91" s="68"/>
      <c r="E91" s="76"/>
      <c r="F91" s="41"/>
      <c r="G91" s="43"/>
      <c r="H91" s="23"/>
    </row>
    <row r="92" spans="1:8" s="19" customFormat="1" ht="51.75" customHeight="1" x14ac:dyDescent="0.2">
      <c r="A92" s="94" t="s">
        <v>71</v>
      </c>
      <c r="B92" s="61" t="s">
        <v>234</v>
      </c>
      <c r="C92" s="40"/>
      <c r="D92" s="123">
        <v>1</v>
      </c>
      <c r="E92" s="124" t="s">
        <v>17</v>
      </c>
      <c r="F92" s="41"/>
      <c r="G92" s="43"/>
      <c r="H92" s="23"/>
    </row>
    <row r="93" spans="1:8" s="19" customFormat="1" ht="15.75" customHeight="1" x14ac:dyDescent="0.2">
      <c r="A93" s="59" t="s">
        <v>429</v>
      </c>
      <c r="B93" s="61" t="s">
        <v>757</v>
      </c>
      <c r="C93" s="40"/>
      <c r="D93" s="123">
        <v>180</v>
      </c>
      <c r="E93" s="124" t="s">
        <v>18</v>
      </c>
      <c r="F93" s="41"/>
      <c r="G93" s="43"/>
      <c r="H93" s="23"/>
    </row>
    <row r="94" spans="1:8" s="19" customFormat="1" ht="15.75" customHeight="1" x14ac:dyDescent="0.2">
      <c r="A94" s="59" t="s">
        <v>758</v>
      </c>
      <c r="B94" s="61" t="s">
        <v>759</v>
      </c>
      <c r="C94" s="40"/>
      <c r="D94" s="123">
        <v>350</v>
      </c>
      <c r="E94" s="124" t="s">
        <v>18</v>
      </c>
      <c r="F94" s="41"/>
      <c r="G94" s="43"/>
      <c r="H94" s="23"/>
    </row>
    <row r="95" spans="1:8" s="19" customFormat="1" ht="15.75" customHeight="1" x14ac:dyDescent="0.2">
      <c r="A95" s="94"/>
      <c r="B95" s="61"/>
      <c r="C95" s="40"/>
      <c r="D95" s="123"/>
      <c r="E95" s="124"/>
      <c r="F95" s="41"/>
      <c r="G95" s="43"/>
      <c r="H95" s="23"/>
    </row>
    <row r="96" spans="1:8" s="19" customFormat="1" ht="38.25" x14ac:dyDescent="0.2">
      <c r="A96" s="94" t="s">
        <v>73</v>
      </c>
      <c r="B96" s="61" t="s">
        <v>235</v>
      </c>
      <c r="C96" s="40"/>
      <c r="D96" s="123">
        <v>1</v>
      </c>
      <c r="E96" s="124" t="s">
        <v>17</v>
      </c>
      <c r="F96" s="41"/>
      <c r="G96" s="43"/>
      <c r="H96" s="23"/>
    </row>
    <row r="97" spans="1:8" s="19" customFormat="1" x14ac:dyDescent="0.2">
      <c r="A97" s="94"/>
      <c r="B97" s="32"/>
      <c r="C97" s="40"/>
      <c r="D97" s="123"/>
      <c r="E97" s="124"/>
      <c r="F97" s="41"/>
      <c r="G97" s="43"/>
      <c r="H97" s="23"/>
    </row>
    <row r="98" spans="1:8" s="19" customFormat="1" ht="25.5" x14ac:dyDescent="0.2">
      <c r="A98" s="94" t="s">
        <v>73</v>
      </c>
      <c r="B98" s="61" t="s">
        <v>168</v>
      </c>
      <c r="C98" s="40"/>
      <c r="D98" s="123">
        <v>1</v>
      </c>
      <c r="E98" s="124" t="s">
        <v>17</v>
      </c>
      <c r="F98" s="41"/>
      <c r="G98" s="43"/>
      <c r="H98" s="23"/>
    </row>
    <row r="99" spans="1:8" s="19" customFormat="1" x14ac:dyDescent="0.2">
      <c r="A99" s="94"/>
      <c r="B99" s="32"/>
      <c r="C99" s="40"/>
      <c r="D99" s="123"/>
      <c r="E99" s="124"/>
      <c r="F99" s="41"/>
      <c r="G99" s="43"/>
      <c r="H99" s="23"/>
    </row>
    <row r="100" spans="1:8" s="19" customFormat="1" ht="25.5" x14ac:dyDescent="0.2">
      <c r="A100" s="94" t="s">
        <v>92</v>
      </c>
      <c r="B100" s="61" t="s">
        <v>127</v>
      </c>
      <c r="C100" s="40"/>
      <c r="D100" s="123">
        <v>1</v>
      </c>
      <c r="E100" s="124" t="s">
        <v>17</v>
      </c>
      <c r="F100" s="41"/>
      <c r="G100" s="43"/>
      <c r="H100" s="23"/>
    </row>
    <row r="101" spans="1:8" s="19" customFormat="1" x14ac:dyDescent="0.2">
      <c r="A101" s="94"/>
      <c r="B101" s="32"/>
      <c r="C101" s="40"/>
      <c r="D101" s="123"/>
      <c r="E101" s="124"/>
      <c r="F101" s="41"/>
      <c r="G101" s="43"/>
      <c r="H101" s="23"/>
    </row>
    <row r="102" spans="1:8" s="19" customFormat="1" ht="25.5" x14ac:dyDescent="0.2">
      <c r="A102" s="94" t="s">
        <v>93</v>
      </c>
      <c r="B102" s="61" t="s">
        <v>8</v>
      </c>
      <c r="C102" s="40"/>
      <c r="D102" s="123">
        <v>1</v>
      </c>
      <c r="E102" s="124" t="s">
        <v>17</v>
      </c>
      <c r="F102" s="41"/>
      <c r="G102" s="43"/>
      <c r="H102" s="23"/>
    </row>
    <row r="103" spans="1:8" s="19" customFormat="1" x14ac:dyDescent="0.2">
      <c r="A103" s="94"/>
      <c r="B103" s="61"/>
      <c r="C103" s="40"/>
      <c r="D103" s="42"/>
      <c r="E103" s="76"/>
      <c r="F103" s="41"/>
      <c r="G103" s="43"/>
      <c r="H103" s="23"/>
    </row>
    <row r="104" spans="1:8" s="19" customFormat="1" x14ac:dyDescent="0.2">
      <c r="A104" s="94"/>
      <c r="B104" s="61"/>
      <c r="C104" s="40"/>
      <c r="D104" s="42"/>
      <c r="E104" s="76"/>
      <c r="F104" s="41"/>
      <c r="G104" s="43"/>
      <c r="H104" s="23"/>
    </row>
    <row r="105" spans="1:8" s="19" customFormat="1" x14ac:dyDescent="0.2">
      <c r="A105" s="94"/>
      <c r="B105" s="61"/>
      <c r="C105" s="40"/>
      <c r="D105" s="42"/>
      <c r="E105" s="76"/>
      <c r="F105" s="41"/>
      <c r="G105" s="43"/>
      <c r="H105" s="23"/>
    </row>
    <row r="106" spans="1:8" s="19" customFormat="1" x14ac:dyDescent="0.2">
      <c r="A106" s="94"/>
      <c r="B106" s="61"/>
      <c r="C106" s="40"/>
      <c r="D106" s="42"/>
      <c r="E106" s="76"/>
      <c r="F106" s="41"/>
      <c r="G106" s="43"/>
      <c r="H106" s="23"/>
    </row>
    <row r="107" spans="1:8" s="19" customFormat="1" x14ac:dyDescent="0.2">
      <c r="A107" s="94"/>
      <c r="B107" s="61"/>
      <c r="C107" s="40"/>
      <c r="D107" s="42"/>
      <c r="E107" s="76"/>
      <c r="F107" s="41"/>
      <c r="G107" s="43"/>
      <c r="H107" s="23"/>
    </row>
    <row r="108" spans="1:8" s="19" customFormat="1" x14ac:dyDescent="0.2">
      <c r="A108" s="94"/>
      <c r="B108" s="61"/>
      <c r="C108" s="40"/>
      <c r="D108" s="42"/>
      <c r="E108" s="76"/>
      <c r="F108" s="41"/>
      <c r="G108" s="43"/>
      <c r="H108" s="23"/>
    </row>
    <row r="109" spans="1:8" s="19" customFormat="1" x14ac:dyDescent="0.2">
      <c r="A109" s="94"/>
      <c r="B109" s="32"/>
      <c r="C109" s="40"/>
      <c r="D109" s="42"/>
      <c r="E109" s="76"/>
      <c r="F109" s="41"/>
      <c r="G109" s="43"/>
      <c r="H109" s="23"/>
    </row>
    <row r="110" spans="1:8" s="4" customFormat="1" x14ac:dyDescent="0.2">
      <c r="A110" s="97" t="s">
        <v>144</v>
      </c>
      <c r="B110" s="50" t="s">
        <v>38</v>
      </c>
      <c r="C110" s="51"/>
      <c r="D110" s="67"/>
      <c r="E110" s="75"/>
      <c r="F110" s="52"/>
      <c r="G110" s="53"/>
      <c r="H110" s="24"/>
    </row>
    <row r="111" spans="1:8" s="4" customFormat="1" x14ac:dyDescent="0.2">
      <c r="A111" s="97"/>
      <c r="B111" s="50" t="s">
        <v>202</v>
      </c>
      <c r="C111" s="51"/>
      <c r="D111" s="67"/>
      <c r="E111" s="75"/>
      <c r="F111" s="52"/>
      <c r="G111" s="53"/>
      <c r="H111" s="24"/>
    </row>
    <row r="112" spans="1:8" s="19" customFormat="1" x14ac:dyDescent="0.2">
      <c r="A112" s="94"/>
      <c r="B112" s="55"/>
      <c r="C112" s="40"/>
      <c r="D112" s="68"/>
      <c r="E112" s="76"/>
      <c r="F112" s="41"/>
      <c r="G112" s="43"/>
      <c r="H112" s="23"/>
    </row>
    <row r="113" spans="1:8" s="19" customFormat="1" x14ac:dyDescent="0.2">
      <c r="A113" s="94" t="s">
        <v>91</v>
      </c>
      <c r="B113" s="55" t="s">
        <v>55</v>
      </c>
      <c r="C113" s="40"/>
      <c r="D113" s="68"/>
      <c r="E113" s="76"/>
      <c r="F113" s="41"/>
      <c r="G113" s="43"/>
      <c r="H113" s="23"/>
    </row>
    <row r="114" spans="1:8" s="19" customFormat="1" ht="99.75" customHeight="1" x14ac:dyDescent="0.2">
      <c r="A114" s="94"/>
      <c r="B114" s="61" t="s">
        <v>156</v>
      </c>
      <c r="C114" s="40"/>
      <c r="D114" s="68"/>
      <c r="E114" s="76"/>
      <c r="F114" s="41"/>
      <c r="G114" s="43"/>
      <c r="H114" s="23"/>
    </row>
    <row r="115" spans="1:8" s="19" customFormat="1" ht="25.5" x14ac:dyDescent="0.2">
      <c r="A115" s="94"/>
      <c r="B115" s="93" t="s">
        <v>139</v>
      </c>
      <c r="C115" s="40"/>
      <c r="D115" s="68"/>
      <c r="E115" s="76"/>
      <c r="F115" s="41"/>
      <c r="G115" s="43"/>
      <c r="H115" s="23"/>
    </row>
    <row r="116" spans="1:8" s="19" customFormat="1" ht="25.5" x14ac:dyDescent="0.2">
      <c r="A116" s="94"/>
      <c r="B116" s="93" t="s">
        <v>140</v>
      </c>
      <c r="C116" s="40"/>
      <c r="D116" s="68"/>
      <c r="E116" s="76"/>
      <c r="F116" s="41"/>
      <c r="G116" s="43"/>
      <c r="H116" s="23"/>
    </row>
    <row r="117" spans="1:8" s="19" customFormat="1" ht="25.5" x14ac:dyDescent="0.2">
      <c r="A117" s="94"/>
      <c r="B117" s="93" t="s">
        <v>141</v>
      </c>
      <c r="C117" s="40"/>
      <c r="D117" s="68"/>
      <c r="E117" s="76"/>
      <c r="F117" s="41"/>
      <c r="G117" s="43"/>
      <c r="H117" s="23"/>
    </row>
    <row r="118" spans="1:8" s="19" customFormat="1" ht="25.5" x14ac:dyDescent="0.2">
      <c r="A118" s="94"/>
      <c r="B118" s="93" t="s">
        <v>340</v>
      </c>
      <c r="C118" s="40"/>
      <c r="D118" s="68"/>
      <c r="E118" s="76"/>
      <c r="F118" s="41"/>
      <c r="G118" s="43"/>
      <c r="H118" s="23"/>
    </row>
    <row r="119" spans="1:8" s="19" customFormat="1" ht="38.25" x14ac:dyDescent="0.2">
      <c r="A119" s="94"/>
      <c r="B119" s="93" t="s">
        <v>142</v>
      </c>
      <c r="C119" s="40"/>
      <c r="D119" s="68"/>
      <c r="E119" s="76"/>
      <c r="F119" s="41"/>
      <c r="G119" s="43"/>
      <c r="H119" s="23"/>
    </row>
    <row r="120" spans="1:8" s="19" customFormat="1" ht="25.5" x14ac:dyDescent="0.2">
      <c r="A120" s="94"/>
      <c r="B120" s="93" t="s">
        <v>203</v>
      </c>
      <c r="C120" s="40"/>
      <c r="D120" s="68"/>
      <c r="E120" s="76"/>
      <c r="F120" s="41"/>
      <c r="G120" s="43"/>
      <c r="H120" s="23"/>
    </row>
    <row r="121" spans="1:8" s="19" customFormat="1" x14ac:dyDescent="0.2">
      <c r="A121" s="94"/>
      <c r="B121" s="32"/>
      <c r="C121" s="40"/>
      <c r="D121" s="68"/>
      <c r="E121" s="76"/>
      <c r="F121" s="41"/>
      <c r="G121" s="43"/>
      <c r="H121" s="23"/>
    </row>
    <row r="122" spans="1:8" s="19" customFormat="1" x14ac:dyDescent="0.2">
      <c r="A122" s="94" t="s">
        <v>94</v>
      </c>
      <c r="B122" s="55" t="s">
        <v>60</v>
      </c>
      <c r="C122" s="40"/>
      <c r="D122" s="68"/>
      <c r="E122" s="76"/>
      <c r="F122" s="41"/>
      <c r="G122" s="43"/>
      <c r="H122" s="23"/>
    </row>
    <row r="123" spans="1:8" s="19" customFormat="1" ht="25.5" x14ac:dyDescent="0.2">
      <c r="A123" s="94"/>
      <c r="B123" s="61" t="s">
        <v>158</v>
      </c>
      <c r="C123" s="40"/>
      <c r="D123" s="68"/>
      <c r="E123" s="76"/>
      <c r="F123" s="41"/>
      <c r="G123" s="43"/>
      <c r="H123" s="23"/>
    </row>
    <row r="124" spans="1:8" s="19" customFormat="1" x14ac:dyDescent="0.2">
      <c r="A124" s="59" t="s">
        <v>204</v>
      </c>
      <c r="B124" s="32" t="s">
        <v>58</v>
      </c>
      <c r="C124" s="40"/>
      <c r="D124" s="42">
        <v>9733</v>
      </c>
      <c r="E124" s="76" t="s">
        <v>18</v>
      </c>
      <c r="F124" s="41"/>
      <c r="G124" s="43"/>
      <c r="H124" s="23"/>
    </row>
    <row r="125" spans="1:8" s="19" customFormat="1" x14ac:dyDescent="0.2">
      <c r="A125" s="59"/>
      <c r="B125" s="32"/>
      <c r="C125" s="40"/>
      <c r="D125" s="42"/>
      <c r="E125" s="76"/>
      <c r="F125" s="41"/>
      <c r="G125" s="43"/>
      <c r="H125" s="23"/>
    </row>
    <row r="126" spans="1:8" s="19" customFormat="1" x14ac:dyDescent="0.2">
      <c r="A126" s="94"/>
      <c r="B126" s="32"/>
      <c r="C126" s="40"/>
      <c r="D126" s="42"/>
      <c r="E126" s="76"/>
      <c r="F126" s="41"/>
      <c r="G126" s="43"/>
      <c r="H126" s="23"/>
    </row>
    <row r="127" spans="1:8" s="19" customFormat="1" x14ac:dyDescent="0.2">
      <c r="A127" s="94" t="s">
        <v>126</v>
      </c>
      <c r="B127" s="55" t="s">
        <v>117</v>
      </c>
      <c r="C127" s="40"/>
      <c r="D127" s="42"/>
      <c r="E127" s="76"/>
      <c r="F127" s="41"/>
      <c r="G127" s="43"/>
      <c r="H127" s="23"/>
    </row>
    <row r="128" spans="1:8" s="19" customFormat="1" ht="38.25" x14ac:dyDescent="0.2">
      <c r="A128" s="94"/>
      <c r="B128" s="61" t="s">
        <v>114</v>
      </c>
      <c r="C128" s="40"/>
      <c r="D128" s="42"/>
      <c r="E128" s="76"/>
      <c r="F128" s="41"/>
      <c r="G128" s="43"/>
      <c r="H128" s="23"/>
    </row>
    <row r="129" spans="1:8" s="19" customFormat="1" ht="25.5" x14ac:dyDescent="0.2">
      <c r="A129" s="59" t="s">
        <v>205</v>
      </c>
      <c r="B129" s="61" t="s">
        <v>116</v>
      </c>
      <c r="C129" s="40"/>
      <c r="D129" s="42">
        <v>122</v>
      </c>
      <c r="E129" s="76" t="s">
        <v>59</v>
      </c>
      <c r="F129" s="41"/>
      <c r="G129" s="43"/>
      <c r="H129" s="23"/>
    </row>
    <row r="130" spans="1:8" s="19" customFormat="1" x14ac:dyDescent="0.2">
      <c r="A130" s="59"/>
      <c r="B130" s="32"/>
      <c r="C130" s="40"/>
      <c r="D130" s="42"/>
      <c r="E130" s="76"/>
      <c r="F130" s="41"/>
      <c r="G130" s="43"/>
      <c r="H130" s="23"/>
    </row>
    <row r="131" spans="1:8" s="19" customFormat="1" x14ac:dyDescent="0.2">
      <c r="A131" s="94" t="s">
        <v>146</v>
      </c>
      <c r="B131" s="55" t="s">
        <v>118</v>
      </c>
      <c r="C131" s="40"/>
      <c r="D131" s="42"/>
      <c r="E131" s="76"/>
      <c r="F131" s="41"/>
      <c r="G131" s="43"/>
      <c r="H131" s="23"/>
    </row>
    <row r="132" spans="1:8" s="19" customFormat="1" ht="51" x14ac:dyDescent="0.2">
      <c r="A132" s="59" t="s">
        <v>206</v>
      </c>
      <c r="B132" s="61" t="s">
        <v>119</v>
      </c>
      <c r="C132" s="40"/>
      <c r="D132" s="42">
        <v>362</v>
      </c>
      <c r="E132" s="76" t="s">
        <v>59</v>
      </c>
      <c r="F132" s="41"/>
      <c r="G132" s="43"/>
      <c r="H132" s="23"/>
    </row>
    <row r="133" spans="1:8" s="19" customFormat="1" x14ac:dyDescent="0.2">
      <c r="A133" s="59"/>
      <c r="B133" s="32"/>
      <c r="C133" s="40"/>
      <c r="D133" s="42"/>
      <c r="E133" s="76"/>
      <c r="F133" s="41"/>
      <c r="G133" s="43"/>
      <c r="H133" s="23"/>
    </row>
    <row r="134" spans="1:8" s="19" customFormat="1" x14ac:dyDescent="0.2">
      <c r="A134" s="94" t="s">
        <v>147</v>
      </c>
      <c r="B134" s="55" t="s">
        <v>120</v>
      </c>
      <c r="C134" s="40"/>
      <c r="D134" s="42"/>
      <c r="E134" s="76"/>
      <c r="F134" s="41"/>
      <c r="G134" s="43"/>
      <c r="H134" s="23"/>
    </row>
    <row r="135" spans="1:8" s="19" customFormat="1" ht="38.25" x14ac:dyDescent="0.2">
      <c r="A135" s="94"/>
      <c r="B135" s="61" t="s">
        <v>114</v>
      </c>
      <c r="C135" s="40"/>
      <c r="D135" s="42"/>
      <c r="E135" s="76"/>
      <c r="F135" s="41"/>
      <c r="G135" s="43"/>
      <c r="H135" s="23"/>
    </row>
    <row r="136" spans="1:8" s="19" customFormat="1" x14ac:dyDescent="0.2">
      <c r="A136" s="59" t="s">
        <v>207</v>
      </c>
      <c r="B136" s="32" t="s">
        <v>61</v>
      </c>
      <c r="C136" s="40"/>
      <c r="D136" s="42">
        <v>102</v>
      </c>
      <c r="E136" s="76" t="s">
        <v>59</v>
      </c>
      <c r="F136" s="41"/>
      <c r="G136" s="43"/>
      <c r="H136" s="23"/>
    </row>
    <row r="137" spans="1:8" s="19" customFormat="1" x14ac:dyDescent="0.2">
      <c r="A137" s="59"/>
      <c r="B137" s="32"/>
      <c r="C137" s="40"/>
      <c r="D137" s="42"/>
      <c r="E137" s="76"/>
      <c r="F137" s="41"/>
      <c r="G137" s="43"/>
      <c r="H137" s="23"/>
    </row>
    <row r="138" spans="1:8" s="19" customFormat="1" x14ac:dyDescent="0.2">
      <c r="A138" s="94"/>
      <c r="B138" s="55"/>
      <c r="C138" s="40"/>
      <c r="D138" s="42"/>
      <c r="E138" s="76"/>
      <c r="F138" s="41"/>
      <c r="G138" s="43"/>
      <c r="H138" s="23"/>
    </row>
    <row r="139" spans="1:8" s="19" customFormat="1" x14ac:dyDescent="0.2">
      <c r="A139" s="94"/>
      <c r="B139" s="32"/>
      <c r="C139" s="40"/>
      <c r="D139" s="68"/>
      <c r="E139" s="76"/>
      <c r="F139" s="41"/>
      <c r="G139" s="43"/>
      <c r="H139" s="23"/>
    </row>
    <row r="140" spans="1:8" s="4" customFormat="1" x14ac:dyDescent="0.2">
      <c r="A140" s="97" t="s">
        <v>208</v>
      </c>
      <c r="B140" s="50" t="s">
        <v>39</v>
      </c>
      <c r="C140" s="51"/>
      <c r="D140" s="67"/>
      <c r="E140" s="75"/>
      <c r="F140" s="52"/>
      <c r="G140" s="53"/>
      <c r="H140" s="24"/>
    </row>
    <row r="141" spans="1:8" s="150" customFormat="1" x14ac:dyDescent="0.2">
      <c r="A141" s="142"/>
      <c r="B141" s="143" t="s">
        <v>695</v>
      </c>
      <c r="C141" s="144"/>
      <c r="D141" s="145"/>
      <c r="E141" s="146"/>
      <c r="F141" s="147"/>
      <c r="G141" s="148"/>
      <c r="H141" s="149"/>
    </row>
    <row r="142" spans="1:8" s="19" customFormat="1" x14ac:dyDescent="0.2">
      <c r="A142" s="94"/>
      <c r="B142" s="32"/>
      <c r="C142" s="40"/>
      <c r="D142" s="68"/>
      <c r="E142" s="76"/>
      <c r="F142" s="41"/>
      <c r="G142" s="43"/>
      <c r="H142" s="23"/>
    </row>
    <row r="143" spans="1:8" s="19" customFormat="1" x14ac:dyDescent="0.2">
      <c r="A143" s="94" t="s">
        <v>45</v>
      </c>
      <c r="B143" s="55" t="s">
        <v>55</v>
      </c>
      <c r="C143" s="40"/>
      <c r="D143" s="68"/>
      <c r="E143" s="76"/>
      <c r="F143" s="41"/>
      <c r="G143" s="43"/>
      <c r="H143" s="23"/>
    </row>
    <row r="144" spans="1:8" s="19" customFormat="1" ht="38.25" x14ac:dyDescent="0.2">
      <c r="A144" s="94"/>
      <c r="B144" s="61" t="s">
        <v>704</v>
      </c>
      <c r="C144" s="40"/>
      <c r="D144" s="68"/>
      <c r="E144" s="76"/>
      <c r="F144" s="41"/>
      <c r="G144" s="43"/>
      <c r="H144" s="23"/>
    </row>
    <row r="145" spans="1:8" s="19" customFormat="1" ht="38.25" x14ac:dyDescent="0.2">
      <c r="A145" s="94"/>
      <c r="B145" s="61" t="s">
        <v>111</v>
      </c>
      <c r="C145" s="40"/>
      <c r="D145" s="68"/>
      <c r="E145" s="76"/>
      <c r="F145" s="41"/>
      <c r="G145" s="43"/>
      <c r="H145" s="23"/>
    </row>
    <row r="146" spans="1:8" s="19" customFormat="1" ht="25.5" x14ac:dyDescent="0.2">
      <c r="A146" s="94"/>
      <c r="B146" s="61" t="s">
        <v>112</v>
      </c>
      <c r="C146" s="40"/>
      <c r="D146" s="68"/>
      <c r="E146" s="76"/>
      <c r="F146" s="41"/>
      <c r="G146" s="43"/>
      <c r="H146" s="23"/>
    </row>
    <row r="147" spans="1:8" s="19" customFormat="1" ht="66.75" customHeight="1" x14ac:dyDescent="0.2">
      <c r="A147" s="94"/>
      <c r="B147" s="61" t="s">
        <v>110</v>
      </c>
      <c r="C147" s="40"/>
      <c r="D147" s="68"/>
      <c r="E147" s="76"/>
      <c r="F147" s="41"/>
      <c r="G147" s="43"/>
      <c r="H147" s="23"/>
    </row>
    <row r="148" spans="1:8" s="19" customFormat="1" ht="25.5" x14ac:dyDescent="0.2">
      <c r="A148" s="94"/>
      <c r="B148" s="61" t="s">
        <v>136</v>
      </c>
      <c r="C148" s="40"/>
      <c r="D148" s="68"/>
      <c r="E148" s="76"/>
      <c r="F148" s="41"/>
      <c r="G148" s="43"/>
      <c r="H148" s="23"/>
    </row>
    <row r="149" spans="1:8" s="19" customFormat="1" ht="25.5" x14ac:dyDescent="0.2">
      <c r="A149" s="94"/>
      <c r="B149" s="61" t="s">
        <v>164</v>
      </c>
      <c r="C149" s="40"/>
      <c r="D149" s="68"/>
      <c r="E149" s="76"/>
      <c r="F149" s="41"/>
      <c r="G149" s="43"/>
      <c r="H149" s="23"/>
    </row>
    <row r="150" spans="1:8" s="19" customFormat="1" ht="25.5" x14ac:dyDescent="0.2">
      <c r="A150" s="94"/>
      <c r="B150" s="61" t="s">
        <v>137</v>
      </c>
      <c r="C150" s="40"/>
      <c r="D150" s="68"/>
      <c r="E150" s="76"/>
      <c r="F150" s="41"/>
      <c r="G150" s="43"/>
      <c r="H150" s="23"/>
    </row>
    <row r="151" spans="1:8" s="19" customFormat="1" x14ac:dyDescent="0.2">
      <c r="A151" s="94"/>
      <c r="B151" s="32"/>
      <c r="C151" s="40"/>
      <c r="D151" s="68"/>
      <c r="E151" s="76"/>
      <c r="F151" s="41"/>
      <c r="G151" s="43"/>
      <c r="H151" s="23"/>
    </row>
    <row r="152" spans="1:8" s="19" customFormat="1" x14ac:dyDescent="0.2">
      <c r="A152" s="94" t="s">
        <v>95</v>
      </c>
      <c r="B152" s="55" t="s">
        <v>129</v>
      </c>
      <c r="C152" s="40"/>
      <c r="D152" s="68"/>
      <c r="E152" s="76"/>
      <c r="F152" s="41"/>
      <c r="G152" s="43"/>
      <c r="H152" s="23"/>
    </row>
    <row r="153" spans="1:8" s="19" customFormat="1" ht="40.5" customHeight="1" x14ac:dyDescent="0.2">
      <c r="A153" s="94"/>
      <c r="B153" s="61" t="s">
        <v>130</v>
      </c>
      <c r="C153" s="40"/>
      <c r="D153" s="68"/>
      <c r="E153" s="76"/>
      <c r="F153" s="41"/>
      <c r="G153" s="43"/>
      <c r="H153" s="23"/>
    </row>
    <row r="154" spans="1:8" s="19" customFormat="1" x14ac:dyDescent="0.2">
      <c r="A154" s="94"/>
      <c r="B154" s="32"/>
      <c r="C154" s="40"/>
      <c r="D154" s="68"/>
      <c r="E154" s="76"/>
      <c r="F154" s="41"/>
      <c r="G154" s="43"/>
      <c r="H154" s="23"/>
    </row>
    <row r="155" spans="1:8" s="19" customFormat="1" ht="51" x14ac:dyDescent="0.2">
      <c r="A155" s="59" t="s">
        <v>96</v>
      </c>
      <c r="B155" s="139" t="s">
        <v>216</v>
      </c>
      <c r="C155" s="40"/>
      <c r="D155" s="42"/>
      <c r="E155" s="76"/>
      <c r="F155" s="41"/>
      <c r="G155" s="43"/>
      <c r="H155" s="23"/>
    </row>
    <row r="156" spans="1:8" s="19" customFormat="1" ht="15" x14ac:dyDescent="0.2">
      <c r="A156" s="59"/>
      <c r="B156" s="61" t="s">
        <v>342</v>
      </c>
      <c r="C156" s="40"/>
      <c r="D156" s="42">
        <v>7.78</v>
      </c>
      <c r="E156" s="140" t="s">
        <v>343</v>
      </c>
      <c r="F156" s="41"/>
      <c r="G156" s="43"/>
      <c r="H156" s="23"/>
    </row>
    <row r="157" spans="1:8" s="19" customFormat="1" ht="15" x14ac:dyDescent="0.2">
      <c r="A157" s="59"/>
      <c r="B157" s="61" t="s">
        <v>341</v>
      </c>
      <c r="C157" s="40"/>
      <c r="D157" s="42">
        <v>13.811999999999999</v>
      </c>
      <c r="E157" s="140" t="s">
        <v>343</v>
      </c>
      <c r="F157" s="41"/>
      <c r="G157" s="43"/>
      <c r="H157" s="23"/>
    </row>
    <row r="158" spans="1:8" s="19" customFormat="1" x14ac:dyDescent="0.2">
      <c r="A158" s="59"/>
      <c r="B158" s="32"/>
      <c r="C158" s="40"/>
      <c r="D158" s="42"/>
      <c r="E158" s="76"/>
      <c r="F158" s="41"/>
      <c r="G158" s="43"/>
      <c r="H158" s="23"/>
    </row>
    <row r="159" spans="1:8" s="19" customFormat="1" ht="27" customHeight="1" x14ac:dyDescent="0.2">
      <c r="A159" s="59" t="s">
        <v>185</v>
      </c>
      <c r="B159" s="141" t="s">
        <v>306</v>
      </c>
      <c r="C159" s="40"/>
      <c r="D159" s="42"/>
      <c r="E159" s="76"/>
      <c r="F159" s="41"/>
      <c r="G159" s="43"/>
      <c r="H159" s="23"/>
    </row>
    <row r="160" spans="1:8" s="19" customFormat="1" ht="17.25" customHeight="1" x14ac:dyDescent="0.2">
      <c r="A160" s="59"/>
      <c r="B160" s="128" t="s">
        <v>344</v>
      </c>
      <c r="C160" s="40"/>
      <c r="D160" s="42">
        <v>10.34</v>
      </c>
      <c r="E160" s="140" t="s">
        <v>343</v>
      </c>
      <c r="F160" s="41"/>
      <c r="G160" s="43"/>
      <c r="H160" s="23"/>
    </row>
    <row r="161" spans="1:8" s="19" customFormat="1" ht="16.5" customHeight="1" x14ac:dyDescent="0.2">
      <c r="A161" s="59"/>
      <c r="B161" s="128" t="s">
        <v>345</v>
      </c>
      <c r="C161" s="40"/>
      <c r="D161" s="42">
        <v>23.51</v>
      </c>
      <c r="E161" s="140" t="s">
        <v>343</v>
      </c>
      <c r="F161" s="41"/>
      <c r="G161" s="43"/>
      <c r="H161" s="23"/>
    </row>
    <row r="162" spans="1:8" s="19" customFormat="1" ht="16.5" customHeight="1" x14ac:dyDescent="0.2">
      <c r="A162" s="59"/>
      <c r="B162" s="128"/>
      <c r="C162" s="40"/>
      <c r="D162" s="42"/>
      <c r="E162" s="76"/>
      <c r="F162" s="41"/>
      <c r="G162" s="43"/>
      <c r="H162" s="23"/>
    </row>
    <row r="163" spans="1:8" s="19" customFormat="1" x14ac:dyDescent="0.2">
      <c r="A163" s="59"/>
      <c r="B163" s="32"/>
      <c r="C163" s="40"/>
      <c r="D163" s="42"/>
      <c r="E163" s="76"/>
      <c r="F163" s="41"/>
      <c r="G163" s="43"/>
      <c r="H163" s="23"/>
    </row>
    <row r="164" spans="1:8" s="19" customFormat="1" ht="26.25" customHeight="1" x14ac:dyDescent="0.2">
      <c r="A164" s="59" t="s">
        <v>186</v>
      </c>
      <c r="B164" s="141" t="s">
        <v>307</v>
      </c>
      <c r="C164" s="40"/>
      <c r="D164" s="42"/>
      <c r="E164" s="76"/>
      <c r="F164" s="41"/>
      <c r="G164" s="43"/>
      <c r="H164" s="23"/>
    </row>
    <row r="165" spans="1:8" s="19" customFormat="1" ht="15" customHeight="1" x14ac:dyDescent="0.2">
      <c r="A165" s="59"/>
      <c r="B165" s="128" t="s">
        <v>347</v>
      </c>
      <c r="C165" s="40"/>
      <c r="D165" s="42">
        <v>45.24</v>
      </c>
      <c r="E165" s="140" t="s">
        <v>343</v>
      </c>
      <c r="F165" s="41"/>
      <c r="G165" s="43"/>
      <c r="H165" s="23"/>
    </row>
    <row r="166" spans="1:8" s="19" customFormat="1" ht="15.75" customHeight="1" x14ac:dyDescent="0.2">
      <c r="A166" s="59"/>
      <c r="B166" s="128" t="s">
        <v>346</v>
      </c>
      <c r="C166" s="40"/>
      <c r="D166" s="42">
        <v>39.74</v>
      </c>
      <c r="E166" s="140" t="s">
        <v>343</v>
      </c>
      <c r="F166" s="41"/>
      <c r="G166" s="43"/>
      <c r="H166" s="23"/>
    </row>
    <row r="167" spans="1:8" s="19" customFormat="1" x14ac:dyDescent="0.2">
      <c r="A167" s="59"/>
      <c r="B167" s="32"/>
      <c r="C167" s="40"/>
      <c r="D167" s="42"/>
      <c r="E167" s="76"/>
      <c r="F167" s="41"/>
      <c r="G167" s="43"/>
      <c r="H167" s="23"/>
    </row>
    <row r="168" spans="1:8" s="19" customFormat="1" ht="63.75" x14ac:dyDescent="0.2">
      <c r="A168" s="59" t="s">
        <v>696</v>
      </c>
      <c r="B168" s="141" t="s">
        <v>308</v>
      </c>
      <c r="C168" s="40"/>
      <c r="D168" s="42"/>
      <c r="E168" s="76"/>
      <c r="F168" s="41"/>
      <c r="G168" s="43"/>
      <c r="H168" s="23"/>
    </row>
    <row r="169" spans="1:8" s="19" customFormat="1" ht="15" x14ac:dyDescent="0.2">
      <c r="A169" s="59"/>
      <c r="B169" s="128" t="s">
        <v>348</v>
      </c>
      <c r="C169" s="40"/>
      <c r="D169" s="42">
        <v>206.76</v>
      </c>
      <c r="E169" s="140" t="s">
        <v>343</v>
      </c>
      <c r="F169" s="41"/>
      <c r="G169" s="43"/>
      <c r="H169" s="23"/>
    </row>
    <row r="170" spans="1:8" s="19" customFormat="1" ht="15" x14ac:dyDescent="0.2">
      <c r="A170" s="59"/>
      <c r="B170" s="128" t="s">
        <v>349</v>
      </c>
      <c r="C170" s="40"/>
      <c r="D170" s="42">
        <v>165.52</v>
      </c>
      <c r="E170" s="140" t="s">
        <v>343</v>
      </c>
      <c r="F170" s="41"/>
      <c r="G170" s="43"/>
      <c r="H170" s="23"/>
    </row>
    <row r="171" spans="1:8" s="19" customFormat="1" x14ac:dyDescent="0.2">
      <c r="A171" s="59"/>
      <c r="B171" s="32"/>
      <c r="C171" s="40"/>
      <c r="D171" s="42"/>
      <c r="E171" s="76"/>
      <c r="F171" s="41"/>
      <c r="G171" s="43"/>
      <c r="H171" s="23"/>
    </row>
    <row r="172" spans="1:8" s="19" customFormat="1" ht="38.25" x14ac:dyDescent="0.2">
      <c r="A172" s="59" t="s">
        <v>697</v>
      </c>
      <c r="B172" s="141" t="s">
        <v>309</v>
      </c>
      <c r="C172" s="40"/>
      <c r="D172" s="42"/>
      <c r="E172" s="76"/>
      <c r="F172" s="41"/>
      <c r="G172" s="43"/>
      <c r="H172" s="23"/>
    </row>
    <row r="173" spans="1:8" s="19" customFormat="1" ht="15" x14ac:dyDescent="0.2">
      <c r="A173" s="59"/>
      <c r="B173" s="128" t="s">
        <v>350</v>
      </c>
      <c r="C173" s="40"/>
      <c r="D173" s="42">
        <v>73.28</v>
      </c>
      <c r="E173" s="140" t="s">
        <v>343</v>
      </c>
      <c r="F173" s="41"/>
      <c r="G173" s="43"/>
      <c r="H173" s="23"/>
    </row>
    <row r="174" spans="1:8" s="19" customFormat="1" ht="15" x14ac:dyDescent="0.2">
      <c r="A174" s="59"/>
      <c r="B174" s="128" t="s">
        <v>351</v>
      </c>
      <c r="C174" s="40"/>
      <c r="D174" s="42">
        <v>62.34</v>
      </c>
      <c r="E174" s="140" t="s">
        <v>343</v>
      </c>
      <c r="F174" s="41"/>
      <c r="G174" s="43"/>
      <c r="H174" s="23"/>
    </row>
    <row r="175" spans="1:8" s="19" customFormat="1" x14ac:dyDescent="0.2">
      <c r="A175" s="59"/>
      <c r="B175" s="32"/>
      <c r="C175" s="40"/>
      <c r="D175" s="42"/>
      <c r="E175" s="76"/>
      <c r="F175" s="41"/>
      <c r="G175" s="43"/>
      <c r="H175" s="23"/>
    </row>
    <row r="176" spans="1:8" s="19" customFormat="1" ht="38.25" x14ac:dyDescent="0.2">
      <c r="A176" s="59" t="s">
        <v>698</v>
      </c>
      <c r="B176" s="141" t="s">
        <v>310</v>
      </c>
      <c r="C176" s="40"/>
      <c r="D176" s="42"/>
      <c r="E176" s="76"/>
      <c r="F176" s="41"/>
      <c r="G176" s="43"/>
      <c r="H176" s="23"/>
    </row>
    <row r="177" spans="1:8" s="19" customFormat="1" ht="15" x14ac:dyDescent="0.2">
      <c r="A177" s="59"/>
      <c r="B177" s="128" t="s">
        <v>352</v>
      </c>
      <c r="C177" s="40"/>
      <c r="D177" s="42">
        <v>16.600000000000001</v>
      </c>
      <c r="E177" s="140" t="s">
        <v>343</v>
      </c>
      <c r="F177" s="41"/>
      <c r="G177" s="43"/>
      <c r="H177" s="23"/>
    </row>
    <row r="178" spans="1:8" s="19" customFormat="1" ht="15" x14ac:dyDescent="0.2">
      <c r="A178" s="59"/>
      <c r="B178" s="128" t="s">
        <v>353</v>
      </c>
      <c r="C178" s="40"/>
      <c r="D178" s="42">
        <v>15.41</v>
      </c>
      <c r="E178" s="140" t="s">
        <v>343</v>
      </c>
      <c r="F178" s="41"/>
      <c r="G178" s="43"/>
      <c r="H178" s="23"/>
    </row>
    <row r="179" spans="1:8" s="19" customFormat="1" x14ac:dyDescent="0.2">
      <c r="A179" s="59"/>
      <c r="B179" s="141"/>
      <c r="C179" s="40"/>
      <c r="D179" s="42"/>
      <c r="E179" s="76"/>
      <c r="F179" s="41"/>
      <c r="G179" s="43"/>
      <c r="H179" s="23"/>
    </row>
    <row r="180" spans="1:8" s="19" customFormat="1" x14ac:dyDescent="0.2">
      <c r="A180" s="59"/>
      <c r="B180" s="32"/>
      <c r="C180" s="40"/>
      <c r="D180" s="42"/>
      <c r="E180" s="76"/>
      <c r="F180" s="41"/>
      <c r="G180" s="43"/>
      <c r="H180" s="23"/>
    </row>
    <row r="181" spans="1:8" s="19" customFormat="1" ht="25.5" x14ac:dyDescent="0.2">
      <c r="A181" s="59" t="s">
        <v>699</v>
      </c>
      <c r="B181" s="141" t="s">
        <v>311</v>
      </c>
      <c r="C181" s="40"/>
      <c r="D181" s="42"/>
      <c r="E181" s="76"/>
      <c r="F181" s="41"/>
      <c r="G181" s="43"/>
      <c r="H181" s="23"/>
    </row>
    <row r="182" spans="1:8" s="19" customFormat="1" ht="15" x14ac:dyDescent="0.2">
      <c r="A182" s="59"/>
      <c r="B182" s="128" t="s">
        <v>354</v>
      </c>
      <c r="C182" s="40"/>
      <c r="D182" s="42">
        <v>7.25</v>
      </c>
      <c r="E182" s="140" t="s">
        <v>343</v>
      </c>
      <c r="F182" s="41"/>
      <c r="G182" s="43"/>
      <c r="H182" s="23"/>
    </row>
    <row r="183" spans="1:8" s="19" customFormat="1" ht="15" x14ac:dyDescent="0.2">
      <c r="A183" s="59"/>
      <c r="B183" s="128" t="s">
        <v>355</v>
      </c>
      <c r="C183" s="40"/>
      <c r="D183" s="42">
        <v>24.8</v>
      </c>
      <c r="E183" s="140" t="s">
        <v>343</v>
      </c>
      <c r="F183" s="41"/>
      <c r="G183" s="43"/>
      <c r="H183" s="23"/>
    </row>
    <row r="184" spans="1:8" s="19" customFormat="1" x14ac:dyDescent="0.2">
      <c r="A184" s="59"/>
      <c r="B184" s="32"/>
      <c r="C184" s="40"/>
      <c r="D184" s="42"/>
      <c r="E184" s="76"/>
      <c r="F184" s="41"/>
      <c r="G184" s="43"/>
      <c r="H184" s="23"/>
    </row>
    <row r="185" spans="1:8" s="19" customFormat="1" ht="63.75" x14ac:dyDescent="0.2">
      <c r="A185" s="59" t="s">
        <v>700</v>
      </c>
      <c r="B185" s="141" t="s">
        <v>312</v>
      </c>
      <c r="C185" s="40"/>
      <c r="D185" s="42"/>
      <c r="E185" s="76"/>
      <c r="F185" s="41"/>
      <c r="G185" s="43"/>
      <c r="H185" s="23"/>
    </row>
    <row r="186" spans="1:8" s="122" customFormat="1" ht="15" x14ac:dyDescent="0.2">
      <c r="A186" s="119"/>
      <c r="B186" s="129" t="s">
        <v>356</v>
      </c>
      <c r="C186" s="120"/>
      <c r="D186" s="57">
        <v>106.8</v>
      </c>
      <c r="E186" s="140" t="s">
        <v>343</v>
      </c>
      <c r="F186" s="56"/>
      <c r="G186" s="58"/>
      <c r="H186" s="121"/>
    </row>
    <row r="187" spans="1:8" s="122" customFormat="1" ht="15" x14ac:dyDescent="0.2">
      <c r="A187" s="119"/>
      <c r="B187" s="129" t="s">
        <v>357</v>
      </c>
      <c r="C187" s="120"/>
      <c r="D187" s="57">
        <v>54.49</v>
      </c>
      <c r="E187" s="140" t="s">
        <v>343</v>
      </c>
      <c r="F187" s="56"/>
      <c r="G187" s="58"/>
      <c r="H187" s="121"/>
    </row>
    <row r="188" spans="1:8" s="122" customFormat="1" x14ac:dyDescent="0.2">
      <c r="A188" s="119"/>
      <c r="B188" s="129"/>
      <c r="C188" s="120"/>
      <c r="D188" s="57"/>
      <c r="E188" s="640"/>
      <c r="F188" s="56"/>
      <c r="G188" s="58"/>
      <c r="H188" s="121"/>
    </row>
    <row r="189" spans="1:8" s="122" customFormat="1" ht="38.25" x14ac:dyDescent="0.2">
      <c r="A189" s="59" t="s">
        <v>701</v>
      </c>
      <c r="B189" s="141" t="s">
        <v>753</v>
      </c>
      <c r="C189" s="40"/>
      <c r="D189" s="42"/>
      <c r="E189" s="76"/>
      <c r="F189" s="41"/>
      <c r="G189" s="43"/>
      <c r="H189" s="121"/>
    </row>
    <row r="190" spans="1:8" s="122" customFormat="1" ht="15" x14ac:dyDescent="0.2">
      <c r="A190" s="59"/>
      <c r="B190" s="128" t="s">
        <v>754</v>
      </c>
      <c r="C190" s="40"/>
      <c r="D190" s="42">
        <v>19.63</v>
      </c>
      <c r="E190" s="641" t="s">
        <v>343</v>
      </c>
      <c r="F190" s="41"/>
      <c r="G190" s="43"/>
      <c r="H190" s="121"/>
    </row>
    <row r="191" spans="1:8" s="122" customFormat="1" ht="15" x14ac:dyDescent="0.2">
      <c r="A191" s="59"/>
      <c r="B191" s="128" t="s">
        <v>755</v>
      </c>
      <c r="C191" s="40"/>
      <c r="D191" s="42">
        <v>6.08</v>
      </c>
      <c r="E191" s="641" t="s">
        <v>343</v>
      </c>
      <c r="F191" s="41"/>
      <c r="G191" s="43"/>
      <c r="H191" s="121"/>
    </row>
    <row r="192" spans="1:8" s="122" customFormat="1" x14ac:dyDescent="0.2">
      <c r="A192" s="119"/>
      <c r="B192" s="129"/>
      <c r="C192" s="120"/>
      <c r="D192" s="57"/>
      <c r="E192" s="640"/>
      <c r="F192" s="56"/>
      <c r="G192" s="58"/>
      <c r="H192" s="121"/>
    </row>
    <row r="193" spans="1:8" s="122" customFormat="1" x14ac:dyDescent="0.2">
      <c r="A193" s="119"/>
      <c r="B193" s="129"/>
      <c r="C193" s="120"/>
      <c r="D193" s="57"/>
      <c r="E193" s="79"/>
      <c r="F193" s="56"/>
      <c r="G193" s="58"/>
      <c r="H193" s="121"/>
    </row>
    <row r="194" spans="1:8" s="115" customFormat="1" ht="25.5" x14ac:dyDescent="0.2">
      <c r="A194" s="116" t="s">
        <v>702</v>
      </c>
      <c r="B194" s="118" t="s">
        <v>131</v>
      </c>
      <c r="C194" s="109"/>
      <c r="D194" s="112">
        <v>1</v>
      </c>
      <c r="E194" s="110" t="s">
        <v>25</v>
      </c>
      <c r="F194" s="111"/>
      <c r="G194" s="113"/>
      <c r="H194" s="114"/>
    </row>
    <row r="195" spans="1:8" s="19" customFormat="1" x14ac:dyDescent="0.2">
      <c r="A195" s="94"/>
      <c r="B195" s="32"/>
      <c r="C195" s="40"/>
      <c r="D195" s="68"/>
      <c r="E195" s="76"/>
      <c r="F195" s="41"/>
      <c r="G195" s="43"/>
      <c r="H195" s="23"/>
    </row>
    <row r="196" spans="1:8" s="19" customFormat="1" ht="38.25" x14ac:dyDescent="0.2">
      <c r="A196" s="59" t="s">
        <v>756</v>
      </c>
      <c r="B196" s="61" t="s">
        <v>165</v>
      </c>
      <c r="C196" s="40"/>
      <c r="D196" s="42">
        <v>1</v>
      </c>
      <c r="E196" s="76" t="s">
        <v>25</v>
      </c>
      <c r="F196" s="41"/>
      <c r="G196" s="43"/>
      <c r="H196" s="23"/>
    </row>
    <row r="197" spans="1:8" s="19" customFormat="1" x14ac:dyDescent="0.2">
      <c r="A197" s="94"/>
      <c r="B197" s="32"/>
      <c r="C197" s="40"/>
      <c r="D197" s="68"/>
      <c r="E197" s="76"/>
      <c r="F197" s="41"/>
      <c r="G197" s="43"/>
      <c r="H197" s="23"/>
    </row>
    <row r="198" spans="1:8" s="19" customFormat="1" x14ac:dyDescent="0.2">
      <c r="A198" s="94" t="s">
        <v>97</v>
      </c>
      <c r="B198" s="55" t="s">
        <v>132</v>
      </c>
      <c r="C198" s="40"/>
      <c r="D198" s="68"/>
      <c r="E198" s="76"/>
      <c r="F198" s="41"/>
      <c r="G198" s="43"/>
      <c r="H198" s="23"/>
    </row>
    <row r="199" spans="1:8" s="19" customFormat="1" ht="25.5" x14ac:dyDescent="0.2">
      <c r="A199" s="94"/>
      <c r="B199" s="61" t="s">
        <v>64</v>
      </c>
      <c r="C199" s="40"/>
      <c r="D199" s="42"/>
      <c r="E199" s="76"/>
      <c r="F199" s="41"/>
      <c r="G199" s="43"/>
      <c r="H199" s="23"/>
    </row>
    <row r="200" spans="1:8" s="19" customFormat="1" ht="25.5" x14ac:dyDescent="0.2">
      <c r="A200" s="94"/>
      <c r="B200" s="61" t="s">
        <v>63</v>
      </c>
      <c r="C200" s="40"/>
      <c r="D200" s="68"/>
      <c r="E200" s="76"/>
      <c r="F200" s="41"/>
      <c r="G200" s="43"/>
      <c r="H200" s="23"/>
    </row>
    <row r="201" spans="1:8" s="19" customFormat="1" ht="25.5" x14ac:dyDescent="0.2">
      <c r="A201" s="59"/>
      <c r="B201" s="32" t="s">
        <v>160</v>
      </c>
      <c r="C201" s="102"/>
      <c r="D201" s="68"/>
      <c r="E201" s="76"/>
      <c r="F201" s="41"/>
      <c r="G201" s="43"/>
      <c r="H201" s="23"/>
    </row>
    <row r="202" spans="1:8" s="19" customFormat="1" x14ac:dyDescent="0.2">
      <c r="A202" s="59"/>
      <c r="B202" s="32"/>
      <c r="C202" s="102"/>
      <c r="D202" s="68"/>
      <c r="E202" s="76"/>
      <c r="F202" s="41"/>
      <c r="G202" s="43"/>
      <c r="H202" s="23"/>
    </row>
    <row r="203" spans="1:8" s="19" customFormat="1" ht="25.5" x14ac:dyDescent="0.2">
      <c r="A203" s="59" t="s">
        <v>703</v>
      </c>
      <c r="B203" s="61" t="s">
        <v>230</v>
      </c>
      <c r="C203" s="40"/>
      <c r="D203" s="42">
        <v>2</v>
      </c>
      <c r="E203" s="76" t="s">
        <v>121</v>
      </c>
      <c r="F203" s="41"/>
      <c r="G203" s="43"/>
      <c r="H203" s="23"/>
    </row>
    <row r="204" spans="1:8" s="19" customFormat="1" x14ac:dyDescent="0.2">
      <c r="A204" s="59"/>
      <c r="B204" s="32"/>
      <c r="C204" s="40"/>
      <c r="D204" s="68"/>
      <c r="E204" s="76"/>
      <c r="F204" s="41"/>
      <c r="G204" s="43"/>
      <c r="H204" s="23"/>
    </row>
    <row r="205" spans="1:8" s="19" customFormat="1" ht="25.5" x14ac:dyDescent="0.2">
      <c r="A205" s="59" t="s">
        <v>705</v>
      </c>
      <c r="B205" s="61" t="s">
        <v>231</v>
      </c>
      <c r="C205" s="40"/>
      <c r="D205" s="42">
        <v>2</v>
      </c>
      <c r="E205" s="76" t="s">
        <v>121</v>
      </c>
      <c r="F205" s="41"/>
      <c r="G205" s="43"/>
      <c r="H205" s="23"/>
    </row>
    <row r="206" spans="1:8" s="19" customFormat="1" x14ac:dyDescent="0.2">
      <c r="A206" s="59"/>
      <c r="B206" s="32"/>
      <c r="C206" s="40"/>
      <c r="D206" s="68"/>
      <c r="E206" s="76"/>
      <c r="F206" s="41"/>
      <c r="G206" s="43"/>
      <c r="H206" s="23"/>
    </row>
    <row r="207" spans="1:8" s="19" customFormat="1" ht="26.25" customHeight="1" x14ac:dyDescent="0.2">
      <c r="A207" s="59" t="s">
        <v>706</v>
      </c>
      <c r="B207" s="61" t="s">
        <v>232</v>
      </c>
      <c r="C207" s="40"/>
      <c r="D207" s="42">
        <v>4</v>
      </c>
      <c r="E207" s="76" t="s">
        <v>121</v>
      </c>
      <c r="F207" s="41"/>
      <c r="G207" s="43"/>
      <c r="H207" s="23"/>
    </row>
    <row r="208" spans="1:8" s="19" customFormat="1" x14ac:dyDescent="0.2">
      <c r="A208" s="59"/>
      <c r="B208" s="32"/>
      <c r="C208" s="40"/>
      <c r="D208" s="68"/>
      <c r="E208" s="76"/>
      <c r="F208" s="41"/>
      <c r="G208" s="43"/>
      <c r="H208" s="23"/>
    </row>
    <row r="209" spans="1:8" s="19" customFormat="1" ht="25.5" x14ac:dyDescent="0.2">
      <c r="A209" s="59" t="s">
        <v>707</v>
      </c>
      <c r="B209" s="61" t="s">
        <v>233</v>
      </c>
      <c r="C209" s="40"/>
      <c r="D209" s="42">
        <v>3</v>
      </c>
      <c r="E209" s="76" t="s">
        <v>121</v>
      </c>
      <c r="F209" s="41"/>
      <c r="G209" s="43"/>
      <c r="H209" s="23"/>
    </row>
    <row r="210" spans="1:8" s="19" customFormat="1" x14ac:dyDescent="0.2">
      <c r="A210" s="59"/>
      <c r="B210" s="32"/>
      <c r="C210" s="40"/>
      <c r="D210" s="68"/>
      <c r="E210" s="76"/>
      <c r="F210" s="41"/>
      <c r="G210" s="43"/>
      <c r="H210" s="23"/>
    </row>
    <row r="211" spans="1:8" s="19" customFormat="1" ht="25.5" x14ac:dyDescent="0.2">
      <c r="A211" s="59" t="s">
        <v>708</v>
      </c>
      <c r="B211" s="61" t="s">
        <v>133</v>
      </c>
      <c r="C211" s="40"/>
      <c r="D211" s="42">
        <v>2</v>
      </c>
      <c r="E211" s="76" t="s">
        <v>121</v>
      </c>
      <c r="F211" s="41"/>
      <c r="G211" s="43"/>
      <c r="H211" s="23"/>
    </row>
    <row r="212" spans="1:8" s="19" customFormat="1" x14ac:dyDescent="0.2">
      <c r="A212" s="59"/>
      <c r="B212" s="32"/>
      <c r="C212" s="40"/>
      <c r="D212" s="68"/>
      <c r="E212" s="76"/>
      <c r="F212" s="41"/>
      <c r="G212" s="43"/>
      <c r="H212" s="23"/>
    </row>
    <row r="213" spans="1:8" s="19" customFormat="1" ht="25.5" x14ac:dyDescent="0.2">
      <c r="A213" s="59" t="s">
        <v>709</v>
      </c>
      <c r="B213" s="61" t="s">
        <v>217</v>
      </c>
      <c r="C213" s="40"/>
      <c r="D213" s="42">
        <v>2</v>
      </c>
      <c r="E213" s="76" t="s">
        <v>121</v>
      </c>
      <c r="F213" s="41"/>
      <c r="G213" s="43"/>
      <c r="H213" s="23"/>
    </row>
    <row r="214" spans="1:8" s="19" customFormat="1" x14ac:dyDescent="0.2">
      <c r="A214" s="94"/>
      <c r="B214" s="61"/>
      <c r="C214" s="40"/>
      <c r="D214" s="42"/>
      <c r="E214" s="76"/>
      <c r="F214" s="41"/>
      <c r="G214" s="43"/>
      <c r="H214" s="23"/>
    </row>
    <row r="215" spans="1:8" s="19" customFormat="1" x14ac:dyDescent="0.2">
      <c r="A215" s="94" t="s">
        <v>148</v>
      </c>
      <c r="B215" s="55" t="s">
        <v>134</v>
      </c>
      <c r="C215" s="40"/>
      <c r="D215" s="68"/>
      <c r="E215" s="76"/>
      <c r="F215" s="41"/>
      <c r="G215" s="43"/>
      <c r="H215" s="23"/>
    </row>
    <row r="216" spans="1:8" s="19" customFormat="1" ht="25.5" x14ac:dyDescent="0.2">
      <c r="A216" s="59" t="s">
        <v>149</v>
      </c>
      <c r="B216" s="61" t="s">
        <v>135</v>
      </c>
      <c r="C216" s="40"/>
      <c r="D216" s="42">
        <v>2</v>
      </c>
      <c r="E216" s="76" t="s">
        <v>121</v>
      </c>
      <c r="F216" s="41"/>
      <c r="G216" s="43"/>
      <c r="H216" s="23"/>
    </row>
    <row r="217" spans="1:8" s="19" customFormat="1" x14ac:dyDescent="0.2">
      <c r="A217" s="94"/>
      <c r="B217" s="61"/>
      <c r="C217" s="40"/>
      <c r="D217" s="42"/>
      <c r="E217" s="76"/>
      <c r="F217" s="41"/>
      <c r="G217" s="43"/>
      <c r="H217" s="23"/>
    </row>
    <row r="218" spans="1:8" s="19" customFormat="1" x14ac:dyDescent="0.2">
      <c r="A218" s="59" t="s">
        <v>209</v>
      </c>
      <c r="B218" s="61" t="s">
        <v>169</v>
      </c>
      <c r="C218" s="40"/>
      <c r="D218" s="42">
        <v>1</v>
      </c>
      <c r="E218" s="76" t="s">
        <v>121</v>
      </c>
      <c r="F218" s="41"/>
      <c r="G218" s="43"/>
      <c r="H218" s="23"/>
    </row>
    <row r="219" spans="1:8" s="19" customFormat="1" x14ac:dyDescent="0.2">
      <c r="A219" s="94"/>
      <c r="B219" s="61"/>
      <c r="C219" s="40"/>
      <c r="D219" s="42"/>
      <c r="E219" s="76"/>
      <c r="F219" s="41"/>
      <c r="G219" s="43"/>
      <c r="H219" s="23"/>
    </row>
    <row r="220" spans="1:8" s="19" customFormat="1" x14ac:dyDescent="0.2">
      <c r="A220" s="94"/>
      <c r="B220" s="61"/>
      <c r="C220" s="40"/>
      <c r="D220" s="42"/>
      <c r="E220" s="76"/>
      <c r="F220" s="41"/>
      <c r="G220" s="43"/>
      <c r="H220" s="23"/>
    </row>
    <row r="221" spans="1:8" s="19" customFormat="1" x14ac:dyDescent="0.2">
      <c r="A221" s="94"/>
      <c r="B221" s="61"/>
      <c r="C221" s="40"/>
      <c r="D221" s="42"/>
      <c r="E221" s="76"/>
      <c r="F221" s="41"/>
      <c r="G221" s="43"/>
      <c r="H221" s="23"/>
    </row>
    <row r="222" spans="1:8" s="19" customFormat="1" x14ac:dyDescent="0.2">
      <c r="A222" s="94"/>
      <c r="B222" s="61"/>
      <c r="C222" s="40"/>
      <c r="D222" s="42"/>
      <c r="E222" s="76"/>
      <c r="F222" s="41"/>
      <c r="G222" s="43"/>
      <c r="H222" s="23"/>
    </row>
    <row r="223" spans="1:8" s="19" customFormat="1" x14ac:dyDescent="0.2">
      <c r="A223" s="94"/>
      <c r="B223" s="61"/>
      <c r="C223" s="40"/>
      <c r="D223" s="42"/>
      <c r="E223" s="76"/>
      <c r="F223" s="41"/>
      <c r="G223" s="43"/>
      <c r="H223" s="23"/>
    </row>
    <row r="224" spans="1:8" s="19" customFormat="1" x14ac:dyDescent="0.2">
      <c r="A224" s="94"/>
      <c r="B224" s="32"/>
      <c r="C224" s="40"/>
      <c r="D224" s="68"/>
      <c r="E224" s="76"/>
      <c r="F224" s="41"/>
      <c r="G224" s="43"/>
      <c r="H224" s="23"/>
    </row>
    <row r="225" spans="1:8" s="4" customFormat="1" x14ac:dyDescent="0.2">
      <c r="A225" s="97" t="s">
        <v>150</v>
      </c>
      <c r="B225" s="50" t="s">
        <v>40</v>
      </c>
      <c r="C225" s="51"/>
      <c r="D225" s="67"/>
      <c r="E225" s="75"/>
      <c r="F225" s="52"/>
      <c r="G225" s="53"/>
      <c r="H225" s="24"/>
    </row>
    <row r="226" spans="1:8" s="4" customFormat="1" x14ac:dyDescent="0.2">
      <c r="A226" s="97"/>
      <c r="B226" s="50" t="s">
        <v>710</v>
      </c>
      <c r="C226" s="51"/>
      <c r="D226" s="67"/>
      <c r="E226" s="75"/>
      <c r="F226" s="52"/>
      <c r="G226" s="53"/>
      <c r="H226" s="24"/>
    </row>
    <row r="227" spans="1:8" s="4" customFormat="1" x14ac:dyDescent="0.2">
      <c r="A227" s="117"/>
      <c r="B227" s="103"/>
      <c r="C227" s="104"/>
      <c r="D227" s="105"/>
      <c r="E227" s="106"/>
      <c r="F227" s="107"/>
      <c r="G227" s="108"/>
      <c r="H227" s="24"/>
    </row>
    <row r="228" spans="1:8" s="19" customFormat="1" x14ac:dyDescent="0.2">
      <c r="A228" s="94"/>
      <c r="B228" s="32"/>
      <c r="C228" s="40"/>
      <c r="D228" s="68"/>
      <c r="E228" s="76"/>
      <c r="F228" s="41"/>
      <c r="G228" s="43"/>
      <c r="H228" s="23"/>
    </row>
    <row r="229" spans="1:8" s="19" customFormat="1" ht="38.25" x14ac:dyDescent="0.2">
      <c r="A229" s="94" t="s">
        <v>98</v>
      </c>
      <c r="B229" s="32" t="s">
        <v>122</v>
      </c>
      <c r="C229" s="40"/>
      <c r="D229" s="68"/>
      <c r="E229" s="76"/>
      <c r="F229" s="41"/>
      <c r="G229" s="43"/>
      <c r="H229" s="23"/>
    </row>
    <row r="230" spans="1:8" s="19" customFormat="1" ht="39" customHeight="1" x14ac:dyDescent="0.2">
      <c r="A230" s="59" t="s">
        <v>711</v>
      </c>
      <c r="B230" s="125" t="s">
        <v>218</v>
      </c>
      <c r="C230" s="40"/>
      <c r="D230" s="42">
        <v>280</v>
      </c>
      <c r="E230" s="76" t="s">
        <v>18</v>
      </c>
      <c r="F230" s="41"/>
      <c r="G230" s="43"/>
      <c r="H230" s="23"/>
    </row>
    <row r="231" spans="1:8" s="19" customFormat="1" x14ac:dyDescent="0.2">
      <c r="A231" s="59"/>
      <c r="B231" s="32"/>
      <c r="C231" s="40"/>
      <c r="D231" s="42"/>
      <c r="E231" s="76"/>
      <c r="F231" s="41"/>
      <c r="G231" s="43"/>
      <c r="H231" s="23"/>
    </row>
    <row r="232" spans="1:8" s="19" customFormat="1" x14ac:dyDescent="0.2">
      <c r="A232" s="59"/>
      <c r="B232" s="32"/>
      <c r="C232" s="40"/>
      <c r="D232" s="42"/>
      <c r="E232" s="76"/>
      <c r="F232" s="41"/>
      <c r="G232" s="43"/>
      <c r="H232" s="23"/>
    </row>
    <row r="233" spans="1:8" s="19" customFormat="1" x14ac:dyDescent="0.2">
      <c r="A233" s="59"/>
      <c r="B233" s="32"/>
      <c r="C233" s="40"/>
      <c r="D233" s="42"/>
      <c r="E233" s="76"/>
      <c r="F233" s="41"/>
      <c r="G233" s="43"/>
      <c r="H233" s="23"/>
    </row>
    <row r="234" spans="1:8" s="19" customFormat="1" x14ac:dyDescent="0.2">
      <c r="A234" s="59"/>
      <c r="B234" s="32"/>
      <c r="C234" s="40"/>
      <c r="D234" s="42"/>
      <c r="E234" s="76"/>
      <c r="F234" s="41"/>
      <c r="G234" s="43"/>
      <c r="H234" s="23"/>
    </row>
    <row r="235" spans="1:8" s="19" customFormat="1" x14ac:dyDescent="0.2">
      <c r="A235" s="59"/>
      <c r="B235" s="32"/>
      <c r="C235" s="40"/>
      <c r="D235" s="42"/>
      <c r="E235" s="76"/>
      <c r="F235" s="41"/>
      <c r="G235" s="43"/>
      <c r="H235" s="23"/>
    </row>
    <row r="236" spans="1:8" s="19" customFormat="1" x14ac:dyDescent="0.2">
      <c r="A236" s="59"/>
      <c r="B236" s="32"/>
      <c r="C236" s="40"/>
      <c r="D236" s="42"/>
      <c r="E236" s="76"/>
      <c r="F236" s="41"/>
      <c r="G236" s="43"/>
      <c r="H236" s="23"/>
    </row>
    <row r="237" spans="1:8" s="19" customFormat="1" x14ac:dyDescent="0.2">
      <c r="A237" s="59"/>
      <c r="B237" s="32"/>
      <c r="C237" s="40"/>
      <c r="D237" s="42"/>
      <c r="E237" s="76"/>
      <c r="F237" s="41"/>
      <c r="G237" s="43"/>
      <c r="H237" s="23"/>
    </row>
    <row r="238" spans="1:8" s="19" customFormat="1" x14ac:dyDescent="0.2">
      <c r="A238" s="59"/>
      <c r="B238" s="32"/>
      <c r="C238" s="40"/>
      <c r="D238" s="42"/>
      <c r="E238" s="76"/>
      <c r="F238" s="41"/>
      <c r="G238" s="43"/>
      <c r="H238" s="23"/>
    </row>
    <row r="239" spans="1:8" s="19" customFormat="1" x14ac:dyDescent="0.2">
      <c r="A239" s="59"/>
      <c r="B239" s="32"/>
      <c r="C239" s="40"/>
      <c r="D239" s="42"/>
      <c r="E239" s="76"/>
      <c r="F239" s="41"/>
      <c r="G239" s="43"/>
      <c r="H239" s="23"/>
    </row>
    <row r="240" spans="1:8" s="19" customFormat="1" x14ac:dyDescent="0.2">
      <c r="A240" s="59"/>
      <c r="B240" s="32"/>
      <c r="C240" s="40"/>
      <c r="D240" s="42"/>
      <c r="E240" s="76"/>
      <c r="F240" s="41"/>
      <c r="G240" s="43"/>
      <c r="H240" s="23"/>
    </row>
    <row r="241" spans="1:8" s="19" customFormat="1" x14ac:dyDescent="0.2">
      <c r="A241" s="59"/>
      <c r="B241" s="32"/>
      <c r="C241" s="40"/>
      <c r="D241" s="42"/>
      <c r="E241" s="76"/>
      <c r="F241" s="41"/>
      <c r="G241" s="43"/>
      <c r="H241" s="23"/>
    </row>
    <row r="242" spans="1:8" s="19" customFormat="1" x14ac:dyDescent="0.2">
      <c r="A242" s="59"/>
      <c r="B242" s="32"/>
      <c r="C242" s="40"/>
      <c r="D242" s="42"/>
      <c r="E242" s="76"/>
      <c r="F242" s="41"/>
      <c r="G242" s="43"/>
      <c r="H242" s="23"/>
    </row>
    <row r="243" spans="1:8" s="19" customFormat="1" x14ac:dyDescent="0.2">
      <c r="A243" s="59"/>
      <c r="B243" s="32"/>
      <c r="C243" s="40"/>
      <c r="D243" s="42"/>
      <c r="E243" s="76"/>
      <c r="F243" s="41"/>
      <c r="G243" s="43"/>
      <c r="H243" s="23"/>
    </row>
    <row r="244" spans="1:8" s="19" customFormat="1" x14ac:dyDescent="0.2">
      <c r="A244" s="94"/>
      <c r="B244" s="32"/>
      <c r="C244" s="40"/>
      <c r="D244" s="68"/>
      <c r="E244" s="76"/>
      <c r="F244" s="41"/>
      <c r="G244" s="43"/>
      <c r="H244" s="23"/>
    </row>
    <row r="245" spans="1:8" s="4" customFormat="1" x14ac:dyDescent="0.2">
      <c r="A245" s="97" t="s">
        <v>99</v>
      </c>
      <c r="B245" s="50" t="s">
        <v>41</v>
      </c>
      <c r="C245" s="51"/>
      <c r="D245" s="67"/>
      <c r="E245" s="75"/>
      <c r="F245" s="52"/>
      <c r="G245" s="53"/>
      <c r="H245" s="24"/>
    </row>
    <row r="246" spans="1:8" s="4" customFormat="1" x14ac:dyDescent="0.2">
      <c r="A246" s="97"/>
      <c r="B246" s="50" t="s">
        <v>712</v>
      </c>
      <c r="C246" s="51"/>
      <c r="D246" s="67"/>
      <c r="E246" s="75"/>
      <c r="F246" s="52"/>
      <c r="G246" s="53"/>
      <c r="H246" s="24"/>
    </row>
    <row r="247" spans="1:8" s="19" customFormat="1" x14ac:dyDescent="0.2">
      <c r="A247" s="94"/>
      <c r="B247" s="61"/>
      <c r="C247" s="40"/>
      <c r="D247" s="68"/>
      <c r="E247" s="76"/>
      <c r="F247" s="41"/>
      <c r="G247" s="43"/>
      <c r="H247" s="23"/>
    </row>
    <row r="248" spans="1:8" s="19" customFormat="1" x14ac:dyDescent="0.2">
      <c r="A248" s="94"/>
      <c r="B248" s="61"/>
      <c r="C248" s="40"/>
      <c r="D248" s="68"/>
      <c r="E248" s="76"/>
      <c r="F248" s="41"/>
      <c r="G248" s="43"/>
      <c r="H248" s="23"/>
    </row>
    <row r="249" spans="1:8" s="19" customFormat="1" x14ac:dyDescent="0.2">
      <c r="A249" s="94"/>
      <c r="B249" s="55" t="s">
        <v>219</v>
      </c>
      <c r="C249" s="40"/>
      <c r="D249" s="68"/>
      <c r="E249" s="76"/>
      <c r="F249" s="41"/>
      <c r="G249" s="43"/>
      <c r="H249" s="23"/>
    </row>
    <row r="250" spans="1:8" s="19" customFormat="1" x14ac:dyDescent="0.2">
      <c r="A250" s="94"/>
      <c r="B250" s="55"/>
      <c r="C250" s="40"/>
      <c r="D250" s="68"/>
      <c r="E250" s="76"/>
      <c r="F250" s="41"/>
      <c r="G250" s="43"/>
      <c r="H250" s="23"/>
    </row>
    <row r="251" spans="1:8" s="19" customFormat="1" x14ac:dyDescent="0.2">
      <c r="A251" s="94" t="s">
        <v>44</v>
      </c>
      <c r="B251" s="55" t="s">
        <v>9</v>
      </c>
      <c r="C251" s="40"/>
      <c r="D251" s="68"/>
      <c r="E251" s="76"/>
      <c r="F251" s="41"/>
      <c r="G251" s="43"/>
      <c r="H251" s="23"/>
    </row>
    <row r="252" spans="1:8" s="19" customFormat="1" ht="25.5" x14ac:dyDescent="0.2">
      <c r="A252" s="59"/>
      <c r="B252" s="32" t="s">
        <v>10</v>
      </c>
      <c r="C252" s="40"/>
      <c r="D252" s="68"/>
      <c r="E252" s="76"/>
      <c r="F252" s="41"/>
      <c r="G252" s="43"/>
      <c r="H252" s="23"/>
    </row>
    <row r="253" spans="1:8" s="19" customFormat="1" x14ac:dyDescent="0.2">
      <c r="A253" s="59" t="s">
        <v>177</v>
      </c>
      <c r="B253" s="32" t="s">
        <v>11</v>
      </c>
      <c r="C253" s="40"/>
      <c r="D253" s="42">
        <v>3</v>
      </c>
      <c r="E253" s="76" t="s">
        <v>19</v>
      </c>
      <c r="F253" s="41"/>
      <c r="G253" s="43"/>
      <c r="H253" s="23"/>
    </row>
    <row r="254" spans="1:8" s="19" customFormat="1" x14ac:dyDescent="0.2">
      <c r="A254" s="59" t="s">
        <v>713</v>
      </c>
      <c r="B254" s="32" t="s">
        <v>12</v>
      </c>
      <c r="C254" s="40"/>
      <c r="D254" s="42">
        <v>3</v>
      </c>
      <c r="E254" s="76" t="s">
        <v>19</v>
      </c>
      <c r="F254" s="41"/>
      <c r="G254" s="43"/>
      <c r="H254" s="23"/>
    </row>
    <row r="255" spans="1:8" s="19" customFormat="1" x14ac:dyDescent="0.2">
      <c r="A255" s="59" t="s">
        <v>714</v>
      </c>
      <c r="B255" s="32" t="s">
        <v>13</v>
      </c>
      <c r="C255" s="40"/>
      <c r="D255" s="42">
        <v>3</v>
      </c>
      <c r="E255" s="76" t="s">
        <v>19</v>
      </c>
      <c r="F255" s="41"/>
      <c r="G255" s="43"/>
      <c r="H255" s="23"/>
    </row>
    <row r="256" spans="1:8" s="19" customFormat="1" x14ac:dyDescent="0.2">
      <c r="A256" s="59" t="s">
        <v>715</v>
      </c>
      <c r="B256" s="32" t="s">
        <v>14</v>
      </c>
      <c r="C256" s="40"/>
      <c r="D256" s="42">
        <v>3</v>
      </c>
      <c r="E256" s="76" t="s">
        <v>19</v>
      </c>
      <c r="F256" s="41"/>
      <c r="G256" s="43"/>
      <c r="H256" s="23"/>
    </row>
    <row r="257" spans="1:8" s="19" customFormat="1" x14ac:dyDescent="0.2">
      <c r="A257" s="59" t="s">
        <v>716</v>
      </c>
      <c r="B257" s="32" t="s">
        <v>15</v>
      </c>
      <c r="C257" s="40"/>
      <c r="D257" s="42">
        <v>3</v>
      </c>
      <c r="E257" s="76" t="s">
        <v>19</v>
      </c>
      <c r="F257" s="41"/>
      <c r="G257" s="43"/>
      <c r="H257" s="23"/>
    </row>
    <row r="258" spans="1:8" s="19" customFormat="1" x14ac:dyDescent="0.2">
      <c r="A258" s="59"/>
      <c r="B258" s="32"/>
      <c r="C258" s="40"/>
      <c r="D258" s="42"/>
      <c r="E258" s="76"/>
      <c r="F258" s="41"/>
      <c r="G258" s="43"/>
      <c r="H258" s="23"/>
    </row>
    <row r="259" spans="1:8" s="19" customFormat="1" x14ac:dyDescent="0.2">
      <c r="A259" s="94" t="s">
        <v>151</v>
      </c>
      <c r="B259" s="55" t="s">
        <v>16</v>
      </c>
      <c r="C259" s="40"/>
      <c r="D259" s="42"/>
      <c r="E259" s="76"/>
      <c r="F259" s="41"/>
      <c r="G259" s="43"/>
      <c r="H259" s="23"/>
    </row>
    <row r="260" spans="1:8" s="19" customFormat="1" ht="25.5" x14ac:dyDescent="0.2">
      <c r="A260" s="59"/>
      <c r="B260" s="32" t="s">
        <v>161</v>
      </c>
      <c r="C260" s="40"/>
      <c r="D260" s="42">
        <v>3</v>
      </c>
      <c r="E260" s="76" t="s">
        <v>162</v>
      </c>
      <c r="F260" s="41"/>
      <c r="G260" s="43"/>
      <c r="H260" s="23"/>
    </row>
    <row r="261" spans="1:8" s="19" customFormat="1" x14ac:dyDescent="0.2">
      <c r="A261" s="59"/>
      <c r="B261" s="32"/>
      <c r="C261" s="40"/>
      <c r="D261" s="42"/>
      <c r="E261" s="76"/>
      <c r="F261" s="41"/>
      <c r="G261" s="43"/>
      <c r="H261" s="23"/>
    </row>
    <row r="262" spans="1:8" s="19" customFormat="1" x14ac:dyDescent="0.2">
      <c r="A262" s="94" t="s">
        <v>512</v>
      </c>
      <c r="B262" s="55" t="s">
        <v>749</v>
      </c>
      <c r="C262" s="40"/>
      <c r="D262" s="42"/>
      <c r="E262" s="76"/>
      <c r="F262" s="41"/>
      <c r="G262" s="43"/>
      <c r="H262" s="23"/>
    </row>
    <row r="263" spans="1:8" s="19" customFormat="1" ht="38.25" x14ac:dyDescent="0.2">
      <c r="A263" s="59"/>
      <c r="B263" s="32" t="s">
        <v>166</v>
      </c>
      <c r="C263" s="40"/>
      <c r="D263" s="42">
        <v>1</v>
      </c>
      <c r="E263" s="76" t="s">
        <v>25</v>
      </c>
      <c r="F263" s="41"/>
      <c r="G263" s="43"/>
      <c r="H263" s="23"/>
    </row>
    <row r="264" spans="1:8" s="19" customFormat="1" x14ac:dyDescent="0.2">
      <c r="A264" s="59"/>
      <c r="B264" s="32"/>
      <c r="C264" s="40"/>
      <c r="D264" s="42"/>
      <c r="E264" s="76"/>
      <c r="F264" s="41"/>
      <c r="G264" s="43"/>
      <c r="H264" s="23"/>
    </row>
    <row r="265" spans="1:8" s="19" customFormat="1" x14ac:dyDescent="0.2">
      <c r="A265" s="94"/>
      <c r="B265" s="55"/>
      <c r="C265" s="40"/>
      <c r="D265" s="42"/>
      <c r="E265" s="76"/>
      <c r="F265" s="41"/>
      <c r="G265" s="43"/>
      <c r="H265" s="23"/>
    </row>
    <row r="266" spans="1:8" s="19" customFormat="1" x14ac:dyDescent="0.2">
      <c r="A266" s="94"/>
      <c r="B266" s="55"/>
      <c r="C266" s="40"/>
      <c r="D266" s="42"/>
      <c r="E266" s="76"/>
      <c r="F266" s="41"/>
      <c r="G266" s="43"/>
      <c r="H266" s="23"/>
    </row>
    <row r="267" spans="1:8" s="19" customFormat="1" ht="25.5" x14ac:dyDescent="0.2">
      <c r="A267" s="94" t="s">
        <v>717</v>
      </c>
      <c r="B267" s="55" t="s">
        <v>750</v>
      </c>
      <c r="C267" s="40"/>
      <c r="D267" s="42">
        <v>1</v>
      </c>
      <c r="E267" s="76" t="s">
        <v>25</v>
      </c>
      <c r="F267" s="41"/>
      <c r="G267" s="43"/>
      <c r="H267" s="23"/>
    </row>
    <row r="268" spans="1:8" s="19" customFormat="1" x14ac:dyDescent="0.2">
      <c r="A268" s="94"/>
      <c r="B268" s="55"/>
      <c r="C268" s="40"/>
      <c r="D268" s="42"/>
      <c r="E268" s="76"/>
      <c r="F268" s="41"/>
      <c r="G268" s="43"/>
      <c r="H268" s="23"/>
    </row>
    <row r="269" spans="1:8" s="19" customFormat="1" x14ac:dyDescent="0.2">
      <c r="A269" s="94"/>
      <c r="B269" s="55"/>
      <c r="C269" s="40"/>
      <c r="D269" s="42"/>
      <c r="E269" s="76"/>
      <c r="F269" s="41"/>
      <c r="G269" s="43"/>
      <c r="H269" s="23"/>
    </row>
    <row r="270" spans="1:8" s="19" customFormat="1" x14ac:dyDescent="0.2">
      <c r="A270" s="94"/>
      <c r="B270" s="55"/>
      <c r="C270" s="40"/>
      <c r="D270" s="42"/>
      <c r="E270" s="76"/>
      <c r="F270" s="41"/>
      <c r="G270" s="43"/>
      <c r="H270" s="23"/>
    </row>
    <row r="271" spans="1:8" s="19" customFormat="1" x14ac:dyDescent="0.2">
      <c r="A271" s="59"/>
      <c r="B271" s="61"/>
      <c r="C271" s="40"/>
      <c r="D271" s="42"/>
      <c r="E271" s="76"/>
      <c r="F271" s="41"/>
      <c r="G271" s="43"/>
      <c r="H271" s="23"/>
    </row>
    <row r="272" spans="1:8" s="19" customFormat="1" x14ac:dyDescent="0.2">
      <c r="A272" s="94"/>
      <c r="B272" s="32"/>
      <c r="C272" s="40"/>
      <c r="D272" s="68"/>
      <c r="E272" s="76"/>
      <c r="F272" s="41"/>
      <c r="G272" s="43"/>
      <c r="H272" s="23"/>
    </row>
    <row r="273" spans="1:8" s="4" customFormat="1" x14ac:dyDescent="0.2">
      <c r="A273" s="97" t="s">
        <v>718</v>
      </c>
      <c r="B273" s="50" t="s">
        <v>42</v>
      </c>
      <c r="C273" s="51"/>
      <c r="D273" s="67"/>
      <c r="E273" s="75"/>
      <c r="F273" s="52"/>
      <c r="G273" s="53"/>
      <c r="H273" s="24"/>
    </row>
    <row r="274" spans="1:8" s="4" customFormat="1" x14ac:dyDescent="0.2">
      <c r="A274" s="97"/>
      <c r="B274" s="50" t="s">
        <v>719</v>
      </c>
      <c r="C274" s="51"/>
      <c r="D274" s="67"/>
      <c r="E274" s="75"/>
      <c r="F274" s="52"/>
      <c r="G274" s="53"/>
      <c r="H274" s="24"/>
    </row>
    <row r="275" spans="1:8" s="19" customFormat="1" x14ac:dyDescent="0.2">
      <c r="A275" s="94"/>
      <c r="B275" s="32"/>
      <c r="C275" s="40"/>
      <c r="D275" s="68"/>
      <c r="E275" s="76"/>
      <c r="F275" s="41"/>
      <c r="G275" s="43"/>
      <c r="H275" s="23"/>
    </row>
    <row r="276" spans="1:8" s="19" customFormat="1" x14ac:dyDescent="0.2">
      <c r="A276" s="94"/>
      <c r="B276" s="32"/>
      <c r="C276" s="40"/>
      <c r="D276" s="42"/>
      <c r="E276" s="76"/>
      <c r="F276" s="41"/>
      <c r="G276" s="43"/>
      <c r="H276" s="23"/>
    </row>
    <row r="277" spans="1:8" s="19" customFormat="1" x14ac:dyDescent="0.2">
      <c r="A277" s="94"/>
      <c r="B277" s="32"/>
      <c r="C277" s="40"/>
      <c r="D277" s="68"/>
      <c r="E277" s="76"/>
      <c r="F277" s="41"/>
      <c r="G277" s="43"/>
      <c r="H277" s="23"/>
    </row>
    <row r="278" spans="1:8" s="19" customFormat="1" ht="25.5" x14ac:dyDescent="0.2">
      <c r="A278" s="94" t="s">
        <v>46</v>
      </c>
      <c r="B278" s="32" t="s">
        <v>163</v>
      </c>
      <c r="C278" s="40"/>
      <c r="D278" s="42">
        <v>1</v>
      </c>
      <c r="E278" s="76" t="s">
        <v>25</v>
      </c>
      <c r="F278" s="41"/>
      <c r="G278" s="43"/>
      <c r="H278" s="23"/>
    </row>
    <row r="279" spans="1:8" s="19" customFormat="1" x14ac:dyDescent="0.2">
      <c r="A279" s="94"/>
      <c r="B279" s="32"/>
      <c r="C279" s="40"/>
      <c r="D279" s="42"/>
      <c r="E279" s="76"/>
      <c r="F279" s="41"/>
      <c r="G279" s="43"/>
      <c r="H279" s="23"/>
    </row>
    <row r="280" spans="1:8" s="19" customFormat="1" ht="38.25" x14ac:dyDescent="0.2">
      <c r="A280" s="94" t="s">
        <v>47</v>
      </c>
      <c r="B280" s="32" t="s">
        <v>751</v>
      </c>
      <c r="C280" s="40"/>
      <c r="D280" s="42">
        <v>1</v>
      </c>
      <c r="E280" s="76" t="s">
        <v>25</v>
      </c>
      <c r="F280" s="41"/>
      <c r="G280" s="43"/>
      <c r="H280" s="23"/>
    </row>
    <row r="281" spans="1:8" s="19" customFormat="1" x14ac:dyDescent="0.2">
      <c r="A281" s="94"/>
      <c r="B281" s="32"/>
      <c r="C281" s="40"/>
      <c r="D281" s="42"/>
      <c r="E281" s="76"/>
      <c r="F281" s="41"/>
      <c r="G281" s="43"/>
      <c r="H281" s="23"/>
    </row>
    <row r="282" spans="1:8" s="19" customFormat="1" ht="25.5" x14ac:dyDescent="0.2">
      <c r="A282" s="94" t="s">
        <v>178</v>
      </c>
      <c r="B282" s="32" t="s">
        <v>167</v>
      </c>
      <c r="C282" s="33"/>
      <c r="D282" s="42">
        <v>1</v>
      </c>
      <c r="E282" s="83" t="s">
        <v>17</v>
      </c>
      <c r="F282" s="27"/>
      <c r="G282" s="28"/>
      <c r="H282" s="23"/>
    </row>
    <row r="283" spans="1:8" s="19" customFormat="1" x14ac:dyDescent="0.2">
      <c r="A283" s="94"/>
      <c r="B283" s="32"/>
      <c r="C283" s="40"/>
      <c r="D283" s="68"/>
      <c r="E283" s="76"/>
      <c r="F283" s="41"/>
      <c r="G283" s="43"/>
      <c r="H283" s="23"/>
    </row>
    <row r="284" spans="1:8" s="19" customFormat="1" x14ac:dyDescent="0.2">
      <c r="A284" s="94" t="s">
        <v>179</v>
      </c>
      <c r="B284" s="32" t="s">
        <v>138</v>
      </c>
      <c r="C284" s="40"/>
      <c r="D284" s="42">
        <v>1</v>
      </c>
      <c r="E284" s="76" t="s">
        <v>25</v>
      </c>
      <c r="F284" s="41"/>
      <c r="G284" s="43"/>
      <c r="H284" s="23"/>
    </row>
    <row r="285" spans="1:8" s="19" customFormat="1" x14ac:dyDescent="0.2">
      <c r="A285" s="94"/>
      <c r="B285" s="32"/>
      <c r="C285" s="40"/>
      <c r="D285" s="42"/>
      <c r="E285" s="76"/>
      <c r="F285" s="41"/>
      <c r="G285" s="43"/>
      <c r="H285" s="23"/>
    </row>
    <row r="286" spans="1:8" s="19" customFormat="1" x14ac:dyDescent="0.2">
      <c r="A286" s="94"/>
      <c r="B286" s="32"/>
      <c r="C286" s="40"/>
      <c r="D286" s="42"/>
      <c r="E286" s="76"/>
      <c r="F286" s="41"/>
      <c r="G286" s="43"/>
      <c r="H286" s="23"/>
    </row>
    <row r="287" spans="1:8" s="19" customFormat="1" x14ac:dyDescent="0.2">
      <c r="A287" s="94"/>
      <c r="B287" s="32"/>
      <c r="C287" s="40"/>
      <c r="D287" s="42"/>
      <c r="E287" s="76"/>
      <c r="F287" s="41"/>
      <c r="G287" s="43"/>
      <c r="H287" s="23"/>
    </row>
    <row r="288" spans="1:8" s="19" customFormat="1" x14ac:dyDescent="0.2">
      <c r="A288" s="94"/>
      <c r="B288" s="32"/>
      <c r="C288" s="40"/>
      <c r="D288" s="42"/>
      <c r="E288" s="76"/>
      <c r="F288" s="41"/>
      <c r="G288" s="43"/>
      <c r="H288" s="23"/>
    </row>
    <row r="289" spans="1:8" s="19" customFormat="1" x14ac:dyDescent="0.2">
      <c r="A289" s="94"/>
      <c r="B289" s="32"/>
      <c r="C289" s="40"/>
      <c r="D289" s="42"/>
      <c r="E289" s="76"/>
      <c r="F289" s="41"/>
      <c r="G289" s="43"/>
      <c r="H289" s="23"/>
    </row>
    <row r="290" spans="1:8" s="19" customFormat="1" x14ac:dyDescent="0.2">
      <c r="A290" s="94"/>
      <c r="B290" s="32"/>
      <c r="C290" s="40"/>
      <c r="D290" s="42"/>
      <c r="E290" s="76"/>
      <c r="F290" s="41"/>
      <c r="G290" s="43"/>
      <c r="H290" s="23"/>
    </row>
    <row r="291" spans="1:8" s="19" customFormat="1" x14ac:dyDescent="0.2">
      <c r="A291" s="94"/>
      <c r="B291" s="32"/>
      <c r="C291" s="40"/>
      <c r="D291" s="42"/>
      <c r="E291" s="76"/>
      <c r="F291" s="41"/>
      <c r="G291" s="43"/>
      <c r="H291" s="23"/>
    </row>
    <row r="292" spans="1:8" s="19" customFormat="1" x14ac:dyDescent="0.2">
      <c r="A292" s="94"/>
      <c r="B292" s="32"/>
      <c r="C292" s="40"/>
      <c r="D292" s="42"/>
      <c r="E292" s="76"/>
      <c r="F292" s="41"/>
      <c r="G292" s="43"/>
      <c r="H292" s="23"/>
    </row>
    <row r="293" spans="1:8" s="19" customFormat="1" x14ac:dyDescent="0.2">
      <c r="A293" s="94"/>
      <c r="B293" s="32"/>
      <c r="C293" s="40"/>
      <c r="D293" s="42"/>
      <c r="E293" s="76"/>
      <c r="F293" s="41"/>
      <c r="G293" s="43"/>
      <c r="H293" s="23"/>
    </row>
    <row r="294" spans="1:8" s="19" customFormat="1" x14ac:dyDescent="0.2">
      <c r="A294" s="94"/>
      <c r="B294" s="32"/>
      <c r="C294" s="40"/>
      <c r="D294" s="42"/>
      <c r="E294" s="76"/>
      <c r="F294" s="41"/>
      <c r="G294" s="43"/>
      <c r="H294" s="23"/>
    </row>
    <row r="295" spans="1:8" s="19" customFormat="1" x14ac:dyDescent="0.2">
      <c r="A295" s="94"/>
      <c r="B295" s="32"/>
      <c r="C295" s="33"/>
      <c r="D295" s="90"/>
      <c r="E295" s="83"/>
      <c r="F295" s="27"/>
      <c r="G295" s="28"/>
      <c r="H295" s="23"/>
    </row>
    <row r="296" spans="1:8" s="19" customFormat="1" x14ac:dyDescent="0.2">
      <c r="A296" s="94"/>
      <c r="B296" s="32"/>
      <c r="C296" s="40"/>
      <c r="D296" s="68"/>
      <c r="E296" s="76"/>
      <c r="F296" s="41"/>
      <c r="G296" s="43"/>
      <c r="H296" s="23"/>
    </row>
    <row r="297" spans="1:8" s="19" customFormat="1" x14ac:dyDescent="0.2">
      <c r="A297" s="94"/>
      <c r="B297" s="32"/>
      <c r="C297" s="40"/>
      <c r="D297" s="42"/>
      <c r="E297" s="76"/>
      <c r="F297" s="41"/>
      <c r="G297" s="43"/>
      <c r="H297" s="23"/>
    </row>
    <row r="298" spans="1:8" s="19" customFormat="1" x14ac:dyDescent="0.2">
      <c r="A298" s="94"/>
      <c r="B298" s="32"/>
      <c r="C298" s="40"/>
      <c r="D298" s="68"/>
      <c r="E298" s="76"/>
      <c r="F298" s="41"/>
      <c r="G298" s="43"/>
      <c r="H298" s="23"/>
    </row>
    <row r="299" spans="1:8" s="4" customFormat="1" x14ac:dyDescent="0.2">
      <c r="A299" s="97" t="s">
        <v>222</v>
      </c>
      <c r="B299" s="50" t="s">
        <v>43</v>
      </c>
      <c r="C299" s="51"/>
      <c r="D299" s="67"/>
      <c r="E299" s="75"/>
      <c r="F299" s="52"/>
      <c r="G299" s="53"/>
      <c r="H299" s="24"/>
    </row>
  </sheetData>
  <phoneticPr fontId="2" type="noConversion"/>
  <printOptions horizontalCentered="1"/>
  <pageMargins left="0.7" right="0.7" top="0.75" bottom="0.75" header="0.3" footer="0.3"/>
  <pageSetup paperSize="9" scale="91" fitToHeight="0" orientation="portrait" r:id="rId1"/>
  <headerFooter alignWithMargins="0">
    <oddHeader xml:space="preserve">&amp;LSewarage system in Th.Veymandoo
</oddHeader>
    <oddFooter>&amp;LRiyan Pte. Ltd.&amp;C&amp;P&amp;RSep 2016</oddFooter>
  </headerFooter>
  <rowBreaks count="9" manualBreakCount="9">
    <brk id="51" max="6" man="1"/>
    <brk id="84" max="6" man="1"/>
    <brk id="110" max="6" man="1"/>
    <brk id="140" max="6" man="1"/>
    <brk id="162" max="6" man="1"/>
    <brk id="193" max="6" man="1"/>
    <brk id="225" max="6" man="1"/>
    <brk id="245" max="6" man="1"/>
    <brk id="273"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4"/>
  <sheetViews>
    <sheetView view="pageBreakPreview" zoomScaleNormal="100" zoomScaleSheetLayoutView="100" workbookViewId="0">
      <selection activeCell="C9" sqref="C9"/>
    </sheetView>
  </sheetViews>
  <sheetFormatPr defaultRowHeight="12.75" outlineLevelCol="1" x14ac:dyDescent="0.2"/>
  <cols>
    <col min="1" max="1" width="1.5703125" style="151" customWidth="1"/>
    <col min="2" max="2" width="9.140625" style="151" customWidth="1"/>
    <col min="3" max="3" width="13.140625" style="151" customWidth="1"/>
    <col min="4" max="4" width="14.85546875" style="151" customWidth="1"/>
    <col min="5" max="5" width="20.42578125" style="151" customWidth="1"/>
    <col min="6" max="6" width="0.7109375" style="151" customWidth="1"/>
    <col min="7" max="7" width="18.140625" style="151" customWidth="1" outlineLevel="1"/>
    <col min="8" max="8" width="9" style="151" customWidth="1"/>
    <col min="9" max="9" width="30.140625" style="151" customWidth="1"/>
    <col min="10" max="10" width="14.28515625" style="151" bestFit="1" customWidth="1"/>
    <col min="11" max="11" width="13.28515625" style="151" bestFit="1" customWidth="1"/>
    <col min="12" max="12" width="12.85546875" style="151" bestFit="1" customWidth="1"/>
    <col min="13" max="16384" width="9.140625" style="151"/>
  </cols>
  <sheetData>
    <row r="2" spans="1:9" ht="15.75" x14ac:dyDescent="0.2">
      <c r="A2" s="657" t="s">
        <v>26</v>
      </c>
      <c r="B2" s="657"/>
      <c r="C2" s="657"/>
      <c r="D2" s="657"/>
      <c r="E2" s="657"/>
      <c r="F2" s="657"/>
      <c r="G2" s="657"/>
      <c r="H2" s="657"/>
    </row>
    <row r="3" spans="1:9" ht="15.75" x14ac:dyDescent="0.2">
      <c r="A3" s="189"/>
      <c r="B3" s="190"/>
      <c r="C3" s="657" t="s">
        <v>224</v>
      </c>
      <c r="D3" s="657"/>
      <c r="E3" s="657"/>
      <c r="F3" s="657"/>
      <c r="G3" s="657"/>
      <c r="H3" s="657"/>
    </row>
    <row r="4" spans="1:9" ht="18.75" x14ac:dyDescent="0.2">
      <c r="A4" s="658" t="s">
        <v>694</v>
      </c>
      <c r="B4" s="658"/>
      <c r="C4" s="658"/>
      <c r="D4" s="658"/>
      <c r="E4" s="658"/>
      <c r="F4" s="658"/>
      <c r="G4" s="658"/>
      <c r="H4" s="658"/>
    </row>
    <row r="6" spans="1:9" ht="15" customHeight="1" x14ac:dyDescent="0.2">
      <c r="C6" s="659" t="s">
        <v>22</v>
      </c>
      <c r="D6" s="660"/>
      <c r="E6" s="661"/>
      <c r="F6" s="665"/>
      <c r="G6" s="667" t="s">
        <v>33</v>
      </c>
      <c r="H6" s="665" t="s">
        <v>28</v>
      </c>
    </row>
    <row r="7" spans="1:9" s="152" customFormat="1" ht="15" x14ac:dyDescent="0.2">
      <c r="C7" s="662"/>
      <c r="D7" s="663"/>
      <c r="E7" s="664"/>
      <c r="F7" s="666"/>
      <c r="G7" s="668"/>
      <c r="H7" s="669"/>
    </row>
    <row r="8" spans="1:9" x14ac:dyDescent="0.2">
      <c r="C8" s="153"/>
      <c r="D8" s="154"/>
      <c r="E8" s="154"/>
      <c r="F8" s="155"/>
      <c r="G8" s="154"/>
      <c r="H8" s="154"/>
    </row>
    <row r="9" spans="1:9" ht="24.75" customHeight="1" x14ac:dyDescent="0.2">
      <c r="B9" s="156"/>
      <c r="C9" s="157" t="str">
        <f>'03-Admin Building'!E8</f>
        <v>Bill №: 01 - PRELIMINARIES</v>
      </c>
      <c r="D9" s="158"/>
      <c r="E9" s="159"/>
      <c r="F9" s="160"/>
      <c r="G9" s="161"/>
      <c r="H9" s="162"/>
    </row>
    <row r="10" spans="1:9" ht="24.75" customHeight="1" x14ac:dyDescent="0.2">
      <c r="B10" s="156"/>
      <c r="C10" s="163" t="str">
        <f>'03-Admin Building'!E32</f>
        <v>Bill №: 02 - EXCAVATION AND FILLING</v>
      </c>
      <c r="D10" s="164"/>
      <c r="E10" s="165"/>
      <c r="F10" s="160"/>
      <c r="G10" s="166"/>
      <c r="H10" s="162"/>
    </row>
    <row r="11" spans="1:9" ht="24.75" customHeight="1" x14ac:dyDescent="0.2">
      <c r="B11" s="156"/>
      <c r="C11" s="163" t="str">
        <f>'03-Admin Building'!E61</f>
        <v>Bill №: 03 - INSITU CONCRETE WORKS</v>
      </c>
      <c r="D11" s="164"/>
      <c r="E11" s="165"/>
      <c r="F11" s="160"/>
      <c r="G11" s="166"/>
      <c r="H11" s="162"/>
    </row>
    <row r="12" spans="1:9" ht="24.75" customHeight="1" x14ac:dyDescent="0.2">
      <c r="B12" s="156"/>
      <c r="C12" s="167" t="s">
        <v>358</v>
      </c>
      <c r="D12" s="164"/>
      <c r="E12" s="165"/>
      <c r="F12" s="160"/>
      <c r="G12" s="168"/>
      <c r="H12" s="162"/>
      <c r="I12" s="169"/>
    </row>
    <row r="13" spans="1:9" ht="24.75" customHeight="1" x14ac:dyDescent="0.2">
      <c r="B13" s="156"/>
      <c r="C13" s="167" t="s">
        <v>359</v>
      </c>
      <c r="D13" s="164"/>
      <c r="E13" s="165"/>
      <c r="F13" s="160"/>
      <c r="G13" s="168"/>
      <c r="H13" s="162"/>
    </row>
    <row r="14" spans="1:9" ht="24.75" customHeight="1" x14ac:dyDescent="0.2">
      <c r="B14" s="156"/>
      <c r="C14" s="167" t="s">
        <v>360</v>
      </c>
      <c r="D14" s="164"/>
      <c r="E14" s="165"/>
      <c r="F14" s="160"/>
      <c r="G14" s="168"/>
      <c r="H14" s="162"/>
    </row>
    <row r="15" spans="1:9" ht="24.75" customHeight="1" x14ac:dyDescent="0.2">
      <c r="B15" s="156"/>
      <c r="C15" s="167" t="s">
        <v>361</v>
      </c>
      <c r="D15" s="164"/>
      <c r="E15" s="165"/>
      <c r="F15" s="160"/>
      <c r="G15" s="168"/>
      <c r="H15" s="162"/>
    </row>
    <row r="16" spans="1:9" ht="24.75" customHeight="1" x14ac:dyDescent="0.2">
      <c r="B16" s="156"/>
      <c r="C16" s="167" t="s">
        <v>362</v>
      </c>
      <c r="D16" s="164"/>
      <c r="E16" s="165"/>
      <c r="F16" s="160"/>
      <c r="G16" s="168"/>
      <c r="H16" s="162"/>
    </row>
    <row r="17" spans="2:15" ht="24.75" customHeight="1" x14ac:dyDescent="0.2">
      <c r="B17" s="156"/>
      <c r="C17" s="167" t="s">
        <v>363</v>
      </c>
      <c r="D17" s="164"/>
      <c r="E17" s="165"/>
      <c r="F17" s="160"/>
      <c r="G17" s="168"/>
      <c r="H17" s="162"/>
      <c r="J17" s="170"/>
      <c r="K17" s="171"/>
    </row>
    <row r="18" spans="2:15" ht="24.75" customHeight="1" x14ac:dyDescent="0.2">
      <c r="B18" s="156"/>
      <c r="C18" s="167" t="s">
        <v>364</v>
      </c>
      <c r="D18" s="164"/>
      <c r="E18" s="165"/>
      <c r="F18" s="160"/>
      <c r="G18" s="168"/>
      <c r="H18" s="162"/>
      <c r="J18" s="170"/>
      <c r="K18" s="171"/>
    </row>
    <row r="19" spans="2:15" ht="24.75" customHeight="1" x14ac:dyDescent="0.2">
      <c r="B19" s="156"/>
      <c r="C19" s="167" t="s">
        <v>365</v>
      </c>
      <c r="D19" s="164"/>
      <c r="E19" s="165"/>
      <c r="F19" s="160"/>
      <c r="G19" s="168"/>
      <c r="H19" s="162"/>
      <c r="K19" s="170"/>
    </row>
    <row r="20" spans="2:15" ht="24.75" customHeight="1" x14ac:dyDescent="0.2">
      <c r="B20" s="156"/>
      <c r="C20" s="167" t="s">
        <v>720</v>
      </c>
      <c r="D20" s="164"/>
      <c r="E20" s="165"/>
      <c r="F20" s="160"/>
      <c r="G20" s="168"/>
      <c r="H20" s="162"/>
      <c r="K20" s="171"/>
      <c r="L20" s="170"/>
    </row>
    <row r="21" spans="2:15" ht="24.75" customHeight="1" x14ac:dyDescent="0.25">
      <c r="C21" s="172"/>
      <c r="D21" s="173"/>
      <c r="E21" s="174"/>
      <c r="F21" s="175"/>
      <c r="G21" s="176"/>
      <c r="H21" s="177"/>
    </row>
    <row r="22" spans="2:15" ht="39" customHeight="1" x14ac:dyDescent="0.2">
      <c r="B22" s="152"/>
      <c r="C22" s="656" t="s">
        <v>366</v>
      </c>
      <c r="D22" s="656"/>
      <c r="E22" s="656"/>
      <c r="F22" s="178"/>
      <c r="G22" s="179"/>
      <c r="H22" s="180"/>
      <c r="I22" s="170"/>
      <c r="J22" s="171"/>
      <c r="K22" s="170"/>
    </row>
    <row r="23" spans="2:15" ht="15" x14ac:dyDescent="0.25">
      <c r="B23" s="152"/>
      <c r="C23" s="181"/>
      <c r="G23" s="182"/>
      <c r="H23" s="183"/>
    </row>
    <row r="24" spans="2:15" x14ac:dyDescent="0.2">
      <c r="G24" s="171"/>
      <c r="O24" s="184"/>
    </row>
  </sheetData>
  <mergeCells count="8">
    <mergeCell ref="C22:E22"/>
    <mergeCell ref="A2:H2"/>
    <mergeCell ref="A4:H4"/>
    <mergeCell ref="C6:E7"/>
    <mergeCell ref="F6:F7"/>
    <mergeCell ref="G6:G7"/>
    <mergeCell ref="H6:H7"/>
    <mergeCell ref="C3:H3"/>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3"/>
  <sheetViews>
    <sheetView showGridLines="0" view="pageBreakPreview" topLeftCell="A4" zoomScaleNormal="100" zoomScaleSheetLayoutView="100" workbookViewId="0">
      <selection activeCell="G29" sqref="G29"/>
    </sheetView>
  </sheetViews>
  <sheetFormatPr defaultRowHeight="12.75" outlineLevelCol="1" x14ac:dyDescent="0.2"/>
  <cols>
    <col min="1" max="1" width="7.28515625" style="243" customWidth="1"/>
    <col min="2" max="2" width="6.28515625" style="224" customWidth="1"/>
    <col min="3" max="3" width="4" style="225" bestFit="1" customWidth="1"/>
    <col min="4" max="4" width="5.5703125" style="226" customWidth="1"/>
    <col min="5" max="5" width="50.42578125" style="233" customWidth="1"/>
    <col min="6" max="6" width="1" style="234" customWidth="1"/>
    <col min="7" max="7" width="5.7109375" style="635" bestFit="1" customWidth="1"/>
    <col min="8" max="8" width="7.7109375" style="636" bestFit="1" customWidth="1"/>
    <col min="9" max="9" width="5.42578125" style="637" customWidth="1" outlineLevel="1"/>
    <col min="10" max="10" width="8.42578125" style="638" customWidth="1" outlineLevel="1"/>
    <col min="11" max="11" width="2.140625" style="589" customWidth="1"/>
    <col min="12" max="16384" width="9.140625" style="468"/>
  </cols>
  <sheetData>
    <row r="1" spans="1:11" s="580" customFormat="1" x14ac:dyDescent="0.2">
      <c r="A1" s="579"/>
      <c r="D1" s="581"/>
      <c r="E1" s="582"/>
    </row>
    <row r="2" spans="1:11" s="580" customFormat="1" x14ac:dyDescent="0.2">
      <c r="A2" s="583" t="str">
        <f>'main summary'!A3:F3</f>
        <v>SEWARAGE SYSTEM IN TH.VEYMANDHOO</v>
      </c>
      <c r="D2" s="581"/>
      <c r="E2" s="582"/>
    </row>
    <row r="3" spans="1:11" s="580" customFormat="1" x14ac:dyDescent="0.2">
      <c r="A3" s="583" t="s">
        <v>721</v>
      </c>
      <c r="D3" s="581"/>
      <c r="E3" s="582"/>
    </row>
    <row r="4" spans="1:11" s="580" customFormat="1" x14ac:dyDescent="0.2">
      <c r="A4" s="584" t="s">
        <v>30</v>
      </c>
      <c r="D4" s="581"/>
      <c r="E4" s="582"/>
    </row>
    <row r="5" spans="1:11" s="580" customFormat="1" x14ac:dyDescent="0.2">
      <c r="A5" s="579"/>
      <c r="D5" s="581"/>
      <c r="E5" s="582"/>
    </row>
    <row r="6" spans="1:11" s="202" customFormat="1" x14ac:dyDescent="0.2">
      <c r="A6" s="198" t="s">
        <v>31</v>
      </c>
      <c r="B6" s="199"/>
      <c r="C6" s="199"/>
      <c r="D6" s="200"/>
      <c r="E6" s="201"/>
      <c r="F6" s="199"/>
      <c r="G6" s="199"/>
    </row>
    <row r="7" spans="1:11" s="586" customFormat="1" x14ac:dyDescent="0.2">
      <c r="A7" s="203" t="s">
        <v>32</v>
      </c>
      <c r="B7" s="204"/>
      <c r="C7" s="205"/>
      <c r="D7" s="206"/>
      <c r="E7" s="207" t="s">
        <v>22</v>
      </c>
      <c r="F7" s="208"/>
      <c r="G7" s="209" t="s">
        <v>23</v>
      </c>
      <c r="H7" s="210" t="s">
        <v>24</v>
      </c>
      <c r="I7" s="211" t="s">
        <v>367</v>
      </c>
      <c r="J7" s="212" t="s">
        <v>33</v>
      </c>
      <c r="K7" s="585"/>
    </row>
    <row r="8" spans="1:11" s="588" customFormat="1" x14ac:dyDescent="0.2">
      <c r="A8" s="213" t="s">
        <v>368</v>
      </c>
      <c r="B8" s="214"/>
      <c r="C8" s="215"/>
      <c r="D8" s="216"/>
      <c r="E8" s="217" t="s">
        <v>369</v>
      </c>
      <c r="F8" s="218"/>
      <c r="G8" s="219"/>
      <c r="H8" s="220"/>
      <c r="I8" s="221"/>
      <c r="J8" s="222"/>
      <c r="K8" s="587"/>
    </row>
    <row r="9" spans="1:11" ht="12" customHeight="1" x14ac:dyDescent="0.2">
      <c r="A9" s="223"/>
      <c r="E9" s="227"/>
      <c r="F9" s="228"/>
      <c r="G9" s="229"/>
      <c r="H9" s="230"/>
      <c r="I9" s="231"/>
      <c r="J9" s="232"/>
    </row>
    <row r="10" spans="1:11" ht="12" customHeight="1" x14ac:dyDescent="0.2">
      <c r="A10" s="223"/>
      <c r="G10" s="229"/>
      <c r="H10" s="230"/>
      <c r="I10" s="231"/>
      <c r="J10" s="232"/>
    </row>
    <row r="11" spans="1:11" s="591" customFormat="1" ht="12" customHeight="1" x14ac:dyDescent="0.2">
      <c r="A11" s="235" t="s">
        <v>48</v>
      </c>
      <c r="B11" s="236" t="s">
        <v>370</v>
      </c>
      <c r="C11" s="237"/>
      <c r="D11" s="238"/>
      <c r="E11" s="239"/>
      <c r="F11" s="240"/>
      <c r="G11" s="241"/>
      <c r="H11" s="230"/>
      <c r="I11" s="242"/>
      <c r="J11" s="232"/>
      <c r="K11" s="590"/>
    </row>
    <row r="12" spans="1:11" ht="12" customHeight="1" x14ac:dyDescent="0.2">
      <c r="E12" s="244" t="s">
        <v>371</v>
      </c>
      <c r="G12" s="229"/>
      <c r="H12" s="230"/>
      <c r="I12" s="231"/>
      <c r="J12" s="232"/>
    </row>
    <row r="13" spans="1:11" ht="12" customHeight="1" x14ac:dyDescent="0.2">
      <c r="D13" s="226" t="s">
        <v>18</v>
      </c>
      <c r="E13" s="245" t="s">
        <v>372</v>
      </c>
      <c r="G13" s="229"/>
      <c r="H13" s="230"/>
      <c r="I13" s="231"/>
      <c r="J13" s="232"/>
    </row>
    <row r="14" spans="1:11" ht="12" customHeight="1" x14ac:dyDescent="0.2">
      <c r="D14" s="226" t="s">
        <v>373</v>
      </c>
      <c r="E14" s="245" t="s">
        <v>374</v>
      </c>
      <c r="G14" s="229"/>
      <c r="H14" s="230"/>
      <c r="I14" s="231"/>
      <c r="J14" s="232"/>
    </row>
    <row r="15" spans="1:11" ht="12" customHeight="1" x14ac:dyDescent="0.2">
      <c r="D15" s="226" t="s">
        <v>316</v>
      </c>
      <c r="E15" s="245" t="s">
        <v>375</v>
      </c>
      <c r="G15" s="229"/>
      <c r="H15" s="230"/>
      <c r="I15" s="231"/>
      <c r="J15" s="232"/>
    </row>
    <row r="16" spans="1:11" ht="12" customHeight="1" x14ac:dyDescent="0.2">
      <c r="D16" s="226" t="s">
        <v>318</v>
      </c>
      <c r="E16" s="245" t="s">
        <v>376</v>
      </c>
      <c r="G16" s="229"/>
      <c r="H16" s="230"/>
      <c r="I16" s="231"/>
      <c r="J16" s="232"/>
    </row>
    <row r="17" spans="1:11" ht="12" customHeight="1" x14ac:dyDescent="0.2">
      <c r="D17" s="226" t="s">
        <v>18</v>
      </c>
      <c r="E17" s="245" t="s">
        <v>377</v>
      </c>
      <c r="G17" s="229"/>
      <c r="H17" s="230"/>
      <c r="I17" s="231"/>
      <c r="J17" s="232"/>
    </row>
    <row r="18" spans="1:11" ht="12" customHeight="1" x14ac:dyDescent="0.2">
      <c r="D18" s="226" t="s">
        <v>378</v>
      </c>
      <c r="E18" s="245" t="s">
        <v>379</v>
      </c>
      <c r="G18" s="229"/>
      <c r="H18" s="230"/>
      <c r="I18" s="231"/>
      <c r="J18" s="232"/>
    </row>
    <row r="19" spans="1:11" ht="12" customHeight="1" x14ac:dyDescent="0.2">
      <c r="D19" s="226" t="s">
        <v>380</v>
      </c>
      <c r="E19" s="245" t="s">
        <v>381</v>
      </c>
      <c r="G19" s="229"/>
      <c r="H19" s="230"/>
      <c r="I19" s="231"/>
      <c r="J19" s="232"/>
    </row>
    <row r="20" spans="1:11" ht="12" customHeight="1" x14ac:dyDescent="0.2">
      <c r="D20" s="226" t="s">
        <v>382</v>
      </c>
      <c r="E20" s="245" t="s">
        <v>383</v>
      </c>
      <c r="G20" s="229"/>
      <c r="H20" s="230"/>
      <c r="I20" s="231"/>
      <c r="J20" s="232"/>
    </row>
    <row r="21" spans="1:11" ht="12" customHeight="1" x14ac:dyDescent="0.2">
      <c r="D21" s="226" t="s">
        <v>384</v>
      </c>
      <c r="E21" s="245" t="s">
        <v>385</v>
      </c>
      <c r="G21" s="229"/>
      <c r="H21" s="230"/>
      <c r="I21" s="231"/>
      <c r="J21" s="232"/>
    </row>
    <row r="22" spans="1:11" ht="12" customHeight="1" x14ac:dyDescent="0.2">
      <c r="D22" s="226" t="s">
        <v>386</v>
      </c>
      <c r="E22" s="245" t="s">
        <v>387</v>
      </c>
      <c r="G22" s="229"/>
      <c r="H22" s="230"/>
      <c r="I22" s="231"/>
      <c r="J22" s="232"/>
    </row>
    <row r="23" spans="1:11" ht="12" customHeight="1" x14ac:dyDescent="0.2">
      <c r="E23" s="245"/>
      <c r="G23" s="229"/>
      <c r="H23" s="230"/>
      <c r="I23" s="231"/>
      <c r="J23" s="232"/>
    </row>
    <row r="24" spans="1:11" ht="12" customHeight="1" x14ac:dyDescent="0.2">
      <c r="G24" s="229"/>
      <c r="H24" s="230"/>
      <c r="I24" s="231"/>
      <c r="J24" s="232"/>
    </row>
    <row r="25" spans="1:11" s="591" customFormat="1" ht="12" customHeight="1" x14ac:dyDescent="0.2">
      <c r="A25" s="235" t="s">
        <v>49</v>
      </c>
      <c r="B25" s="236" t="s">
        <v>747</v>
      </c>
      <c r="C25" s="237"/>
      <c r="D25" s="238"/>
      <c r="E25" s="239"/>
      <c r="F25" s="240"/>
      <c r="G25" s="241"/>
      <c r="H25" s="230"/>
      <c r="I25" s="242"/>
      <c r="J25" s="232"/>
      <c r="K25" s="590"/>
    </row>
    <row r="26" spans="1:11" s="588" customFormat="1" ht="38.25" customHeight="1" x14ac:dyDescent="0.2">
      <c r="A26" s="243"/>
      <c r="B26" s="246"/>
      <c r="C26" s="225"/>
      <c r="D26" s="226"/>
      <c r="E26" s="247" t="s">
        <v>748</v>
      </c>
      <c r="F26" s="248"/>
      <c r="G26" s="229" t="s">
        <v>318</v>
      </c>
      <c r="H26" s="230">
        <v>270</v>
      </c>
      <c r="I26" s="231"/>
      <c r="J26" s="249"/>
      <c r="K26" s="587"/>
    </row>
    <row r="27" spans="1:11" ht="12" customHeight="1" x14ac:dyDescent="0.2">
      <c r="G27" s="229"/>
      <c r="H27" s="230"/>
      <c r="I27" s="231"/>
      <c r="J27" s="249"/>
    </row>
    <row r="28" spans="1:11" ht="12" customHeight="1" x14ac:dyDescent="0.2">
      <c r="G28" s="229"/>
      <c r="H28" s="230"/>
      <c r="I28" s="231"/>
      <c r="J28" s="249"/>
    </row>
    <row r="29" spans="1:11" ht="12" customHeight="1" x14ac:dyDescent="0.2">
      <c r="G29" s="229"/>
      <c r="H29" s="230"/>
      <c r="I29" s="231"/>
      <c r="J29" s="232"/>
    </row>
    <row r="30" spans="1:11" ht="12" customHeight="1" x14ac:dyDescent="0.2">
      <c r="G30" s="229"/>
      <c r="H30" s="230"/>
      <c r="I30" s="231"/>
      <c r="J30" s="232"/>
    </row>
    <row r="31" spans="1:11" s="593" customFormat="1" x14ac:dyDescent="0.2">
      <c r="A31" s="213" t="s">
        <v>238</v>
      </c>
      <c r="B31" s="214" t="s">
        <v>34</v>
      </c>
      <c r="C31" s="215"/>
      <c r="D31" s="216"/>
      <c r="E31" s="217"/>
      <c r="F31" s="250"/>
      <c r="G31" s="251"/>
      <c r="H31" s="220"/>
      <c r="I31" s="252"/>
      <c r="J31" s="253"/>
      <c r="K31" s="592"/>
    </row>
    <row r="32" spans="1:11" s="588" customFormat="1" x14ac:dyDescent="0.2">
      <c r="A32" s="213" t="s">
        <v>388</v>
      </c>
      <c r="B32" s="214"/>
      <c r="C32" s="215"/>
      <c r="D32" s="216"/>
      <c r="E32" s="254" t="s">
        <v>389</v>
      </c>
      <c r="F32" s="250"/>
      <c r="G32" s="251"/>
      <c r="H32" s="220"/>
      <c r="I32" s="222"/>
      <c r="J32" s="222"/>
      <c r="K32" s="587"/>
    </row>
    <row r="33" spans="1:11" ht="12" customHeight="1" x14ac:dyDescent="0.2">
      <c r="A33" s="255"/>
      <c r="B33" s="256"/>
      <c r="C33" s="257"/>
      <c r="D33" s="258"/>
      <c r="E33" s="259"/>
      <c r="F33" s="260"/>
      <c r="G33" s="261"/>
      <c r="H33" s="262"/>
      <c r="I33" s="263"/>
      <c r="J33" s="264"/>
    </row>
    <row r="34" spans="1:11" s="591" customFormat="1" ht="12" customHeight="1" x14ac:dyDescent="0.2">
      <c r="A34" s="265" t="s">
        <v>87</v>
      </c>
      <c r="B34" s="266" t="s">
        <v>390</v>
      </c>
      <c r="C34" s="267"/>
      <c r="D34" s="268"/>
      <c r="E34" s="269"/>
      <c r="F34" s="270"/>
      <c r="G34" s="271"/>
      <c r="H34" s="272"/>
      <c r="I34" s="273"/>
      <c r="J34" s="274"/>
      <c r="K34" s="590"/>
    </row>
    <row r="35" spans="1:11" s="588" customFormat="1" ht="38.25" x14ac:dyDescent="0.2">
      <c r="A35" s="275"/>
      <c r="B35" s="276"/>
      <c r="C35" s="277"/>
      <c r="D35" s="278" t="s">
        <v>391</v>
      </c>
      <c r="E35" s="279" t="s">
        <v>392</v>
      </c>
      <c r="F35" s="280"/>
      <c r="G35" s="281"/>
      <c r="H35" s="272"/>
      <c r="I35" s="282"/>
      <c r="J35" s="274"/>
      <c r="K35" s="587"/>
    </row>
    <row r="36" spans="1:11" ht="12" customHeight="1" x14ac:dyDescent="0.2">
      <c r="A36" s="275"/>
      <c r="B36" s="283"/>
      <c r="C36" s="277"/>
      <c r="D36" s="278"/>
      <c r="E36" s="284"/>
      <c r="F36" s="285"/>
      <c r="G36" s="281"/>
      <c r="H36" s="272"/>
      <c r="I36" s="282"/>
      <c r="J36" s="274"/>
    </row>
    <row r="37" spans="1:11" ht="12" customHeight="1" x14ac:dyDescent="0.2">
      <c r="A37" s="275"/>
      <c r="B37" s="283"/>
      <c r="C37" s="277"/>
      <c r="D37" s="278"/>
      <c r="E37" s="284"/>
      <c r="F37" s="285"/>
      <c r="G37" s="281"/>
      <c r="H37" s="272"/>
      <c r="I37" s="282"/>
      <c r="J37" s="274"/>
    </row>
    <row r="38" spans="1:11" s="591" customFormat="1" ht="12" customHeight="1" x14ac:dyDescent="0.2">
      <c r="A38" s="265" t="s">
        <v>88</v>
      </c>
      <c r="B38" s="266" t="s">
        <v>393</v>
      </c>
      <c r="C38" s="267"/>
      <c r="D38" s="268"/>
      <c r="E38" s="269"/>
      <c r="F38" s="270"/>
      <c r="G38" s="271"/>
      <c r="H38" s="272"/>
      <c r="I38" s="273"/>
      <c r="J38" s="274"/>
      <c r="K38" s="590"/>
    </row>
    <row r="39" spans="1:11" s="344" customFormat="1" ht="43.5" customHeight="1" x14ac:dyDescent="0.2">
      <c r="A39" s="286" t="s">
        <v>56</v>
      </c>
      <c r="B39" s="287"/>
      <c r="C39" s="288"/>
      <c r="D39" s="289"/>
      <c r="E39" s="279" t="s">
        <v>394</v>
      </c>
      <c r="F39" s="290"/>
      <c r="G39" s="291" t="s">
        <v>690</v>
      </c>
      <c r="H39" s="292">
        <v>130</v>
      </c>
      <c r="I39" s="293"/>
      <c r="J39" s="294"/>
      <c r="K39" s="587"/>
    </row>
    <row r="40" spans="1:11" ht="12" customHeight="1" x14ac:dyDescent="0.2">
      <c r="A40" s="275"/>
      <c r="B40" s="283"/>
      <c r="C40" s="277"/>
      <c r="D40" s="278"/>
      <c r="E40" s="284"/>
      <c r="F40" s="285"/>
      <c r="G40" s="281"/>
      <c r="H40" s="272"/>
      <c r="I40" s="282"/>
      <c r="J40" s="295"/>
    </row>
    <row r="41" spans="1:11" ht="12" customHeight="1" x14ac:dyDescent="0.2">
      <c r="A41" s="275"/>
      <c r="B41" s="283"/>
      <c r="C41" s="277"/>
      <c r="D41" s="278"/>
      <c r="E41" s="284"/>
      <c r="F41" s="285"/>
      <c r="G41" s="281"/>
      <c r="H41" s="272"/>
      <c r="I41" s="282"/>
      <c r="J41" s="295"/>
    </row>
    <row r="42" spans="1:11" ht="12" customHeight="1" x14ac:dyDescent="0.2">
      <c r="A42" s="275"/>
      <c r="B42" s="283"/>
      <c r="C42" s="277"/>
      <c r="D42" s="278"/>
      <c r="E42" s="284"/>
      <c r="F42" s="285"/>
      <c r="G42" s="281"/>
      <c r="H42" s="272"/>
      <c r="I42" s="282"/>
      <c r="J42" s="295"/>
    </row>
    <row r="43" spans="1:11" s="591" customFormat="1" ht="12" customHeight="1" x14ac:dyDescent="0.2">
      <c r="A43" s="265" t="s">
        <v>89</v>
      </c>
      <c r="B43" s="266" t="s">
        <v>395</v>
      </c>
      <c r="C43" s="267"/>
      <c r="D43" s="268"/>
      <c r="E43" s="269"/>
      <c r="F43" s="270"/>
      <c r="G43" s="271"/>
      <c r="H43" s="272"/>
      <c r="I43" s="273"/>
      <c r="J43" s="295"/>
      <c r="K43" s="590"/>
    </row>
    <row r="44" spans="1:11" s="594" customFormat="1" ht="52.5" customHeight="1" x14ac:dyDescent="0.2">
      <c r="A44" s="296"/>
      <c r="B44" s="276"/>
      <c r="C44" s="277"/>
      <c r="D44" s="278"/>
      <c r="E44" s="297" t="s">
        <v>396</v>
      </c>
      <c r="F44" s="298"/>
      <c r="G44" s="281"/>
      <c r="H44" s="272"/>
      <c r="I44" s="282"/>
      <c r="J44" s="295"/>
      <c r="K44" s="575"/>
    </row>
    <row r="45" spans="1:11" s="595" customFormat="1" ht="15" x14ac:dyDescent="0.2">
      <c r="A45" s="286" t="s">
        <v>397</v>
      </c>
      <c r="B45" s="299"/>
      <c r="C45" s="288"/>
      <c r="D45" s="289"/>
      <c r="E45" s="300" t="s">
        <v>398</v>
      </c>
      <c r="F45" s="301"/>
      <c r="G45" s="291" t="s">
        <v>691</v>
      </c>
      <c r="H45" s="302">
        <v>31.82</v>
      </c>
      <c r="I45" s="293"/>
      <c r="J45" s="294"/>
      <c r="K45" s="589"/>
    </row>
    <row r="46" spans="1:11" s="595" customFormat="1" ht="15" x14ac:dyDescent="0.2">
      <c r="A46" s="286" t="s">
        <v>399</v>
      </c>
      <c r="B46" s="299"/>
      <c r="C46" s="288"/>
      <c r="D46" s="289"/>
      <c r="E46" s="300" t="s">
        <v>400</v>
      </c>
      <c r="F46" s="301"/>
      <c r="G46" s="291" t="s">
        <v>691</v>
      </c>
      <c r="H46" s="302">
        <v>4.46</v>
      </c>
      <c r="I46" s="293"/>
      <c r="J46" s="294"/>
      <c r="K46" s="589"/>
    </row>
    <row r="47" spans="1:11" ht="12" customHeight="1" x14ac:dyDescent="0.2">
      <c r="A47" s="296"/>
      <c r="B47" s="283"/>
      <c r="C47" s="277"/>
      <c r="D47" s="278"/>
      <c r="E47" s="284"/>
      <c r="F47" s="285"/>
      <c r="G47" s="281"/>
      <c r="H47" s="272"/>
      <c r="I47" s="282"/>
      <c r="J47" s="295"/>
    </row>
    <row r="48" spans="1:11" ht="12" customHeight="1" x14ac:dyDescent="0.2">
      <c r="A48" s="296"/>
      <c r="B48" s="283"/>
      <c r="C48" s="277"/>
      <c r="D48" s="278"/>
      <c r="E48" s="284"/>
      <c r="F48" s="285"/>
      <c r="G48" s="281"/>
      <c r="H48" s="272"/>
      <c r="I48" s="282"/>
      <c r="J48" s="295"/>
    </row>
    <row r="49" spans="1:11" ht="12" customHeight="1" x14ac:dyDescent="0.2">
      <c r="A49" s="275"/>
      <c r="B49" s="283"/>
      <c r="C49" s="277"/>
      <c r="D49" s="278"/>
      <c r="E49" s="303"/>
      <c r="F49" s="304"/>
      <c r="G49" s="281"/>
      <c r="H49" s="272"/>
      <c r="I49" s="282"/>
      <c r="J49" s="295"/>
    </row>
    <row r="50" spans="1:11" ht="12" customHeight="1" x14ac:dyDescent="0.2">
      <c r="A50" s="265" t="s">
        <v>264</v>
      </c>
      <c r="B50" s="266" t="s">
        <v>401</v>
      </c>
      <c r="C50" s="267"/>
      <c r="D50" s="268"/>
      <c r="E50" s="269"/>
      <c r="F50" s="285"/>
      <c r="G50" s="281"/>
      <c r="H50" s="272"/>
      <c r="I50" s="282"/>
      <c r="J50" s="295"/>
    </row>
    <row r="51" spans="1:11" ht="25.5" x14ac:dyDescent="0.2">
      <c r="A51" s="296"/>
      <c r="B51" s="276"/>
      <c r="C51" s="277"/>
      <c r="D51" s="278"/>
      <c r="E51" s="279" t="s">
        <v>402</v>
      </c>
      <c r="F51" s="280"/>
      <c r="G51" s="281"/>
      <c r="H51" s="272"/>
      <c r="I51" s="282"/>
      <c r="J51" s="295"/>
    </row>
    <row r="52" spans="1:11" s="595" customFormat="1" ht="15" x14ac:dyDescent="0.2">
      <c r="A52" s="286" t="s">
        <v>403</v>
      </c>
      <c r="B52" s="299"/>
      <c r="C52" s="288"/>
      <c r="D52" s="289"/>
      <c r="E52" s="300" t="s">
        <v>404</v>
      </c>
      <c r="F52" s="301"/>
      <c r="G52" s="291" t="s">
        <v>690</v>
      </c>
      <c r="H52" s="292">
        <v>108</v>
      </c>
      <c r="I52" s="293"/>
      <c r="J52" s="294"/>
      <c r="K52" s="589"/>
    </row>
    <row r="53" spans="1:11" ht="12" customHeight="1" x14ac:dyDescent="0.2">
      <c r="A53" s="296"/>
      <c r="B53" s="283"/>
      <c r="C53" s="277"/>
      <c r="D53" s="278"/>
      <c r="E53" s="284"/>
      <c r="F53" s="285"/>
      <c r="G53" s="281"/>
      <c r="H53" s="272"/>
      <c r="I53" s="282"/>
      <c r="J53" s="295"/>
    </row>
    <row r="54" spans="1:11" ht="12" customHeight="1" x14ac:dyDescent="0.2">
      <c r="A54" s="265" t="s">
        <v>90</v>
      </c>
      <c r="B54" s="266" t="s">
        <v>405</v>
      </c>
      <c r="C54" s="267"/>
      <c r="D54" s="268"/>
      <c r="E54" s="269"/>
      <c r="F54" s="285"/>
      <c r="G54" s="281"/>
      <c r="H54" s="272"/>
      <c r="I54" s="282"/>
      <c r="J54" s="295"/>
    </row>
    <row r="55" spans="1:11" ht="25.5" x14ac:dyDescent="0.2">
      <c r="A55" s="275" t="s">
        <v>173</v>
      </c>
      <c r="B55" s="276"/>
      <c r="C55" s="277"/>
      <c r="D55" s="278"/>
      <c r="E55" s="279" t="s">
        <v>406</v>
      </c>
      <c r="F55" s="285"/>
      <c r="G55" s="281" t="s">
        <v>25</v>
      </c>
      <c r="H55" s="272">
        <v>1</v>
      </c>
      <c r="I55" s="282"/>
      <c r="J55" s="295"/>
    </row>
    <row r="56" spans="1:11" ht="12" customHeight="1" x14ac:dyDescent="0.2">
      <c r="A56" s="296"/>
      <c r="B56" s="283"/>
      <c r="C56" s="277"/>
      <c r="D56" s="278"/>
      <c r="E56" s="284"/>
      <c r="F56" s="285"/>
      <c r="G56" s="281"/>
      <c r="H56" s="272"/>
      <c r="I56" s="282"/>
      <c r="J56" s="295"/>
    </row>
    <row r="57" spans="1:11" ht="12" customHeight="1" x14ac:dyDescent="0.2">
      <c r="A57" s="296"/>
      <c r="B57" s="283"/>
      <c r="C57" s="277"/>
      <c r="D57" s="278"/>
      <c r="E57" s="284"/>
      <c r="F57" s="285"/>
      <c r="G57" s="281"/>
      <c r="H57" s="272"/>
      <c r="I57" s="282"/>
      <c r="J57" s="274"/>
    </row>
    <row r="58" spans="1:11" ht="12" customHeight="1" x14ac:dyDescent="0.2">
      <c r="A58" s="296"/>
      <c r="B58" s="283"/>
      <c r="C58" s="277"/>
      <c r="D58" s="278"/>
      <c r="E58" s="284"/>
      <c r="F58" s="285"/>
      <c r="G58" s="281"/>
      <c r="H58" s="272"/>
      <c r="I58" s="282"/>
      <c r="J58" s="274"/>
    </row>
    <row r="59" spans="1:11" ht="12" customHeight="1" x14ac:dyDescent="0.2">
      <c r="A59" s="305"/>
      <c r="B59" s="306"/>
      <c r="C59" s="307"/>
      <c r="D59" s="308"/>
      <c r="E59" s="309"/>
      <c r="F59" s="310"/>
      <c r="G59" s="311"/>
      <c r="H59" s="312"/>
      <c r="I59" s="313"/>
      <c r="J59" s="314"/>
    </row>
    <row r="60" spans="1:11" s="596" customFormat="1" x14ac:dyDescent="0.2">
      <c r="A60" s="213" t="s">
        <v>175</v>
      </c>
      <c r="B60" s="214" t="s">
        <v>37</v>
      </c>
      <c r="C60" s="215"/>
      <c r="D60" s="216"/>
      <c r="E60" s="217"/>
      <c r="F60" s="250"/>
      <c r="G60" s="251"/>
      <c r="H60" s="220"/>
      <c r="I60" s="252"/>
      <c r="J60" s="253"/>
      <c r="K60" s="592"/>
    </row>
    <row r="61" spans="1:11" s="588" customFormat="1" x14ac:dyDescent="0.2">
      <c r="A61" s="213" t="s">
        <v>407</v>
      </c>
      <c r="B61" s="214"/>
      <c r="C61" s="215"/>
      <c r="D61" s="216"/>
      <c r="E61" s="254" t="s">
        <v>408</v>
      </c>
      <c r="F61" s="250"/>
      <c r="G61" s="251"/>
      <c r="H61" s="220"/>
      <c r="I61" s="222"/>
      <c r="J61" s="222"/>
      <c r="K61" s="587"/>
    </row>
    <row r="62" spans="1:11" ht="9" customHeight="1" x14ac:dyDescent="0.2">
      <c r="G62" s="229"/>
      <c r="H62" s="230"/>
      <c r="I62" s="231"/>
      <c r="J62" s="232"/>
    </row>
    <row r="63" spans="1:11" s="591" customFormat="1" ht="20.25" customHeight="1" x14ac:dyDescent="0.2">
      <c r="A63" s="235" t="s">
        <v>72</v>
      </c>
      <c r="B63" s="236" t="s">
        <v>409</v>
      </c>
      <c r="C63" s="315"/>
      <c r="D63" s="238"/>
      <c r="E63" s="239"/>
      <c r="F63" s="240"/>
      <c r="G63" s="241"/>
      <c r="H63" s="230"/>
      <c r="I63" s="242"/>
      <c r="J63" s="232"/>
      <c r="K63" s="590"/>
    </row>
    <row r="64" spans="1:11" s="588" customFormat="1" ht="60" customHeight="1" x14ac:dyDescent="0.2">
      <c r="A64" s="243"/>
      <c r="B64" s="246"/>
      <c r="C64" s="225"/>
      <c r="D64" s="226" t="s">
        <v>391</v>
      </c>
      <c r="E64" s="316" t="s">
        <v>410</v>
      </c>
      <c r="F64" s="317"/>
      <c r="G64" s="229"/>
      <c r="H64" s="230"/>
      <c r="I64" s="231"/>
      <c r="J64" s="232"/>
      <c r="K64" s="587"/>
    </row>
    <row r="65" spans="1:11" s="595" customFormat="1" ht="33" customHeight="1" x14ac:dyDescent="0.2">
      <c r="A65" s="318"/>
      <c r="B65" s="319"/>
      <c r="C65" s="320"/>
      <c r="D65" s="321" t="s">
        <v>411</v>
      </c>
      <c r="E65" s="316" t="s">
        <v>412</v>
      </c>
      <c r="F65" s="322"/>
      <c r="G65" s="323"/>
      <c r="H65" s="302"/>
      <c r="I65" s="324"/>
      <c r="J65" s="325"/>
      <c r="K65" s="587"/>
    </row>
    <row r="66" spans="1:11" s="595" customFormat="1" ht="63.75" customHeight="1" x14ac:dyDescent="0.2">
      <c r="A66" s="318"/>
      <c r="B66" s="319"/>
      <c r="C66" s="320"/>
      <c r="D66" s="321" t="s">
        <v>413</v>
      </c>
      <c r="E66" s="316" t="s">
        <v>414</v>
      </c>
      <c r="F66" s="322"/>
      <c r="G66" s="323"/>
      <c r="H66" s="302"/>
      <c r="I66" s="324"/>
      <c r="J66" s="326"/>
      <c r="K66" s="587"/>
    </row>
    <row r="67" spans="1:11" s="595" customFormat="1" ht="52.5" customHeight="1" x14ac:dyDescent="0.2">
      <c r="A67" s="318"/>
      <c r="B67" s="319"/>
      <c r="C67" s="320"/>
      <c r="D67" s="321" t="s">
        <v>415</v>
      </c>
      <c r="E67" s="316" t="s">
        <v>416</v>
      </c>
      <c r="F67" s="322"/>
      <c r="G67" s="323"/>
      <c r="H67" s="302"/>
      <c r="I67" s="324"/>
      <c r="J67" s="326"/>
      <c r="K67" s="587"/>
    </row>
    <row r="68" spans="1:11" s="595" customFormat="1" ht="54" customHeight="1" x14ac:dyDescent="0.2">
      <c r="A68" s="318"/>
      <c r="B68" s="319"/>
      <c r="C68" s="320"/>
      <c r="D68" s="321" t="s">
        <v>417</v>
      </c>
      <c r="E68" s="316" t="s">
        <v>418</v>
      </c>
      <c r="F68" s="322"/>
      <c r="G68" s="323"/>
      <c r="H68" s="302"/>
      <c r="I68" s="324"/>
      <c r="J68" s="326"/>
      <c r="K68" s="587"/>
    </row>
    <row r="69" spans="1:11" s="595" customFormat="1" ht="12" customHeight="1" x14ac:dyDescent="0.2">
      <c r="A69" s="318"/>
      <c r="B69" s="327"/>
      <c r="C69" s="320"/>
      <c r="D69" s="321" t="s">
        <v>419</v>
      </c>
      <c r="E69" s="328" t="s">
        <v>420</v>
      </c>
      <c r="F69" s="329"/>
      <c r="G69" s="323"/>
      <c r="H69" s="302"/>
      <c r="I69" s="324"/>
      <c r="J69" s="326"/>
      <c r="K69" s="587"/>
    </row>
    <row r="70" spans="1:11" s="595" customFormat="1" ht="25.5" x14ac:dyDescent="0.2">
      <c r="A70" s="318"/>
      <c r="B70" s="319"/>
      <c r="C70" s="320"/>
      <c r="D70" s="321" t="s">
        <v>421</v>
      </c>
      <c r="E70" s="316" t="s">
        <v>422</v>
      </c>
      <c r="F70" s="322"/>
      <c r="G70" s="323"/>
      <c r="H70" s="302"/>
      <c r="I70" s="324"/>
      <c r="J70" s="326"/>
      <c r="K70" s="587"/>
    </row>
    <row r="71" spans="1:11" s="595" customFormat="1" ht="12" customHeight="1" x14ac:dyDescent="0.2">
      <c r="A71" s="318"/>
      <c r="B71" s="319"/>
      <c r="C71" s="320"/>
      <c r="D71" s="321" t="s">
        <v>423</v>
      </c>
      <c r="E71" s="279" t="s">
        <v>424</v>
      </c>
      <c r="F71" s="322"/>
      <c r="G71" s="323"/>
      <c r="H71" s="302"/>
      <c r="I71" s="324"/>
      <c r="J71" s="326"/>
      <c r="K71" s="587"/>
    </row>
    <row r="72" spans="1:11" s="595" customFormat="1" x14ac:dyDescent="0.2">
      <c r="A72" s="318"/>
      <c r="B72" s="327"/>
      <c r="C72" s="320"/>
      <c r="D72" s="321"/>
      <c r="E72" s="328"/>
      <c r="F72" s="329"/>
      <c r="G72" s="323"/>
      <c r="H72" s="302"/>
      <c r="I72" s="324"/>
      <c r="J72" s="326"/>
      <c r="K72" s="587"/>
    </row>
    <row r="73" spans="1:11" s="595" customFormat="1" ht="12" customHeight="1" x14ac:dyDescent="0.2">
      <c r="A73" s="330" t="s">
        <v>425</v>
      </c>
      <c r="B73" s="327"/>
      <c r="C73" s="320"/>
      <c r="D73" s="321"/>
      <c r="E73" s="331" t="s">
        <v>426</v>
      </c>
      <c r="F73" s="329"/>
      <c r="G73" s="323" t="s">
        <v>25</v>
      </c>
      <c r="H73" s="302">
        <v>1</v>
      </c>
      <c r="I73" s="324"/>
      <c r="J73" s="326"/>
      <c r="K73" s="587"/>
    </row>
    <row r="74" spans="1:11" s="595" customFormat="1" ht="12" customHeight="1" x14ac:dyDescent="0.2">
      <c r="A74" s="318"/>
      <c r="B74" s="327"/>
      <c r="C74" s="320"/>
      <c r="D74" s="321"/>
      <c r="E74" s="328"/>
      <c r="F74" s="329"/>
      <c r="G74" s="323"/>
      <c r="H74" s="302"/>
      <c r="I74" s="324"/>
      <c r="J74" s="326"/>
      <c r="K74" s="587"/>
    </row>
    <row r="75" spans="1:11" s="597" customFormat="1" ht="12" customHeight="1" x14ac:dyDescent="0.2">
      <c r="A75" s="332" t="s">
        <v>71</v>
      </c>
      <c r="B75" s="333" t="s">
        <v>427</v>
      </c>
      <c r="C75" s="334"/>
      <c r="D75" s="335"/>
      <c r="E75" s="336"/>
      <c r="F75" s="337"/>
      <c r="G75" s="323"/>
      <c r="H75" s="302"/>
      <c r="I75" s="324"/>
      <c r="J75" s="326"/>
      <c r="K75" s="587"/>
    </row>
    <row r="76" spans="1:11" s="595" customFormat="1" ht="38.25" x14ac:dyDescent="0.2">
      <c r="A76" s="318"/>
      <c r="B76" s="319"/>
      <c r="C76" s="320"/>
      <c r="D76" s="321"/>
      <c r="E76" s="279" t="s">
        <v>428</v>
      </c>
      <c r="F76" s="322"/>
      <c r="G76" s="323"/>
      <c r="H76" s="302"/>
      <c r="I76" s="324"/>
      <c r="J76" s="326"/>
      <c r="K76" s="587"/>
    </row>
    <row r="77" spans="1:11" s="595" customFormat="1" ht="12" customHeight="1" x14ac:dyDescent="0.2">
      <c r="A77" s="318"/>
      <c r="B77" s="327"/>
      <c r="C77" s="320"/>
      <c r="D77" s="321"/>
      <c r="E77" s="328"/>
      <c r="F77" s="329"/>
      <c r="G77" s="323"/>
      <c r="H77" s="302"/>
      <c r="I77" s="324"/>
      <c r="J77" s="326"/>
      <c r="K77" s="589"/>
    </row>
    <row r="78" spans="1:11" s="595" customFormat="1" ht="15" x14ac:dyDescent="0.2">
      <c r="A78" s="330" t="s">
        <v>429</v>
      </c>
      <c r="B78" s="327"/>
      <c r="C78" s="320"/>
      <c r="D78" s="320">
        <v>75</v>
      </c>
      <c r="E78" s="331" t="s">
        <v>430</v>
      </c>
      <c r="F78" s="338"/>
      <c r="G78" s="323" t="s">
        <v>691</v>
      </c>
      <c r="H78" s="302">
        <v>2.7199999999999998</v>
      </c>
      <c r="I78" s="324"/>
      <c r="J78" s="326"/>
      <c r="K78" s="589"/>
    </row>
    <row r="79" spans="1:11" s="595" customFormat="1" ht="12" customHeight="1" x14ac:dyDescent="0.2">
      <c r="A79" s="318"/>
      <c r="B79" s="327"/>
      <c r="C79" s="320"/>
      <c r="D79" s="321"/>
      <c r="E79" s="328"/>
      <c r="F79" s="329"/>
      <c r="G79" s="323"/>
      <c r="H79" s="302"/>
      <c r="I79" s="324"/>
      <c r="J79" s="326"/>
      <c r="K79" s="587"/>
    </row>
    <row r="80" spans="1:11" s="595" customFormat="1" ht="12" customHeight="1" x14ac:dyDescent="0.2">
      <c r="A80" s="318"/>
      <c r="B80" s="327"/>
      <c r="C80" s="320"/>
      <c r="D80" s="321"/>
      <c r="E80" s="328"/>
      <c r="F80" s="329"/>
      <c r="G80" s="323"/>
      <c r="H80" s="302"/>
      <c r="I80" s="324"/>
      <c r="J80" s="326"/>
      <c r="K80" s="589"/>
    </row>
    <row r="81" spans="1:11" s="597" customFormat="1" ht="12" customHeight="1" x14ac:dyDescent="0.2">
      <c r="A81" s="332" t="s">
        <v>73</v>
      </c>
      <c r="B81" s="333" t="s">
        <v>431</v>
      </c>
      <c r="C81" s="339"/>
      <c r="D81" s="335"/>
      <c r="E81" s="336"/>
      <c r="F81" s="337"/>
      <c r="G81" s="323"/>
      <c r="H81" s="302"/>
      <c r="I81" s="324"/>
      <c r="J81" s="326"/>
      <c r="K81" s="590"/>
    </row>
    <row r="82" spans="1:11" s="595" customFormat="1" ht="12" customHeight="1" x14ac:dyDescent="0.2">
      <c r="A82" s="318"/>
      <c r="B82" s="327"/>
      <c r="C82" s="320"/>
      <c r="D82" s="321"/>
      <c r="E82" s="328"/>
      <c r="F82" s="329"/>
      <c r="G82" s="323"/>
      <c r="H82" s="302"/>
      <c r="I82" s="324"/>
      <c r="J82" s="326"/>
      <c r="K82" s="589"/>
    </row>
    <row r="83" spans="1:11" s="595" customFormat="1" ht="12" customHeight="1" x14ac:dyDescent="0.2">
      <c r="A83" s="330"/>
      <c r="B83" s="333" t="s">
        <v>432</v>
      </c>
      <c r="C83" s="339"/>
      <c r="D83" s="335"/>
      <c r="E83" s="336"/>
      <c r="F83" s="329"/>
      <c r="G83" s="323"/>
      <c r="H83" s="302"/>
      <c r="I83" s="324"/>
      <c r="J83" s="326"/>
      <c r="K83" s="589"/>
    </row>
    <row r="84" spans="1:11" s="595" customFormat="1" ht="12" customHeight="1" x14ac:dyDescent="0.2">
      <c r="A84" s="330"/>
      <c r="B84" s="340"/>
      <c r="C84" s="339"/>
      <c r="D84" s="335"/>
      <c r="E84" s="336"/>
      <c r="F84" s="329"/>
      <c r="G84" s="323"/>
      <c r="H84" s="302"/>
      <c r="I84" s="324"/>
      <c r="J84" s="326"/>
      <c r="K84" s="589"/>
    </row>
    <row r="85" spans="1:11" s="595" customFormat="1" ht="12" customHeight="1" x14ac:dyDescent="0.2">
      <c r="A85" s="330"/>
      <c r="B85" s="327"/>
      <c r="C85" s="335" t="s">
        <v>433</v>
      </c>
      <c r="D85" s="321"/>
      <c r="E85" s="341"/>
      <c r="F85" s="329"/>
      <c r="G85" s="323"/>
      <c r="H85" s="302"/>
      <c r="I85" s="324"/>
      <c r="J85" s="326"/>
      <c r="K85" s="589"/>
    </row>
    <row r="86" spans="1:11" s="595" customFormat="1" ht="15" x14ac:dyDescent="0.2">
      <c r="A86" s="342" t="s">
        <v>434</v>
      </c>
      <c r="B86" s="327">
        <v>300</v>
      </c>
      <c r="C86" s="320" t="s">
        <v>435</v>
      </c>
      <c r="D86" s="320">
        <v>250</v>
      </c>
      <c r="E86" s="331" t="s">
        <v>436</v>
      </c>
      <c r="F86" s="329"/>
      <c r="G86" s="323" t="s">
        <v>691</v>
      </c>
      <c r="H86" s="302">
        <v>6.609375</v>
      </c>
      <c r="I86" s="324"/>
      <c r="J86" s="326"/>
      <c r="K86" s="589"/>
    </row>
    <row r="87" spans="1:11" s="595" customFormat="1" ht="15" x14ac:dyDescent="0.2">
      <c r="A87" s="342" t="s">
        <v>437</v>
      </c>
      <c r="B87" s="327">
        <v>225</v>
      </c>
      <c r="C87" s="320" t="s">
        <v>435</v>
      </c>
      <c r="D87" s="320">
        <v>225</v>
      </c>
      <c r="E87" s="331" t="s">
        <v>438</v>
      </c>
      <c r="F87" s="329"/>
      <c r="G87" s="323" t="s">
        <v>691</v>
      </c>
      <c r="H87" s="302">
        <v>7.4925000000000006</v>
      </c>
      <c r="I87" s="324"/>
      <c r="J87" s="326"/>
      <c r="K87" s="589"/>
    </row>
    <row r="88" spans="1:11" s="595" customFormat="1" x14ac:dyDescent="0.2">
      <c r="A88" s="342"/>
      <c r="B88" s="327"/>
      <c r="C88" s="320"/>
      <c r="D88" s="321"/>
      <c r="E88" s="331"/>
      <c r="F88" s="329"/>
      <c r="G88" s="323"/>
      <c r="H88" s="302"/>
      <c r="I88" s="324"/>
      <c r="J88" s="326"/>
      <c r="K88" s="589"/>
    </row>
    <row r="89" spans="1:11" s="595" customFormat="1" x14ac:dyDescent="0.2">
      <c r="A89" s="342"/>
      <c r="B89" s="327"/>
      <c r="C89" s="341" t="s">
        <v>439</v>
      </c>
      <c r="D89" s="343"/>
      <c r="E89" s="344"/>
      <c r="F89" s="329"/>
      <c r="G89" s="323"/>
      <c r="H89" s="302"/>
      <c r="I89" s="324"/>
      <c r="J89" s="326"/>
      <c r="K89" s="589"/>
    </row>
    <row r="90" spans="1:11" s="595" customFormat="1" ht="15" x14ac:dyDescent="0.2">
      <c r="A90" s="342" t="s">
        <v>440</v>
      </c>
      <c r="B90" s="327">
        <v>600</v>
      </c>
      <c r="C90" s="320" t="s">
        <v>435</v>
      </c>
      <c r="D90" s="320">
        <v>600</v>
      </c>
      <c r="E90" s="331" t="s">
        <v>441</v>
      </c>
      <c r="F90" s="329"/>
      <c r="G90" s="323" t="s">
        <v>691</v>
      </c>
      <c r="H90" s="302">
        <v>1.3499999999999999</v>
      </c>
      <c r="I90" s="324"/>
      <c r="J90" s="326"/>
      <c r="K90" s="589"/>
    </row>
    <row r="91" spans="1:11" s="595" customFormat="1" ht="12" customHeight="1" x14ac:dyDescent="0.2">
      <c r="A91" s="330"/>
      <c r="B91" s="327"/>
      <c r="C91" s="320"/>
      <c r="D91" s="321"/>
      <c r="E91" s="331"/>
      <c r="F91" s="329"/>
      <c r="G91" s="323"/>
      <c r="H91" s="302"/>
      <c r="I91" s="324"/>
      <c r="J91" s="326"/>
      <c r="K91" s="589"/>
    </row>
    <row r="92" spans="1:11" s="595" customFormat="1" ht="12" customHeight="1" x14ac:dyDescent="0.2">
      <c r="A92" s="330"/>
      <c r="B92" s="327"/>
      <c r="C92" s="320"/>
      <c r="D92" s="321"/>
      <c r="E92" s="331"/>
      <c r="F92" s="329"/>
      <c r="G92" s="323"/>
      <c r="H92" s="302"/>
      <c r="I92" s="324"/>
      <c r="J92" s="326"/>
      <c r="K92" s="589"/>
    </row>
    <row r="93" spans="1:11" s="595" customFormat="1" ht="12" customHeight="1" x14ac:dyDescent="0.2">
      <c r="A93" s="332" t="s">
        <v>92</v>
      </c>
      <c r="B93" s="333" t="s">
        <v>442</v>
      </c>
      <c r="C93" s="339"/>
      <c r="D93" s="335"/>
      <c r="E93" s="336"/>
      <c r="F93" s="329"/>
      <c r="G93" s="323"/>
      <c r="H93" s="302"/>
      <c r="I93" s="324"/>
      <c r="J93" s="326"/>
      <c r="K93" s="589"/>
    </row>
    <row r="94" spans="1:11" s="595" customFormat="1" ht="12" customHeight="1" x14ac:dyDescent="0.2">
      <c r="A94" s="330"/>
      <c r="B94" s="333"/>
      <c r="C94" s="339"/>
      <c r="D94" s="335"/>
      <c r="E94" s="336"/>
      <c r="F94" s="329"/>
      <c r="G94" s="323"/>
      <c r="H94" s="302"/>
      <c r="I94" s="324"/>
      <c r="J94" s="326"/>
      <c r="K94" s="589"/>
    </row>
    <row r="95" spans="1:11" s="595" customFormat="1" ht="12" customHeight="1" x14ac:dyDescent="0.2">
      <c r="A95" s="330"/>
      <c r="B95" s="333"/>
      <c r="C95" s="339"/>
      <c r="D95" s="335" t="s">
        <v>443</v>
      </c>
      <c r="E95" s="336"/>
      <c r="F95" s="329"/>
      <c r="G95" s="323"/>
      <c r="H95" s="302"/>
      <c r="I95" s="324"/>
      <c r="J95" s="326"/>
      <c r="K95" s="589"/>
    </row>
    <row r="96" spans="1:11" s="595" customFormat="1" ht="12" customHeight="1" x14ac:dyDescent="0.2">
      <c r="A96" s="330" t="s">
        <v>444</v>
      </c>
      <c r="B96" s="333"/>
      <c r="C96" s="320">
        <v>100</v>
      </c>
      <c r="D96" s="321" t="s">
        <v>445</v>
      </c>
      <c r="E96" s="345"/>
      <c r="F96" s="329"/>
      <c r="G96" s="323" t="s">
        <v>691</v>
      </c>
      <c r="H96" s="302">
        <v>8.2000000000000011</v>
      </c>
      <c r="I96" s="324"/>
      <c r="J96" s="326"/>
      <c r="K96" s="589"/>
    </row>
    <row r="97" spans="1:11" s="595" customFormat="1" ht="12" customHeight="1" x14ac:dyDescent="0.2">
      <c r="A97" s="330"/>
      <c r="B97" s="333"/>
      <c r="C97" s="339"/>
      <c r="D97" s="335"/>
      <c r="E97" s="336"/>
      <c r="F97" s="329"/>
      <c r="G97" s="323"/>
      <c r="H97" s="302"/>
      <c r="I97" s="324"/>
      <c r="J97" s="326"/>
      <c r="K97" s="589"/>
    </row>
    <row r="98" spans="1:11" s="595" customFormat="1" ht="12" customHeight="1" x14ac:dyDescent="0.2">
      <c r="A98" s="330"/>
      <c r="B98" s="346">
        <v>200</v>
      </c>
      <c r="C98" s="335" t="s">
        <v>446</v>
      </c>
      <c r="D98" s="335"/>
      <c r="E98" s="336"/>
      <c r="F98" s="329"/>
      <c r="G98" s="323"/>
      <c r="H98" s="302"/>
      <c r="I98" s="324"/>
      <c r="J98" s="326"/>
      <c r="K98" s="589"/>
    </row>
    <row r="99" spans="1:11" s="595" customFormat="1" ht="12" customHeight="1" x14ac:dyDescent="0.2">
      <c r="A99" s="330" t="s">
        <v>447</v>
      </c>
      <c r="B99" s="333"/>
      <c r="C99" s="339"/>
      <c r="D99" s="321" t="s">
        <v>448</v>
      </c>
      <c r="E99" s="336"/>
      <c r="F99" s="329"/>
      <c r="G99" s="323" t="s">
        <v>691</v>
      </c>
      <c r="H99" s="302">
        <v>2.9120000000000008</v>
      </c>
      <c r="I99" s="324"/>
      <c r="J99" s="326"/>
      <c r="K99" s="589"/>
    </row>
    <row r="100" spans="1:11" s="595" customFormat="1" ht="12" customHeight="1" x14ac:dyDescent="0.2">
      <c r="A100" s="330" t="s">
        <v>449</v>
      </c>
      <c r="B100" s="333"/>
      <c r="C100" s="339"/>
      <c r="D100" s="321" t="s">
        <v>450</v>
      </c>
      <c r="E100" s="336"/>
      <c r="F100" s="329"/>
      <c r="G100" s="323" t="s">
        <v>691</v>
      </c>
      <c r="H100" s="302">
        <v>2.782</v>
      </c>
      <c r="I100" s="324"/>
      <c r="J100" s="326"/>
      <c r="K100" s="589"/>
    </row>
    <row r="101" spans="1:11" s="595" customFormat="1" ht="12" customHeight="1" x14ac:dyDescent="0.2">
      <c r="A101" s="330"/>
      <c r="B101" s="333"/>
      <c r="C101" s="339"/>
      <c r="D101" s="335"/>
      <c r="E101" s="336"/>
      <c r="F101" s="329"/>
      <c r="G101" s="323"/>
      <c r="H101" s="302"/>
      <c r="I101" s="324"/>
      <c r="J101" s="326"/>
      <c r="K101" s="589"/>
    </row>
    <row r="102" spans="1:11" s="595" customFormat="1" ht="12" customHeight="1" x14ac:dyDescent="0.2">
      <c r="A102" s="330"/>
      <c r="B102" s="333"/>
      <c r="C102" s="339"/>
      <c r="D102" s="335" t="s">
        <v>451</v>
      </c>
      <c r="E102" s="336"/>
      <c r="F102" s="329"/>
      <c r="G102" s="323"/>
      <c r="H102" s="302"/>
      <c r="I102" s="324"/>
      <c r="J102" s="326"/>
      <c r="K102" s="589"/>
    </row>
    <row r="103" spans="1:11" s="595" customFormat="1" ht="12" customHeight="1" x14ac:dyDescent="0.2">
      <c r="A103" s="330" t="s">
        <v>452</v>
      </c>
      <c r="B103" s="347">
        <v>400</v>
      </c>
      <c r="C103" s="670" t="s">
        <v>453</v>
      </c>
      <c r="D103" s="671"/>
      <c r="E103" s="671"/>
      <c r="F103" s="329"/>
      <c r="G103" s="323" t="s">
        <v>691</v>
      </c>
      <c r="H103" s="302">
        <v>3.532</v>
      </c>
      <c r="I103" s="324"/>
      <c r="J103" s="326"/>
      <c r="K103" s="589"/>
    </row>
    <row r="104" spans="1:11" s="595" customFormat="1" x14ac:dyDescent="0.2">
      <c r="A104" s="330"/>
      <c r="B104" s="327"/>
      <c r="C104" s="320"/>
      <c r="D104" s="321"/>
      <c r="E104" s="331"/>
      <c r="F104" s="329"/>
      <c r="G104" s="323"/>
      <c r="H104" s="302"/>
      <c r="I104" s="324"/>
      <c r="J104" s="326"/>
      <c r="K104" s="589"/>
    </row>
    <row r="105" spans="1:11" s="595" customFormat="1" x14ac:dyDescent="0.2">
      <c r="A105" s="330"/>
      <c r="B105" s="327"/>
      <c r="C105" s="320"/>
      <c r="D105" s="335" t="s">
        <v>454</v>
      </c>
      <c r="E105" s="341"/>
      <c r="F105" s="329"/>
      <c r="G105" s="323"/>
      <c r="H105" s="302"/>
      <c r="I105" s="324"/>
      <c r="J105" s="326"/>
      <c r="K105" s="589"/>
    </row>
    <row r="106" spans="1:11" s="344" customFormat="1" ht="15" x14ac:dyDescent="0.2">
      <c r="A106" s="348" t="s">
        <v>455</v>
      </c>
      <c r="B106" s="327">
        <v>200</v>
      </c>
      <c r="C106" s="320" t="s">
        <v>435</v>
      </c>
      <c r="D106" s="320">
        <v>200</v>
      </c>
      <c r="E106" s="331" t="s">
        <v>456</v>
      </c>
      <c r="F106" s="338"/>
      <c r="G106" s="323" t="s">
        <v>691</v>
      </c>
      <c r="H106" s="302">
        <v>1.83</v>
      </c>
      <c r="I106" s="349"/>
      <c r="J106" s="350"/>
      <c r="K106" s="587"/>
    </row>
    <row r="107" spans="1:11" s="344" customFormat="1" ht="15" x14ac:dyDescent="0.2">
      <c r="A107" s="348" t="s">
        <v>457</v>
      </c>
      <c r="B107" s="327">
        <v>200</v>
      </c>
      <c r="C107" s="320" t="s">
        <v>435</v>
      </c>
      <c r="D107" s="320">
        <v>200</v>
      </c>
      <c r="E107" s="331" t="s">
        <v>458</v>
      </c>
      <c r="F107" s="338"/>
      <c r="G107" s="323" t="s">
        <v>691</v>
      </c>
      <c r="H107" s="302">
        <v>2.6390000000000002</v>
      </c>
      <c r="I107" s="349"/>
      <c r="J107" s="350"/>
      <c r="K107" s="587"/>
    </row>
    <row r="108" spans="1:11" s="595" customFormat="1" x14ac:dyDescent="0.2">
      <c r="A108" s="330"/>
      <c r="B108" s="327"/>
      <c r="C108" s="320"/>
      <c r="D108" s="321"/>
      <c r="E108" s="331"/>
      <c r="F108" s="351"/>
      <c r="G108" s="323"/>
      <c r="H108" s="352"/>
      <c r="I108" s="324"/>
      <c r="J108" s="326"/>
      <c r="K108" s="598"/>
    </row>
    <row r="109" spans="1:11" s="595" customFormat="1" x14ac:dyDescent="0.2">
      <c r="A109" s="330"/>
      <c r="B109" s="327"/>
      <c r="C109" s="320"/>
      <c r="D109" s="335" t="s">
        <v>459</v>
      </c>
      <c r="E109" s="331"/>
      <c r="F109" s="353"/>
      <c r="G109" s="323"/>
      <c r="H109" s="352"/>
      <c r="I109" s="324"/>
      <c r="J109" s="326"/>
      <c r="K109" s="598"/>
    </row>
    <row r="110" spans="1:11" s="595" customFormat="1" ht="15" x14ac:dyDescent="0.2">
      <c r="A110" s="330" t="s">
        <v>460</v>
      </c>
      <c r="B110" s="327">
        <v>300</v>
      </c>
      <c r="C110" s="320" t="s">
        <v>435</v>
      </c>
      <c r="D110" s="320">
        <v>200</v>
      </c>
      <c r="E110" s="331" t="s">
        <v>461</v>
      </c>
      <c r="F110" s="353"/>
      <c r="G110" s="323" t="s">
        <v>691</v>
      </c>
      <c r="H110" s="352">
        <v>5.2874999999999996</v>
      </c>
      <c r="I110" s="324"/>
      <c r="J110" s="326"/>
      <c r="K110" s="598"/>
    </row>
    <row r="111" spans="1:11" s="595" customFormat="1" ht="15" x14ac:dyDescent="0.2">
      <c r="A111" s="330" t="s">
        <v>462</v>
      </c>
      <c r="B111" s="327">
        <v>125</v>
      </c>
      <c r="C111" s="320" t="s">
        <v>435</v>
      </c>
      <c r="D111" s="321">
        <v>125</v>
      </c>
      <c r="E111" s="331" t="s">
        <v>463</v>
      </c>
      <c r="F111" s="353"/>
      <c r="G111" s="323" t="s">
        <v>691</v>
      </c>
      <c r="H111" s="352">
        <v>2.265625</v>
      </c>
      <c r="I111" s="324"/>
      <c r="J111" s="326"/>
      <c r="K111" s="598"/>
    </row>
    <row r="112" spans="1:11" s="595" customFormat="1" x14ac:dyDescent="0.2">
      <c r="A112" s="330"/>
      <c r="B112" s="327"/>
      <c r="C112" s="320"/>
      <c r="D112" s="321"/>
      <c r="E112" s="331"/>
      <c r="F112" s="353"/>
      <c r="G112" s="323"/>
      <c r="H112" s="352"/>
      <c r="I112" s="324"/>
      <c r="J112" s="326"/>
      <c r="K112" s="598"/>
    </row>
    <row r="113" spans="1:11" s="595" customFormat="1" ht="15" x14ac:dyDescent="0.2">
      <c r="A113" s="330" t="s">
        <v>741</v>
      </c>
      <c r="B113" s="327"/>
      <c r="C113" s="320"/>
      <c r="D113" s="335" t="s">
        <v>464</v>
      </c>
      <c r="E113" s="331"/>
      <c r="F113" s="353"/>
      <c r="G113" s="323" t="s">
        <v>690</v>
      </c>
      <c r="H113" s="352">
        <v>8.1</v>
      </c>
      <c r="I113" s="324"/>
      <c r="J113" s="326"/>
      <c r="K113" s="598"/>
    </row>
    <row r="114" spans="1:11" s="595" customFormat="1" x14ac:dyDescent="0.2">
      <c r="A114" s="330"/>
      <c r="B114" s="327"/>
      <c r="C114" s="320"/>
      <c r="D114" s="321"/>
      <c r="E114" s="331"/>
      <c r="F114" s="353"/>
      <c r="G114" s="323"/>
      <c r="H114" s="352"/>
      <c r="I114" s="324"/>
      <c r="J114" s="326"/>
      <c r="K114" s="598"/>
    </row>
    <row r="115" spans="1:11" s="595" customFormat="1" x14ac:dyDescent="0.2">
      <c r="A115" s="330"/>
      <c r="B115" s="327"/>
      <c r="C115" s="320"/>
      <c r="D115" s="321"/>
      <c r="E115" s="331"/>
      <c r="F115" s="353"/>
      <c r="G115" s="323"/>
      <c r="H115" s="352"/>
      <c r="I115" s="324"/>
      <c r="J115" s="326"/>
      <c r="K115" s="598"/>
    </row>
    <row r="116" spans="1:11" s="353" customFormat="1" x14ac:dyDescent="0.2">
      <c r="A116" s="354"/>
      <c r="B116" s="355"/>
      <c r="C116" s="356"/>
      <c r="D116" s="357"/>
      <c r="E116" s="358"/>
      <c r="G116" s="359"/>
      <c r="H116" s="352"/>
      <c r="I116" s="360"/>
      <c r="J116" s="361"/>
      <c r="K116" s="598"/>
    </row>
    <row r="117" spans="1:11" s="599" customFormat="1" x14ac:dyDescent="0.2">
      <c r="A117" s="213" t="s">
        <v>144</v>
      </c>
      <c r="B117" s="214"/>
      <c r="C117" s="215"/>
      <c r="D117" s="216"/>
      <c r="E117" s="217" t="s">
        <v>38</v>
      </c>
      <c r="F117" s="218"/>
      <c r="G117" s="219"/>
      <c r="H117" s="220"/>
      <c r="I117" s="221"/>
      <c r="J117" s="253"/>
      <c r="K117" s="587"/>
    </row>
    <row r="118" spans="1:11" s="588" customFormat="1" x14ac:dyDescent="0.2">
      <c r="A118" s="213" t="s">
        <v>465</v>
      </c>
      <c r="B118" s="214"/>
      <c r="C118" s="215"/>
      <c r="D118" s="216"/>
      <c r="E118" s="217" t="s">
        <v>358</v>
      </c>
      <c r="F118" s="218"/>
      <c r="G118" s="219"/>
      <c r="H118" s="220"/>
      <c r="I118" s="221"/>
      <c r="J118" s="222"/>
      <c r="K118" s="587"/>
    </row>
    <row r="119" spans="1:11" s="601" customFormat="1" ht="12" customHeight="1" x14ac:dyDescent="0.2">
      <c r="A119" s="362"/>
      <c r="B119" s="363"/>
      <c r="C119" s="364"/>
      <c r="D119" s="365"/>
      <c r="E119" s="366"/>
      <c r="F119" s="367"/>
      <c r="G119" s="368"/>
      <c r="H119" s="369"/>
      <c r="I119" s="370"/>
      <c r="J119" s="371"/>
      <c r="K119" s="600"/>
    </row>
    <row r="120" spans="1:11" s="603" customFormat="1" ht="12" customHeight="1" x14ac:dyDescent="0.2">
      <c r="A120" s="265" t="s">
        <v>91</v>
      </c>
      <c r="B120" s="266" t="s">
        <v>409</v>
      </c>
      <c r="C120" s="267"/>
      <c r="D120" s="268"/>
      <c r="E120" s="372"/>
      <c r="F120" s="373"/>
      <c r="G120" s="271"/>
      <c r="H120" s="272"/>
      <c r="I120" s="273"/>
      <c r="J120" s="274"/>
      <c r="K120" s="602"/>
    </row>
    <row r="121" spans="1:11" s="605" customFormat="1" ht="151.5" customHeight="1" x14ac:dyDescent="0.2">
      <c r="A121" s="296"/>
      <c r="B121" s="276"/>
      <c r="C121" s="277"/>
      <c r="D121" s="278" t="s">
        <v>391</v>
      </c>
      <c r="E121" s="374" t="s">
        <v>466</v>
      </c>
      <c r="F121" s="375"/>
      <c r="G121" s="281"/>
      <c r="H121" s="272"/>
      <c r="I121" s="282"/>
      <c r="J121" s="274"/>
      <c r="K121" s="604"/>
    </row>
    <row r="122" spans="1:11" s="605" customFormat="1" ht="9" customHeight="1" x14ac:dyDescent="0.2">
      <c r="A122" s="296"/>
      <c r="B122" s="283"/>
      <c r="C122" s="277"/>
      <c r="D122" s="278"/>
      <c r="E122" s="376"/>
      <c r="F122" s="377"/>
      <c r="G122" s="281"/>
      <c r="H122" s="272"/>
      <c r="I122" s="282"/>
      <c r="J122" s="274"/>
      <c r="K122" s="604"/>
    </row>
    <row r="123" spans="1:11" s="603" customFormat="1" ht="12" customHeight="1" x14ac:dyDescent="0.2">
      <c r="A123" s="265" t="s">
        <v>94</v>
      </c>
      <c r="B123" s="266" t="s">
        <v>467</v>
      </c>
      <c r="C123" s="267"/>
      <c r="D123" s="268"/>
      <c r="E123" s="372"/>
      <c r="F123" s="373"/>
      <c r="G123" s="271"/>
      <c r="H123" s="272"/>
      <c r="I123" s="273"/>
      <c r="J123" s="274"/>
      <c r="K123" s="602"/>
    </row>
    <row r="124" spans="1:11" s="607" customFormat="1" ht="39.75" customHeight="1" x14ac:dyDescent="0.2">
      <c r="A124" s="378"/>
      <c r="B124" s="379"/>
      <c r="C124" s="380"/>
      <c r="D124" s="381"/>
      <c r="E124" s="382" t="s">
        <v>468</v>
      </c>
      <c r="F124" s="383"/>
      <c r="G124" s="384"/>
      <c r="H124" s="385"/>
      <c r="I124" s="386"/>
      <c r="J124" s="387"/>
      <c r="K124" s="606"/>
    </row>
    <row r="125" spans="1:11" s="595" customFormat="1" x14ac:dyDescent="0.2">
      <c r="A125" s="330"/>
      <c r="B125" s="327"/>
      <c r="C125" s="320"/>
      <c r="D125" s="321"/>
      <c r="E125" s="328"/>
      <c r="F125" s="329"/>
      <c r="G125" s="323"/>
      <c r="H125" s="302"/>
      <c r="I125" s="324"/>
      <c r="J125" s="326"/>
      <c r="K125" s="608"/>
    </row>
    <row r="126" spans="1:11" s="610" customFormat="1" x14ac:dyDescent="0.2">
      <c r="A126" s="275"/>
      <c r="B126" s="388"/>
      <c r="C126" s="389"/>
      <c r="D126" s="389">
        <v>150</v>
      </c>
      <c r="E126" s="390" t="s">
        <v>469</v>
      </c>
      <c r="F126" s="391"/>
      <c r="G126" s="392"/>
      <c r="H126" s="385"/>
      <c r="I126" s="393"/>
      <c r="J126" s="387"/>
      <c r="K126" s="609"/>
    </row>
    <row r="127" spans="1:11" s="595" customFormat="1" ht="15" x14ac:dyDescent="0.2">
      <c r="A127" s="275" t="s">
        <v>204</v>
      </c>
      <c r="B127" s="327"/>
      <c r="C127" s="320"/>
      <c r="D127" s="321"/>
      <c r="E127" s="331" t="s">
        <v>442</v>
      </c>
      <c r="F127" s="329"/>
      <c r="G127" s="323" t="s">
        <v>690</v>
      </c>
      <c r="H127" s="302">
        <v>237.42035000000004</v>
      </c>
      <c r="I127" s="324"/>
      <c r="J127" s="326"/>
      <c r="K127" s="608"/>
    </row>
    <row r="128" spans="1:11" s="595" customFormat="1" ht="15" x14ac:dyDescent="0.2">
      <c r="A128" s="275" t="s">
        <v>470</v>
      </c>
      <c r="B128" s="327"/>
      <c r="C128" s="320"/>
      <c r="D128" s="321"/>
      <c r="E128" s="331" t="s">
        <v>471</v>
      </c>
      <c r="F128" s="329"/>
      <c r="G128" s="323" t="s">
        <v>690</v>
      </c>
      <c r="H128" s="302">
        <v>294.95849999999996</v>
      </c>
      <c r="I128" s="324"/>
      <c r="J128" s="326"/>
      <c r="K128" s="608"/>
    </row>
    <row r="129" spans="1:11" s="595" customFormat="1" ht="15" x14ac:dyDescent="0.2">
      <c r="A129" s="275" t="s">
        <v>472</v>
      </c>
      <c r="B129" s="327"/>
      <c r="C129" s="320"/>
      <c r="D129" s="321"/>
      <c r="E129" s="328" t="s">
        <v>473</v>
      </c>
      <c r="F129" s="329"/>
      <c r="G129" s="323" t="s">
        <v>690</v>
      </c>
      <c r="H129" s="302">
        <v>36.486450000000005</v>
      </c>
      <c r="I129" s="324"/>
      <c r="J129" s="326"/>
      <c r="K129" s="608"/>
    </row>
    <row r="130" spans="1:11" s="595" customFormat="1" x14ac:dyDescent="0.2">
      <c r="A130" s="330"/>
      <c r="B130" s="327"/>
      <c r="C130" s="320"/>
      <c r="D130" s="321"/>
      <c r="E130" s="328"/>
      <c r="F130" s="329"/>
      <c r="G130" s="323"/>
      <c r="H130" s="302"/>
      <c r="I130" s="324"/>
      <c r="J130" s="326"/>
      <c r="K130" s="608"/>
    </row>
    <row r="131" spans="1:11" s="301" customFormat="1" ht="12" customHeight="1" x14ac:dyDescent="0.2">
      <c r="A131" s="394"/>
      <c r="B131" s="327"/>
      <c r="C131" s="288"/>
      <c r="D131" s="289"/>
      <c r="E131" s="376"/>
      <c r="G131" s="395"/>
      <c r="H131" s="292"/>
      <c r="I131" s="293"/>
      <c r="J131" s="294"/>
      <c r="K131" s="598"/>
    </row>
    <row r="132" spans="1:11" s="595" customFormat="1" ht="16.5" customHeight="1" x14ac:dyDescent="0.2">
      <c r="A132" s="318"/>
      <c r="B132" s="185"/>
      <c r="C132" s="396"/>
      <c r="D132" s="321"/>
      <c r="E132" s="245"/>
      <c r="F132" s="397"/>
      <c r="G132" s="323"/>
      <c r="H132" s="302"/>
      <c r="I132" s="398"/>
      <c r="J132" s="324"/>
      <c r="K132" s="611"/>
    </row>
    <row r="133" spans="1:11" s="613" customFormat="1" ht="12" x14ac:dyDescent="0.2">
      <c r="A133" s="399" t="s">
        <v>126</v>
      </c>
      <c r="B133" s="400"/>
      <c r="C133" s="401"/>
      <c r="D133" s="402"/>
      <c r="E133" s="403" t="s">
        <v>39</v>
      </c>
      <c r="F133" s="404"/>
      <c r="G133" s="405"/>
      <c r="H133" s="406"/>
      <c r="I133" s="407"/>
      <c r="J133" s="408"/>
      <c r="K133" s="612"/>
    </row>
    <row r="134" spans="1:11" s="615" customFormat="1" x14ac:dyDescent="0.2">
      <c r="A134" s="409" t="s">
        <v>474</v>
      </c>
      <c r="B134" s="410"/>
      <c r="C134" s="411"/>
      <c r="D134" s="411"/>
      <c r="E134" s="412" t="s">
        <v>475</v>
      </c>
      <c r="F134" s="413"/>
      <c r="G134" s="414"/>
      <c r="H134" s="415"/>
      <c r="I134" s="416"/>
      <c r="J134" s="417"/>
      <c r="K134" s="614"/>
    </row>
    <row r="135" spans="1:11" s="301" customFormat="1" ht="12" customHeight="1" x14ac:dyDescent="0.2">
      <c r="A135" s="394"/>
      <c r="B135" s="418"/>
      <c r="C135" s="419"/>
      <c r="D135" s="419"/>
      <c r="E135" s="420"/>
      <c r="G135" s="395"/>
      <c r="H135" s="292"/>
      <c r="I135" s="293"/>
      <c r="J135" s="294"/>
      <c r="K135" s="604"/>
    </row>
    <row r="136" spans="1:11" s="617" customFormat="1" ht="12" customHeight="1" x14ac:dyDescent="0.2">
      <c r="A136" s="421" t="s">
        <v>45</v>
      </c>
      <c r="B136" s="422" t="s">
        <v>409</v>
      </c>
      <c r="C136" s="423"/>
      <c r="D136" s="423"/>
      <c r="E136" s="424"/>
      <c r="F136" s="425"/>
      <c r="G136" s="426"/>
      <c r="H136" s="427"/>
      <c r="I136" s="428"/>
      <c r="J136" s="429"/>
      <c r="K136" s="616"/>
    </row>
    <row r="137" spans="1:11" s="618" customFormat="1" ht="51" x14ac:dyDescent="0.2">
      <c r="A137" s="430"/>
      <c r="B137" s="431"/>
      <c r="C137" s="432"/>
      <c r="D137" s="433" t="s">
        <v>391</v>
      </c>
      <c r="E137" s="434" t="s">
        <v>476</v>
      </c>
      <c r="F137" s="435"/>
      <c r="G137" s="436"/>
      <c r="H137" s="427"/>
      <c r="I137" s="437"/>
      <c r="J137" s="438"/>
      <c r="K137" s="616"/>
    </row>
    <row r="138" spans="1:11" s="301" customFormat="1" ht="12" customHeight="1" x14ac:dyDescent="0.2">
      <c r="A138" s="394"/>
      <c r="B138" s="418"/>
      <c r="C138" s="419"/>
      <c r="D138" s="419"/>
      <c r="E138" s="420"/>
      <c r="G138" s="395"/>
      <c r="H138" s="292"/>
      <c r="I138" s="293"/>
      <c r="J138" s="294"/>
      <c r="K138" s="604"/>
    </row>
    <row r="139" spans="1:11" s="595" customFormat="1" ht="12" customHeight="1" x14ac:dyDescent="0.2">
      <c r="A139" s="332" t="s">
        <v>95</v>
      </c>
      <c r="B139" s="439" t="s">
        <v>477</v>
      </c>
      <c r="C139" s="440"/>
      <c r="D139" s="440"/>
      <c r="E139" s="439"/>
      <c r="F139" s="337"/>
      <c r="G139" s="441"/>
      <c r="H139" s="442"/>
      <c r="I139" s="443"/>
      <c r="J139" s="325"/>
      <c r="K139" s="619"/>
    </row>
    <row r="140" spans="1:11" s="595" customFormat="1" ht="12" customHeight="1" x14ac:dyDescent="0.2">
      <c r="A140" s="330"/>
      <c r="B140" s="444"/>
      <c r="C140" s="445"/>
      <c r="D140" s="440"/>
      <c r="E140" s="439"/>
      <c r="F140" s="337"/>
      <c r="G140" s="441"/>
      <c r="H140" s="442"/>
      <c r="I140" s="443"/>
      <c r="J140" s="325"/>
      <c r="K140" s="619"/>
    </row>
    <row r="141" spans="1:11" s="595" customFormat="1" ht="25.5" x14ac:dyDescent="0.2">
      <c r="A141" s="330"/>
      <c r="B141" s="446"/>
      <c r="C141" s="440"/>
      <c r="D141" s="447"/>
      <c r="E141" s="448" t="s">
        <v>478</v>
      </c>
      <c r="F141" s="329"/>
      <c r="G141" s="323"/>
      <c r="H141" s="442"/>
      <c r="I141" s="324"/>
      <c r="J141" s="318"/>
      <c r="K141" s="619"/>
    </row>
    <row r="142" spans="1:11" s="595" customFormat="1" ht="15" x14ac:dyDescent="0.2">
      <c r="A142" s="330" t="s">
        <v>96</v>
      </c>
      <c r="B142" s="449"/>
      <c r="C142" s="450"/>
      <c r="D142" s="451"/>
      <c r="E142" s="452" t="s">
        <v>479</v>
      </c>
      <c r="F142" s="329"/>
      <c r="G142" s="323" t="s">
        <v>690</v>
      </c>
      <c r="H142" s="453">
        <v>50.36</v>
      </c>
      <c r="I142" s="324"/>
      <c r="J142" s="318"/>
      <c r="K142" s="619"/>
    </row>
    <row r="143" spans="1:11" s="595" customFormat="1" x14ac:dyDescent="0.2">
      <c r="A143" s="330"/>
      <c r="B143" s="454"/>
      <c r="C143" s="455"/>
      <c r="D143" s="451"/>
      <c r="E143" s="452"/>
      <c r="F143" s="329"/>
      <c r="G143" s="323"/>
      <c r="H143" s="453"/>
      <c r="I143" s="324"/>
      <c r="J143" s="318"/>
      <c r="K143" s="619"/>
    </row>
    <row r="144" spans="1:11" s="595" customFormat="1" x14ac:dyDescent="0.2">
      <c r="A144" s="330"/>
      <c r="B144" s="449"/>
      <c r="C144" s="455"/>
      <c r="D144" s="451"/>
      <c r="E144" s="452"/>
      <c r="F144" s="329"/>
      <c r="G144" s="323"/>
      <c r="H144" s="453"/>
      <c r="I144" s="324"/>
      <c r="J144" s="318"/>
      <c r="K144" s="619"/>
    </row>
    <row r="145" spans="1:11" s="595" customFormat="1" x14ac:dyDescent="0.2">
      <c r="A145" s="330"/>
      <c r="B145" s="456"/>
      <c r="C145" s="456"/>
      <c r="D145" s="457"/>
      <c r="E145" s="458" t="s">
        <v>480</v>
      </c>
      <c r="F145" s="329"/>
      <c r="G145" s="323"/>
      <c r="H145" s="453"/>
      <c r="I145" s="324"/>
      <c r="J145" s="318"/>
      <c r="K145" s="619"/>
    </row>
    <row r="146" spans="1:11" s="595" customFormat="1" ht="15" x14ac:dyDescent="0.2">
      <c r="A146" s="330" t="s">
        <v>185</v>
      </c>
      <c r="B146" s="456"/>
      <c r="C146" s="456"/>
      <c r="D146" s="457"/>
      <c r="E146" s="452" t="s">
        <v>479</v>
      </c>
      <c r="F146" s="329"/>
      <c r="G146" s="323" t="s">
        <v>690</v>
      </c>
      <c r="H146" s="453">
        <v>63.09</v>
      </c>
      <c r="I146" s="324"/>
      <c r="J146" s="318"/>
      <c r="K146" s="619"/>
    </row>
    <row r="147" spans="1:11" s="595" customFormat="1" x14ac:dyDescent="0.2">
      <c r="A147" s="330"/>
      <c r="B147" s="456"/>
      <c r="C147" s="456"/>
      <c r="D147" s="457"/>
      <c r="E147" s="459"/>
      <c r="F147" s="329"/>
      <c r="G147" s="323"/>
      <c r="H147" s="453"/>
      <c r="I147" s="324"/>
      <c r="J147" s="318"/>
      <c r="K147" s="619"/>
    </row>
    <row r="148" spans="1:11" s="595" customFormat="1" x14ac:dyDescent="0.2">
      <c r="A148" s="330"/>
      <c r="B148" s="456"/>
      <c r="C148" s="456"/>
      <c r="D148" s="457"/>
      <c r="E148" s="459"/>
      <c r="F148" s="329"/>
      <c r="G148" s="323"/>
      <c r="H148" s="453"/>
      <c r="I148" s="324"/>
      <c r="J148" s="318"/>
      <c r="K148" s="619"/>
    </row>
    <row r="149" spans="1:11" s="595" customFormat="1" x14ac:dyDescent="0.2">
      <c r="A149" s="330"/>
      <c r="B149" s="456"/>
      <c r="C149" s="456"/>
      <c r="D149" s="457"/>
      <c r="E149" s="458" t="s">
        <v>481</v>
      </c>
      <c r="F149" s="329"/>
      <c r="G149" s="323"/>
      <c r="H149" s="453"/>
      <c r="I149" s="324"/>
      <c r="J149" s="318"/>
      <c r="K149" s="619"/>
    </row>
    <row r="150" spans="1:11" s="595" customFormat="1" ht="15" x14ac:dyDescent="0.2">
      <c r="A150" s="330" t="s">
        <v>186</v>
      </c>
      <c r="B150" s="456"/>
      <c r="C150" s="456"/>
      <c r="D150" s="457"/>
      <c r="E150" s="452" t="s">
        <v>479</v>
      </c>
      <c r="F150" s="329"/>
      <c r="G150" s="323" t="s">
        <v>690</v>
      </c>
      <c r="H150" s="453">
        <v>26.06</v>
      </c>
      <c r="I150" s="324"/>
      <c r="J150" s="318"/>
      <c r="K150" s="619"/>
    </row>
    <row r="151" spans="1:11" s="595" customFormat="1" x14ac:dyDescent="0.2">
      <c r="A151" s="330"/>
      <c r="B151" s="456"/>
      <c r="C151" s="456"/>
      <c r="D151" s="457"/>
      <c r="E151" s="459"/>
      <c r="F151" s="329"/>
      <c r="G151" s="323"/>
      <c r="H151" s="453"/>
      <c r="I151" s="324"/>
      <c r="J151" s="318"/>
      <c r="K151" s="619"/>
    </row>
    <row r="152" spans="1:11" s="595" customFormat="1" x14ac:dyDescent="0.2">
      <c r="A152" s="330"/>
      <c r="B152" s="456"/>
      <c r="C152" s="456"/>
      <c r="D152" s="457"/>
      <c r="E152" s="459"/>
      <c r="F152" s="329"/>
      <c r="G152" s="323"/>
      <c r="H152" s="453"/>
      <c r="I152" s="324"/>
      <c r="J152" s="318"/>
      <c r="K152" s="619"/>
    </row>
    <row r="153" spans="1:11" s="301" customFormat="1" ht="12" customHeight="1" x14ac:dyDescent="0.2">
      <c r="A153" s="394"/>
      <c r="B153" s="418"/>
      <c r="C153" s="419"/>
      <c r="D153" s="419"/>
      <c r="E153" s="420"/>
      <c r="G153" s="395"/>
      <c r="H153" s="292"/>
      <c r="I153" s="293"/>
      <c r="J153" s="294"/>
      <c r="K153" s="604"/>
    </row>
    <row r="154" spans="1:11" s="285" customFormat="1" x14ac:dyDescent="0.2">
      <c r="A154" s="275"/>
      <c r="B154" s="460"/>
      <c r="D154" s="461"/>
      <c r="E154" s="462"/>
      <c r="G154" s="463"/>
      <c r="H154" s="272"/>
      <c r="I154" s="282"/>
      <c r="J154" s="295"/>
      <c r="K154" s="604"/>
    </row>
    <row r="155" spans="1:11" ht="12" customHeight="1" x14ac:dyDescent="0.2">
      <c r="A155" s="213" t="s">
        <v>97</v>
      </c>
      <c r="B155" s="464"/>
      <c r="C155" s="465"/>
      <c r="D155" s="465"/>
      <c r="E155" s="217" t="s">
        <v>40</v>
      </c>
      <c r="F155" s="218"/>
      <c r="G155" s="219"/>
      <c r="H155" s="220"/>
      <c r="I155" s="221"/>
      <c r="J155" s="252"/>
    </row>
    <row r="156" spans="1:11" s="588" customFormat="1" x14ac:dyDescent="0.2">
      <c r="A156" s="213" t="s">
        <v>482</v>
      </c>
      <c r="B156" s="214"/>
      <c r="C156" s="215"/>
      <c r="D156" s="216"/>
      <c r="E156" s="217" t="s">
        <v>483</v>
      </c>
      <c r="F156" s="218"/>
      <c r="G156" s="219"/>
      <c r="H156" s="220"/>
      <c r="I156" s="221"/>
      <c r="J156" s="222"/>
      <c r="K156" s="587"/>
    </row>
    <row r="157" spans="1:11" ht="12" customHeight="1" x14ac:dyDescent="0.2">
      <c r="G157" s="229"/>
      <c r="H157" s="230"/>
      <c r="I157" s="231"/>
      <c r="J157" s="232"/>
    </row>
    <row r="158" spans="1:11" s="591" customFormat="1" ht="12" customHeight="1" x14ac:dyDescent="0.2">
      <c r="A158" s="235" t="s">
        <v>98</v>
      </c>
      <c r="B158" s="236" t="s">
        <v>409</v>
      </c>
      <c r="C158" s="237"/>
      <c r="D158" s="238"/>
      <c r="E158" s="239"/>
      <c r="F158" s="240"/>
      <c r="G158" s="241"/>
      <c r="H158" s="230"/>
      <c r="I158" s="242"/>
      <c r="J158" s="232"/>
      <c r="K158" s="590"/>
    </row>
    <row r="159" spans="1:11" ht="37.5" customHeight="1" x14ac:dyDescent="0.2">
      <c r="B159" s="246"/>
      <c r="D159" s="225" t="s">
        <v>391</v>
      </c>
      <c r="E159" s="374" t="s">
        <v>484</v>
      </c>
      <c r="F159" s="317"/>
      <c r="G159" s="229"/>
      <c r="H159" s="230"/>
      <c r="I159" s="231"/>
      <c r="J159" s="232"/>
    </row>
    <row r="160" spans="1:11" ht="38.25" x14ac:dyDescent="0.2">
      <c r="B160" s="246"/>
      <c r="D160" s="225" t="s">
        <v>411</v>
      </c>
      <c r="E160" s="374" t="s">
        <v>485</v>
      </c>
      <c r="F160" s="317"/>
      <c r="G160" s="229"/>
      <c r="H160" s="230"/>
      <c r="I160" s="231"/>
      <c r="J160" s="232"/>
    </row>
    <row r="161" spans="1:11" ht="25.5" x14ac:dyDescent="0.2">
      <c r="B161" s="246"/>
      <c r="D161" s="225" t="s">
        <v>486</v>
      </c>
      <c r="E161" s="374" t="s">
        <v>487</v>
      </c>
      <c r="F161" s="317"/>
      <c r="G161" s="229"/>
      <c r="H161" s="230"/>
      <c r="I161" s="231"/>
      <c r="J161" s="232"/>
    </row>
    <row r="162" spans="1:11" ht="25.5" x14ac:dyDescent="0.2">
      <c r="B162" s="246"/>
      <c r="D162" s="225" t="s">
        <v>413</v>
      </c>
      <c r="E162" s="374" t="s">
        <v>488</v>
      </c>
      <c r="F162" s="317"/>
      <c r="G162" s="229"/>
      <c r="H162" s="230"/>
      <c r="I162" s="231"/>
      <c r="J162" s="232"/>
    </row>
    <row r="163" spans="1:11" ht="12" customHeight="1" x14ac:dyDescent="0.2">
      <c r="D163" s="225" t="s">
        <v>415</v>
      </c>
      <c r="E163" s="374" t="s">
        <v>489</v>
      </c>
      <c r="G163" s="229"/>
      <c r="H163" s="230"/>
      <c r="I163" s="231"/>
      <c r="J163" s="232"/>
    </row>
    <row r="164" spans="1:11" ht="25.5" x14ac:dyDescent="0.2">
      <c r="B164" s="246"/>
      <c r="D164" s="225" t="s">
        <v>417</v>
      </c>
      <c r="E164" s="374" t="s">
        <v>490</v>
      </c>
      <c r="F164" s="317"/>
      <c r="G164" s="229"/>
      <c r="H164" s="230"/>
      <c r="I164" s="231"/>
      <c r="J164" s="232"/>
    </row>
    <row r="165" spans="1:11" ht="25.5" x14ac:dyDescent="0.2">
      <c r="B165" s="246"/>
      <c r="D165" s="225" t="s">
        <v>419</v>
      </c>
      <c r="E165" s="374" t="s">
        <v>491</v>
      </c>
      <c r="F165" s="317"/>
      <c r="G165" s="229"/>
      <c r="H165" s="230"/>
      <c r="I165" s="231"/>
      <c r="J165" s="232"/>
    </row>
    <row r="166" spans="1:11" x14ac:dyDescent="0.2">
      <c r="G166" s="229"/>
      <c r="H166" s="230"/>
      <c r="I166" s="231"/>
      <c r="J166" s="232"/>
    </row>
    <row r="167" spans="1:11" x14ac:dyDescent="0.2">
      <c r="A167" s="235" t="s">
        <v>99</v>
      </c>
      <c r="B167" s="466" t="s">
        <v>492</v>
      </c>
      <c r="C167" s="237"/>
      <c r="D167" s="238"/>
      <c r="E167" s="239"/>
      <c r="F167" s="467"/>
      <c r="G167" s="229"/>
      <c r="H167" s="230"/>
      <c r="I167" s="468"/>
      <c r="J167" s="249"/>
      <c r="K167" s="619"/>
    </row>
    <row r="168" spans="1:11" x14ac:dyDescent="0.2">
      <c r="A168" s="223"/>
      <c r="B168" s="469"/>
      <c r="C168" s="237"/>
      <c r="D168" s="238"/>
      <c r="E168" s="239" t="s">
        <v>442</v>
      </c>
      <c r="F168" s="467"/>
      <c r="G168" s="229"/>
      <c r="H168" s="230"/>
      <c r="I168" s="468"/>
      <c r="J168" s="249"/>
      <c r="K168" s="619"/>
    </row>
    <row r="169" spans="1:11" ht="25.5" x14ac:dyDescent="0.2">
      <c r="A169" s="223" t="s">
        <v>100</v>
      </c>
      <c r="B169" s="470">
        <v>5010</v>
      </c>
      <c r="C169" s="225" t="s">
        <v>435</v>
      </c>
      <c r="D169" s="226">
        <v>1700</v>
      </c>
      <c r="E169" s="471" t="s">
        <v>493</v>
      </c>
      <c r="F169" s="467"/>
      <c r="G169" s="229" t="s">
        <v>373</v>
      </c>
      <c r="H169" s="230">
        <v>1</v>
      </c>
      <c r="I169" s="468"/>
      <c r="J169" s="249"/>
      <c r="K169" s="619"/>
    </row>
    <row r="170" spans="1:11" s="621" customFormat="1" ht="18" customHeight="1" x14ac:dyDescent="0.2">
      <c r="A170" s="223" t="s">
        <v>181</v>
      </c>
      <c r="B170" s="472">
        <v>1400</v>
      </c>
      <c r="C170" s="225" t="s">
        <v>435</v>
      </c>
      <c r="D170" s="473">
        <v>2100</v>
      </c>
      <c r="E170" s="374" t="s">
        <v>494</v>
      </c>
      <c r="F170" s="467"/>
      <c r="G170" s="229" t="s">
        <v>373</v>
      </c>
      <c r="H170" s="230">
        <v>1</v>
      </c>
      <c r="I170" s="468"/>
      <c r="J170" s="249"/>
      <c r="K170" s="620"/>
    </row>
    <row r="171" spans="1:11" s="621" customFormat="1" x14ac:dyDescent="0.2">
      <c r="A171" s="223" t="s">
        <v>182</v>
      </c>
      <c r="B171" s="472">
        <v>1200</v>
      </c>
      <c r="C171" s="225" t="s">
        <v>435</v>
      </c>
      <c r="D171" s="473">
        <v>2100</v>
      </c>
      <c r="E171" s="374" t="s">
        <v>495</v>
      </c>
      <c r="F171" s="467"/>
      <c r="G171" s="229" t="s">
        <v>373</v>
      </c>
      <c r="H171" s="230">
        <v>1</v>
      </c>
      <c r="I171" s="468"/>
      <c r="J171" s="249"/>
      <c r="K171" s="620"/>
    </row>
    <row r="172" spans="1:11" s="621" customFormat="1" x14ac:dyDescent="0.2">
      <c r="A172" s="223" t="s">
        <v>183</v>
      </c>
      <c r="B172" s="472">
        <v>900</v>
      </c>
      <c r="C172" s="225" t="s">
        <v>435</v>
      </c>
      <c r="D172" s="473">
        <v>2100</v>
      </c>
      <c r="E172" s="374" t="s">
        <v>496</v>
      </c>
      <c r="F172" s="467"/>
      <c r="G172" s="229" t="s">
        <v>373</v>
      </c>
      <c r="H172" s="230">
        <v>4</v>
      </c>
      <c r="I172" s="468"/>
      <c r="J172" s="249"/>
      <c r="K172" s="620"/>
    </row>
    <row r="173" spans="1:11" s="621" customFormat="1" x14ac:dyDescent="0.2">
      <c r="A173" s="223" t="s">
        <v>210</v>
      </c>
      <c r="B173" s="472">
        <v>900</v>
      </c>
      <c r="C173" s="225" t="s">
        <v>435</v>
      </c>
      <c r="D173" s="473">
        <v>2100</v>
      </c>
      <c r="E173" s="374" t="s">
        <v>497</v>
      </c>
      <c r="F173" s="467"/>
      <c r="G173" s="229" t="s">
        <v>373</v>
      </c>
      <c r="H173" s="230">
        <v>1</v>
      </c>
      <c r="I173" s="468"/>
      <c r="J173" s="249"/>
      <c r="K173" s="620"/>
    </row>
    <row r="174" spans="1:11" s="621" customFormat="1" ht="24.75" customHeight="1" x14ac:dyDescent="0.2">
      <c r="A174" s="223" t="s">
        <v>211</v>
      </c>
      <c r="B174" s="472">
        <v>900</v>
      </c>
      <c r="C174" s="225" t="s">
        <v>435</v>
      </c>
      <c r="D174" s="473">
        <v>2100</v>
      </c>
      <c r="E174" s="374" t="s">
        <v>498</v>
      </c>
      <c r="F174" s="467"/>
      <c r="G174" s="229" t="s">
        <v>373</v>
      </c>
      <c r="H174" s="230">
        <v>2</v>
      </c>
      <c r="I174" s="468"/>
      <c r="J174" s="249"/>
      <c r="K174" s="620"/>
    </row>
    <row r="175" spans="1:11" s="285" customFormat="1" ht="25.5" x14ac:dyDescent="0.2">
      <c r="A175" s="223" t="s">
        <v>212</v>
      </c>
      <c r="B175" s="474">
        <v>2400</v>
      </c>
      <c r="C175" s="225" t="s">
        <v>435</v>
      </c>
      <c r="D175" s="475">
        <v>1200</v>
      </c>
      <c r="E175" s="374" t="s">
        <v>499</v>
      </c>
      <c r="G175" s="229" t="s">
        <v>373</v>
      </c>
      <c r="H175" s="272">
        <v>1</v>
      </c>
      <c r="I175" s="282"/>
      <c r="J175" s="295"/>
      <c r="K175" s="604"/>
    </row>
    <row r="176" spans="1:11" s="285" customFormat="1" ht="25.5" x14ac:dyDescent="0.2">
      <c r="A176" s="223" t="s">
        <v>213</v>
      </c>
      <c r="B176" s="474">
        <v>1200</v>
      </c>
      <c r="C176" s="225" t="s">
        <v>435</v>
      </c>
      <c r="D176" s="475">
        <v>1200</v>
      </c>
      <c r="E176" s="374" t="s">
        <v>500</v>
      </c>
      <c r="G176" s="229" t="s">
        <v>373</v>
      </c>
      <c r="H176" s="272">
        <v>3</v>
      </c>
      <c r="I176" s="282"/>
      <c r="J176" s="295"/>
      <c r="K176" s="604"/>
    </row>
    <row r="177" spans="1:11" s="285" customFormat="1" ht="25.5" x14ac:dyDescent="0.2">
      <c r="A177" s="223" t="s">
        <v>214</v>
      </c>
      <c r="B177" s="476">
        <v>1800</v>
      </c>
      <c r="C177" s="225" t="s">
        <v>435</v>
      </c>
      <c r="D177" s="477">
        <v>1200</v>
      </c>
      <c r="E177" s="374" t="s">
        <v>501</v>
      </c>
      <c r="G177" s="229" t="s">
        <v>373</v>
      </c>
      <c r="H177" s="272">
        <v>1</v>
      </c>
      <c r="I177" s="282"/>
      <c r="J177" s="295"/>
      <c r="K177" s="604"/>
    </row>
    <row r="178" spans="1:11" s="285" customFormat="1" ht="25.5" x14ac:dyDescent="0.2">
      <c r="A178" s="223" t="s">
        <v>215</v>
      </c>
      <c r="B178" s="476">
        <v>1200</v>
      </c>
      <c r="C178" s="225" t="s">
        <v>435</v>
      </c>
      <c r="D178" s="477">
        <v>1200</v>
      </c>
      <c r="E178" s="374" t="s">
        <v>502</v>
      </c>
      <c r="G178" s="229" t="s">
        <v>373</v>
      </c>
      <c r="H178" s="272">
        <v>1</v>
      </c>
      <c r="I178" s="282"/>
      <c r="J178" s="295"/>
      <c r="K178" s="604"/>
    </row>
    <row r="179" spans="1:11" s="285" customFormat="1" ht="25.5" x14ac:dyDescent="0.2">
      <c r="A179" s="223" t="s">
        <v>503</v>
      </c>
      <c r="B179" s="476">
        <v>600</v>
      </c>
      <c r="C179" s="225" t="s">
        <v>435</v>
      </c>
      <c r="D179" s="477">
        <v>700</v>
      </c>
      <c r="E179" s="374" t="s">
        <v>504</v>
      </c>
      <c r="G179" s="229" t="s">
        <v>373</v>
      </c>
      <c r="H179" s="272">
        <v>2</v>
      </c>
      <c r="I179" s="282"/>
      <c r="J179" s="295"/>
      <c r="K179" s="604"/>
    </row>
    <row r="180" spans="1:11" s="285" customFormat="1" x14ac:dyDescent="0.2">
      <c r="A180" s="223"/>
      <c r="B180" s="476"/>
      <c r="C180" s="277"/>
      <c r="D180" s="477"/>
      <c r="E180" s="478"/>
      <c r="G180" s="229"/>
      <c r="H180" s="272"/>
      <c r="I180" s="282"/>
      <c r="J180" s="295"/>
      <c r="K180" s="604"/>
    </row>
    <row r="181" spans="1:11" ht="12" customHeight="1" x14ac:dyDescent="0.2">
      <c r="A181" s="213" t="s">
        <v>101</v>
      </c>
      <c r="B181" s="214"/>
      <c r="C181" s="215"/>
      <c r="D181" s="216"/>
      <c r="E181" s="217" t="s">
        <v>41</v>
      </c>
      <c r="F181" s="218"/>
      <c r="G181" s="219"/>
      <c r="H181" s="479"/>
      <c r="I181" s="221"/>
      <c r="J181" s="253"/>
      <c r="K181" s="619"/>
    </row>
    <row r="182" spans="1:11" ht="12" customHeight="1" x14ac:dyDescent="0.2">
      <c r="A182" s="480" t="s">
        <v>505</v>
      </c>
      <c r="B182" s="481"/>
      <c r="C182" s="465"/>
      <c r="D182" s="215"/>
      <c r="E182" s="217" t="s">
        <v>506</v>
      </c>
      <c r="F182" s="218"/>
      <c r="G182" s="219"/>
      <c r="H182" s="482"/>
      <c r="I182" s="483"/>
      <c r="J182" s="484"/>
      <c r="K182" s="468"/>
    </row>
    <row r="183" spans="1:11" ht="12" customHeight="1" x14ac:dyDescent="0.2">
      <c r="A183" s="485"/>
      <c r="B183" s="486"/>
      <c r="C183" s="487"/>
      <c r="D183" s="237"/>
      <c r="E183" s="488"/>
      <c r="G183" s="229"/>
      <c r="H183" s="489"/>
      <c r="I183" s="490"/>
      <c r="J183" s="491"/>
      <c r="K183" s="468"/>
    </row>
    <row r="184" spans="1:11" ht="12" customHeight="1" x14ac:dyDescent="0.2">
      <c r="A184" s="492" t="s">
        <v>44</v>
      </c>
      <c r="B184" s="493" t="s">
        <v>409</v>
      </c>
      <c r="C184" s="487"/>
      <c r="D184" s="237"/>
      <c r="E184" s="494"/>
      <c r="G184" s="229"/>
      <c r="H184" s="489"/>
      <c r="I184" s="490"/>
      <c r="J184" s="491"/>
      <c r="K184" s="468"/>
    </row>
    <row r="185" spans="1:11" ht="51" x14ac:dyDescent="0.2">
      <c r="A185" s="495"/>
      <c r="B185" s="496"/>
      <c r="C185" s="497"/>
      <c r="D185" s="498" t="s">
        <v>391</v>
      </c>
      <c r="E185" s="434" t="s">
        <v>507</v>
      </c>
      <c r="G185" s="229"/>
      <c r="H185" s="499"/>
      <c r="I185" s="490"/>
      <c r="J185" s="491"/>
      <c r="K185" s="468"/>
    </row>
    <row r="186" spans="1:11" ht="25.5" x14ac:dyDescent="0.2">
      <c r="A186" s="495"/>
      <c r="B186" s="496"/>
      <c r="C186" s="497"/>
      <c r="D186" s="498" t="s">
        <v>411</v>
      </c>
      <c r="E186" s="434" t="s">
        <v>508</v>
      </c>
      <c r="G186" s="229"/>
      <c r="H186" s="499"/>
      <c r="I186" s="490"/>
      <c r="J186" s="491"/>
      <c r="K186" s="468"/>
    </row>
    <row r="187" spans="1:11" x14ac:dyDescent="0.2">
      <c r="A187" s="495"/>
      <c r="B187" s="496"/>
      <c r="C187" s="497"/>
      <c r="D187" s="225"/>
      <c r="E187" s="500"/>
      <c r="G187" s="229"/>
      <c r="H187" s="499"/>
      <c r="I187" s="490"/>
      <c r="J187" s="491"/>
      <c r="K187" s="468"/>
    </row>
    <row r="188" spans="1:11" x14ac:dyDescent="0.2">
      <c r="A188" s="495"/>
      <c r="B188" s="496"/>
      <c r="C188" s="497"/>
      <c r="D188" s="225"/>
      <c r="E188" s="500"/>
      <c r="G188" s="229"/>
      <c r="H188" s="499"/>
      <c r="I188" s="490"/>
      <c r="J188" s="491"/>
      <c r="K188" s="468"/>
    </row>
    <row r="189" spans="1:11" x14ac:dyDescent="0.2">
      <c r="A189" s="492" t="s">
        <v>151</v>
      </c>
      <c r="B189" s="493" t="s">
        <v>509</v>
      </c>
      <c r="C189" s="487"/>
      <c r="D189" s="237"/>
      <c r="E189" s="494"/>
      <c r="F189" s="501"/>
      <c r="G189" s="229"/>
      <c r="H189" s="499"/>
      <c r="I189" s="490"/>
      <c r="J189" s="491"/>
      <c r="K189" s="468"/>
    </row>
    <row r="190" spans="1:11" x14ac:dyDescent="0.2">
      <c r="A190" s="495"/>
      <c r="B190" s="496"/>
      <c r="C190" s="497"/>
      <c r="D190" s="238"/>
      <c r="E190" s="500" t="s">
        <v>510</v>
      </c>
      <c r="F190" s="501"/>
      <c r="G190" s="229"/>
      <c r="H190" s="499"/>
      <c r="I190" s="490"/>
      <c r="J190" s="491"/>
      <c r="K190" s="468"/>
    </row>
    <row r="191" spans="1:11" x14ac:dyDescent="0.2">
      <c r="A191" s="495" t="s">
        <v>511</v>
      </c>
      <c r="B191" s="496"/>
      <c r="C191" s="497"/>
      <c r="D191" s="225"/>
      <c r="E191" s="452" t="s">
        <v>471</v>
      </c>
      <c r="F191" s="501"/>
      <c r="G191" s="229" t="s">
        <v>18</v>
      </c>
      <c r="H191" s="499">
        <v>142.19999999999999</v>
      </c>
      <c r="I191" s="490"/>
      <c r="J191" s="491"/>
      <c r="K191" s="468"/>
    </row>
    <row r="192" spans="1:11" s="285" customFormat="1" ht="27" customHeight="1" x14ac:dyDescent="0.2">
      <c r="A192" s="275"/>
      <c r="B192" s="303"/>
      <c r="C192" s="502"/>
      <c r="D192" s="503"/>
      <c r="E192" s="462"/>
      <c r="F192" s="504"/>
      <c r="G192" s="463"/>
      <c r="H192" s="505"/>
      <c r="I192" s="282"/>
      <c r="J192" s="506"/>
      <c r="K192" s="301"/>
    </row>
    <row r="193" spans="1:11" ht="12" customHeight="1" x14ac:dyDescent="0.2">
      <c r="A193" s="213" t="s">
        <v>512</v>
      </c>
      <c r="B193" s="214"/>
      <c r="C193" s="215"/>
      <c r="D193" s="216"/>
      <c r="E193" s="217" t="s">
        <v>42</v>
      </c>
      <c r="F193" s="218"/>
      <c r="G193" s="219"/>
      <c r="H193" s="479"/>
      <c r="I193" s="221"/>
      <c r="J193" s="253"/>
      <c r="K193" s="619"/>
    </row>
    <row r="194" spans="1:11" ht="12" customHeight="1" x14ac:dyDescent="0.2">
      <c r="A194" s="213" t="s">
        <v>513</v>
      </c>
      <c r="B194" s="214"/>
      <c r="C194" s="215"/>
      <c r="D194" s="216"/>
      <c r="E194" s="217" t="s">
        <v>362</v>
      </c>
      <c r="F194" s="218"/>
      <c r="G194" s="219"/>
      <c r="H194" s="479"/>
      <c r="I194" s="221"/>
      <c r="J194" s="222"/>
      <c r="K194" s="619"/>
    </row>
    <row r="195" spans="1:11" ht="12" customHeight="1" x14ac:dyDescent="0.2">
      <c r="G195" s="229"/>
      <c r="H195" s="507"/>
      <c r="I195" s="231"/>
      <c r="J195" s="232"/>
      <c r="K195" s="619"/>
    </row>
    <row r="196" spans="1:11" ht="12" customHeight="1" x14ac:dyDescent="0.2">
      <c r="A196" s="235" t="s">
        <v>46</v>
      </c>
      <c r="B196" s="236" t="s">
        <v>409</v>
      </c>
      <c r="C196" s="237"/>
      <c r="D196" s="238"/>
      <c r="E196" s="239"/>
      <c r="F196" s="240"/>
      <c r="G196" s="241"/>
      <c r="H196" s="507"/>
      <c r="I196" s="242"/>
      <c r="J196" s="232"/>
      <c r="K196" s="619"/>
    </row>
    <row r="197" spans="1:11" ht="42" customHeight="1" x14ac:dyDescent="0.2">
      <c r="B197" s="246"/>
      <c r="D197" s="225" t="s">
        <v>391</v>
      </c>
      <c r="E197" s="508" t="s">
        <v>514</v>
      </c>
      <c r="F197" s="317"/>
      <c r="G197" s="229"/>
      <c r="H197" s="507"/>
      <c r="I197" s="231"/>
      <c r="J197" s="232"/>
      <c r="K197" s="619"/>
    </row>
    <row r="198" spans="1:11" x14ac:dyDescent="0.2">
      <c r="B198" s="509"/>
      <c r="C198" s="510"/>
      <c r="D198" s="509"/>
      <c r="E198" s="478" t="s">
        <v>223</v>
      </c>
      <c r="F198" s="317"/>
      <c r="G198" s="229"/>
      <c r="H198" s="507"/>
      <c r="I198" s="231"/>
      <c r="J198" s="232"/>
      <c r="K198" s="619"/>
    </row>
    <row r="199" spans="1:11" s="301" customFormat="1" ht="12" customHeight="1" x14ac:dyDescent="0.2">
      <c r="A199" s="235" t="s">
        <v>47</v>
      </c>
      <c r="B199" s="511" t="s">
        <v>515</v>
      </c>
      <c r="C199" s="512"/>
      <c r="D199" s="513"/>
      <c r="E199" s="514"/>
      <c r="G199" s="395"/>
      <c r="H199" s="292"/>
      <c r="I199" s="293"/>
      <c r="J199" s="294"/>
      <c r="K199" s="604"/>
    </row>
    <row r="200" spans="1:11" s="301" customFormat="1" ht="12" customHeight="1" x14ac:dyDescent="0.2">
      <c r="A200" s="394"/>
      <c r="B200" s="511"/>
      <c r="C200" s="512"/>
      <c r="D200" s="513"/>
      <c r="E200" s="515" t="s">
        <v>516</v>
      </c>
      <c r="G200" s="395"/>
      <c r="H200" s="292"/>
      <c r="I200" s="293"/>
      <c r="J200" s="294"/>
      <c r="K200" s="604"/>
    </row>
    <row r="201" spans="1:11" s="344" customFormat="1" ht="25.5" x14ac:dyDescent="0.2">
      <c r="A201" s="330"/>
      <c r="B201" s="319"/>
      <c r="C201" s="320"/>
      <c r="D201" s="516">
        <v>20</v>
      </c>
      <c r="E201" s="517" t="s">
        <v>517</v>
      </c>
      <c r="F201" s="338"/>
      <c r="G201" s="323"/>
      <c r="H201" s="442"/>
      <c r="I201" s="324"/>
      <c r="J201" s="326"/>
      <c r="K201" s="608"/>
    </row>
    <row r="202" spans="1:11" s="285" customFormat="1" ht="15" customHeight="1" x14ac:dyDescent="0.2">
      <c r="A202" s="275" t="s">
        <v>518</v>
      </c>
      <c r="B202" s="289"/>
      <c r="C202" s="518"/>
      <c r="D202" s="519"/>
      <c r="E202" s="520" t="s">
        <v>442</v>
      </c>
      <c r="G202" s="323" t="s">
        <v>690</v>
      </c>
      <c r="H202" s="272">
        <v>703.15199999999993</v>
      </c>
      <c r="I202" s="282"/>
      <c r="J202" s="295"/>
      <c r="K202" s="604"/>
    </row>
    <row r="203" spans="1:11" s="285" customFormat="1" ht="15.75" customHeight="1" x14ac:dyDescent="0.2">
      <c r="A203" s="275"/>
      <c r="B203" s="672"/>
      <c r="C203" s="673"/>
      <c r="D203" s="673"/>
      <c r="E203" s="673"/>
      <c r="F203" s="673"/>
      <c r="H203" s="521"/>
      <c r="I203" s="522"/>
      <c r="J203" s="282"/>
      <c r="K203" s="622"/>
    </row>
    <row r="204" spans="1:11" s="285" customFormat="1" ht="14.25" customHeight="1" x14ac:dyDescent="0.2">
      <c r="A204" s="275"/>
      <c r="B204" s="672"/>
      <c r="C204" s="673"/>
      <c r="D204" s="673"/>
      <c r="E204" s="673"/>
      <c r="F204" s="673"/>
      <c r="G204" s="463"/>
      <c r="H204" s="272"/>
      <c r="I204" s="282"/>
      <c r="J204" s="295"/>
      <c r="K204" s="604"/>
    </row>
    <row r="205" spans="1:11" s="285" customFormat="1" ht="14.25" customHeight="1" x14ac:dyDescent="0.2">
      <c r="A205" s="275"/>
      <c r="B205" s="523"/>
      <c r="C205" s="389"/>
      <c r="D205" s="289"/>
      <c r="E205" s="515" t="s">
        <v>519</v>
      </c>
      <c r="G205" s="463"/>
      <c r="H205" s="272"/>
      <c r="I205" s="282"/>
      <c r="J205" s="295"/>
      <c r="K205" s="604"/>
    </row>
    <row r="206" spans="1:11" s="344" customFormat="1" ht="26.25" customHeight="1" x14ac:dyDescent="0.2">
      <c r="A206" s="330"/>
      <c r="B206" s="319"/>
      <c r="C206" s="320"/>
      <c r="D206" s="524">
        <v>16</v>
      </c>
      <c r="E206" s="517" t="s">
        <v>517</v>
      </c>
      <c r="F206" s="338"/>
      <c r="G206" s="323"/>
      <c r="H206" s="442"/>
      <c r="I206" s="324"/>
      <c r="J206" s="326"/>
      <c r="K206" s="608"/>
    </row>
    <row r="207" spans="1:11" s="285" customFormat="1" ht="14.25" customHeight="1" x14ac:dyDescent="0.2">
      <c r="A207" s="275" t="s">
        <v>520</v>
      </c>
      <c r="B207" s="525"/>
      <c r="C207" s="502"/>
      <c r="D207" s="526"/>
      <c r="E207" s="278" t="s">
        <v>442</v>
      </c>
      <c r="G207" s="323" t="s">
        <v>690</v>
      </c>
      <c r="H207" s="272">
        <v>355.58499999999998</v>
      </c>
      <c r="I207" s="282"/>
      <c r="J207" s="295"/>
      <c r="K207" s="604"/>
    </row>
    <row r="208" spans="1:11" s="234" customFormat="1" x14ac:dyDescent="0.2">
      <c r="A208" s="223"/>
      <c r="B208" s="509"/>
      <c r="C208" s="320"/>
      <c r="D208" s="321"/>
      <c r="E208" s="331"/>
      <c r="G208" s="323"/>
      <c r="H208" s="230"/>
      <c r="I208" s="231"/>
      <c r="J208" s="249"/>
      <c r="K208" s="589"/>
    </row>
    <row r="209" spans="1:11" x14ac:dyDescent="0.2">
      <c r="A209" s="223"/>
      <c r="B209" s="509"/>
      <c r="C209" s="510"/>
      <c r="D209" s="509"/>
      <c r="E209" s="248"/>
      <c r="G209" s="323"/>
      <c r="H209" s="272"/>
      <c r="I209" s="231"/>
      <c r="J209" s="243"/>
      <c r="K209" s="619"/>
    </row>
    <row r="210" spans="1:11" s="285" customFormat="1" ht="18" customHeight="1" x14ac:dyDescent="0.2">
      <c r="A210" s="265" t="s">
        <v>178</v>
      </c>
      <c r="B210" s="527" t="s">
        <v>521</v>
      </c>
      <c r="C210" s="528"/>
      <c r="D210" s="529"/>
      <c r="E210" s="530"/>
      <c r="G210" s="463"/>
      <c r="H210" s="272"/>
      <c r="I210" s="282"/>
      <c r="J210" s="295"/>
      <c r="K210" s="604"/>
    </row>
    <row r="211" spans="1:11" s="594" customFormat="1" x14ac:dyDescent="0.2">
      <c r="A211" s="275"/>
      <c r="B211" s="276"/>
      <c r="C211" s="277"/>
      <c r="D211" s="277">
        <v>35</v>
      </c>
      <c r="E211" s="297" t="s">
        <v>522</v>
      </c>
      <c r="F211" s="298"/>
      <c r="G211" s="281"/>
      <c r="H211" s="531"/>
      <c r="I211" s="282"/>
      <c r="J211" s="295"/>
      <c r="K211" s="623"/>
    </row>
    <row r="212" spans="1:11" s="285" customFormat="1" ht="15.75" customHeight="1" x14ac:dyDescent="0.2">
      <c r="A212" s="275" t="s">
        <v>523</v>
      </c>
      <c r="B212" s="532"/>
      <c r="C212" s="533"/>
      <c r="D212" s="534"/>
      <c r="E212" s="535" t="s">
        <v>442</v>
      </c>
      <c r="F212" s="535"/>
      <c r="G212" s="323" t="s">
        <v>690</v>
      </c>
      <c r="H212" s="521">
        <v>117.56</v>
      </c>
      <c r="I212" s="522"/>
      <c r="J212" s="282"/>
      <c r="K212" s="622"/>
    </row>
    <row r="213" spans="1:11" x14ac:dyDescent="0.2">
      <c r="A213" s="223"/>
      <c r="B213" s="536"/>
      <c r="C213" s="237"/>
      <c r="D213" s="381"/>
      <c r="E213" s="537"/>
      <c r="G213" s="229"/>
      <c r="H213" s="507"/>
      <c r="I213" s="231"/>
      <c r="J213" s="243"/>
      <c r="K213" s="619"/>
    </row>
    <row r="214" spans="1:11" x14ac:dyDescent="0.2">
      <c r="A214" s="235" t="s">
        <v>179</v>
      </c>
      <c r="B214" s="236" t="s">
        <v>524</v>
      </c>
      <c r="E214" s="331"/>
      <c r="G214" s="323"/>
      <c r="H214" s="531"/>
      <c r="I214" s="231"/>
      <c r="J214" s="243"/>
      <c r="K214" s="619"/>
    </row>
    <row r="215" spans="1:11" s="595" customFormat="1" x14ac:dyDescent="0.2">
      <c r="A215" s="330"/>
      <c r="B215" s="538">
        <v>300</v>
      </c>
      <c r="C215" s="320" t="s">
        <v>435</v>
      </c>
      <c r="D215" s="539">
        <v>300</v>
      </c>
      <c r="E215" s="331" t="s">
        <v>525</v>
      </c>
      <c r="F215" s="329"/>
      <c r="G215" s="323"/>
      <c r="H215" s="540"/>
      <c r="I215" s="324"/>
      <c r="J215" s="318"/>
      <c r="K215" s="619"/>
    </row>
    <row r="216" spans="1:11" ht="15" x14ac:dyDescent="0.2">
      <c r="A216" s="223" t="s">
        <v>526</v>
      </c>
      <c r="E216" s="331" t="s">
        <v>442</v>
      </c>
      <c r="G216" s="323" t="s">
        <v>690</v>
      </c>
      <c r="H216" s="521">
        <v>42.52</v>
      </c>
      <c r="I216" s="231"/>
      <c r="J216" s="243"/>
      <c r="K216" s="619"/>
    </row>
    <row r="217" spans="1:11" x14ac:dyDescent="0.2">
      <c r="A217" s="223"/>
      <c r="E217" s="331"/>
      <c r="G217" s="323"/>
      <c r="H217" s="531"/>
      <c r="I217" s="231"/>
      <c r="J217" s="243"/>
      <c r="K217" s="619"/>
    </row>
    <row r="218" spans="1:11" x14ac:dyDescent="0.2">
      <c r="A218" s="223"/>
      <c r="B218" s="536" t="s">
        <v>527</v>
      </c>
      <c r="E218" s="331"/>
      <c r="G218" s="323"/>
      <c r="H218" s="531"/>
      <c r="I218" s="231"/>
      <c r="J218" s="243"/>
      <c r="K218" s="619"/>
    </row>
    <row r="219" spans="1:11" s="595" customFormat="1" ht="14.25" customHeight="1" x14ac:dyDescent="0.2">
      <c r="A219" s="330"/>
      <c r="B219" s="538">
        <v>300</v>
      </c>
      <c r="C219" s="320" t="s">
        <v>435</v>
      </c>
      <c r="D219" s="539">
        <v>300</v>
      </c>
      <c r="E219" s="331" t="s">
        <v>528</v>
      </c>
      <c r="F219" s="329"/>
      <c r="G219" s="323"/>
      <c r="H219" s="540"/>
      <c r="I219" s="324"/>
      <c r="J219" s="318"/>
      <c r="K219" s="619"/>
    </row>
    <row r="220" spans="1:11" ht="15" x14ac:dyDescent="0.2">
      <c r="A220" s="223" t="s">
        <v>529</v>
      </c>
      <c r="E220" s="331" t="s">
        <v>442</v>
      </c>
      <c r="G220" s="323" t="s">
        <v>690</v>
      </c>
      <c r="H220" s="521">
        <v>6.24</v>
      </c>
      <c r="I220" s="231"/>
      <c r="J220" s="243"/>
      <c r="K220" s="619"/>
    </row>
    <row r="221" spans="1:11" x14ac:dyDescent="0.2">
      <c r="A221" s="223"/>
      <c r="E221" s="331"/>
      <c r="G221" s="323"/>
      <c r="H221" s="369"/>
      <c r="I221" s="231"/>
      <c r="J221" s="243"/>
      <c r="K221" s="619"/>
    </row>
    <row r="222" spans="1:11" x14ac:dyDescent="0.2">
      <c r="A222" s="223"/>
      <c r="B222" s="536" t="s">
        <v>530</v>
      </c>
      <c r="E222" s="331"/>
      <c r="G222" s="323"/>
      <c r="H222" s="369"/>
      <c r="I222" s="231"/>
      <c r="J222" s="243"/>
      <c r="K222" s="619"/>
    </row>
    <row r="223" spans="1:11" x14ac:dyDescent="0.2">
      <c r="A223" s="223"/>
      <c r="B223" s="472">
        <v>300</v>
      </c>
      <c r="C223" s="225" t="s">
        <v>435</v>
      </c>
      <c r="D223" s="473">
        <v>300</v>
      </c>
      <c r="E223" s="331" t="s">
        <v>528</v>
      </c>
      <c r="G223" s="323"/>
      <c r="H223" s="531"/>
      <c r="I223" s="231"/>
      <c r="J223" s="243"/>
      <c r="K223" s="619"/>
    </row>
    <row r="224" spans="1:11" ht="15" x14ac:dyDescent="0.2">
      <c r="A224" s="223" t="s">
        <v>531</v>
      </c>
      <c r="E224" s="331" t="s">
        <v>442</v>
      </c>
      <c r="G224" s="323" t="s">
        <v>690</v>
      </c>
      <c r="H224" s="272">
        <v>38.110500000000002</v>
      </c>
      <c r="I224" s="231"/>
      <c r="J224" s="243"/>
      <c r="K224" s="619"/>
    </row>
    <row r="225" spans="1:11" ht="12" customHeight="1" x14ac:dyDescent="0.2">
      <c r="A225" s="223"/>
      <c r="G225" s="229"/>
      <c r="H225" s="507"/>
      <c r="I225" s="231"/>
      <c r="J225" s="243"/>
      <c r="K225" s="619"/>
    </row>
    <row r="226" spans="1:11" ht="13.5" customHeight="1" x14ac:dyDescent="0.2">
      <c r="A226" s="296"/>
      <c r="B226" s="283"/>
      <c r="C226" s="277"/>
      <c r="D226" s="278"/>
      <c r="E226" s="303"/>
      <c r="F226" s="285"/>
      <c r="G226" s="281"/>
      <c r="H226" s="531"/>
      <c r="I226" s="282"/>
      <c r="J226" s="295"/>
    </row>
    <row r="227" spans="1:11" s="588" customFormat="1" x14ac:dyDescent="0.2">
      <c r="A227" s="213" t="s">
        <v>220</v>
      </c>
      <c r="B227" s="214"/>
      <c r="C227" s="215"/>
      <c r="D227" s="216"/>
      <c r="E227" s="217" t="s">
        <v>43</v>
      </c>
      <c r="F227" s="218"/>
      <c r="G227" s="219"/>
      <c r="H227" s="479"/>
      <c r="I227" s="221"/>
      <c r="J227" s="252"/>
      <c r="K227" s="587"/>
    </row>
    <row r="228" spans="1:11" ht="12" customHeight="1" x14ac:dyDescent="0.2">
      <c r="A228" s="213" t="s">
        <v>532</v>
      </c>
      <c r="B228" s="214"/>
      <c r="C228" s="215"/>
      <c r="D228" s="216"/>
      <c r="E228" s="217" t="s">
        <v>533</v>
      </c>
      <c r="F228" s="218"/>
      <c r="G228" s="219"/>
      <c r="H228" s="479"/>
      <c r="I228" s="221"/>
      <c r="J228" s="222"/>
      <c r="K228" s="619"/>
    </row>
    <row r="229" spans="1:11" ht="12" customHeight="1" x14ac:dyDescent="0.2">
      <c r="G229" s="229"/>
      <c r="H229" s="507"/>
      <c r="I229" s="231"/>
      <c r="J229" s="232"/>
      <c r="K229" s="619"/>
    </row>
    <row r="230" spans="1:11" ht="12" customHeight="1" x14ac:dyDescent="0.2">
      <c r="A230" s="235" t="s">
        <v>102</v>
      </c>
      <c r="B230" s="236" t="s">
        <v>409</v>
      </c>
      <c r="C230" s="237"/>
      <c r="D230" s="238"/>
      <c r="E230" s="239"/>
      <c r="F230" s="240"/>
      <c r="G230" s="241"/>
      <c r="H230" s="507"/>
      <c r="I230" s="242"/>
      <c r="J230" s="232"/>
      <c r="K230" s="619"/>
    </row>
    <row r="231" spans="1:11" ht="81" customHeight="1" x14ac:dyDescent="0.2">
      <c r="B231" s="246"/>
      <c r="D231" s="225" t="s">
        <v>391</v>
      </c>
      <c r="E231" s="247" t="s">
        <v>534</v>
      </c>
      <c r="F231" s="317"/>
      <c r="G231" s="229"/>
      <c r="H231" s="507"/>
      <c r="I231" s="231"/>
      <c r="J231" s="232"/>
      <c r="K231" s="619"/>
    </row>
    <row r="232" spans="1:11" ht="25.5" x14ac:dyDescent="0.2">
      <c r="B232" s="246"/>
      <c r="D232" s="225" t="s">
        <v>411</v>
      </c>
      <c r="E232" s="471" t="s">
        <v>535</v>
      </c>
      <c r="F232" s="317"/>
      <c r="G232" s="229"/>
      <c r="H232" s="507"/>
      <c r="I232" s="231"/>
      <c r="J232" s="232"/>
      <c r="K232" s="619"/>
    </row>
    <row r="233" spans="1:11" ht="12" customHeight="1" x14ac:dyDescent="0.2">
      <c r="G233" s="229"/>
      <c r="H233" s="507"/>
      <c r="I233" s="231"/>
      <c r="J233" s="232"/>
      <c r="K233" s="619"/>
    </row>
    <row r="234" spans="1:11" ht="12" customHeight="1" x14ac:dyDescent="0.2">
      <c r="A234" s="235" t="s">
        <v>106</v>
      </c>
      <c r="B234" s="466" t="s">
        <v>536</v>
      </c>
      <c r="C234" s="237"/>
      <c r="D234" s="238"/>
      <c r="E234" s="239"/>
      <c r="F234" s="240"/>
      <c r="G234" s="241"/>
      <c r="H234" s="507"/>
      <c r="I234" s="242"/>
      <c r="J234" s="232"/>
      <c r="K234" s="619"/>
    </row>
    <row r="235" spans="1:11" x14ac:dyDescent="0.2">
      <c r="B235" s="536"/>
      <c r="D235" s="536" t="s">
        <v>537</v>
      </c>
      <c r="G235" s="229"/>
      <c r="H235" s="507"/>
      <c r="I235" s="231"/>
      <c r="J235" s="232"/>
      <c r="K235" s="619"/>
    </row>
    <row r="236" spans="1:11" ht="25.5" x14ac:dyDescent="0.2">
      <c r="A236" s="223"/>
      <c r="B236" s="246"/>
      <c r="E236" s="471" t="s">
        <v>538</v>
      </c>
      <c r="F236" s="317"/>
      <c r="G236" s="229"/>
      <c r="H236" s="507"/>
      <c r="I236" s="231"/>
      <c r="J236" s="232"/>
      <c r="K236" s="619"/>
    </row>
    <row r="237" spans="1:11" ht="12" customHeight="1" x14ac:dyDescent="0.2">
      <c r="A237" s="223" t="s">
        <v>539</v>
      </c>
      <c r="E237" s="245" t="s">
        <v>442</v>
      </c>
      <c r="G237" s="323" t="s">
        <v>690</v>
      </c>
      <c r="H237" s="507">
        <v>703.15199999999993</v>
      </c>
      <c r="I237" s="231"/>
      <c r="J237" s="249"/>
      <c r="K237" s="619"/>
    </row>
    <row r="238" spans="1:11" ht="12" customHeight="1" x14ac:dyDescent="0.2">
      <c r="A238" s="223"/>
      <c r="G238" s="229"/>
      <c r="H238" s="507"/>
      <c r="I238" s="231"/>
      <c r="J238" s="249"/>
      <c r="K238" s="619"/>
    </row>
    <row r="239" spans="1:11" ht="25.5" x14ac:dyDescent="0.2">
      <c r="A239" s="223"/>
      <c r="B239" s="246"/>
      <c r="E239" s="471" t="s">
        <v>540</v>
      </c>
      <c r="F239" s="317"/>
      <c r="G239" s="229"/>
      <c r="H239" s="507"/>
      <c r="I239" s="231"/>
      <c r="J239" s="249"/>
      <c r="K239" s="619"/>
    </row>
    <row r="240" spans="1:11" ht="12" customHeight="1" x14ac:dyDescent="0.2">
      <c r="A240" s="223" t="s">
        <v>541</v>
      </c>
      <c r="E240" s="245" t="s">
        <v>442</v>
      </c>
      <c r="G240" s="323" t="s">
        <v>690</v>
      </c>
      <c r="H240" s="507">
        <v>355.58499999999998</v>
      </c>
      <c r="I240" s="231"/>
      <c r="J240" s="249"/>
      <c r="K240" s="619"/>
    </row>
    <row r="241" spans="1:11" ht="12" customHeight="1" x14ac:dyDescent="0.2">
      <c r="A241" s="223"/>
      <c r="E241" s="245"/>
      <c r="G241" s="323"/>
      <c r="H241" s="507"/>
      <c r="I241" s="231"/>
      <c r="J241" s="249"/>
      <c r="K241" s="619"/>
    </row>
    <row r="242" spans="1:11" ht="12" customHeight="1" x14ac:dyDescent="0.2">
      <c r="A242" s="223"/>
      <c r="B242" s="536"/>
      <c r="D242" s="536" t="s">
        <v>542</v>
      </c>
      <c r="E242" s="245"/>
      <c r="G242" s="323"/>
      <c r="H242" s="507"/>
      <c r="I242" s="231"/>
      <c r="J242" s="249"/>
      <c r="K242" s="619"/>
    </row>
    <row r="243" spans="1:11" ht="24.75" customHeight="1" x14ac:dyDescent="0.2">
      <c r="A243" s="223"/>
      <c r="B243" s="536"/>
      <c r="D243" s="536"/>
      <c r="E243" s="471" t="s">
        <v>543</v>
      </c>
      <c r="G243" s="323"/>
      <c r="H243" s="507"/>
      <c r="I243" s="231"/>
      <c r="J243" s="249"/>
      <c r="K243" s="619"/>
    </row>
    <row r="244" spans="1:11" ht="12" customHeight="1" x14ac:dyDescent="0.2">
      <c r="A244" s="223" t="s">
        <v>544</v>
      </c>
      <c r="E244" s="245" t="s">
        <v>442</v>
      </c>
      <c r="G244" s="323" t="s">
        <v>690</v>
      </c>
      <c r="H244" s="507">
        <v>76.42</v>
      </c>
      <c r="I244" s="231"/>
      <c r="J244" s="249"/>
      <c r="K244" s="619"/>
    </row>
    <row r="245" spans="1:11" ht="12" customHeight="1" x14ac:dyDescent="0.2">
      <c r="A245" s="223"/>
      <c r="B245" s="509"/>
      <c r="E245" s="245"/>
      <c r="G245" s="323"/>
      <c r="H245" s="507"/>
      <c r="I245" s="231"/>
      <c r="J245" s="249"/>
      <c r="K245" s="619"/>
    </row>
    <row r="246" spans="1:11" ht="13.5" customHeight="1" x14ac:dyDescent="0.2">
      <c r="A246" s="223"/>
      <c r="B246" s="466"/>
      <c r="C246" s="237"/>
      <c r="D246" s="238"/>
      <c r="E246" s="239"/>
      <c r="F246" s="240"/>
      <c r="G246" s="241"/>
      <c r="H246" s="507"/>
      <c r="I246" s="242"/>
      <c r="J246" s="232"/>
      <c r="K246" s="619"/>
    </row>
    <row r="247" spans="1:11" ht="12" customHeight="1" x14ac:dyDescent="0.2">
      <c r="A247" s="213" t="s">
        <v>107</v>
      </c>
      <c r="B247" s="214"/>
      <c r="C247" s="215"/>
      <c r="D247" s="216"/>
      <c r="E247" s="217" t="s">
        <v>108</v>
      </c>
      <c r="F247" s="218"/>
      <c r="G247" s="219"/>
      <c r="H247" s="479"/>
      <c r="I247" s="221"/>
      <c r="J247" s="253"/>
      <c r="K247" s="619"/>
    </row>
    <row r="248" spans="1:11" s="599" customFormat="1" x14ac:dyDescent="0.2">
      <c r="A248" s="213" t="s">
        <v>545</v>
      </c>
      <c r="B248" s="214"/>
      <c r="C248" s="215"/>
      <c r="D248" s="216"/>
      <c r="E248" s="217" t="s">
        <v>364</v>
      </c>
      <c r="F248" s="218"/>
      <c r="G248" s="219"/>
      <c r="H248" s="479"/>
      <c r="I248" s="221"/>
      <c r="J248" s="222"/>
      <c r="K248" s="619"/>
    </row>
    <row r="249" spans="1:11" s="599" customFormat="1" x14ac:dyDescent="0.2">
      <c r="A249" s="235" t="s">
        <v>103</v>
      </c>
      <c r="B249" s="236" t="s">
        <v>409</v>
      </c>
      <c r="C249" s="237"/>
      <c r="D249" s="238"/>
      <c r="E249" s="239"/>
      <c r="F249" s="240"/>
      <c r="G249" s="241"/>
      <c r="H249" s="507"/>
      <c r="I249" s="242"/>
      <c r="J249" s="232"/>
      <c r="K249" s="619"/>
    </row>
    <row r="250" spans="1:11" s="599" customFormat="1" ht="76.5" x14ac:dyDescent="0.2">
      <c r="A250" s="243"/>
      <c r="B250" s="246"/>
      <c r="C250" s="225"/>
      <c r="D250" s="225" t="s">
        <v>391</v>
      </c>
      <c r="E250" s="247" t="s">
        <v>546</v>
      </c>
      <c r="F250" s="248"/>
      <c r="G250" s="229"/>
      <c r="H250" s="507"/>
      <c r="I250" s="231"/>
      <c r="J250" s="249"/>
      <c r="K250" s="619"/>
    </row>
    <row r="251" spans="1:11" s="599" customFormat="1" x14ac:dyDescent="0.2">
      <c r="A251" s="243"/>
      <c r="B251" s="224"/>
      <c r="C251" s="225"/>
      <c r="D251" s="225" t="s">
        <v>411</v>
      </c>
      <c r="E251" s="233" t="s">
        <v>547</v>
      </c>
      <c r="F251" s="234"/>
      <c r="G251" s="229"/>
      <c r="H251" s="507"/>
      <c r="I251" s="231"/>
      <c r="J251" s="249"/>
      <c r="K251" s="619"/>
    </row>
    <row r="252" spans="1:11" s="599" customFormat="1" x14ac:dyDescent="0.2">
      <c r="A252" s="243"/>
      <c r="B252" s="224"/>
      <c r="C252" s="225"/>
      <c r="D252" s="226"/>
      <c r="E252" s="233"/>
      <c r="F252" s="234"/>
      <c r="G252" s="229"/>
      <c r="H252" s="507"/>
      <c r="I252" s="231"/>
      <c r="J252" s="249"/>
      <c r="K252" s="619"/>
    </row>
    <row r="253" spans="1:11" s="599" customFormat="1" x14ac:dyDescent="0.2">
      <c r="A253" s="485"/>
      <c r="B253" s="541"/>
      <c r="C253" s="497"/>
      <c r="D253" s="225"/>
      <c r="E253" s="542"/>
      <c r="F253" s="234"/>
      <c r="G253" s="229"/>
      <c r="H253" s="543"/>
      <c r="I253" s="490"/>
      <c r="J253" s="544"/>
      <c r="K253" s="619"/>
    </row>
    <row r="254" spans="1:11" s="599" customFormat="1" x14ac:dyDescent="0.2">
      <c r="A254" s="492" t="s">
        <v>104</v>
      </c>
      <c r="B254" s="536" t="s">
        <v>548</v>
      </c>
      <c r="C254" s="497"/>
      <c r="D254" s="225"/>
      <c r="E254" s="542"/>
      <c r="F254" s="234"/>
      <c r="G254" s="229"/>
      <c r="H254" s="543"/>
      <c r="I254" s="490"/>
      <c r="J254" s="544"/>
      <c r="K254" s="619"/>
    </row>
    <row r="255" spans="1:11" s="599" customFormat="1" x14ac:dyDescent="0.2">
      <c r="A255" s="485"/>
      <c r="B255" s="541"/>
      <c r="C255" s="497"/>
      <c r="D255" s="238" t="s">
        <v>442</v>
      </c>
      <c r="E255" s="542"/>
      <c r="F255" s="234"/>
      <c r="G255" s="229"/>
      <c r="H255" s="543"/>
      <c r="I255" s="490"/>
      <c r="J255" s="544"/>
      <c r="K255" s="619"/>
    </row>
    <row r="256" spans="1:11" s="599" customFormat="1" x14ac:dyDescent="0.2">
      <c r="A256" s="485"/>
      <c r="B256" s="541"/>
      <c r="C256" s="497"/>
      <c r="D256" s="545" t="s">
        <v>549</v>
      </c>
      <c r="E256" s="546"/>
      <c r="F256" s="234"/>
      <c r="G256" s="229"/>
      <c r="H256" s="543"/>
      <c r="I256" s="490"/>
      <c r="J256" s="544"/>
      <c r="K256" s="619"/>
    </row>
    <row r="257" spans="1:11" s="599" customFormat="1" x14ac:dyDescent="0.2">
      <c r="A257" s="485" t="s">
        <v>180</v>
      </c>
      <c r="B257" s="541"/>
      <c r="C257" s="497"/>
      <c r="D257" s="225">
        <v>25</v>
      </c>
      <c r="E257" s="542" t="s">
        <v>550</v>
      </c>
      <c r="F257" s="234"/>
      <c r="G257" s="229" t="s">
        <v>18</v>
      </c>
      <c r="H257" s="543">
        <v>34.118000000000002</v>
      </c>
      <c r="I257" s="490"/>
      <c r="J257" s="544"/>
      <c r="K257" s="619"/>
    </row>
    <row r="258" spans="1:11" s="599" customFormat="1" x14ac:dyDescent="0.2">
      <c r="A258" s="485" t="s">
        <v>551</v>
      </c>
      <c r="B258" s="541"/>
      <c r="C258" s="497"/>
      <c r="D258" s="225">
        <v>16</v>
      </c>
      <c r="E258" s="542" t="s">
        <v>552</v>
      </c>
      <c r="F258" s="234"/>
      <c r="G258" s="229" t="s">
        <v>373</v>
      </c>
      <c r="H258" s="543">
        <v>5</v>
      </c>
      <c r="I258" s="490"/>
      <c r="J258" s="544"/>
      <c r="K258" s="619"/>
    </row>
    <row r="259" spans="1:11" s="599" customFormat="1" x14ac:dyDescent="0.2">
      <c r="A259" s="485" t="s">
        <v>221</v>
      </c>
      <c r="B259" s="541"/>
      <c r="C259" s="497"/>
      <c r="D259" s="225">
        <v>16</v>
      </c>
      <c r="E259" s="542" t="s">
        <v>553</v>
      </c>
      <c r="F259" s="234"/>
      <c r="G259" s="229" t="s">
        <v>373</v>
      </c>
      <c r="H259" s="543">
        <v>2</v>
      </c>
      <c r="I259" s="490"/>
      <c r="J259" s="544"/>
      <c r="K259" s="619"/>
    </row>
    <row r="260" spans="1:11" s="599" customFormat="1" x14ac:dyDescent="0.2">
      <c r="A260" s="485"/>
      <c r="B260" s="541"/>
      <c r="C260" s="497"/>
      <c r="D260" s="225"/>
      <c r="E260" s="542"/>
      <c r="F260" s="234"/>
      <c r="G260" s="229"/>
      <c r="H260" s="543"/>
      <c r="I260" s="490"/>
      <c r="J260" s="544"/>
      <c r="K260" s="619"/>
    </row>
    <row r="261" spans="1:11" s="599" customFormat="1" x14ac:dyDescent="0.2">
      <c r="A261" s="485"/>
      <c r="B261" s="510"/>
      <c r="C261" s="497"/>
      <c r="D261" s="225"/>
      <c r="E261" s="542"/>
      <c r="F261" s="234"/>
      <c r="G261" s="229"/>
      <c r="H261" s="543"/>
      <c r="I261" s="490"/>
      <c r="J261" s="544"/>
      <c r="K261" s="619"/>
    </row>
    <row r="262" spans="1:11" s="599" customFormat="1" x14ac:dyDescent="0.2">
      <c r="A262" s="492" t="s">
        <v>554</v>
      </c>
      <c r="B262" s="469" t="s">
        <v>555</v>
      </c>
      <c r="C262" s="497"/>
      <c r="D262" s="225"/>
      <c r="E262" s="542"/>
      <c r="F262" s="234"/>
      <c r="G262" s="229"/>
      <c r="H262" s="543"/>
      <c r="I262" s="490"/>
      <c r="J262" s="544"/>
      <c r="K262" s="619"/>
    </row>
    <row r="263" spans="1:11" s="599" customFormat="1" x14ac:dyDescent="0.2">
      <c r="A263" s="485"/>
      <c r="B263" s="547" t="s">
        <v>442</v>
      </c>
      <c r="C263" s="497"/>
      <c r="D263" s="225"/>
      <c r="E263" s="542"/>
      <c r="F263" s="234"/>
      <c r="G263" s="229"/>
      <c r="H263" s="543"/>
      <c r="I263" s="490"/>
      <c r="J263" s="544"/>
      <c r="K263" s="619"/>
    </row>
    <row r="264" spans="1:11" s="599" customFormat="1" x14ac:dyDescent="0.2">
      <c r="A264" s="485" t="s">
        <v>556</v>
      </c>
      <c r="B264" s="509"/>
      <c r="C264" s="497"/>
      <c r="D264" s="225"/>
      <c r="E264" s="542" t="s">
        <v>557</v>
      </c>
      <c r="F264" s="234"/>
      <c r="G264" s="229" t="s">
        <v>373</v>
      </c>
      <c r="H264" s="543">
        <v>2</v>
      </c>
      <c r="I264" s="490"/>
      <c r="J264" s="544"/>
      <c r="K264" s="619"/>
    </row>
    <row r="265" spans="1:11" s="599" customFormat="1" x14ac:dyDescent="0.2">
      <c r="A265" s="485" t="s">
        <v>558</v>
      </c>
      <c r="B265" s="509"/>
      <c r="C265" s="497"/>
      <c r="D265" s="225"/>
      <c r="E265" s="542" t="s">
        <v>559</v>
      </c>
      <c r="F265" s="234"/>
      <c r="G265" s="229" t="s">
        <v>373</v>
      </c>
      <c r="H265" s="543">
        <v>2</v>
      </c>
      <c r="I265" s="490"/>
      <c r="J265" s="544"/>
      <c r="K265" s="619"/>
    </row>
    <row r="266" spans="1:11" s="599" customFormat="1" x14ac:dyDescent="0.2">
      <c r="A266" s="485" t="s">
        <v>560</v>
      </c>
      <c r="B266" s="509"/>
      <c r="C266" s="497"/>
      <c r="D266" s="225"/>
      <c r="E266" s="542" t="s">
        <v>561</v>
      </c>
      <c r="F266" s="234"/>
      <c r="G266" s="229" t="s">
        <v>373</v>
      </c>
      <c r="H266" s="543">
        <v>2</v>
      </c>
      <c r="I266" s="490"/>
      <c r="J266" s="544"/>
      <c r="K266" s="619"/>
    </row>
    <row r="267" spans="1:11" s="599" customFormat="1" x14ac:dyDescent="0.2">
      <c r="A267" s="485" t="s">
        <v>562</v>
      </c>
      <c r="B267" s="509"/>
      <c r="C267" s="497"/>
      <c r="D267" s="225"/>
      <c r="E267" s="542" t="s">
        <v>563</v>
      </c>
      <c r="F267" s="234"/>
      <c r="G267" s="229" t="s">
        <v>373</v>
      </c>
      <c r="H267" s="543">
        <v>2</v>
      </c>
      <c r="I267" s="490"/>
      <c r="J267" s="544"/>
      <c r="K267" s="619"/>
    </row>
    <row r="268" spans="1:11" s="599" customFormat="1" x14ac:dyDescent="0.2">
      <c r="A268" s="485" t="s">
        <v>564</v>
      </c>
      <c r="B268" s="509"/>
      <c r="C268" s="497"/>
      <c r="D268" s="225"/>
      <c r="E268" s="542" t="s">
        <v>565</v>
      </c>
      <c r="F268" s="234"/>
      <c r="G268" s="229" t="s">
        <v>373</v>
      </c>
      <c r="H268" s="543">
        <v>2</v>
      </c>
      <c r="I268" s="490"/>
      <c r="J268" s="544"/>
      <c r="K268" s="619"/>
    </row>
    <row r="269" spans="1:11" s="599" customFormat="1" x14ac:dyDescent="0.2">
      <c r="A269" s="485" t="s">
        <v>566</v>
      </c>
      <c r="B269" s="509"/>
      <c r="C269" s="497"/>
      <c r="D269" s="225"/>
      <c r="E269" s="542" t="s">
        <v>567</v>
      </c>
      <c r="F269" s="234"/>
      <c r="G269" s="229" t="s">
        <v>373</v>
      </c>
      <c r="H269" s="543">
        <v>2</v>
      </c>
      <c r="I269" s="490"/>
      <c r="J269" s="544"/>
      <c r="K269" s="619"/>
    </row>
    <row r="270" spans="1:11" s="599" customFormat="1" x14ac:dyDescent="0.2">
      <c r="A270" s="485" t="s">
        <v>568</v>
      </c>
      <c r="B270" s="509"/>
      <c r="C270" s="497"/>
      <c r="D270" s="225"/>
      <c r="E270" s="542" t="s">
        <v>569</v>
      </c>
      <c r="F270" s="234"/>
      <c r="G270" s="229" t="s">
        <v>373</v>
      </c>
      <c r="H270" s="543">
        <v>2</v>
      </c>
      <c r="I270" s="490"/>
      <c r="J270" s="544"/>
      <c r="K270" s="619"/>
    </row>
    <row r="271" spans="1:11" s="599" customFormat="1" x14ac:dyDescent="0.2">
      <c r="A271" s="485" t="s">
        <v>570</v>
      </c>
      <c r="B271" s="509"/>
      <c r="C271" s="497"/>
      <c r="D271" s="225"/>
      <c r="E271" s="542" t="s">
        <v>571</v>
      </c>
      <c r="F271" s="234"/>
      <c r="G271" s="229" t="s">
        <v>373</v>
      </c>
      <c r="H271" s="543">
        <v>2</v>
      </c>
      <c r="I271" s="490"/>
      <c r="J271" s="544"/>
      <c r="K271" s="619"/>
    </row>
    <row r="272" spans="1:11" s="599" customFormat="1" x14ac:dyDescent="0.2">
      <c r="A272" s="485" t="s">
        <v>572</v>
      </c>
      <c r="B272" s="510"/>
      <c r="C272" s="497"/>
      <c r="D272" s="225"/>
      <c r="E272" s="542" t="s">
        <v>573</v>
      </c>
      <c r="F272" s="234"/>
      <c r="G272" s="229" t="s">
        <v>373</v>
      </c>
      <c r="H272" s="543">
        <v>3</v>
      </c>
      <c r="I272" s="490"/>
      <c r="J272" s="544"/>
      <c r="K272" s="619"/>
    </row>
    <row r="273" spans="1:11" s="599" customFormat="1" x14ac:dyDescent="0.2">
      <c r="A273" s="223"/>
      <c r="B273" s="224"/>
      <c r="C273" s="225"/>
      <c r="D273" s="226"/>
      <c r="E273" s="548"/>
      <c r="F273" s="234"/>
      <c r="G273" s="229"/>
      <c r="H273" s="549"/>
      <c r="I273" s="231"/>
      <c r="J273" s="249"/>
      <c r="K273" s="624"/>
    </row>
    <row r="274" spans="1:11" s="599" customFormat="1" x14ac:dyDescent="0.2">
      <c r="A274" s="235" t="s">
        <v>574</v>
      </c>
      <c r="B274" s="236" t="s">
        <v>575</v>
      </c>
      <c r="C274" s="225"/>
      <c r="D274" s="226"/>
      <c r="E274" s="548"/>
      <c r="F274" s="234"/>
      <c r="G274" s="229"/>
      <c r="H274" s="549"/>
      <c r="I274" s="231"/>
      <c r="J274" s="249"/>
      <c r="K274" s="619"/>
    </row>
    <row r="275" spans="1:11" s="599" customFormat="1" x14ac:dyDescent="0.2">
      <c r="A275" s="223"/>
      <c r="B275" s="236" t="s">
        <v>442</v>
      </c>
      <c r="C275" s="225"/>
      <c r="D275" s="245"/>
      <c r="E275" s="548"/>
      <c r="F275" s="234"/>
      <c r="G275" s="229"/>
      <c r="H275" s="549"/>
      <c r="I275" s="231"/>
      <c r="J275" s="249"/>
      <c r="K275" s="619"/>
    </row>
    <row r="276" spans="1:11" s="599" customFormat="1" x14ac:dyDescent="0.2">
      <c r="A276" s="223"/>
      <c r="B276" s="224"/>
      <c r="C276" s="225"/>
      <c r="D276" s="545" t="s">
        <v>576</v>
      </c>
      <c r="E276" s="548"/>
      <c r="F276" s="234"/>
      <c r="G276" s="229"/>
      <c r="H276" s="549"/>
      <c r="I276" s="231"/>
      <c r="J276" s="249"/>
      <c r="K276" s="619"/>
    </row>
    <row r="277" spans="1:11" s="599" customFormat="1" x14ac:dyDescent="0.2">
      <c r="A277" s="223" t="s">
        <v>577</v>
      </c>
      <c r="B277" s="224"/>
      <c r="C277" s="225"/>
      <c r="D277" s="225">
        <v>40</v>
      </c>
      <c r="E277" s="548" t="s">
        <v>578</v>
      </c>
      <c r="F277" s="234"/>
      <c r="G277" s="229" t="s">
        <v>18</v>
      </c>
      <c r="H277" s="549">
        <v>18.145</v>
      </c>
      <c r="I277" s="231"/>
      <c r="J277" s="249"/>
      <c r="K277" s="619"/>
    </row>
    <row r="278" spans="1:11" s="599" customFormat="1" x14ac:dyDescent="0.2">
      <c r="A278" s="223" t="s">
        <v>579</v>
      </c>
      <c r="B278" s="224"/>
      <c r="C278" s="225"/>
      <c r="D278" s="225">
        <v>82</v>
      </c>
      <c r="E278" s="548" t="s">
        <v>578</v>
      </c>
      <c r="F278" s="234"/>
      <c r="G278" s="229" t="s">
        <v>18</v>
      </c>
      <c r="H278" s="549">
        <v>10.02</v>
      </c>
      <c r="I278" s="231"/>
      <c r="J278" s="249"/>
      <c r="K278" s="619"/>
    </row>
    <row r="279" spans="1:11" s="599" customFormat="1" x14ac:dyDescent="0.2">
      <c r="A279" s="223"/>
      <c r="B279" s="224"/>
      <c r="C279" s="225"/>
      <c r="D279" s="226"/>
      <c r="E279" s="548"/>
      <c r="F279" s="234"/>
      <c r="G279" s="229"/>
      <c r="H279" s="549"/>
      <c r="I279" s="231"/>
      <c r="J279" s="249"/>
      <c r="K279" s="619"/>
    </row>
    <row r="280" spans="1:11" s="599" customFormat="1" x14ac:dyDescent="0.2">
      <c r="A280" s="223"/>
      <c r="B280" s="224"/>
      <c r="C280" s="225"/>
      <c r="D280" s="226" t="s">
        <v>580</v>
      </c>
      <c r="E280" s="548"/>
      <c r="F280" s="234"/>
      <c r="G280" s="229"/>
      <c r="H280" s="549"/>
      <c r="I280" s="231"/>
      <c r="J280" s="249"/>
      <c r="K280" s="619"/>
    </row>
    <row r="281" spans="1:11" s="599" customFormat="1" x14ac:dyDescent="0.2">
      <c r="A281" s="223" t="s">
        <v>581</v>
      </c>
      <c r="B281" s="509"/>
      <c r="C281" s="225"/>
      <c r="D281" s="225">
        <v>110</v>
      </c>
      <c r="E281" s="548" t="s">
        <v>582</v>
      </c>
      <c r="F281" s="234"/>
      <c r="G281" s="229" t="s">
        <v>18</v>
      </c>
      <c r="H281" s="549">
        <v>11.911</v>
      </c>
      <c r="I281" s="231"/>
      <c r="J281" s="249"/>
      <c r="K281" s="619"/>
    </row>
    <row r="282" spans="1:11" s="599" customFormat="1" x14ac:dyDescent="0.2">
      <c r="A282" s="223"/>
      <c r="B282" s="509"/>
      <c r="C282" s="225"/>
      <c r="D282" s="226"/>
      <c r="E282" s="548"/>
      <c r="F282" s="234"/>
      <c r="G282" s="229"/>
      <c r="H282" s="549"/>
      <c r="I282" s="231"/>
      <c r="J282" s="249"/>
      <c r="K282" s="619"/>
    </row>
    <row r="283" spans="1:11" s="599" customFormat="1" x14ac:dyDescent="0.2">
      <c r="A283" s="223"/>
      <c r="B283" s="509"/>
      <c r="C283" s="225"/>
      <c r="D283" s="226" t="s">
        <v>583</v>
      </c>
      <c r="E283" s="548"/>
      <c r="F283" s="234"/>
      <c r="G283" s="229"/>
      <c r="H283" s="549"/>
      <c r="I283" s="231"/>
      <c r="J283" s="249"/>
      <c r="K283" s="619"/>
    </row>
    <row r="284" spans="1:11" s="599" customFormat="1" x14ac:dyDescent="0.2">
      <c r="A284" s="223" t="s">
        <v>584</v>
      </c>
      <c r="B284" s="509"/>
      <c r="C284" s="225"/>
      <c r="D284" s="226">
        <v>82</v>
      </c>
      <c r="E284" s="548" t="s">
        <v>585</v>
      </c>
      <c r="F284" s="234"/>
      <c r="G284" s="229" t="s">
        <v>18</v>
      </c>
      <c r="H284" s="549">
        <v>32.36</v>
      </c>
      <c r="I284" s="231"/>
      <c r="J284" s="249"/>
      <c r="K284" s="619"/>
    </row>
    <row r="285" spans="1:11" s="599" customFormat="1" x14ac:dyDescent="0.2">
      <c r="A285" s="223"/>
      <c r="B285" s="509"/>
      <c r="C285" s="225"/>
      <c r="D285" s="226"/>
      <c r="E285" s="548"/>
      <c r="F285" s="234"/>
      <c r="G285" s="229"/>
      <c r="H285" s="549"/>
      <c r="I285" s="231"/>
      <c r="J285" s="249"/>
      <c r="K285" s="619"/>
    </row>
    <row r="286" spans="1:11" s="599" customFormat="1" x14ac:dyDescent="0.2">
      <c r="A286" s="223"/>
      <c r="B286" s="509"/>
      <c r="C286" s="225"/>
      <c r="D286" s="226"/>
      <c r="E286" s="548"/>
      <c r="F286" s="234"/>
      <c r="G286" s="229"/>
      <c r="H286" s="549"/>
      <c r="I286" s="231"/>
      <c r="J286" s="249"/>
      <c r="K286" s="619"/>
    </row>
    <row r="287" spans="1:11" s="591" customFormat="1" ht="12" customHeight="1" x14ac:dyDescent="0.2">
      <c r="A287" s="223"/>
      <c r="B287" s="224"/>
      <c r="C287" s="225"/>
      <c r="D287" s="226"/>
      <c r="E287" s="245"/>
      <c r="F287" s="234"/>
      <c r="G287" s="229"/>
      <c r="H287" s="507"/>
      <c r="I287" s="231"/>
      <c r="J287" s="249"/>
      <c r="K287" s="619"/>
    </row>
    <row r="288" spans="1:11" ht="12" customHeight="1" x14ac:dyDescent="0.2">
      <c r="A288" s="213" t="s">
        <v>586</v>
      </c>
      <c r="B288" s="214"/>
      <c r="C288" s="215"/>
      <c r="D288" s="216"/>
      <c r="E288" s="217" t="s">
        <v>105</v>
      </c>
      <c r="F288" s="218"/>
      <c r="G288" s="219"/>
      <c r="H288" s="479"/>
      <c r="I288" s="221"/>
      <c r="J288" s="253"/>
      <c r="K288" s="619"/>
    </row>
    <row r="289" spans="1:11" s="588" customFormat="1" ht="15" customHeight="1" x14ac:dyDescent="0.2">
      <c r="A289" s="213" t="s">
        <v>587</v>
      </c>
      <c r="B289" s="214"/>
      <c r="C289" s="215"/>
      <c r="D289" s="216"/>
      <c r="E289" s="217" t="s">
        <v>588</v>
      </c>
      <c r="F289" s="218"/>
      <c r="G289" s="219"/>
      <c r="H289" s="550"/>
      <c r="I289" s="221"/>
      <c r="J289" s="222"/>
      <c r="K289" s="625"/>
    </row>
    <row r="290" spans="1:11" s="626" customFormat="1" ht="12" customHeight="1" x14ac:dyDescent="0.2">
      <c r="A290" s="223"/>
      <c r="B290" s="536"/>
      <c r="C290" s="237"/>
      <c r="D290" s="238"/>
      <c r="E290" s="239"/>
      <c r="F290" s="551"/>
      <c r="G290" s="241"/>
      <c r="H290" s="552"/>
      <c r="I290" s="242"/>
      <c r="J290" s="232"/>
      <c r="K290" s="625"/>
    </row>
    <row r="291" spans="1:11" s="626" customFormat="1" ht="12" customHeight="1" x14ac:dyDescent="0.2">
      <c r="A291" s="235" t="s">
        <v>589</v>
      </c>
      <c r="B291" s="236" t="s">
        <v>409</v>
      </c>
      <c r="C291" s="237"/>
      <c r="D291" s="238"/>
      <c r="E291" s="239"/>
      <c r="F291" s="551"/>
      <c r="G291" s="241"/>
      <c r="H291" s="552"/>
      <c r="I291" s="242"/>
      <c r="J291" s="232"/>
      <c r="K291" s="625"/>
    </row>
    <row r="292" spans="1:11" s="627" customFormat="1" ht="38.25" x14ac:dyDescent="0.2">
      <c r="A292" s="243"/>
      <c r="B292" s="246"/>
      <c r="C292" s="225"/>
      <c r="D292" s="225" t="s">
        <v>391</v>
      </c>
      <c r="E292" s="548" t="s">
        <v>742</v>
      </c>
      <c r="F292" s="248"/>
      <c r="G292" s="229"/>
      <c r="H292" s="552"/>
      <c r="I292" s="231"/>
      <c r="J292" s="232"/>
      <c r="K292" s="625"/>
    </row>
    <row r="293" spans="1:11" s="627" customFormat="1" ht="38.25" x14ac:dyDescent="0.2">
      <c r="A293" s="243"/>
      <c r="B293" s="246"/>
      <c r="C293" s="225"/>
      <c r="D293" s="225" t="s">
        <v>411</v>
      </c>
      <c r="E293" s="548" t="s">
        <v>590</v>
      </c>
      <c r="F293" s="248"/>
      <c r="G293" s="229"/>
      <c r="H293" s="552"/>
      <c r="I293" s="231"/>
      <c r="J293" s="232"/>
      <c r="K293" s="625"/>
    </row>
    <row r="294" spans="1:11" s="627" customFormat="1" ht="38.25" x14ac:dyDescent="0.2">
      <c r="A294" s="243"/>
      <c r="B294" s="246"/>
      <c r="C294" s="225"/>
      <c r="D294" s="225" t="s">
        <v>486</v>
      </c>
      <c r="E294" s="548" t="s">
        <v>591</v>
      </c>
      <c r="F294" s="248"/>
      <c r="G294" s="229"/>
      <c r="H294" s="552"/>
      <c r="I294" s="231"/>
      <c r="J294" s="232"/>
      <c r="K294" s="625"/>
    </row>
    <row r="295" spans="1:11" s="627" customFormat="1" ht="25.5" x14ac:dyDescent="0.2">
      <c r="A295" s="243"/>
      <c r="B295" s="246"/>
      <c r="C295" s="225"/>
      <c r="D295" s="225" t="s">
        <v>413</v>
      </c>
      <c r="E295" s="548" t="s">
        <v>592</v>
      </c>
      <c r="F295" s="248"/>
      <c r="G295" s="229"/>
      <c r="H295" s="552"/>
      <c r="I295" s="231"/>
      <c r="J295" s="249"/>
      <c r="K295" s="625"/>
    </row>
    <row r="296" spans="1:11" s="627" customFormat="1" ht="38.25" x14ac:dyDescent="0.2">
      <c r="A296" s="243"/>
      <c r="B296" s="246"/>
      <c r="C296" s="225"/>
      <c r="D296" s="225" t="s">
        <v>415</v>
      </c>
      <c r="E296" s="548" t="s">
        <v>593</v>
      </c>
      <c r="F296" s="248"/>
      <c r="G296" s="229"/>
      <c r="H296" s="552"/>
      <c r="I296" s="231"/>
      <c r="J296" s="249"/>
      <c r="K296" s="625"/>
    </row>
    <row r="297" spans="1:11" s="627" customFormat="1" ht="117.75" customHeight="1" x14ac:dyDescent="0.2">
      <c r="A297" s="243"/>
      <c r="B297" s="246"/>
      <c r="C297" s="225"/>
      <c r="D297" s="225" t="s">
        <v>417</v>
      </c>
      <c r="E297" s="548" t="s">
        <v>594</v>
      </c>
      <c r="F297" s="248"/>
      <c r="G297" s="229"/>
      <c r="H297" s="552"/>
      <c r="I297" s="231"/>
      <c r="J297" s="249"/>
      <c r="K297" s="625"/>
    </row>
    <row r="298" spans="1:11" s="627" customFormat="1" ht="38.25" x14ac:dyDescent="0.2">
      <c r="A298" s="243"/>
      <c r="B298" s="224"/>
      <c r="C298" s="225"/>
      <c r="D298" s="225" t="s">
        <v>419</v>
      </c>
      <c r="E298" s="548" t="s">
        <v>595</v>
      </c>
      <c r="F298" s="248"/>
      <c r="G298" s="229"/>
      <c r="H298" s="552"/>
      <c r="I298" s="231"/>
      <c r="J298" s="249"/>
      <c r="K298" s="625"/>
    </row>
    <row r="299" spans="1:11" s="627" customFormat="1" ht="25.5" x14ac:dyDescent="0.2">
      <c r="A299" s="243"/>
      <c r="B299" s="224"/>
      <c r="C299" s="225"/>
      <c r="D299" s="225" t="s">
        <v>421</v>
      </c>
      <c r="E299" s="548" t="s">
        <v>596</v>
      </c>
      <c r="F299" s="248"/>
      <c r="G299" s="229"/>
      <c r="H299" s="552"/>
      <c r="I299" s="231"/>
      <c r="J299" s="249"/>
      <c r="K299" s="625"/>
    </row>
    <row r="300" spans="1:11" s="627" customFormat="1" ht="38.25" x14ac:dyDescent="0.2">
      <c r="A300" s="243"/>
      <c r="B300" s="224"/>
      <c r="C300" s="225"/>
      <c r="D300" s="225" t="s">
        <v>743</v>
      </c>
      <c r="E300" s="548" t="s">
        <v>597</v>
      </c>
      <c r="F300" s="248"/>
      <c r="G300" s="229"/>
      <c r="H300" s="552"/>
      <c r="I300" s="231"/>
      <c r="J300" s="249"/>
      <c r="K300" s="625"/>
    </row>
    <row r="301" spans="1:11" s="627" customFormat="1" ht="53.25" customHeight="1" x14ac:dyDescent="0.2">
      <c r="A301" s="243"/>
      <c r="B301" s="224"/>
      <c r="C301" s="225"/>
      <c r="D301" s="225" t="s">
        <v>744</v>
      </c>
      <c r="E301" s="548" t="s">
        <v>599</v>
      </c>
      <c r="F301" s="248"/>
      <c r="G301" s="229"/>
      <c r="H301" s="552"/>
      <c r="I301" s="231"/>
      <c r="J301" s="249"/>
      <c r="K301" s="625"/>
    </row>
    <row r="302" spans="1:11" s="627" customFormat="1" ht="40.5" customHeight="1" x14ac:dyDescent="0.2">
      <c r="A302" s="243"/>
      <c r="B302" s="224"/>
      <c r="C302" s="225"/>
      <c r="D302" s="225" t="s">
        <v>745</v>
      </c>
      <c r="E302" s="548" t="s">
        <v>600</v>
      </c>
      <c r="F302" s="553"/>
      <c r="G302" s="229"/>
      <c r="H302" s="552"/>
      <c r="I302" s="231"/>
      <c r="J302" s="249"/>
      <c r="K302" s="625"/>
    </row>
    <row r="303" spans="1:11" s="627" customFormat="1" ht="51" x14ac:dyDescent="0.2">
      <c r="A303" s="243"/>
      <c r="B303" s="224"/>
      <c r="C303" s="225"/>
      <c r="D303" s="225" t="s">
        <v>746</v>
      </c>
      <c r="E303" s="548" t="s">
        <v>601</v>
      </c>
      <c r="F303" s="553"/>
      <c r="G303" s="229"/>
      <c r="H303" s="552"/>
      <c r="I303" s="231"/>
      <c r="J303" s="249"/>
      <c r="K303" s="625"/>
    </row>
    <row r="304" spans="1:11" s="627" customFormat="1" ht="33.75" customHeight="1" x14ac:dyDescent="0.2">
      <c r="A304" s="243"/>
      <c r="B304" s="224"/>
      <c r="C304" s="225"/>
      <c r="D304" s="225" t="s">
        <v>598</v>
      </c>
      <c r="E304" s="548" t="s">
        <v>602</v>
      </c>
      <c r="F304" s="553"/>
      <c r="G304" s="229"/>
      <c r="H304" s="552"/>
      <c r="I304" s="231"/>
      <c r="J304" s="249"/>
      <c r="K304" s="625"/>
    </row>
    <row r="305" spans="1:11" s="627" customFormat="1" ht="21.75" customHeight="1" x14ac:dyDescent="0.2">
      <c r="A305" s="243"/>
      <c r="B305" s="224"/>
      <c r="C305" s="225"/>
      <c r="D305" s="226"/>
      <c r="E305" s="548"/>
      <c r="F305" s="553"/>
      <c r="G305" s="229"/>
      <c r="H305" s="552"/>
      <c r="I305" s="231"/>
      <c r="J305" s="249"/>
      <c r="K305" s="625"/>
    </row>
    <row r="306" spans="1:11" s="628" customFormat="1" x14ac:dyDescent="0.2">
      <c r="A306" s="332" t="s">
        <v>603</v>
      </c>
      <c r="B306" s="333" t="s">
        <v>604</v>
      </c>
      <c r="C306" s="320"/>
      <c r="D306" s="321"/>
      <c r="E306" s="279"/>
      <c r="F306" s="554"/>
      <c r="G306" s="323"/>
      <c r="H306" s="349"/>
      <c r="I306" s="324"/>
      <c r="J306" s="326"/>
      <c r="K306" s="625"/>
    </row>
    <row r="307" spans="1:11" s="628" customFormat="1" x14ac:dyDescent="0.2">
      <c r="A307" s="318"/>
      <c r="B307" s="333"/>
      <c r="C307" s="320"/>
      <c r="D307" s="555" t="s">
        <v>605</v>
      </c>
      <c r="E307" s="279"/>
      <c r="F307" s="554"/>
      <c r="G307" s="323"/>
      <c r="H307" s="556"/>
      <c r="I307" s="324"/>
      <c r="J307" s="326"/>
      <c r="K307" s="625"/>
    </row>
    <row r="308" spans="1:11" s="628" customFormat="1" x14ac:dyDescent="0.2">
      <c r="A308" s="330" t="s">
        <v>606</v>
      </c>
      <c r="B308" s="333"/>
      <c r="C308" s="320"/>
      <c r="D308" s="555"/>
      <c r="E308" s="279" t="s">
        <v>442</v>
      </c>
      <c r="F308" s="554"/>
      <c r="G308" s="323"/>
      <c r="H308" s="556">
        <v>1</v>
      </c>
      <c r="I308" s="324"/>
      <c r="J308" s="326"/>
      <c r="K308" s="625"/>
    </row>
    <row r="309" spans="1:11" s="627" customFormat="1" x14ac:dyDescent="0.2">
      <c r="A309" s="223"/>
      <c r="B309" s="224"/>
      <c r="C309" s="225"/>
      <c r="D309" s="226"/>
      <c r="E309" s="548"/>
      <c r="F309" s="557"/>
      <c r="G309" s="229"/>
      <c r="H309" s="549"/>
      <c r="I309" s="231"/>
      <c r="J309" s="249"/>
      <c r="K309" s="625"/>
    </row>
    <row r="310" spans="1:11" s="627" customFormat="1" x14ac:dyDescent="0.2">
      <c r="A310" s="235" t="s">
        <v>607</v>
      </c>
      <c r="B310" s="236" t="s">
        <v>608</v>
      </c>
      <c r="C310" s="225"/>
      <c r="D310" s="226"/>
      <c r="E310" s="548"/>
      <c r="F310" s="557"/>
      <c r="G310" s="229"/>
      <c r="H310" s="558"/>
      <c r="I310" s="231"/>
      <c r="J310" s="249"/>
      <c r="K310" s="629"/>
    </row>
    <row r="311" spans="1:11" s="627" customFormat="1" ht="51" x14ac:dyDescent="0.2">
      <c r="A311" s="223"/>
      <c r="B311" s="224"/>
      <c r="C311" s="225"/>
      <c r="D311" s="226"/>
      <c r="E311" s="548" t="s">
        <v>609</v>
      </c>
      <c r="F311" s="557"/>
      <c r="G311" s="229"/>
      <c r="H311" s="558"/>
      <c r="I311" s="231"/>
      <c r="J311" s="249"/>
      <c r="K311" s="629"/>
    </row>
    <row r="312" spans="1:11" s="627" customFormat="1" x14ac:dyDescent="0.2">
      <c r="A312" s="223"/>
      <c r="B312" s="224"/>
      <c r="C312" s="225"/>
      <c r="D312" s="226"/>
      <c r="E312" s="548"/>
      <c r="F312" s="557"/>
      <c r="G312" s="229"/>
      <c r="H312" s="558"/>
      <c r="I312" s="231"/>
      <c r="J312" s="249"/>
      <c r="K312" s="629"/>
    </row>
    <row r="313" spans="1:11" s="627" customFormat="1" ht="38.25" x14ac:dyDescent="0.2">
      <c r="A313" s="559" t="s">
        <v>610</v>
      </c>
      <c r="B313" s="224"/>
      <c r="C313" s="225"/>
      <c r="D313" s="226"/>
      <c r="E313" s="548" t="s">
        <v>611</v>
      </c>
      <c r="F313" s="557"/>
      <c r="G313" s="229" t="s">
        <v>373</v>
      </c>
      <c r="H313" s="549">
        <v>57</v>
      </c>
      <c r="I313" s="231"/>
      <c r="J313" s="249"/>
      <c r="K313" s="629"/>
    </row>
    <row r="314" spans="1:11" s="627" customFormat="1" x14ac:dyDescent="0.2">
      <c r="A314" s="223"/>
      <c r="B314" s="224"/>
      <c r="C314" s="225"/>
      <c r="D314" s="226"/>
      <c r="E314" s="548"/>
      <c r="F314" s="557"/>
      <c r="G314" s="229"/>
      <c r="H314" s="549"/>
      <c r="I314" s="231"/>
      <c r="J314" s="249"/>
      <c r="K314" s="629"/>
    </row>
    <row r="315" spans="1:11" s="627" customFormat="1" ht="50.25" customHeight="1" x14ac:dyDescent="0.2">
      <c r="A315" s="559" t="s">
        <v>612</v>
      </c>
      <c r="B315" s="224"/>
      <c r="C315" s="225"/>
      <c r="D315" s="226"/>
      <c r="E315" s="548" t="s">
        <v>613</v>
      </c>
      <c r="F315" s="557"/>
      <c r="G315" s="229" t="s">
        <v>373</v>
      </c>
      <c r="H315" s="549">
        <v>62</v>
      </c>
      <c r="I315" s="231"/>
      <c r="J315" s="249"/>
      <c r="K315" s="629"/>
    </row>
    <row r="316" spans="1:11" s="627" customFormat="1" x14ac:dyDescent="0.2">
      <c r="A316" s="223"/>
      <c r="B316" s="224"/>
      <c r="C316" s="225"/>
      <c r="D316" s="226"/>
      <c r="E316" s="548" t="s">
        <v>614</v>
      </c>
      <c r="F316" s="557"/>
      <c r="G316" s="229"/>
      <c r="H316" s="549"/>
      <c r="I316" s="231"/>
      <c r="J316" s="249"/>
      <c r="K316" s="625"/>
    </row>
    <row r="317" spans="1:11" s="627" customFormat="1" x14ac:dyDescent="0.2">
      <c r="A317" s="223"/>
      <c r="B317" s="224"/>
      <c r="C317" s="225"/>
      <c r="D317" s="226"/>
      <c r="E317" s="548"/>
      <c r="F317" s="557"/>
      <c r="G317" s="229"/>
      <c r="H317" s="549"/>
      <c r="I317" s="231"/>
      <c r="J317" s="249"/>
      <c r="K317" s="625"/>
    </row>
    <row r="318" spans="1:11" s="627" customFormat="1" x14ac:dyDescent="0.2">
      <c r="A318" s="235" t="s">
        <v>615</v>
      </c>
      <c r="B318" s="236" t="s">
        <v>616</v>
      </c>
      <c r="C318" s="225"/>
      <c r="D318" s="226"/>
      <c r="E318" s="548"/>
      <c r="F318" s="557"/>
      <c r="G318" s="229"/>
      <c r="H318" s="549"/>
      <c r="I318" s="231"/>
      <c r="J318" s="249"/>
      <c r="K318" s="625"/>
    </row>
    <row r="319" spans="1:11" s="631" customFormat="1" x14ac:dyDescent="0.2">
      <c r="A319" s="560"/>
      <c r="B319" s="561"/>
      <c r="C319" s="562"/>
      <c r="D319" s="563" t="s">
        <v>442</v>
      </c>
      <c r="E319" s="564"/>
      <c r="F319" s="565"/>
      <c r="G319" s="566"/>
      <c r="H319" s="543"/>
      <c r="I319" s="490"/>
      <c r="J319" s="544"/>
      <c r="K319" s="630"/>
    </row>
    <row r="320" spans="1:11" s="631" customFormat="1" x14ac:dyDescent="0.2">
      <c r="A320" s="560" t="s">
        <v>617</v>
      </c>
      <c r="B320" s="561"/>
      <c r="C320" s="562"/>
      <c r="D320" s="562">
        <v>13</v>
      </c>
      <c r="E320" s="564" t="s">
        <v>618</v>
      </c>
      <c r="F320" s="565"/>
      <c r="G320" s="566" t="s">
        <v>373</v>
      </c>
      <c r="H320" s="543">
        <v>5</v>
      </c>
      <c r="I320" s="490"/>
      <c r="J320" s="544"/>
      <c r="K320" s="630"/>
    </row>
    <row r="321" spans="1:11" s="631" customFormat="1" x14ac:dyDescent="0.2">
      <c r="A321" s="560" t="s">
        <v>619</v>
      </c>
      <c r="B321" s="561"/>
      <c r="C321" s="562"/>
      <c r="D321" s="562">
        <v>13</v>
      </c>
      <c r="E321" s="564" t="s">
        <v>620</v>
      </c>
      <c r="F321" s="565"/>
      <c r="G321" s="566" t="s">
        <v>373</v>
      </c>
      <c r="H321" s="543">
        <v>26</v>
      </c>
      <c r="I321" s="490"/>
      <c r="J321" s="544"/>
      <c r="K321" s="630"/>
    </row>
    <row r="322" spans="1:11" s="631" customFormat="1" x14ac:dyDescent="0.2">
      <c r="A322" s="560" t="s">
        <v>621</v>
      </c>
      <c r="B322" s="561"/>
      <c r="C322" s="562"/>
      <c r="D322" s="562">
        <v>15</v>
      </c>
      <c r="E322" s="564" t="s">
        <v>692</v>
      </c>
      <c r="F322" s="565"/>
      <c r="G322" s="566" t="s">
        <v>373</v>
      </c>
      <c r="H322" s="543">
        <v>5</v>
      </c>
      <c r="I322" s="490"/>
      <c r="J322" s="544"/>
      <c r="K322" s="630"/>
    </row>
    <row r="323" spans="1:11" s="631" customFormat="1" x14ac:dyDescent="0.2">
      <c r="A323" s="560" t="s">
        <v>622</v>
      </c>
      <c r="B323" s="561"/>
      <c r="C323" s="562"/>
      <c r="D323" s="555"/>
      <c r="E323" s="564" t="s">
        <v>623</v>
      </c>
      <c r="F323" s="565"/>
      <c r="G323" s="566" t="s">
        <v>373</v>
      </c>
      <c r="H323" s="543">
        <v>7</v>
      </c>
      <c r="I323" s="490"/>
      <c r="J323" s="544"/>
      <c r="K323" s="630"/>
    </row>
    <row r="324" spans="1:11" s="631" customFormat="1" x14ac:dyDescent="0.2">
      <c r="A324" s="560" t="s">
        <v>624</v>
      </c>
      <c r="B324" s="561"/>
      <c r="C324" s="562"/>
      <c r="D324" s="555"/>
      <c r="E324" s="564" t="s">
        <v>625</v>
      </c>
      <c r="F324" s="565"/>
      <c r="G324" s="566" t="s">
        <v>373</v>
      </c>
      <c r="H324" s="543">
        <v>5</v>
      </c>
      <c r="I324" s="490"/>
      <c r="J324" s="544"/>
      <c r="K324" s="630"/>
    </row>
    <row r="325" spans="1:11" s="631" customFormat="1" x14ac:dyDescent="0.2">
      <c r="A325" s="560" t="s">
        <v>626</v>
      </c>
      <c r="B325" s="561"/>
      <c r="C325" s="562"/>
      <c r="D325" s="555"/>
      <c r="E325" s="564" t="s">
        <v>627</v>
      </c>
      <c r="F325" s="565"/>
      <c r="G325" s="566" t="s">
        <v>373</v>
      </c>
      <c r="H325" s="543">
        <v>10</v>
      </c>
      <c r="I325" s="490"/>
      <c r="J325" s="544"/>
      <c r="K325" s="630"/>
    </row>
    <row r="326" spans="1:11" s="631" customFormat="1" x14ac:dyDescent="0.2">
      <c r="A326" s="560" t="s">
        <v>628</v>
      </c>
      <c r="B326" s="561"/>
      <c r="C326" s="562"/>
      <c r="D326" s="555"/>
      <c r="E326" s="564" t="s">
        <v>629</v>
      </c>
      <c r="F326" s="565"/>
      <c r="G326" s="566" t="s">
        <v>373</v>
      </c>
      <c r="H326" s="543">
        <v>4</v>
      </c>
      <c r="I326" s="490"/>
      <c r="J326" s="544"/>
      <c r="K326" s="630"/>
    </row>
    <row r="327" spans="1:11" s="627" customFormat="1" x14ac:dyDescent="0.2">
      <c r="A327" s="223"/>
      <c r="B327" s="224"/>
      <c r="C327" s="225"/>
      <c r="D327" s="226"/>
      <c r="E327" s="548"/>
      <c r="F327" s="557"/>
      <c r="G327" s="229"/>
      <c r="H327" s="549"/>
      <c r="I327" s="231"/>
      <c r="J327" s="249"/>
      <c r="K327" s="625"/>
    </row>
    <row r="328" spans="1:11" s="627" customFormat="1" ht="14.25" customHeight="1" x14ac:dyDescent="0.2">
      <c r="A328" s="235" t="s">
        <v>630</v>
      </c>
      <c r="B328" s="236" t="s">
        <v>631</v>
      </c>
      <c r="C328" s="225"/>
      <c r="D328" s="226"/>
      <c r="E328" s="548"/>
      <c r="F328" s="557"/>
      <c r="G328" s="229"/>
      <c r="H328" s="549"/>
      <c r="I328" s="231"/>
      <c r="J328" s="249"/>
      <c r="K328" s="625"/>
    </row>
    <row r="329" spans="1:11" s="627" customFormat="1" x14ac:dyDescent="0.2">
      <c r="A329" s="223"/>
      <c r="B329" s="224"/>
      <c r="C329" s="225"/>
      <c r="D329" s="238" t="s">
        <v>442</v>
      </c>
      <c r="E329" s="548"/>
      <c r="F329" s="557"/>
      <c r="G329" s="229"/>
      <c r="H329" s="549"/>
      <c r="I329" s="231"/>
      <c r="J329" s="249"/>
      <c r="K329" s="625"/>
    </row>
    <row r="330" spans="1:11" s="627" customFormat="1" x14ac:dyDescent="0.2">
      <c r="A330" s="223" t="s">
        <v>632</v>
      </c>
      <c r="B330" s="224"/>
      <c r="C330" s="225"/>
      <c r="D330" s="238"/>
      <c r="E330" s="548" t="s">
        <v>633</v>
      </c>
      <c r="F330" s="557"/>
      <c r="G330" s="229" t="s">
        <v>373</v>
      </c>
      <c r="H330" s="549">
        <v>2</v>
      </c>
      <c r="I330" s="231"/>
      <c r="J330" s="249"/>
      <c r="K330" s="625"/>
    </row>
    <row r="331" spans="1:11" s="627" customFormat="1" x14ac:dyDescent="0.2">
      <c r="A331" s="223" t="s">
        <v>634</v>
      </c>
      <c r="B331" s="224"/>
      <c r="C331" s="225"/>
      <c r="D331" s="226"/>
      <c r="E331" s="548" t="s">
        <v>635</v>
      </c>
      <c r="F331" s="557"/>
      <c r="G331" s="229" t="s">
        <v>373</v>
      </c>
      <c r="H331" s="549">
        <v>16</v>
      </c>
      <c r="I331" s="231"/>
      <c r="J331" s="249"/>
      <c r="K331" s="625"/>
    </row>
    <row r="332" spans="1:11" s="627" customFormat="1" x14ac:dyDescent="0.2">
      <c r="A332" s="223" t="s">
        <v>636</v>
      </c>
      <c r="B332" s="224"/>
      <c r="C332" s="225"/>
      <c r="D332" s="226"/>
      <c r="E332" s="548" t="s">
        <v>637</v>
      </c>
      <c r="F332" s="557"/>
      <c r="G332" s="229" t="s">
        <v>373</v>
      </c>
      <c r="H332" s="549">
        <v>4</v>
      </c>
      <c r="I332" s="231"/>
      <c r="J332" s="249"/>
      <c r="K332" s="625"/>
    </row>
    <row r="333" spans="1:11" s="627" customFormat="1" x14ac:dyDescent="0.2">
      <c r="A333" s="223" t="s">
        <v>638</v>
      </c>
      <c r="B333" s="224"/>
      <c r="C333" s="225"/>
      <c r="D333" s="226"/>
      <c r="E333" s="548" t="s">
        <v>639</v>
      </c>
      <c r="F333" s="557"/>
      <c r="G333" s="229" t="s">
        <v>373</v>
      </c>
      <c r="H333" s="549">
        <v>2</v>
      </c>
      <c r="I333" s="231"/>
      <c r="J333" s="249"/>
      <c r="K333" s="625"/>
    </row>
    <row r="334" spans="1:11" s="627" customFormat="1" x14ac:dyDescent="0.2">
      <c r="A334" s="223" t="s">
        <v>640</v>
      </c>
      <c r="B334" s="224"/>
      <c r="C334" s="225"/>
      <c r="D334" s="226"/>
      <c r="E334" s="548" t="s">
        <v>641</v>
      </c>
      <c r="F334" s="557"/>
      <c r="G334" s="229" t="s">
        <v>373</v>
      </c>
      <c r="H334" s="549">
        <v>14</v>
      </c>
      <c r="I334" s="231"/>
      <c r="J334" s="249"/>
      <c r="K334" s="625"/>
    </row>
    <row r="335" spans="1:11" s="627" customFormat="1" x14ac:dyDescent="0.2">
      <c r="A335" s="223" t="s">
        <v>642</v>
      </c>
      <c r="B335" s="224"/>
      <c r="C335" s="225"/>
      <c r="D335" s="226"/>
      <c r="E335" s="548" t="s">
        <v>643</v>
      </c>
      <c r="F335" s="557"/>
      <c r="G335" s="229" t="s">
        <v>373</v>
      </c>
      <c r="H335" s="549">
        <v>2</v>
      </c>
      <c r="I335" s="231"/>
      <c r="J335" s="249"/>
      <c r="K335" s="625"/>
    </row>
    <row r="336" spans="1:11" s="627" customFormat="1" x14ac:dyDescent="0.2">
      <c r="A336" s="223" t="s">
        <v>644</v>
      </c>
      <c r="B336" s="224"/>
      <c r="C336" s="225"/>
      <c r="D336" s="226"/>
      <c r="E336" s="548" t="s">
        <v>645</v>
      </c>
      <c r="F336" s="557"/>
      <c r="G336" s="229" t="s">
        <v>373</v>
      </c>
      <c r="H336" s="549">
        <v>3</v>
      </c>
      <c r="I336" s="231"/>
      <c r="J336" s="249"/>
      <c r="K336" s="625"/>
    </row>
    <row r="337" spans="1:11" s="627" customFormat="1" x14ac:dyDescent="0.2">
      <c r="A337" s="223" t="s">
        <v>646</v>
      </c>
      <c r="B337" s="224"/>
      <c r="C337" s="225"/>
      <c r="D337" s="226"/>
      <c r="E337" s="548" t="s">
        <v>647</v>
      </c>
      <c r="F337" s="557"/>
      <c r="G337" s="229" t="s">
        <v>373</v>
      </c>
      <c r="H337" s="549">
        <v>3</v>
      </c>
      <c r="I337" s="231"/>
      <c r="J337" s="249"/>
      <c r="K337" s="625"/>
    </row>
    <row r="338" spans="1:11" s="627" customFormat="1" x14ac:dyDescent="0.2">
      <c r="A338" s="223" t="s">
        <v>648</v>
      </c>
      <c r="B338" s="224"/>
      <c r="C338" s="225"/>
      <c r="D338" s="226"/>
      <c r="E338" s="548" t="s">
        <v>649</v>
      </c>
      <c r="F338" s="557"/>
      <c r="G338" s="229" t="s">
        <v>373</v>
      </c>
      <c r="H338" s="549">
        <v>5</v>
      </c>
      <c r="I338" s="231"/>
      <c r="J338" s="249"/>
      <c r="K338" s="625"/>
    </row>
    <row r="339" spans="1:11" s="627" customFormat="1" x14ac:dyDescent="0.2">
      <c r="A339" s="223" t="s">
        <v>650</v>
      </c>
      <c r="B339" s="224"/>
      <c r="C339" s="225"/>
      <c r="D339" s="226"/>
      <c r="E339" s="548" t="s">
        <v>651</v>
      </c>
      <c r="F339" s="557"/>
      <c r="G339" s="229" t="s">
        <v>373</v>
      </c>
      <c r="H339" s="549">
        <v>2</v>
      </c>
      <c r="I339" s="231"/>
      <c r="J339" s="249"/>
      <c r="K339" s="625"/>
    </row>
    <row r="340" spans="1:11" s="627" customFormat="1" x14ac:dyDescent="0.2">
      <c r="A340" s="223" t="s">
        <v>652</v>
      </c>
      <c r="B340" s="224"/>
      <c r="C340" s="225"/>
      <c r="D340" s="226"/>
      <c r="E340" s="548" t="s">
        <v>653</v>
      </c>
      <c r="F340" s="557"/>
      <c r="G340" s="229" t="s">
        <v>373</v>
      </c>
      <c r="H340" s="549">
        <v>4</v>
      </c>
      <c r="I340" s="231"/>
      <c r="J340" s="249"/>
      <c r="K340" s="625"/>
    </row>
    <row r="341" spans="1:11" s="627" customFormat="1" x14ac:dyDescent="0.2">
      <c r="A341" s="223" t="s">
        <v>654</v>
      </c>
      <c r="B341" s="224"/>
      <c r="C341" s="225"/>
      <c r="D341" s="226"/>
      <c r="E341" s="548" t="s">
        <v>655</v>
      </c>
      <c r="F341" s="557"/>
      <c r="G341" s="229" t="s">
        <v>373</v>
      </c>
      <c r="H341" s="549">
        <v>2</v>
      </c>
      <c r="I341" s="231"/>
      <c r="J341" s="249"/>
      <c r="K341" s="625"/>
    </row>
    <row r="342" spans="1:11" s="627" customFormat="1" ht="13.5" customHeight="1" x14ac:dyDescent="0.2">
      <c r="A342" s="223"/>
      <c r="B342" s="224"/>
      <c r="C342" s="225"/>
      <c r="D342" s="245"/>
      <c r="E342" s="548"/>
      <c r="F342" s="557"/>
      <c r="G342" s="229"/>
      <c r="H342" s="549"/>
      <c r="I342" s="231"/>
      <c r="J342" s="249"/>
      <c r="K342" s="625"/>
    </row>
    <row r="343" spans="1:11" s="627" customFormat="1" x14ac:dyDescent="0.2">
      <c r="A343" s="492" t="s">
        <v>656</v>
      </c>
      <c r="B343" s="236" t="s">
        <v>657</v>
      </c>
      <c r="C343" s="497"/>
      <c r="D343" s="225"/>
      <c r="E343" s="542"/>
      <c r="F343" s="557"/>
      <c r="G343" s="229"/>
      <c r="H343" s="543"/>
      <c r="I343" s="490"/>
      <c r="J343" s="544"/>
      <c r="K343" s="625"/>
    </row>
    <row r="344" spans="1:11" s="627" customFormat="1" x14ac:dyDescent="0.2">
      <c r="A344" s="485"/>
      <c r="B344" s="536"/>
      <c r="C344" s="497"/>
      <c r="D344" s="238" t="s">
        <v>442</v>
      </c>
      <c r="E344" s="542"/>
      <c r="F344" s="557"/>
      <c r="G344" s="229"/>
      <c r="H344" s="543"/>
      <c r="I344" s="490"/>
      <c r="J344" s="544"/>
      <c r="K344" s="625"/>
    </row>
    <row r="345" spans="1:11" s="627" customFormat="1" x14ac:dyDescent="0.2">
      <c r="A345" s="485" t="s">
        <v>658</v>
      </c>
      <c r="B345" s="541"/>
      <c r="C345" s="497"/>
      <c r="D345" s="225"/>
      <c r="E345" s="567" t="s">
        <v>659</v>
      </c>
      <c r="F345" s="557"/>
      <c r="G345" s="229" t="s">
        <v>373</v>
      </c>
      <c r="H345" s="543">
        <v>2</v>
      </c>
      <c r="I345" s="490"/>
      <c r="J345" s="544"/>
      <c r="K345" s="625"/>
    </row>
    <row r="346" spans="1:11" s="627" customFormat="1" x14ac:dyDescent="0.2">
      <c r="A346" s="485"/>
      <c r="B346" s="541"/>
      <c r="C346" s="497"/>
      <c r="D346" s="225"/>
      <c r="E346" s="567" t="s">
        <v>660</v>
      </c>
      <c r="F346" s="557"/>
      <c r="G346" s="229" t="s">
        <v>373</v>
      </c>
      <c r="H346" s="543">
        <v>3</v>
      </c>
      <c r="I346" s="490"/>
      <c r="J346" s="544"/>
      <c r="K346" s="625"/>
    </row>
    <row r="347" spans="1:11" s="591" customFormat="1" ht="12" customHeight="1" x14ac:dyDescent="0.2">
      <c r="A347" s="485"/>
      <c r="B347" s="541"/>
      <c r="C347" s="497"/>
      <c r="D347" s="225"/>
      <c r="E347" s="546"/>
      <c r="F347" s="234"/>
      <c r="G347" s="229"/>
      <c r="H347" s="489"/>
      <c r="I347" s="490"/>
      <c r="J347" s="544"/>
      <c r="K347" s="619"/>
    </row>
    <row r="348" spans="1:11" s="591" customFormat="1" ht="12" customHeight="1" x14ac:dyDescent="0.2">
      <c r="A348" s="492" t="s">
        <v>661</v>
      </c>
      <c r="B348" s="236" t="s">
        <v>662</v>
      </c>
      <c r="C348" s="497"/>
      <c r="D348" s="225"/>
      <c r="E348" s="546"/>
      <c r="F348" s="234"/>
      <c r="G348" s="229"/>
      <c r="H348" s="489"/>
      <c r="I348" s="490"/>
      <c r="J348" s="544"/>
      <c r="K348" s="619"/>
    </row>
    <row r="349" spans="1:11" s="591" customFormat="1" ht="12" customHeight="1" x14ac:dyDescent="0.2">
      <c r="A349" s="485"/>
      <c r="B349" s="541"/>
      <c r="C349" s="497"/>
      <c r="D349" s="238" t="s">
        <v>442</v>
      </c>
      <c r="E349" s="546"/>
      <c r="F349" s="234"/>
      <c r="G349" s="229"/>
      <c r="H349" s="489"/>
      <c r="I349" s="490"/>
      <c r="J349" s="544"/>
      <c r="K349" s="619"/>
    </row>
    <row r="350" spans="1:11" s="591" customFormat="1" ht="12" customHeight="1" x14ac:dyDescent="0.2">
      <c r="A350" s="485" t="s">
        <v>663</v>
      </c>
      <c r="B350" s="541"/>
      <c r="C350" s="497"/>
      <c r="D350" s="226"/>
      <c r="E350" s="546" t="s">
        <v>664</v>
      </c>
      <c r="F350" s="234"/>
      <c r="G350" s="229" t="s">
        <v>373</v>
      </c>
      <c r="H350" s="489">
        <v>2</v>
      </c>
      <c r="I350" s="490"/>
      <c r="J350" s="544"/>
      <c r="K350" s="619"/>
    </row>
    <row r="351" spans="1:11" s="591" customFormat="1" ht="12" customHeight="1" x14ac:dyDescent="0.2">
      <c r="A351" s="485"/>
      <c r="B351" s="541"/>
      <c r="C351" s="497"/>
      <c r="D351" s="226"/>
      <c r="E351" s="546" t="s">
        <v>665</v>
      </c>
      <c r="F351" s="234"/>
      <c r="G351" s="229" t="s">
        <v>373</v>
      </c>
      <c r="H351" s="489">
        <v>1</v>
      </c>
      <c r="I351" s="490"/>
      <c r="J351" s="544"/>
      <c r="K351" s="619"/>
    </row>
    <row r="352" spans="1:11" s="591" customFormat="1" ht="12" customHeight="1" x14ac:dyDescent="0.2">
      <c r="A352" s="485"/>
      <c r="B352" s="541"/>
      <c r="C352" s="497"/>
      <c r="D352" s="226"/>
      <c r="E352" s="546"/>
      <c r="F352" s="234"/>
      <c r="G352" s="229"/>
      <c r="H352" s="489"/>
      <c r="I352" s="490"/>
      <c r="J352" s="544"/>
      <c r="K352" s="619"/>
    </row>
    <row r="353" spans="1:11" s="591" customFormat="1" ht="12" customHeight="1" x14ac:dyDescent="0.2">
      <c r="A353" s="485"/>
      <c r="B353" s="541"/>
      <c r="C353" s="497"/>
      <c r="D353" s="226"/>
      <c r="E353" s="546"/>
      <c r="F353" s="234"/>
      <c r="G353" s="229"/>
      <c r="H353" s="489"/>
      <c r="I353" s="490"/>
      <c r="J353" s="544"/>
      <c r="K353" s="619"/>
    </row>
    <row r="354" spans="1:11" ht="12" customHeight="1" x14ac:dyDescent="0.2">
      <c r="A354" s="492" t="s">
        <v>666</v>
      </c>
      <c r="B354" s="464"/>
      <c r="C354" s="465"/>
      <c r="D354" s="465"/>
      <c r="E354" s="217" t="s">
        <v>41</v>
      </c>
      <c r="F354" s="218"/>
      <c r="G354" s="219"/>
      <c r="H354" s="479"/>
      <c r="I354" s="221"/>
      <c r="J354" s="252"/>
      <c r="K354" s="632"/>
    </row>
    <row r="355" spans="1:11" ht="12" customHeight="1" x14ac:dyDescent="0.2">
      <c r="A355" s="213" t="s">
        <v>667</v>
      </c>
      <c r="B355" s="464"/>
      <c r="C355" s="465"/>
      <c r="D355" s="465"/>
      <c r="E355" s="217" t="s">
        <v>668</v>
      </c>
      <c r="F355" s="218"/>
      <c r="G355" s="219"/>
      <c r="H355" s="479"/>
      <c r="I355" s="221"/>
      <c r="J355" s="222"/>
      <c r="K355" s="633"/>
    </row>
    <row r="356" spans="1:11" ht="12" customHeight="1" x14ac:dyDescent="0.2">
      <c r="A356" s="235"/>
      <c r="B356" s="568"/>
      <c r="C356" s="487"/>
      <c r="D356" s="487"/>
      <c r="E356" s="537"/>
      <c r="F356" s="248"/>
      <c r="G356" s="229"/>
      <c r="H356" s="507"/>
      <c r="I356" s="231"/>
      <c r="J356" s="249"/>
      <c r="K356" s="633"/>
    </row>
    <row r="357" spans="1:11" ht="12" customHeight="1" x14ac:dyDescent="0.2">
      <c r="A357" s="235" t="s">
        <v>669</v>
      </c>
      <c r="B357" s="569" t="s">
        <v>409</v>
      </c>
      <c r="C357" s="487"/>
      <c r="D357" s="487"/>
      <c r="E357" s="488"/>
      <c r="F357" s="240"/>
      <c r="G357" s="241"/>
      <c r="H357" s="570"/>
      <c r="I357" s="242"/>
      <c r="J357" s="232"/>
      <c r="K357" s="633"/>
    </row>
    <row r="358" spans="1:11" ht="39" customHeight="1" x14ac:dyDescent="0.2">
      <c r="A358" s="235"/>
      <c r="B358" s="571"/>
      <c r="C358" s="487"/>
      <c r="D358" s="498" t="s">
        <v>391</v>
      </c>
      <c r="E358" s="434" t="s">
        <v>670</v>
      </c>
      <c r="F358" s="572"/>
      <c r="G358" s="229"/>
      <c r="H358" s="507"/>
      <c r="I358" s="231"/>
      <c r="J358" s="249"/>
      <c r="K358" s="633"/>
    </row>
    <row r="359" spans="1:11" x14ac:dyDescent="0.2">
      <c r="A359" s="235"/>
      <c r="B359" s="568"/>
      <c r="C359" s="487"/>
      <c r="D359" s="487"/>
      <c r="E359" s="573"/>
      <c r="F359" s="572"/>
      <c r="G359" s="229"/>
      <c r="H359" s="507"/>
      <c r="I359" s="231"/>
      <c r="J359" s="249"/>
      <c r="K359" s="633"/>
    </row>
    <row r="360" spans="1:11" ht="12" customHeight="1" x14ac:dyDescent="0.2">
      <c r="A360" s="235" t="s">
        <v>671</v>
      </c>
      <c r="B360" s="569" t="s">
        <v>672</v>
      </c>
      <c r="C360" s="487"/>
      <c r="D360" s="487"/>
      <c r="E360" s="186"/>
      <c r="F360" s="248"/>
      <c r="G360" s="574"/>
      <c r="H360" s="507"/>
      <c r="I360" s="231"/>
      <c r="J360" s="249"/>
      <c r="K360" s="633"/>
    </row>
    <row r="361" spans="1:11" x14ac:dyDescent="0.2">
      <c r="A361" s="575"/>
      <c r="B361" s="571"/>
      <c r="C361" s="487"/>
      <c r="D361" s="487"/>
      <c r="E361" s="187"/>
      <c r="F361" s="248"/>
      <c r="G361" s="188"/>
      <c r="H361" s="442"/>
      <c r="I361" s="231"/>
      <c r="J361" s="249"/>
      <c r="K361" s="633"/>
    </row>
    <row r="362" spans="1:11" x14ac:dyDescent="0.2">
      <c r="A362" s="576" t="s">
        <v>673</v>
      </c>
      <c r="B362" s="571"/>
      <c r="C362" s="487"/>
      <c r="D362" s="487"/>
      <c r="E362" s="187" t="s">
        <v>674</v>
      </c>
      <c r="F362" s="248"/>
      <c r="G362" s="188" t="s">
        <v>675</v>
      </c>
      <c r="H362" s="442">
        <v>146.4</v>
      </c>
      <c r="I362" s="231"/>
      <c r="J362" s="249"/>
      <c r="K362" s="633"/>
    </row>
    <row r="363" spans="1:11" x14ac:dyDescent="0.2">
      <c r="A363" s="576" t="s">
        <v>676</v>
      </c>
      <c r="B363" s="571"/>
      <c r="C363" s="487"/>
      <c r="D363" s="487"/>
      <c r="E363" s="187" t="s">
        <v>677</v>
      </c>
      <c r="F363" s="248"/>
      <c r="G363" s="188" t="s">
        <v>675</v>
      </c>
      <c r="H363" s="442">
        <v>146.4</v>
      </c>
      <c r="I363" s="231"/>
      <c r="J363" s="249"/>
      <c r="K363" s="633"/>
    </row>
    <row r="364" spans="1:11" x14ac:dyDescent="0.2">
      <c r="A364" s="576"/>
      <c r="B364" s="577" t="s">
        <v>678</v>
      </c>
      <c r="C364" s="487"/>
      <c r="D364" s="487"/>
      <c r="E364" s="187"/>
      <c r="F364" s="248"/>
      <c r="G364" s="188"/>
      <c r="H364" s="442"/>
      <c r="I364" s="231"/>
      <c r="J364" s="249"/>
      <c r="K364" s="633"/>
    </row>
    <row r="365" spans="1:11" x14ac:dyDescent="0.2">
      <c r="A365" s="576" t="s">
        <v>679</v>
      </c>
      <c r="B365" s="571"/>
      <c r="C365" s="487"/>
      <c r="D365" s="487"/>
      <c r="E365" s="187" t="s">
        <v>680</v>
      </c>
      <c r="F365" s="248"/>
      <c r="G365" s="188" t="s">
        <v>675</v>
      </c>
      <c r="H365" s="442">
        <v>146.4</v>
      </c>
      <c r="I365" s="231"/>
      <c r="J365" s="249"/>
      <c r="K365" s="633"/>
    </row>
    <row r="366" spans="1:11" x14ac:dyDescent="0.2">
      <c r="A366" s="576" t="s">
        <v>681</v>
      </c>
      <c r="B366" s="571"/>
      <c r="C366" s="487"/>
      <c r="D366" s="487"/>
      <c r="E366" s="187" t="s">
        <v>682</v>
      </c>
      <c r="F366" s="248"/>
      <c r="G366" s="188" t="s">
        <v>675</v>
      </c>
      <c r="H366" s="442">
        <v>146.4</v>
      </c>
      <c r="I366" s="231"/>
      <c r="J366" s="249"/>
      <c r="K366" s="633"/>
    </row>
    <row r="367" spans="1:11" x14ac:dyDescent="0.2">
      <c r="A367" s="576" t="s">
        <v>683</v>
      </c>
      <c r="B367" s="571"/>
      <c r="C367" s="487"/>
      <c r="D367" s="487"/>
      <c r="E367" s="187" t="s">
        <v>684</v>
      </c>
      <c r="F367" s="248"/>
      <c r="G367" s="188" t="s">
        <v>18</v>
      </c>
      <c r="H367" s="442">
        <v>28.35</v>
      </c>
      <c r="I367" s="231"/>
      <c r="J367" s="249"/>
      <c r="K367" s="633"/>
    </row>
    <row r="368" spans="1:11" x14ac:dyDescent="0.2">
      <c r="A368" s="576"/>
      <c r="B368" s="571"/>
      <c r="C368" s="487"/>
      <c r="D368" s="487"/>
      <c r="E368" s="187"/>
      <c r="F368" s="248"/>
      <c r="G368" s="188"/>
      <c r="H368" s="442"/>
      <c r="I368" s="231"/>
      <c r="J368" s="249"/>
      <c r="K368" s="633"/>
    </row>
    <row r="369" spans="1:11" x14ac:dyDescent="0.2">
      <c r="A369" s="576"/>
      <c r="B369" s="578" t="s">
        <v>685</v>
      </c>
      <c r="C369" s="487"/>
      <c r="D369" s="487"/>
      <c r="E369" s="187"/>
      <c r="F369" s="248"/>
      <c r="G369" s="188"/>
      <c r="H369" s="442"/>
      <c r="I369" s="231"/>
      <c r="J369" s="249"/>
      <c r="K369" s="633"/>
    </row>
    <row r="370" spans="1:11" x14ac:dyDescent="0.2">
      <c r="A370" s="576" t="s">
        <v>686</v>
      </c>
      <c r="B370" s="571"/>
      <c r="C370" s="487"/>
      <c r="D370" s="487"/>
      <c r="E370" s="187" t="s">
        <v>687</v>
      </c>
      <c r="F370" s="248"/>
      <c r="G370" s="188" t="s">
        <v>18</v>
      </c>
      <c r="H370" s="442">
        <v>28.35</v>
      </c>
      <c r="I370" s="231"/>
      <c r="J370" s="249"/>
      <c r="K370" s="633"/>
    </row>
    <row r="371" spans="1:11" x14ac:dyDescent="0.2">
      <c r="A371" s="576"/>
      <c r="B371" s="571"/>
      <c r="C371" s="487"/>
      <c r="D371" s="487"/>
      <c r="E371" s="187"/>
      <c r="F371" s="248"/>
      <c r="G371" s="188"/>
      <c r="H371" s="442"/>
      <c r="I371" s="231"/>
      <c r="J371" s="249"/>
      <c r="K371" s="633"/>
    </row>
    <row r="372" spans="1:11" s="591" customFormat="1" ht="12" customHeight="1" x14ac:dyDescent="0.2">
      <c r="A372" s="223"/>
      <c r="B372" s="224"/>
      <c r="C372" s="225"/>
      <c r="D372" s="226"/>
      <c r="E372" s="245"/>
      <c r="F372" s="234"/>
      <c r="G372" s="229"/>
      <c r="H372" s="507"/>
      <c r="I372" s="231"/>
      <c r="J372" s="249"/>
      <c r="K372" s="619"/>
    </row>
    <row r="373" spans="1:11" s="613" customFormat="1" ht="15" customHeight="1" x14ac:dyDescent="0.2">
      <c r="A373" s="213" t="s">
        <v>688</v>
      </c>
      <c r="B373" s="400"/>
      <c r="C373" s="401"/>
      <c r="D373" s="402"/>
      <c r="E373" s="217" t="s">
        <v>689</v>
      </c>
      <c r="F373" s="405"/>
      <c r="G373" s="405"/>
      <c r="H373" s="406"/>
      <c r="I373" s="408"/>
      <c r="J373" s="408"/>
      <c r="K373" s="634"/>
    </row>
  </sheetData>
  <mergeCells count="3">
    <mergeCell ref="C103:E103"/>
    <mergeCell ref="B203:F203"/>
    <mergeCell ref="B204:F204"/>
  </mergeCells>
  <pageMargins left="0.7" right="0.7" top="0.75" bottom="0.75" header="0.3" footer="0.3"/>
  <pageSetup paperSize="9" scale="74" fitToHeight="0" orientation="portrait" r:id="rId1"/>
  <rowBreaks count="12" manualBreakCount="12">
    <brk id="31" max="9" man="1"/>
    <brk id="60" max="9" man="1"/>
    <brk id="117" max="9" man="1"/>
    <brk id="133" max="9" man="1"/>
    <brk id="155" max="9" man="1"/>
    <brk id="181" max="9" man="1"/>
    <brk id="193" max="9" man="1"/>
    <brk id="227" max="9" man="1"/>
    <brk id="247" max="9" man="1"/>
    <brk id="288" max="9" man="1"/>
    <brk id="326" max="9" man="1"/>
    <brk id="354" max="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BreakPreview" topLeftCell="A11" zoomScaleNormal="100" zoomScaleSheetLayoutView="100" workbookViewId="0">
      <selection activeCell="B27" sqref="B27"/>
    </sheetView>
  </sheetViews>
  <sheetFormatPr defaultRowHeight="12.75" x14ac:dyDescent="0.2"/>
  <cols>
    <col min="1" max="1" width="6.7109375" style="20" customWidth="1"/>
    <col min="2" max="2" width="43.7109375" style="19" customWidth="1"/>
    <col min="3" max="3" width="1.5703125" style="19" customWidth="1"/>
    <col min="4" max="4" width="7.7109375" style="91" customWidth="1"/>
    <col min="5" max="5" width="8.28515625" style="85" customWidth="1"/>
    <col min="6" max="6" width="9.28515625" style="21" bestFit="1" customWidth="1"/>
    <col min="7" max="7" width="7.7109375" style="19" customWidth="1"/>
    <col min="8" max="8" width="11.7109375" style="19" bestFit="1" customWidth="1"/>
    <col min="9" max="12" width="10.140625" style="19" bestFit="1" customWidth="1"/>
    <col min="13" max="13" width="11.7109375" style="19" bestFit="1" customWidth="1"/>
    <col min="14" max="16384" width="9.140625" style="19"/>
  </cols>
  <sheetData>
    <row r="1" spans="1:8" s="4" customFormat="1" x14ac:dyDescent="0.2">
      <c r="D1" s="86"/>
      <c r="E1" s="72"/>
    </row>
    <row r="2" spans="1:8" s="4" customFormat="1" x14ac:dyDescent="0.2">
      <c r="A2" s="17" t="str">
        <f>'cover page'!A17:I17</f>
        <v>SEWARAGE SYSTEM IN TH.VEYMANDHOO</v>
      </c>
      <c r="D2" s="86"/>
      <c r="E2" s="72"/>
    </row>
    <row r="3" spans="1:8" s="4" customFormat="1" x14ac:dyDescent="0.2">
      <c r="A3" s="17" t="s">
        <v>722</v>
      </c>
      <c r="D3" s="86"/>
      <c r="E3" s="72"/>
    </row>
    <row r="4" spans="1:8" s="4" customFormat="1" x14ac:dyDescent="0.2">
      <c r="A4" s="18" t="s">
        <v>30</v>
      </c>
      <c r="D4" s="86"/>
      <c r="E4" s="72"/>
    </row>
    <row r="5" spans="1:8" s="4" customFormat="1" x14ac:dyDescent="0.2">
      <c r="D5" s="86"/>
      <c r="E5" s="72"/>
    </row>
    <row r="6" spans="1:8" x14ac:dyDescent="0.2">
      <c r="A6" s="25" t="s">
        <v>31</v>
      </c>
      <c r="B6" s="26"/>
      <c r="C6" s="26"/>
      <c r="D6" s="87"/>
      <c r="E6" s="73"/>
      <c r="F6" s="26"/>
      <c r="G6" s="26"/>
    </row>
    <row r="7" spans="1:8" x14ac:dyDescent="0.2">
      <c r="A7" s="46" t="s">
        <v>32</v>
      </c>
      <c r="B7" s="44" t="s">
        <v>22</v>
      </c>
      <c r="C7" s="45"/>
      <c r="D7" s="46" t="s">
        <v>23</v>
      </c>
      <c r="E7" s="47" t="s">
        <v>24</v>
      </c>
      <c r="F7" s="48" t="s">
        <v>367</v>
      </c>
      <c r="G7" s="49" t="s">
        <v>33</v>
      </c>
      <c r="H7" s="23"/>
    </row>
    <row r="8" spans="1:8" s="4" customFormat="1" x14ac:dyDescent="0.2">
      <c r="A8" s="54"/>
      <c r="B8" s="50" t="s">
        <v>733</v>
      </c>
      <c r="C8" s="51"/>
      <c r="D8" s="88"/>
      <c r="E8" s="81"/>
      <c r="F8" s="52"/>
      <c r="G8" s="53"/>
      <c r="H8" s="24"/>
    </row>
    <row r="9" spans="1:8" ht="23.25" customHeight="1" x14ac:dyDescent="0.2">
      <c r="A9" s="38"/>
      <c r="B9" s="39" t="s">
        <v>305</v>
      </c>
      <c r="C9" s="40"/>
      <c r="D9" s="89"/>
      <c r="E9" s="82"/>
      <c r="F9" s="41"/>
      <c r="G9" s="43"/>
      <c r="H9" s="23"/>
    </row>
    <row r="10" spans="1:8" x14ac:dyDescent="0.2">
      <c r="A10" s="38" t="s">
        <v>48</v>
      </c>
      <c r="B10" s="39" t="s">
        <v>730</v>
      </c>
      <c r="C10" s="40"/>
      <c r="D10" s="89"/>
      <c r="E10" s="82"/>
      <c r="F10" s="41"/>
      <c r="G10" s="43"/>
      <c r="H10" s="23"/>
    </row>
    <row r="11" spans="1:8" x14ac:dyDescent="0.2">
      <c r="A11" s="80"/>
      <c r="B11" s="32"/>
      <c r="C11" s="33"/>
      <c r="D11" s="90"/>
      <c r="E11" s="83"/>
      <c r="F11" s="27"/>
      <c r="G11" s="28"/>
      <c r="H11" s="23"/>
    </row>
    <row r="12" spans="1:8" x14ac:dyDescent="0.2">
      <c r="A12" s="38" t="s">
        <v>49</v>
      </c>
      <c r="B12" s="674" t="s">
        <v>731</v>
      </c>
      <c r="C12" s="675"/>
      <c r="D12" s="90"/>
      <c r="E12" s="83"/>
      <c r="F12" s="27"/>
      <c r="G12" s="28"/>
      <c r="H12" s="23"/>
    </row>
    <row r="13" spans="1:8" x14ac:dyDescent="0.2">
      <c r="A13" s="29"/>
      <c r="B13" s="32"/>
      <c r="C13" s="33"/>
      <c r="D13" s="90"/>
      <c r="E13" s="84"/>
      <c r="F13" s="27"/>
      <c r="G13" s="28"/>
      <c r="H13" s="23"/>
    </row>
    <row r="14" spans="1:8" x14ac:dyDescent="0.2">
      <c r="A14" s="38" t="s">
        <v>75</v>
      </c>
      <c r="B14" s="39" t="s">
        <v>732</v>
      </c>
      <c r="C14" s="33"/>
      <c r="D14" s="90"/>
      <c r="E14" s="84"/>
      <c r="F14" s="27"/>
      <c r="G14" s="28"/>
      <c r="H14" s="23"/>
    </row>
    <row r="15" spans="1:8" x14ac:dyDescent="0.2">
      <c r="A15" s="29"/>
      <c r="B15" s="32"/>
      <c r="C15" s="33"/>
      <c r="D15" s="90"/>
      <c r="E15" s="84"/>
      <c r="F15" s="27"/>
      <c r="G15" s="28"/>
      <c r="H15" s="23"/>
    </row>
    <row r="16" spans="1:8" x14ac:dyDescent="0.2">
      <c r="A16" s="29"/>
      <c r="B16" s="32"/>
      <c r="C16" s="33"/>
      <c r="D16" s="90"/>
      <c r="E16" s="84"/>
      <c r="F16" s="27"/>
      <c r="G16" s="28"/>
      <c r="H16" s="23"/>
    </row>
    <row r="17" spans="1:10" x14ac:dyDescent="0.2">
      <c r="A17" s="29"/>
      <c r="B17" s="32"/>
      <c r="C17" s="33"/>
      <c r="D17" s="90"/>
      <c r="E17" s="84"/>
      <c r="F17" s="27"/>
      <c r="G17" s="28"/>
      <c r="H17" s="23"/>
    </row>
    <row r="18" spans="1:10" x14ac:dyDescent="0.2">
      <c r="A18" s="29"/>
      <c r="B18" s="32"/>
      <c r="C18" s="33"/>
      <c r="D18" s="90"/>
      <c r="E18" s="84"/>
      <c r="F18" s="27"/>
      <c r="G18" s="28"/>
      <c r="H18" s="23"/>
    </row>
    <row r="19" spans="1:10" x14ac:dyDescent="0.2">
      <c r="A19" s="29"/>
      <c r="B19" s="32"/>
      <c r="C19" s="33"/>
      <c r="D19" s="90"/>
      <c r="E19" s="84"/>
      <c r="F19" s="27"/>
      <c r="G19" s="28"/>
      <c r="H19" s="23"/>
    </row>
    <row r="20" spans="1:10" x14ac:dyDescent="0.2">
      <c r="A20" s="29"/>
      <c r="B20" s="32"/>
      <c r="C20" s="33"/>
      <c r="D20" s="90"/>
      <c r="E20" s="84"/>
      <c r="F20" s="27"/>
      <c r="G20" s="28"/>
      <c r="H20" s="23"/>
    </row>
    <row r="21" spans="1:10" x14ac:dyDescent="0.2">
      <c r="A21" s="29"/>
      <c r="B21" s="32"/>
      <c r="C21" s="33"/>
      <c r="D21" s="90"/>
      <c r="E21" s="84"/>
      <c r="F21" s="27"/>
      <c r="G21" s="28"/>
      <c r="H21" s="23"/>
    </row>
    <row r="22" spans="1:10" x14ac:dyDescent="0.2">
      <c r="A22" s="29"/>
      <c r="B22" s="32"/>
      <c r="C22" s="33"/>
      <c r="D22" s="90"/>
      <c r="E22" s="84"/>
      <c r="F22" s="27"/>
      <c r="G22" s="28"/>
      <c r="H22" s="23"/>
    </row>
    <row r="23" spans="1:10" x14ac:dyDescent="0.2">
      <c r="A23" s="29"/>
      <c r="B23" s="32"/>
      <c r="C23" s="33"/>
      <c r="D23" s="90"/>
      <c r="E23" s="84"/>
      <c r="F23" s="27"/>
      <c r="G23" s="28"/>
      <c r="H23" s="23"/>
    </row>
    <row r="24" spans="1:10" x14ac:dyDescent="0.2">
      <c r="A24" s="29"/>
      <c r="B24" s="32"/>
      <c r="C24" s="33"/>
      <c r="D24" s="90"/>
      <c r="E24" s="84"/>
      <c r="F24" s="27"/>
      <c r="G24" s="28"/>
      <c r="H24" s="23"/>
      <c r="J24" s="22"/>
    </row>
    <row r="25" spans="1:10" x14ac:dyDescent="0.2">
      <c r="A25" s="29"/>
      <c r="B25" s="654"/>
      <c r="C25" s="655"/>
      <c r="D25" s="90"/>
      <c r="E25" s="84"/>
      <c r="F25" s="27"/>
      <c r="G25" s="28"/>
      <c r="H25" s="23"/>
      <c r="J25" s="22"/>
    </row>
    <row r="26" spans="1:10" s="4" customFormat="1" x14ac:dyDescent="0.2">
      <c r="A26" s="54" t="s">
        <v>49</v>
      </c>
      <c r="B26" s="50" t="s">
        <v>734</v>
      </c>
      <c r="C26" s="51"/>
      <c r="D26" s="88"/>
      <c r="E26" s="81"/>
      <c r="F26" s="52"/>
      <c r="G26" s="53"/>
      <c r="H26" s="24"/>
    </row>
  </sheetData>
  <mergeCells count="2">
    <mergeCell ref="B12:C12"/>
    <mergeCell ref="B25:C25"/>
  </mergeCells>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cover page</vt:lpstr>
      <vt:lpstr>main summary</vt:lpstr>
      <vt:lpstr>01 General BoQ summary</vt:lpstr>
      <vt:lpstr>01 general BoQ</vt:lpstr>
      <vt:lpstr>02 Sewerage System summary</vt:lpstr>
      <vt:lpstr>02 sewarage system</vt:lpstr>
      <vt:lpstr>03-Admin Summary</vt:lpstr>
      <vt:lpstr>03-Admin Building</vt:lpstr>
      <vt:lpstr>04 Proviosional Sum</vt:lpstr>
      <vt:lpstr> Daywork Summary</vt:lpstr>
      <vt:lpstr> Daywork</vt:lpstr>
      <vt:lpstr>' Daywork'!Print_Area</vt:lpstr>
      <vt:lpstr>' Daywork Summary'!Print_Area</vt:lpstr>
      <vt:lpstr>'01 general BoQ'!Print_Area</vt:lpstr>
      <vt:lpstr>'01 General BoQ summary'!Print_Area</vt:lpstr>
      <vt:lpstr>'02 sewarage system'!Print_Area</vt:lpstr>
      <vt:lpstr>'03-Admin Building'!Print_Area</vt:lpstr>
      <vt:lpstr>'03-Admin Summary'!Print_Area</vt:lpstr>
      <vt:lpstr>'04 Proviosional Sum'!Print_Area</vt:lpstr>
      <vt:lpstr>'main summary'!Print_Area</vt:lpstr>
      <vt:lpstr>'01 general BoQ'!Print_Titles</vt:lpstr>
      <vt:lpstr>'02 sewarage system'!Print_Titles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Mohamed Saif</cp:lastModifiedBy>
  <cp:lastPrinted>2016-11-23T13:06:29Z</cp:lastPrinted>
  <dcterms:created xsi:type="dcterms:W3CDTF">2007-12-12T22:37:40Z</dcterms:created>
  <dcterms:modified xsi:type="dcterms:W3CDTF">2016-11-23T13:06:52Z</dcterms:modified>
</cp:coreProperties>
</file>