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4BE80550-3222-4BF1-B52B-E7E374C67E92}" xr6:coauthVersionLast="36" xr6:coauthVersionMax="36" xr10:uidLastSave="{00000000-0000-0000-0000-000000000000}"/>
  <bookViews>
    <workbookView xWindow="0" yWindow="0" windowWidth="28800" windowHeight="13850" xr2:uid="{00000000-000D-0000-FFFF-FFFF00000000}"/>
  </bookViews>
  <sheets>
    <sheet name="Sheet1" sheetId="7" r:id="rId1"/>
  </sheets>
  <definedNames>
    <definedName name="_xlnm.Print_Area" localSheetId="0">Sheet1!$B$1:$G$50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7" l="1"/>
  <c r="C40" i="7"/>
  <c r="D40" i="7"/>
  <c r="B27" i="7"/>
  <c r="C27" i="7"/>
  <c r="D27" i="7"/>
  <c r="B20" i="7"/>
  <c r="C20" i="7"/>
  <c r="D20" i="7"/>
  <c r="B12" i="7"/>
  <c r="C12" i="7"/>
  <c r="D12" i="7"/>
  <c r="B9" i="7"/>
  <c r="C9" i="7"/>
  <c r="D9" i="7"/>
  <c r="D7" i="7" l="1"/>
  <c r="H20" i="7" s="1"/>
  <c r="B7" i="7"/>
  <c r="C7" i="7"/>
  <c r="H12" i="7" l="1"/>
  <c r="H40" i="7"/>
  <c r="H13" i="7"/>
  <c r="H24" i="7"/>
  <c r="H36" i="7"/>
  <c r="H48" i="7"/>
  <c r="H14" i="7"/>
  <c r="H25" i="7"/>
  <c r="H37" i="7"/>
  <c r="H49" i="7"/>
  <c r="H15" i="7"/>
  <c r="H26" i="7"/>
  <c r="H38" i="7"/>
  <c r="H50" i="7"/>
  <c r="H16" i="7"/>
  <c r="H39" i="7"/>
  <c r="H31" i="7"/>
  <c r="H44" i="7"/>
  <c r="H22" i="7"/>
  <c r="H45" i="7"/>
  <c r="H47" i="7"/>
  <c r="H17" i="7"/>
  <c r="H28" i="7"/>
  <c r="H29" i="7"/>
  <c r="H41" i="7"/>
  <c r="H30" i="7"/>
  <c r="H42" i="7"/>
  <c r="H43" i="7"/>
  <c r="H32" i="7"/>
  <c r="H11" i="7"/>
  <c r="H35" i="7"/>
  <c r="H18" i="7"/>
  <c r="H21" i="7"/>
  <c r="H34" i="7"/>
  <c r="H19" i="7"/>
  <c r="H10" i="7"/>
  <c r="H33" i="7"/>
  <c r="H46" i="7"/>
  <c r="H23" i="7"/>
  <c r="H9" i="7"/>
  <c r="H27" i="7"/>
</calcChain>
</file>

<file path=xl/sharedStrings.xml><?xml version="1.0" encoding="utf-8"?>
<sst xmlns="http://schemas.openxmlformats.org/spreadsheetml/2006/main" count="46" uniqueCount="46">
  <si>
    <t>އާންމު ޚިދުމަތްތައް</t>
  </si>
  <si>
    <t>ދަރަނި އަދާކުރުން</t>
  </si>
  <si>
    <t>ދަރަނީގެ ޚިދުމަތުގެ ޚަރަދު</t>
  </si>
  <si>
    <t>މިލިޓަރީ ޑިފެންސް</t>
  </si>
  <si>
    <t>ސިވިލް ޑިފެންސް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</si>
  <si>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</si>
  <si>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</si>
  <si>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</si>
  <si>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</si>
  <si>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</si>
  <si>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</si>
  <si>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</si>
  <si>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ދަތުރުފަތުރު</t>
  </si>
  <si>
    <t>މުވާސަލާތު</t>
  </si>
  <si>
    <t>ރައްކާތެރި ގޮތެއްގައި ކުނި ބެލެހެއްޓުން</t>
  </si>
  <si>
    <t>ނަރުދަމާގެ ނިޒާމް</t>
  </si>
  <si>
    <t>ޖައްވައް ދޫކުރާ ވިހަ ގޭސްތައް ހުއްޓުވުން</t>
  </si>
  <si>
    <t>ދިރޭތަކެތީގެ ނަސްލު ހިމާޔަތްކުރުން</t>
  </si>
  <si>
    <t>އެހެނިހެން ތިމާވެށި ރައްކާތެރިކުމުގެ ޚަރަދު</t>
  </si>
  <si>
    <t>ގެދޮރު ބިނާކުރުން</t>
  </si>
  <si>
    <t>ޖަމާއަތުގެ ފައިދާއަށް ކުރާ ޚަރަދު</t>
  </si>
  <si>
    <t>ބޯފެން ފޯރުކޮށްދިނުން</t>
  </si>
  <si>
    <t>މަގުބައްތި ޖެހުން</t>
  </si>
  <si>
    <t>ހޮސްޕިޓަލުގެ ޚިދުމަތް</t>
  </si>
  <si>
    <t>އާންމު ސިއްހީ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</si>
  <si>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</si>
  <si>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</si>
  <si>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</si>
  <si>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</si>
  <si>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ފަށާ، ޕްރައިމަރީ އަދި ސާނަވީ ތައުލީމު</t>
  </si>
  <si>
    <t>މަތީ ތައުލީމު</t>
  </si>
  <si>
    <t>ބަލިވުމާއި ނުކުޅެދުންތެރިކަމަށް ދޭ އެހީ</t>
  </si>
  <si>
    <t>އުމުރުން ދުވަސްވީ ފަރާތްތަކަށް ކުރާ ޚަރަދު</t>
  </si>
  <si>
    <t>ޔަތީމު ކުދިންނާއި ބަލަދުވެރިޔަކު ނެތް ފަރާތްތަކަށް ކުރާ ޚަރަދު</t>
  </si>
  <si>
    <t>ކުޑަކުދިންނާއި އާއިލީ ޚިދުމަތް</t>
  </si>
  <si>
    <t>އެހެނިހެން - އިޖުތިމާއީ ރައްކާތެރިކަން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</si>
  <si>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</si>
  <si>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>ލަފާކުރި</t>
  </si>
  <si>
    <t>(އަދަދުތައް ރުފިޔާއިން)</t>
  </si>
  <si>
    <t xml:space="preserve"> ނޫ އިގުތިސާދު</t>
  </si>
  <si>
    <t xml:space="preserve"> އޯގާތެރި ސަރުކާރު</t>
  </si>
  <si>
    <t xml:space="preserve"> ފަޚުރުވެރި އާއިލާ </t>
  </si>
  <si>
    <t xml:space="preserve"> ޖަޒީރާ ދިރިއުޅުން</t>
  </si>
  <si>
    <t xml:space="preserve"> ހެޔޮ ވެރިކަން</t>
  </si>
  <si>
    <t xml:space="preserve">ޖުމުލަ     </t>
  </si>
  <si>
    <r>
      <t xml:space="preserve">ސްޓްރެޓީޖިކް އެކްޝަން ޕްލޭން ބަޖެޓުގެ އެކިއެކި ބައިބަޔަށް ބެހިފައިވާ ގޮތް </t>
    </r>
    <r>
      <rPr>
        <b/>
        <sz val="24"/>
        <color rgb="FFE6773F"/>
        <rFont val="Roboto Condensed"/>
      </rPr>
      <t>2021 - 2023</t>
    </r>
    <r>
      <rPr>
        <sz val="24"/>
        <color rgb="FFE6773F"/>
        <rFont val="Mv Eamaan XP"/>
        <family val="3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</si>
</sst>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2"/>
      <color theme="1"/>
      <name val="Rajdhani"/>
      <family val="2"/>
    </font>
    <font>
      <sz val="12"/>
      <color theme="1"/>
      <name val="Rajdhani"/>
      <family val="2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0"/>
      <name val="Roboto Condensed"/>
    </font>
    <font>
      <sz val="12"/>
      <color theme="1"/>
      <name val="Faruma"/>
      <family val="3"/>
    </font>
    <font>
      <b/>
      <sz val="12"/>
      <color theme="1"/>
      <name val="Faruma"/>
      <family val="3"/>
    </font>
    <font>
      <sz val="12"/>
      <color rgb="FF454545"/>
      <name val="Faruma"/>
      <family val="3"/>
    </font>
    <font>
      <sz val="12"/>
      <color rgb="FF454545"/>
      <name val="Roboto Condensed"/>
    </font>
    <font>
      <sz val="12"/>
      <color rgb="FF454545"/>
      <name val="Rajdhani"/>
      <family val="2"/>
    </font>
    <font>
      <sz val="12"/>
      <color theme="0"/>
      <name val="Mv Eamaan XP"/>
      <family val="3"/>
    </font>
    <font>
      <sz val="12"/>
      <color theme="0"/>
      <name val="Calibri"/>
      <family val="2"/>
      <scheme val="minor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b/>
      <sz val="12"/>
      <color rgb="FFE6773F"/>
      <name val="Roboto Condensed"/>
    </font>
    <font>
      <sz val="12"/>
      <color rgb="FFE6773F"/>
      <name val="Roboto Condensed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2B43F"/>
        <bgColor indexed="64"/>
      </patternFill>
    </fill>
    <fill>
      <patternFill patternType="solid">
        <fgColor rgb="FFF8D087"/>
        <bgColor indexed="64"/>
      </patternFill>
    </fill>
    <fill>
      <patternFill patternType="solid">
        <fgColor rgb="FFE6773F"/>
        <bgColor indexed="64"/>
      </patternFill>
    </fill>
    <fill>
      <patternFill patternType="solid">
        <fgColor rgb="FFEFA47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EFA47C"/>
      </top>
      <bottom style="medium">
        <color rgb="FFEFA47C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 readingOrder="2"/>
    </xf>
    <xf numFmtId="164" fontId="2" fillId="0" borderId="0" xfId="1" applyNumberFormat="1" applyFont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9" fillId="0" borderId="0" xfId="0" applyFont="1"/>
    <xf numFmtId="164" fontId="8" fillId="0" borderId="3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9" fontId="0" fillId="0" borderId="0" xfId="2" applyFont="1" applyAlignment="1">
      <alignment vertical="center"/>
    </xf>
    <xf numFmtId="9" fontId="0" fillId="2" borderId="0" xfId="2" applyFont="1" applyFill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horizontal="right" vertical="center" wrapText="1"/>
    </xf>
    <xf numFmtId="0" fontId="11" fillId="3" borderId="0" xfId="0" applyFont="1" applyFill="1"/>
    <xf numFmtId="0" fontId="11" fillId="4" borderId="0" xfId="0" applyFont="1" applyFill="1"/>
    <xf numFmtId="0" fontId="12" fillId="0" borderId="0" xfId="1" applyNumberFormat="1" applyFont="1" applyBorder="1" applyAlignment="1">
      <alignment horizontal="right" vertical="center" readingOrder="2"/>
    </xf>
    <xf numFmtId="0" fontId="4" fillId="5" borderId="0" xfId="0" applyFont="1" applyFill="1" applyAlignment="1">
      <alignment horizontal="center" vertical="center"/>
    </xf>
    <xf numFmtId="164" fontId="15" fillId="0" borderId="0" xfId="1" applyNumberFormat="1" applyFont="1" applyAlignment="1">
      <alignment vertical="center"/>
    </xf>
    <xf numFmtId="164" fontId="15" fillId="0" borderId="1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164" fontId="15" fillId="0" borderId="2" xfId="1" applyNumberFormat="1" applyFont="1" applyBorder="1" applyAlignment="1">
      <alignment vertical="center"/>
    </xf>
    <xf numFmtId="0" fontId="6" fillId="6" borderId="0" xfId="0" applyFont="1" applyFill="1" applyAlignment="1">
      <alignment vertical="center"/>
    </xf>
    <xf numFmtId="164" fontId="3" fillId="6" borderId="0" xfId="1" applyNumberFormat="1" applyFont="1" applyFill="1" applyAlignment="1">
      <alignment vertical="center"/>
    </xf>
    <xf numFmtId="164" fontId="4" fillId="6" borderId="0" xfId="1" applyNumberFormat="1" applyFont="1" applyFill="1" applyAlignment="1">
      <alignment vertical="center"/>
    </xf>
    <xf numFmtId="164" fontId="3" fillId="0" borderId="4" xfId="1" applyNumberFormat="1" applyFont="1" applyBorder="1" applyAlignment="1">
      <alignment vertical="center"/>
    </xf>
    <xf numFmtId="164" fontId="14" fillId="0" borderId="4" xfId="1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10" fillId="5" borderId="0" xfId="0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FA47C"/>
      <color rgb="FFE6773F"/>
      <color rgb="FFB0750C"/>
      <color rgb="FFF8D087"/>
      <color rgb="FFF2B43F"/>
      <color rgb="FF454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87"/>
  <sheetViews>
    <sheetView showGridLines="0" tabSelected="1" view="pageBreakPreview" zoomScaleNormal="100" zoomScaleSheetLayoutView="100" workbookViewId="0">
      <selection activeCell="B41" sqref="B41:D41"/>
    </sheetView>
  </sheetViews>
  <sheetFormatPr defaultColWidth="9" defaultRowHeight="15.5"/>
  <cols>
    <col min="1" max="1" width="9" style="1"/>
    <col min="2" max="4" width="14.84375" style="1" customWidth="1"/>
    <col min="5" max="5" width="1.23046875" customWidth="1"/>
    <col min="6" max="6" width="54.53515625" style="1" customWidth="1"/>
    <col min="7" max="7" width="4.3046875" style="1" customWidth="1"/>
    <col min="8" max="9" width="9" style="1"/>
    <col min="10" max="10" width="11" style="1" bestFit="1" customWidth="1"/>
    <col min="11" max="11" width="9.69140625" style="1" bestFit="1" customWidth="1"/>
    <col min="12" max="16384" width="9" style="1"/>
  </cols>
  <sheetData>
    <row r="1" spans="2:11" ht="37.5" customHeight="1">
      <c r="G1" s="21" t="s">
        <v>45</v>
      </c>
      <c r="K1" s="19"/>
    </row>
    <row r="2" spans="2:11" ht="18.75" customHeight="1">
      <c r="G2" s="4" t="s">
        <v>38</v>
      </c>
      <c r="K2" s="20"/>
    </row>
    <row r="3" spans="2:11" ht="11.25" customHeight="1"/>
    <row r="4" spans="2:11" ht="30" customHeight="1">
      <c r="B4" s="22">
        <v>2023</v>
      </c>
      <c r="C4" s="22">
        <v>2022</v>
      </c>
      <c r="D4" s="22">
        <v>2021</v>
      </c>
    </row>
    <row r="5" spans="2:11" ht="30" customHeight="1">
      <c r="B5" s="34" t="s">
        <v>37</v>
      </c>
      <c r="C5" s="34"/>
      <c r="D5" s="34"/>
      <c r="J5" s="2"/>
    </row>
    <row r="6" spans="2:11" ht="11.25" customHeight="1" thickBot="1"/>
    <row r="7" spans="2:11" ht="30" customHeight="1" thickBot="1">
      <c r="B7" s="30">
        <f>B9+B12+B20+B27+B40</f>
        <v>40846113018</v>
      </c>
      <c r="C7" s="30">
        <f>C9+C12+C20+C27+C40</f>
        <v>44977923779</v>
      </c>
      <c r="D7" s="31">
        <f>D9+D12+D20+D27+D40</f>
        <v>34922716599</v>
      </c>
      <c r="F7" s="32" t="s">
        <v>44</v>
      </c>
      <c r="G7" s="33"/>
    </row>
    <row r="8" spans="2:11" ht="11.25" customHeight="1">
      <c r="B8" s="5"/>
      <c r="C8" s="5"/>
      <c r="D8" s="23"/>
      <c r="F8" s="3"/>
      <c r="G8" s="3"/>
    </row>
    <row r="9" spans="2:11" ht="30" customHeight="1">
      <c r="B9" s="28">
        <f t="shared" ref="B9:C9" si="0">SUM(B10:B11)</f>
        <v>4509547027</v>
      </c>
      <c r="C9" s="28">
        <f t="shared" si="0"/>
        <v>4215428143</v>
      </c>
      <c r="D9" s="29">
        <f>SUM(D10:D11)</f>
        <v>3967209323</v>
      </c>
      <c r="F9" s="27"/>
      <c r="G9" s="27" t="s">
        <v>39</v>
      </c>
      <c r="H9" s="11">
        <f>D9/$D$7</f>
        <v>0.11359967692529394</v>
      </c>
    </row>
    <row r="10" spans="2:11" ht="30" customHeight="1">
      <c r="B10" s="6">
        <v>4306168721</v>
      </c>
      <c r="C10" s="6">
        <v>3999935948</v>
      </c>
      <c r="D10" s="24">
        <v>3723715161</v>
      </c>
      <c r="E10" s="7"/>
      <c r="F10" s="12" t="s">
        <v>9</v>
      </c>
      <c r="G10" s="13"/>
      <c r="H10" s="10">
        <f t="shared" ref="H10:H50" si="1">D10/$D$7</f>
        <v>0.10662730519385274</v>
      </c>
    </row>
    <row r="11" spans="2:11" ht="30" customHeight="1">
      <c r="B11" s="8">
        <v>203378306</v>
      </c>
      <c r="C11" s="8">
        <v>215492195</v>
      </c>
      <c r="D11" s="25">
        <v>243494162</v>
      </c>
      <c r="E11" s="7"/>
      <c r="F11" s="14" t="s">
        <v>10</v>
      </c>
      <c r="G11" s="15"/>
      <c r="H11" s="10">
        <f t="shared" si="1"/>
        <v>6.9723717314412008E-3</v>
      </c>
    </row>
    <row r="12" spans="2:11" ht="30" customHeight="1">
      <c r="B12" s="28">
        <f>SUM(B13:B19)</f>
        <v>11886352207</v>
      </c>
      <c r="C12" s="28">
        <f>SUM(C13:C19)</f>
        <v>12413485381</v>
      </c>
      <c r="D12" s="29">
        <f>SUM(D13:D19)</f>
        <v>11486817774</v>
      </c>
      <c r="F12" s="27"/>
      <c r="G12" s="27" t="s">
        <v>40</v>
      </c>
      <c r="H12" s="11">
        <f t="shared" si="1"/>
        <v>0.32892108325641889</v>
      </c>
    </row>
    <row r="13" spans="2:11" ht="30" customHeight="1">
      <c r="B13" s="6">
        <v>3809685324</v>
      </c>
      <c r="C13" s="6">
        <v>3751442831</v>
      </c>
      <c r="D13" s="24">
        <v>3289272183</v>
      </c>
      <c r="E13" s="7"/>
      <c r="F13" s="12" t="s">
        <v>23</v>
      </c>
      <c r="G13" s="13"/>
      <c r="H13" s="10">
        <f t="shared" si="1"/>
        <v>9.4187179673593524E-2</v>
      </c>
    </row>
    <row r="14" spans="2:11" ht="30" customHeight="1">
      <c r="B14" s="9">
        <v>546433058</v>
      </c>
      <c r="C14" s="9">
        <v>541329783</v>
      </c>
      <c r="D14" s="26">
        <v>765578414</v>
      </c>
      <c r="E14" s="7"/>
      <c r="F14" s="16" t="s">
        <v>24</v>
      </c>
      <c r="G14" s="17"/>
      <c r="H14" s="10">
        <f t="shared" si="1"/>
        <v>2.192207504332358E-2</v>
      </c>
    </row>
    <row r="15" spans="2:11" ht="30" customHeight="1">
      <c r="B15" s="9">
        <v>2871211832</v>
      </c>
      <c r="C15" s="9">
        <v>3593660919</v>
      </c>
      <c r="D15" s="26">
        <v>3062549869</v>
      </c>
      <c r="E15" s="7"/>
      <c r="F15" s="16" t="s">
        <v>29</v>
      </c>
      <c r="G15" s="17"/>
      <c r="H15" s="10">
        <f t="shared" si="1"/>
        <v>8.7695064051451693E-2</v>
      </c>
    </row>
    <row r="16" spans="2:11" ht="30" customHeight="1">
      <c r="B16" s="9">
        <v>1029526439</v>
      </c>
      <c r="C16" s="9">
        <v>1060108197.9999999</v>
      </c>
      <c r="D16" s="26">
        <v>918482486</v>
      </c>
      <c r="E16" s="7"/>
      <c r="F16" s="16" t="s">
        <v>30</v>
      </c>
      <c r="G16" s="17"/>
      <c r="H16" s="10">
        <f t="shared" si="1"/>
        <v>2.6300430649381396E-2</v>
      </c>
    </row>
    <row r="17" spans="2:8" ht="30" customHeight="1">
      <c r="B17" s="9">
        <v>1281807717</v>
      </c>
      <c r="C17" s="9">
        <v>1219385150</v>
      </c>
      <c r="D17" s="26">
        <v>1169637528</v>
      </c>
      <c r="E17" s="7"/>
      <c r="F17" s="16" t="s">
        <v>31</v>
      </c>
      <c r="G17" s="17"/>
      <c r="H17" s="10">
        <f t="shared" si="1"/>
        <v>3.3492169049457399E-2</v>
      </c>
    </row>
    <row r="18" spans="2:8" ht="30" customHeight="1">
      <c r="B18" s="9">
        <v>1500000000</v>
      </c>
      <c r="C18" s="9">
        <v>1400000000</v>
      </c>
      <c r="D18" s="26">
        <v>1340000000</v>
      </c>
      <c r="E18" s="7"/>
      <c r="F18" s="16" t="s">
        <v>32</v>
      </c>
      <c r="G18" s="17"/>
      <c r="H18" s="10">
        <f t="shared" si="1"/>
        <v>3.8370439945624689E-2</v>
      </c>
    </row>
    <row r="19" spans="2:8" ht="30" customHeight="1">
      <c r="B19" s="8">
        <v>847687837</v>
      </c>
      <c r="C19" s="8">
        <v>847558500</v>
      </c>
      <c r="D19" s="25">
        <v>941297294</v>
      </c>
      <c r="E19" s="7"/>
      <c r="F19" s="14" t="s">
        <v>35</v>
      </c>
      <c r="G19" s="15"/>
      <c r="H19" s="10">
        <f t="shared" si="1"/>
        <v>2.6953724843586588E-2</v>
      </c>
    </row>
    <row r="20" spans="2:8" ht="30" customHeight="1">
      <c r="B20" s="28">
        <f>SUM(B21:B26)</f>
        <v>3129136791</v>
      </c>
      <c r="C20" s="28">
        <f>SUM(C21:C26)</f>
        <v>3246280011</v>
      </c>
      <c r="D20" s="29">
        <f>SUM(D21:D26)</f>
        <v>3037094248</v>
      </c>
      <c r="F20" s="27"/>
      <c r="G20" s="27" t="s">
        <v>41</v>
      </c>
      <c r="H20" s="11">
        <f t="shared" si="1"/>
        <v>8.6966151083646401E-2</v>
      </c>
    </row>
    <row r="21" spans="2:8" ht="30" customHeight="1">
      <c r="B21" s="6">
        <v>759121716</v>
      </c>
      <c r="C21" s="6">
        <v>782129867</v>
      </c>
      <c r="D21" s="24">
        <v>724950762</v>
      </c>
      <c r="E21" s="7"/>
      <c r="F21" s="13" t="s">
        <v>19</v>
      </c>
      <c r="G21" s="13"/>
      <c r="H21" s="10">
        <f t="shared" si="1"/>
        <v>2.0758716176758101E-2</v>
      </c>
    </row>
    <row r="22" spans="2:8" ht="30" customHeight="1">
      <c r="B22" s="9">
        <v>1744557704</v>
      </c>
      <c r="C22" s="9">
        <v>1582423541</v>
      </c>
      <c r="D22" s="26">
        <v>1539374554</v>
      </c>
      <c r="E22" s="7"/>
      <c r="F22" s="17" t="s">
        <v>20</v>
      </c>
      <c r="G22" s="17"/>
      <c r="H22" s="10">
        <f t="shared" si="1"/>
        <v>4.407946184931328E-2</v>
      </c>
    </row>
    <row r="23" spans="2:8" ht="30" customHeight="1">
      <c r="B23" s="9">
        <v>360149346</v>
      </c>
      <c r="C23" s="9">
        <v>625904346</v>
      </c>
      <c r="D23" s="26">
        <v>482393331</v>
      </c>
      <c r="E23" s="7"/>
      <c r="F23" s="17" t="s">
        <v>25</v>
      </c>
      <c r="G23" s="17"/>
      <c r="H23" s="10">
        <f t="shared" si="1"/>
        <v>1.3813167415899517E-2</v>
      </c>
    </row>
    <row r="24" spans="2:8" ht="30" customHeight="1">
      <c r="B24" s="9">
        <v>39636335</v>
      </c>
      <c r="C24" s="9">
        <v>38387143</v>
      </c>
      <c r="D24" s="26">
        <v>39268281</v>
      </c>
      <c r="E24" s="7"/>
      <c r="F24" s="17" t="s">
        <v>26</v>
      </c>
      <c r="G24" s="17"/>
      <c r="H24" s="10">
        <f t="shared" si="1"/>
        <v>1.1244337446853843E-3</v>
      </c>
    </row>
    <row r="25" spans="2:8" ht="30" customHeight="1">
      <c r="B25" s="9">
        <v>158870561</v>
      </c>
      <c r="C25" s="9">
        <v>153814991</v>
      </c>
      <c r="D25" s="26">
        <v>188252320</v>
      </c>
      <c r="E25" s="7"/>
      <c r="F25" s="16" t="s">
        <v>34</v>
      </c>
      <c r="G25" s="17"/>
      <c r="H25" s="10">
        <f t="shared" si="1"/>
        <v>5.3905405516302398E-3</v>
      </c>
    </row>
    <row r="26" spans="2:8" ht="30" customHeight="1">
      <c r="B26" s="8">
        <v>66801129</v>
      </c>
      <c r="C26" s="8">
        <v>63620123</v>
      </c>
      <c r="D26" s="25">
        <v>62855000</v>
      </c>
      <c r="E26" s="7"/>
      <c r="F26" s="15" t="s">
        <v>33</v>
      </c>
      <c r="G26" s="15"/>
      <c r="H26" s="10">
        <f t="shared" si="1"/>
        <v>1.7998313453598805E-3</v>
      </c>
    </row>
    <row r="27" spans="2:8" ht="30" customHeight="1">
      <c r="B27" s="28">
        <f t="shared" ref="B27:C27" si="2">SUM(B28:B39)</f>
        <v>8981753945</v>
      </c>
      <c r="C27" s="28">
        <f t="shared" si="2"/>
        <v>8343979717</v>
      </c>
      <c r="D27" s="29">
        <f>SUM(D28:D39)</f>
        <v>5344704956</v>
      </c>
      <c r="F27" s="27"/>
      <c r="G27" s="27" t="s">
        <v>42</v>
      </c>
      <c r="H27" s="11">
        <f t="shared" si="1"/>
        <v>0.15304379144871691</v>
      </c>
    </row>
    <row r="28" spans="2:8" ht="30" customHeight="1">
      <c r="B28" s="6">
        <v>370298947</v>
      </c>
      <c r="C28" s="6">
        <v>255634035</v>
      </c>
      <c r="D28" s="24">
        <v>150809362</v>
      </c>
      <c r="E28" s="7"/>
      <c r="F28" s="12" t="s">
        <v>11</v>
      </c>
      <c r="G28" s="13"/>
      <c r="H28" s="10">
        <f t="shared" si="1"/>
        <v>4.3183743043723691E-3</v>
      </c>
    </row>
    <row r="29" spans="2:8" ht="30" customHeight="1">
      <c r="B29" s="9">
        <v>5398321371</v>
      </c>
      <c r="C29" s="9">
        <v>4461582989</v>
      </c>
      <c r="D29" s="26">
        <v>2811795818</v>
      </c>
      <c r="E29" s="7"/>
      <c r="F29" s="16" t="s">
        <v>12</v>
      </c>
      <c r="G29" s="17"/>
      <c r="H29" s="10">
        <f t="shared" si="1"/>
        <v>8.0514807890990789E-2</v>
      </c>
    </row>
    <row r="30" spans="2:8" ht="30" customHeight="1">
      <c r="B30" s="9">
        <v>98663213</v>
      </c>
      <c r="C30" s="9">
        <v>124867713</v>
      </c>
      <c r="D30" s="26">
        <v>100051384</v>
      </c>
      <c r="E30" s="7"/>
      <c r="F30" s="16" t="s">
        <v>13</v>
      </c>
      <c r="G30" s="17"/>
      <c r="H30" s="10">
        <f t="shared" si="1"/>
        <v>2.8649370307825633E-3</v>
      </c>
    </row>
    <row r="31" spans="2:8" ht="30" customHeight="1">
      <c r="B31" s="9">
        <v>638762734</v>
      </c>
      <c r="C31" s="9">
        <v>588144241</v>
      </c>
      <c r="D31" s="26">
        <v>390421742</v>
      </c>
      <c r="E31" s="7"/>
      <c r="F31" s="16" t="s">
        <v>14</v>
      </c>
      <c r="G31" s="17"/>
      <c r="H31" s="10">
        <f t="shared" si="1"/>
        <v>1.1179592540953116E-2</v>
      </c>
    </row>
    <row r="32" spans="2:8" ht="30" customHeight="1">
      <c r="B32" s="9">
        <v>1519618168</v>
      </c>
      <c r="C32" s="9">
        <v>1483851109</v>
      </c>
      <c r="D32" s="26">
        <v>1148434479</v>
      </c>
      <c r="E32" s="7"/>
      <c r="F32" s="16" t="s">
        <v>15</v>
      </c>
      <c r="G32" s="17"/>
      <c r="H32" s="10">
        <f t="shared" si="1"/>
        <v>3.28850270208614E-2</v>
      </c>
    </row>
    <row r="33" spans="2:10" ht="30" customHeight="1">
      <c r="B33" s="9">
        <v>3465630</v>
      </c>
      <c r="C33" s="9">
        <v>13010500</v>
      </c>
      <c r="D33" s="26">
        <v>5153310</v>
      </c>
      <c r="E33" s="7"/>
      <c r="F33" s="16" t="s">
        <v>16</v>
      </c>
      <c r="G33" s="17"/>
      <c r="H33" s="10">
        <f t="shared" si="1"/>
        <v>1.4756326259416952E-4</v>
      </c>
    </row>
    <row r="34" spans="2:10" ht="30" customHeight="1">
      <c r="B34" s="9">
        <v>351967194</v>
      </c>
      <c r="C34" s="9">
        <v>677097156</v>
      </c>
      <c r="D34" s="26">
        <v>173996262</v>
      </c>
      <c r="E34" s="7"/>
      <c r="F34" s="16" t="s">
        <v>17</v>
      </c>
      <c r="G34" s="17"/>
      <c r="H34" s="10">
        <f t="shared" si="1"/>
        <v>4.9823232252493872E-3</v>
      </c>
    </row>
    <row r="35" spans="2:10" ht="30" customHeight="1">
      <c r="B35" s="9">
        <v>80016139</v>
      </c>
      <c r="C35" s="9">
        <v>128020537.99999999</v>
      </c>
      <c r="D35" s="26">
        <v>138323641</v>
      </c>
      <c r="E35" s="7"/>
      <c r="F35" s="16" t="s">
        <v>18</v>
      </c>
      <c r="G35" s="17"/>
      <c r="H35" s="10">
        <f t="shared" si="1"/>
        <v>3.9608499701870512E-3</v>
      </c>
    </row>
    <row r="36" spans="2:10" ht="30" customHeight="1">
      <c r="B36" s="9">
        <v>237381926</v>
      </c>
      <c r="C36" s="9">
        <v>306588104</v>
      </c>
      <c r="D36" s="26">
        <v>142032255</v>
      </c>
      <c r="E36" s="7"/>
      <c r="F36" s="16" t="s">
        <v>21</v>
      </c>
      <c r="G36" s="17"/>
      <c r="H36" s="10">
        <f t="shared" si="1"/>
        <v>4.0670448588202629E-3</v>
      </c>
    </row>
    <row r="37" spans="2:10" ht="30" customHeight="1">
      <c r="B37" s="9">
        <v>3150000</v>
      </c>
      <c r="C37" s="9">
        <v>3150000</v>
      </c>
      <c r="D37" s="26">
        <v>1575000</v>
      </c>
      <c r="E37" s="7"/>
      <c r="F37" s="16" t="s">
        <v>22</v>
      </c>
      <c r="G37" s="17"/>
      <c r="H37" s="10">
        <f t="shared" si="1"/>
        <v>4.5099584264446933E-5</v>
      </c>
    </row>
    <row r="38" spans="2:10" ht="30" customHeight="1">
      <c r="B38" s="9">
        <v>7151658</v>
      </c>
      <c r="C38" s="9">
        <v>7083332</v>
      </c>
      <c r="D38" s="26">
        <v>7009834</v>
      </c>
      <c r="E38" s="7"/>
      <c r="F38" s="16" t="s">
        <v>27</v>
      </c>
      <c r="G38" s="17"/>
      <c r="H38" s="10">
        <f t="shared" si="1"/>
        <v>2.0072418994462546E-4</v>
      </c>
    </row>
    <row r="39" spans="2:10" ht="30" customHeight="1">
      <c r="B39" s="8">
        <v>272956965</v>
      </c>
      <c r="C39" s="8">
        <v>294950000</v>
      </c>
      <c r="D39" s="25">
        <v>275101869</v>
      </c>
      <c r="E39" s="7"/>
      <c r="F39" s="14" t="s">
        <v>28</v>
      </c>
      <c r="G39" s="15"/>
      <c r="H39" s="10">
        <f t="shared" si="1"/>
        <v>7.8774475696967248E-3</v>
      </c>
    </row>
    <row r="40" spans="2:10" ht="30" customHeight="1">
      <c r="B40" s="28">
        <f t="shared" ref="B40:C40" si="3">SUM(B41:B50)</f>
        <v>12339323048</v>
      </c>
      <c r="C40" s="28">
        <f t="shared" si="3"/>
        <v>16758750527</v>
      </c>
      <c r="D40" s="29">
        <f>SUM(D41:D50)</f>
        <v>11086890298</v>
      </c>
      <c r="F40" s="27"/>
      <c r="G40" s="27" t="s">
        <v>43</v>
      </c>
      <c r="H40" s="11">
        <f t="shared" si="1"/>
        <v>0.31746929728592388</v>
      </c>
    </row>
    <row r="41" spans="2:10" ht="54" customHeight="1">
      <c r="B41" s="6">
        <v>2787367683</v>
      </c>
      <c r="C41" s="6">
        <v>3126168900</v>
      </c>
      <c r="D41" s="24">
        <v>2748667337</v>
      </c>
      <c r="E41" s="7"/>
      <c r="F41" s="18" t="s">
        <v>36</v>
      </c>
      <c r="G41" s="13"/>
      <c r="H41" s="10">
        <f t="shared" si="1"/>
        <v>7.8707145511088539E-2</v>
      </c>
    </row>
    <row r="42" spans="2:10" ht="30" customHeight="1">
      <c r="B42" s="9">
        <v>101628206</v>
      </c>
      <c r="C42" s="9">
        <v>119746080</v>
      </c>
      <c r="D42" s="26">
        <v>158449806</v>
      </c>
      <c r="E42" s="7"/>
      <c r="F42" s="16" t="s">
        <v>0</v>
      </c>
      <c r="G42" s="17"/>
      <c r="H42" s="10">
        <f t="shared" si="1"/>
        <v>4.5371557951633451E-3</v>
      </c>
    </row>
    <row r="43" spans="2:10" ht="30" customHeight="1">
      <c r="B43" s="9">
        <v>2574113000</v>
      </c>
      <c r="C43" s="9">
        <v>6357793080</v>
      </c>
      <c r="D43" s="26">
        <v>1469919000</v>
      </c>
      <c r="E43" s="7"/>
      <c r="F43" s="16" t="s">
        <v>1</v>
      </c>
      <c r="G43" s="17"/>
      <c r="H43" s="10">
        <f t="shared" si="1"/>
        <v>4.2090625906293061E-2</v>
      </c>
    </row>
    <row r="44" spans="2:10" ht="30" customHeight="1">
      <c r="B44" s="9">
        <v>2580479115</v>
      </c>
      <c r="C44" s="9">
        <v>2715639517</v>
      </c>
      <c r="D44" s="26">
        <v>2468364965</v>
      </c>
      <c r="E44" s="7"/>
      <c r="F44" s="16" t="s">
        <v>2</v>
      </c>
      <c r="G44" s="17"/>
      <c r="H44" s="10">
        <f t="shared" si="1"/>
        <v>7.0680783323445143E-2</v>
      </c>
    </row>
    <row r="45" spans="2:10" ht="30" customHeight="1">
      <c r="B45" s="9">
        <v>1266299682</v>
      </c>
      <c r="C45" s="9">
        <v>1286768620</v>
      </c>
      <c r="D45" s="26">
        <v>1272399691</v>
      </c>
      <c r="E45" s="7"/>
      <c r="F45" s="16" t="s">
        <v>3</v>
      </c>
      <c r="G45" s="17"/>
      <c r="H45" s="10">
        <f t="shared" si="1"/>
        <v>3.6434728306229042E-2</v>
      </c>
    </row>
    <row r="46" spans="2:10" ht="30" customHeight="1">
      <c r="B46" s="9">
        <v>169610286</v>
      </c>
      <c r="C46" s="9">
        <v>190517531</v>
      </c>
      <c r="D46" s="26">
        <v>158870868</v>
      </c>
      <c r="E46" s="7"/>
      <c r="F46" s="16" t="s">
        <v>4</v>
      </c>
      <c r="G46" s="17"/>
      <c r="H46" s="10">
        <f t="shared" si="1"/>
        <v>4.5492127609725874E-3</v>
      </c>
      <c r="J46" s="2"/>
    </row>
    <row r="47" spans="2:10" ht="30" customHeight="1">
      <c r="B47" s="9">
        <v>1804926470</v>
      </c>
      <c r="C47" s="9">
        <v>1792851016</v>
      </c>
      <c r="D47" s="26">
        <v>1668696786</v>
      </c>
      <c r="E47" s="7"/>
      <c r="F47" s="16" t="s">
        <v>5</v>
      </c>
      <c r="G47" s="17"/>
      <c r="H47" s="10">
        <f t="shared" si="1"/>
        <v>4.778255956318652E-2</v>
      </c>
    </row>
    <row r="48" spans="2:10" ht="30" customHeight="1">
      <c r="B48" s="9">
        <v>0</v>
      </c>
      <c r="C48" s="9">
        <v>800000</v>
      </c>
      <c r="D48" s="26">
        <v>500000</v>
      </c>
      <c r="E48" s="7"/>
      <c r="F48" s="16" t="s">
        <v>6</v>
      </c>
      <c r="G48" s="17"/>
      <c r="H48" s="10">
        <f t="shared" si="1"/>
        <v>1.431732833791966E-5</v>
      </c>
    </row>
    <row r="49" spans="2:8" ht="30" customHeight="1">
      <c r="B49" s="9">
        <v>724270279</v>
      </c>
      <c r="C49" s="9">
        <v>752029641</v>
      </c>
      <c r="D49" s="26">
        <v>754247323</v>
      </c>
      <c r="E49" s="7"/>
      <c r="F49" s="16" t="s">
        <v>7</v>
      </c>
      <c r="G49" s="17"/>
      <c r="H49" s="10">
        <f t="shared" si="1"/>
        <v>2.1597613142775886E-2</v>
      </c>
    </row>
    <row r="50" spans="2:8" ht="30" customHeight="1">
      <c r="B50" s="9">
        <v>330628327</v>
      </c>
      <c r="C50" s="9">
        <v>416436142</v>
      </c>
      <c r="D50" s="26">
        <v>386774522</v>
      </c>
      <c r="E50" s="7"/>
      <c r="F50" s="16" t="s">
        <v>8</v>
      </c>
      <c r="G50" s="17"/>
      <c r="H50" s="10">
        <f t="shared" si="1"/>
        <v>1.1075155648431862E-2</v>
      </c>
    </row>
    <row r="51" spans="2:8" ht="30" customHeight="1"/>
    <row r="52" spans="2:8" ht="30" customHeight="1"/>
    <row r="53" spans="2:8" ht="30" customHeight="1"/>
    <row r="54" spans="2:8" ht="30" customHeight="1"/>
    <row r="55" spans="2:8" ht="30" customHeight="1"/>
    <row r="56" spans="2:8" ht="30" customHeight="1"/>
    <row r="57" spans="2:8" ht="30" customHeight="1"/>
    <row r="58" spans="2:8" ht="30" customHeight="1"/>
    <row r="59" spans="2:8" ht="30" customHeight="1"/>
    <row r="60" spans="2:8" ht="30" customHeight="1"/>
    <row r="61" spans="2:8" ht="30" customHeight="1"/>
    <row r="62" spans="2:8" ht="30" customHeight="1"/>
    <row r="63" spans="2:8" ht="30" customHeight="1"/>
    <row r="64" spans="2:8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</sheetData>
  <mergeCells count="1">
    <mergeCell ref="B5:D5"/>
  </mergeCells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2020-11-23T15:49:59Z</cp:lastPrinted>
  <dcterms:created xsi:type="dcterms:W3CDTF">2019-10-28T10:06:26Z</dcterms:created>
  <dcterms:modified xsi:type="dcterms:W3CDTF">2020-11-23T15:50:12Z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