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F236" i="1"/>
  <c r="F33" i="1" s="1"/>
  <c r="C236" i="1"/>
  <c r="C33" i="1" s="1"/>
  <c r="B236" i="1"/>
  <c r="B33" i="1" s="1"/>
  <c r="E236" i="1"/>
  <c r="D236" i="1"/>
  <c r="F230" i="1"/>
  <c r="F32" i="1" s="1"/>
  <c r="B230" i="1"/>
  <c r="B32" i="1" s="1"/>
  <c r="D230" i="1"/>
  <c r="D32" i="1" s="1"/>
  <c r="C230" i="1"/>
  <c r="C32" i="1" s="1"/>
  <c r="E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F212" i="1"/>
  <c r="E212" i="1"/>
  <c r="B212" i="1"/>
  <c r="F209" i="1"/>
  <c r="F29" i="1" s="1"/>
  <c r="E209" i="1"/>
  <c r="E29" i="1" s="1"/>
  <c r="B209" i="1"/>
  <c r="B29" i="1" s="1"/>
  <c r="D209" i="1"/>
  <c r="C209" i="1"/>
  <c r="C205" i="1"/>
  <c r="C28" i="1" s="1"/>
  <c r="C27" i="1" s="1"/>
  <c r="C11" i="1" s="1"/>
  <c r="E205" i="1"/>
  <c r="E28" i="1" s="1"/>
  <c r="D205" i="1"/>
  <c r="D28" i="1" s="1"/>
  <c r="D27" i="1" s="1"/>
  <c r="F205" i="1"/>
  <c r="B205" i="1"/>
  <c r="C200" i="1"/>
  <c r="E200" i="1"/>
  <c r="E25" i="1" s="1"/>
  <c r="D200" i="1"/>
  <c r="D25" i="1" s="1"/>
  <c r="F200" i="1"/>
  <c r="B200" i="1"/>
  <c r="C175" i="1"/>
  <c r="C24" i="1" s="1"/>
  <c r="E175" i="1"/>
  <c r="E24" i="1" s="1"/>
  <c r="D175" i="1"/>
  <c r="F175" i="1"/>
  <c r="B175" i="1"/>
  <c r="D169" i="1"/>
  <c r="D23" i="1" s="1"/>
  <c r="F169" i="1"/>
  <c r="F23" i="1" s="1"/>
  <c r="E169" i="1"/>
  <c r="B169" i="1"/>
  <c r="B23" i="1" s="1"/>
  <c r="C169" i="1"/>
  <c r="F150" i="1"/>
  <c r="D150" i="1"/>
  <c r="D22" i="1" s="1"/>
  <c r="C150" i="1"/>
  <c r="C22" i="1" s="1"/>
  <c r="B150" i="1"/>
  <c r="E150" i="1"/>
  <c r="F142" i="1"/>
  <c r="F21" i="1" s="1"/>
  <c r="E142" i="1"/>
  <c r="E21" i="1" s="1"/>
  <c r="C142" i="1"/>
  <c r="B142" i="1"/>
  <c r="B21" i="1" s="1"/>
  <c r="D142" i="1"/>
  <c r="C135" i="1"/>
  <c r="C20" i="1" s="1"/>
  <c r="E135" i="1"/>
  <c r="E20" i="1" s="1"/>
  <c r="D135" i="1"/>
  <c r="F135" i="1"/>
  <c r="B135" i="1"/>
  <c r="F107" i="1"/>
  <c r="F19" i="1" s="1"/>
  <c r="D107" i="1"/>
  <c r="D19" i="1" s="1"/>
  <c r="C107" i="1"/>
  <c r="C19" i="1" s="1"/>
  <c r="B107" i="1"/>
  <c r="B19" i="1" s="1"/>
  <c r="E107" i="1"/>
  <c r="E93" i="1"/>
  <c r="E18" i="1" s="1"/>
  <c r="D93" i="1"/>
  <c r="D18" i="1" s="1"/>
  <c r="C93" i="1"/>
  <c r="C18" i="1" s="1"/>
  <c r="F93" i="1"/>
  <c r="B93" i="1"/>
  <c r="F85" i="1"/>
  <c r="F17" i="1" s="1"/>
  <c r="D85" i="1"/>
  <c r="D17" i="1" s="1"/>
  <c r="C85" i="1"/>
  <c r="B85" i="1"/>
  <c r="B17" i="1" s="1"/>
  <c r="E85" i="1"/>
  <c r="F78" i="1"/>
  <c r="F16" i="1" s="1"/>
  <c r="E78" i="1"/>
  <c r="E16" i="1" s="1"/>
  <c r="D78" i="1"/>
  <c r="B78" i="1"/>
  <c r="B16" i="1" s="1"/>
  <c r="C78" i="1"/>
  <c r="F44" i="1"/>
  <c r="F38" i="1" s="1"/>
  <c r="E44" i="1"/>
  <c r="E38" i="1" s="1"/>
  <c r="C44" i="1"/>
  <c r="C38" i="1" s="1"/>
  <c r="B44" i="1"/>
  <c r="B38" i="1" s="1"/>
  <c r="D44" i="1"/>
  <c r="D40" i="1"/>
  <c r="D37" i="1" s="1"/>
  <c r="D36" i="1" s="1"/>
  <c r="D15" i="1" s="1"/>
  <c r="F40" i="1"/>
  <c r="F37" i="1" s="1"/>
  <c r="E40" i="1"/>
  <c r="E37" i="1" s="1"/>
  <c r="E36" i="1" s="1"/>
  <c r="E15" i="1" s="1"/>
  <c r="E14" i="1" s="1"/>
  <c r="E10" i="1" s="1"/>
  <c r="B40" i="1"/>
  <c r="B37" i="1" s="1"/>
  <c r="C40" i="1"/>
  <c r="C37" i="1" s="1"/>
  <c r="C36" i="1" s="1"/>
  <c r="C15" i="1" s="1"/>
  <c r="D38" i="1"/>
  <c r="E34" i="1"/>
  <c r="D34" i="1"/>
  <c r="E33" i="1"/>
  <c r="D33" i="1"/>
  <c r="E32" i="1"/>
  <c r="C31" i="1"/>
  <c r="F30" i="1"/>
  <c r="E30" i="1"/>
  <c r="B30" i="1"/>
  <c r="D29" i="1"/>
  <c r="C29" i="1"/>
  <c r="F28" i="1"/>
  <c r="B28" i="1"/>
  <c r="B27" i="1"/>
  <c r="B11" i="1" s="1"/>
  <c r="F25" i="1"/>
  <c r="C25" i="1"/>
  <c r="B25" i="1"/>
  <c r="F24" i="1"/>
  <c r="D24" i="1"/>
  <c r="B24" i="1"/>
  <c r="E23" i="1"/>
  <c r="C23" i="1"/>
  <c r="F22" i="1"/>
  <c r="E22" i="1"/>
  <c r="B22" i="1"/>
  <c r="D21" i="1"/>
  <c r="C21" i="1"/>
  <c r="F20" i="1"/>
  <c r="D20" i="1"/>
  <c r="B20" i="1"/>
  <c r="E19" i="1"/>
  <c r="F18" i="1"/>
  <c r="B18" i="1"/>
  <c r="E17" i="1"/>
  <c r="C17" i="1"/>
  <c r="D16" i="1"/>
  <c r="C16" i="1"/>
  <c r="D11" i="1"/>
  <c r="C14" i="1" l="1"/>
  <c r="C10" i="1" s="1"/>
  <c r="C12" i="1" s="1"/>
  <c r="B36" i="1"/>
  <c r="B15" i="1" s="1"/>
  <c r="B14" i="1" s="1"/>
  <c r="B10" i="1" s="1"/>
  <c r="B12" i="1" s="1"/>
  <c r="D14" i="1"/>
  <c r="D10" i="1" s="1"/>
  <c r="D12" i="1" s="1"/>
  <c r="F36" i="1"/>
  <c r="F15" i="1" s="1"/>
  <c r="F14" i="1" s="1"/>
  <c r="F10" i="1" s="1"/>
  <c r="E27" i="1"/>
  <c r="E11" i="1" s="1"/>
  <c r="E12" i="1" s="1"/>
  <c r="F27" i="1"/>
  <c r="F11" i="1" s="1"/>
  <c r="F12" i="1" l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<sst xmlns="http://schemas.openxmlformats.org/spreadsheetml/2006/main" count="240" uniqueCount="212">
  <si>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</si>
  <si>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</si>
  <si>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</si>
  <si>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</si>
  <si>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</si>
  <si>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</si>
  <si>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</si>
  <si>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</si>
  <si>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</si>
  <si>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</si>
  <si>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</si>
  <si>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</si>
  <si>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</si>
  <si>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</si>
  <si>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</si>
  <si>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</si>
  <si>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</si>
  <si>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</si>
  <si>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</si>
  <si>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</si>
  <si>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</si>
  <si>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</si>
  <si>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</si>
  <si>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</si>
  <si>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</si>
  <si>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</si>
  <si>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</si>
  <si>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</si>
  <si>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</si>
  <si>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</si>
  <si>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</si>
  <si>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</si>
  <si>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</si>
  <si>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</si>
  <si>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</si>
  <si>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</si>
  <si>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</si>
  <si>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</si>
  <si>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</si>
  <si>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</si>
  <si>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</si>
  <si>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</si>
  <si>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</si>
  <si>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</si>
  <si>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</si>
  <si>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</si>
  <si>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</si>
  <si>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</si>
  <si>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</si>
  <si>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</si>
  <si>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</si>
  <si>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</si>
  <si>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</si>
  <si>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</si>
  <si>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</si>
  <si>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</si>
  <si>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</si>
  <si>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</si>
  <si>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</si>
  <si>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</si>
  <si>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</si>
  <si>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</si>
  <si>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</si>
  <si>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</si>
  <si>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</si>
  <si>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</si>
  <si>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</si>
  <si>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</si>
  <si>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</si>
  <si>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</si>
  <si>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</si>
  <si>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</si>
  <si>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</si>
  <si>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</si>
  <si>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</si>
  <si>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</si>
  <si>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</si>
  <si>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</si>
  <si>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</si>
  <si>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</si>
  <si>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</si>
  <si>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</si>
  <si>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</si>
  <si>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</si>
  <si>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</si>
  <si>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</si>
  <si>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</si>
  <si>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</si>
  <si>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</si>
  <si>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</si>
  <si>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</si>
  <si>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</si>
  <si>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</si>
  <si>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</si>
  <si>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</si>
  <si>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</si>
  <si>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</si>
  <si>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</si>
  <si>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</si>
  <si>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</si>
  <si>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</si>
  <si>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</si>
  <si>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</si>
  <si>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</si>
  <si>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</si>
  <si>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</si>
  <si>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</si>
  <si>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</si>
  <si>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</si>
  <si>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</si>
  <si>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</si>
  <si>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</si>
  <si>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</si>
  <si>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</si>
  <si>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</si>
  <si>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</si>
  <si>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</si>
  <si>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</si>
  <si>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</si>
  <si>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</si>
  <si>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</si>
  <si>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</si>
  <si>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</si>
  <si>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</si>
  <si>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</si>
  <si>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</si>
  <si>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</si>
  <si>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</si>
  <si>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</si>
  <si>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</si>
  <si>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</si>
  <si>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</si>
  <si>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</si>
  <si>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</si>
  <si>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</si>
  <si>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</si>
  <si>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</si>
  <si>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</si>
  <si>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</si>
  <si>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</si>
  <si>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</si>
  <si>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</si>
  <si>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</si>
  <si>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</si>
  <si>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</si>
  <si>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</si>
  <si>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</si>
  <si>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</si>
  <si>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</si>
  <si>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</si>
  <si>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</si>
  <si>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</si>
  <si>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</si>
  <si>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</si>
  <si>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</si>
  <si>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</si>
  <si>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</si>
  <si>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</si>
  <si>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</si>
  <si>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</si>
  <si>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</si>
  <si>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</si>
  <si>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</si>
  <si>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</si>
  <si>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</si>
  <si>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</si>
  <si>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</si>
  <si>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</si>
  <si>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</si>
  <si>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</si>
  <si>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</si>
  <si>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</si>
  <si>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</si>
  <si>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</si>
  <si>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</si>
  <si>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</si>
  <si>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</si>
  <si>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</si>
  <si>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</si>
  <si>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</si>
  <si>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</si>
  <si>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</si>
  <si>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</si>
  <si>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</si>
  <si>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</si>
  <si>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</si>
  <si>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</si>
  <si>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</si>
  <si>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</si>
  <si>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</si>
  <si>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</si>
  <si>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</si>
  <si>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</si>
  <si>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</si>
  <si>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</si>
  <si>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</si>
  <si>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</si>
  <si>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</si>
  <si>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</si>
  <si>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</si>
  <si>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</si>
  <si>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</si>
  <si>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</si>
  <si>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</si>
  <si>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</si>
  <si>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</si>
  <si>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</si>
  <si>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</si>
  <si>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</si>
  <si>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</si>
  <si>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</si>
  <si>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ދިވެހިރާއްޖޭގެ އިސްލާމީ ޔުނިވަރސިޓީ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</si>
</sst>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F41" sqref="F4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1141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39381969</v>
      </c>
      <c r="C10" s="17">
        <f t="shared" si="0"/>
        <v>38275971</v>
      </c>
      <c r="D10" s="17">
        <f t="shared" si="0"/>
        <v>38795991</v>
      </c>
      <c r="E10" s="17">
        <f t="shared" si="0"/>
        <v>38333963</v>
      </c>
      <c r="F10" s="17">
        <f>F14</f>
        <v>39043233</v>
      </c>
      <c r="G10" s="18" t="s">
        <v>18</v>
      </c>
    </row>
    <row r="11" spans="1:10" ht="22.5" customHeight="1" thickBot="1">
      <c r="B11" s="19">
        <f t="shared" ref="B11:E11" si="1">B27</f>
        <v>1663750</v>
      </c>
      <c r="C11" s="19">
        <f t="shared" si="1"/>
        <v>1512500</v>
      </c>
      <c r="D11" s="19">
        <f t="shared" si="1"/>
        <v>1910000</v>
      </c>
      <c r="E11" s="19">
        <f t="shared" si="1"/>
        <v>973367</v>
      </c>
      <c r="F11" s="19">
        <f>F27</f>
        <v>618945</v>
      </c>
      <c r="G11" s="20" t="s">
        <v>19</v>
      </c>
      <c r="J11"/>
    </row>
    <row r="12" spans="1:10" ht="22.5" customHeight="1" thickBot="1">
      <c r="B12" s="21">
        <f t="shared" ref="B12:E12" si="2">SUM(B10:B11)</f>
        <v>41045719</v>
      </c>
      <c r="C12" s="21">
        <f t="shared" si="2"/>
        <v>39788471</v>
      </c>
      <c r="D12" s="21">
        <f t="shared" si="2"/>
        <v>40705991</v>
      </c>
      <c r="E12" s="21">
        <f t="shared" si="2"/>
        <v>39307330</v>
      </c>
      <c r="F12" s="21">
        <f>SUM(F10:F11)</f>
        <v>39662178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39381969</v>
      </c>
      <c r="C14" s="21">
        <f t="shared" si="3"/>
        <v>38275971</v>
      </c>
      <c r="D14" s="21">
        <f t="shared" si="3"/>
        <v>38795991</v>
      </c>
      <c r="E14" s="21">
        <f t="shared" si="3"/>
        <v>38333963</v>
      </c>
      <c r="F14" s="21">
        <f>SUM(F15:F25)</f>
        <v>39043233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28399476</v>
      </c>
      <c r="C15" s="27">
        <f t="shared" si="4"/>
        <v>28399476</v>
      </c>
      <c r="D15" s="27">
        <f t="shared" si="4"/>
        <v>28399476</v>
      </c>
      <c r="E15" s="27">
        <f t="shared" si="4"/>
        <v>28156383</v>
      </c>
      <c r="F15" s="27">
        <f t="shared" si="4"/>
        <v>28836834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924792</v>
      </c>
      <c r="C16" s="28">
        <f t="shared" si="5"/>
        <v>882267</v>
      </c>
      <c r="D16" s="28">
        <f t="shared" si="5"/>
        <v>841767</v>
      </c>
      <c r="E16" s="28">
        <f t="shared" si="5"/>
        <v>881275</v>
      </c>
      <c r="F16" s="28">
        <f>F78</f>
        <v>828007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162774</v>
      </c>
      <c r="C17" s="28">
        <f t="shared" si="6"/>
        <v>158032</v>
      </c>
      <c r="D17" s="28">
        <f t="shared" si="6"/>
        <v>153429</v>
      </c>
      <c r="E17" s="28">
        <f t="shared" si="6"/>
        <v>68499</v>
      </c>
      <c r="F17" s="28">
        <f>F85</f>
        <v>363244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748671</v>
      </c>
      <c r="C18" s="28">
        <f t="shared" si="7"/>
        <v>726864</v>
      </c>
      <c r="D18" s="28">
        <f t="shared" si="7"/>
        <v>705693</v>
      </c>
      <c r="E18" s="28">
        <f t="shared" si="7"/>
        <v>542978</v>
      </c>
      <c r="F18" s="28">
        <f>F93</f>
        <v>812246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6196463</v>
      </c>
      <c r="C19" s="28">
        <f t="shared" si="8"/>
        <v>5973676</v>
      </c>
      <c r="D19" s="28">
        <f t="shared" si="8"/>
        <v>5759393</v>
      </c>
      <c r="E19" s="28">
        <f t="shared" si="8"/>
        <v>6560638</v>
      </c>
      <c r="F19" s="28">
        <f>F107</f>
        <v>6345626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5305</v>
      </c>
      <c r="C20" s="28">
        <f t="shared" si="9"/>
        <v>5150</v>
      </c>
      <c r="D20" s="28">
        <f t="shared" si="9"/>
        <v>5000</v>
      </c>
      <c r="E20" s="28">
        <f t="shared" si="9"/>
        <v>6000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954435</v>
      </c>
      <c r="C21" s="28">
        <f t="shared" si="10"/>
        <v>926636</v>
      </c>
      <c r="D21" s="28">
        <f t="shared" si="10"/>
        <v>1331705</v>
      </c>
      <c r="E21" s="28">
        <f t="shared" si="10"/>
        <v>945632</v>
      </c>
      <c r="F21" s="28">
        <f>F142</f>
        <v>839559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1148929</v>
      </c>
      <c r="C22" s="28">
        <f t="shared" si="11"/>
        <v>1044481</v>
      </c>
      <c r="D22" s="28">
        <f t="shared" si="11"/>
        <v>1449528</v>
      </c>
      <c r="E22" s="28">
        <f t="shared" si="11"/>
        <v>1127858</v>
      </c>
      <c r="F22" s="28">
        <f>F150</f>
        <v>1016669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841124</v>
      </c>
      <c r="C24" s="28">
        <f t="shared" si="13"/>
        <v>159389</v>
      </c>
      <c r="D24" s="28">
        <f t="shared" si="13"/>
        <v>150000</v>
      </c>
      <c r="E24" s="28">
        <f t="shared" si="13"/>
        <v>44700</v>
      </c>
      <c r="F24" s="28">
        <f>F175</f>
        <v>1048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1663750</v>
      </c>
      <c r="C27" s="21">
        <f>SUM(C28:C34)</f>
        <v>1512500</v>
      </c>
      <c r="D27" s="21">
        <f>SUM(D28:D34)</f>
        <v>1910000</v>
      </c>
      <c r="E27" s="21">
        <f>SUM(E28:E34)</f>
        <v>973367</v>
      </c>
      <c r="F27" s="21">
        <f>SUM(F28:F34)</f>
        <v>618945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1663750</v>
      </c>
      <c r="C31" s="28">
        <f t="shared" si="18"/>
        <v>1512500</v>
      </c>
      <c r="D31" s="28">
        <f t="shared" si="18"/>
        <v>1910000</v>
      </c>
      <c r="E31" s="28">
        <f t="shared" si="18"/>
        <v>973367</v>
      </c>
      <c r="F31" s="28">
        <f>F215</f>
        <v>618945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28399476</v>
      </c>
      <c r="C36" s="21">
        <f t="shared" si="22"/>
        <v>28399476</v>
      </c>
      <c r="D36" s="21">
        <f t="shared" si="22"/>
        <v>28399476</v>
      </c>
      <c r="E36" s="21">
        <f t="shared" si="22"/>
        <v>28156383</v>
      </c>
      <c r="F36" s="21">
        <f>SUM(F37:F38)</f>
        <v>28836834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19370597</v>
      </c>
      <c r="C37" s="31">
        <f t="shared" si="23"/>
        <v>19370597</v>
      </c>
      <c r="D37" s="31">
        <f t="shared" si="23"/>
        <v>19370597</v>
      </c>
      <c r="E37" s="31">
        <f t="shared" si="23"/>
        <v>18950824</v>
      </c>
      <c r="F37" s="31">
        <f>F40</f>
        <v>20297933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9028879</v>
      </c>
      <c r="C38" s="28">
        <f t="shared" si="24"/>
        <v>9028879</v>
      </c>
      <c r="D38" s="28">
        <f t="shared" si="24"/>
        <v>9028879</v>
      </c>
      <c r="E38" s="28">
        <f t="shared" si="24"/>
        <v>9205559</v>
      </c>
      <c r="F38" s="28">
        <f>F44</f>
        <v>8538901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19370597</v>
      </c>
      <c r="C40" s="21">
        <f t="shared" si="25"/>
        <v>19370597</v>
      </c>
      <c r="D40" s="21">
        <f t="shared" si="25"/>
        <v>19370597</v>
      </c>
      <c r="E40" s="21">
        <f t="shared" si="25"/>
        <v>18950824</v>
      </c>
      <c r="F40" s="21">
        <f>SUM(F41:F42)</f>
        <v>20297933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18561923</v>
      </c>
      <c r="C41" s="31">
        <v>18561923</v>
      </c>
      <c r="D41" s="31">
        <v>18561923</v>
      </c>
      <c r="E41" s="31">
        <v>18255707</v>
      </c>
      <c r="F41" s="31">
        <v>19229007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808674</v>
      </c>
      <c r="C42" s="28">
        <v>808674</v>
      </c>
      <c r="D42" s="28">
        <v>808674</v>
      </c>
      <c r="E42" s="28">
        <v>695117</v>
      </c>
      <c r="F42" s="28">
        <v>1068926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9028879</v>
      </c>
      <c r="C44" s="21">
        <f t="shared" si="26"/>
        <v>9028879</v>
      </c>
      <c r="D44" s="21">
        <f t="shared" si="26"/>
        <v>9028879</v>
      </c>
      <c r="E44" s="21">
        <f t="shared" si="26"/>
        <v>9205559</v>
      </c>
      <c r="F44" s="21">
        <f>SUM(F45:F76)</f>
        <v>8538901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321000</v>
      </c>
      <c r="C48" s="28">
        <v>321000</v>
      </c>
      <c r="D48" s="28">
        <v>321000</v>
      </c>
      <c r="E48" s="28">
        <v>339000</v>
      </c>
      <c r="F48" s="28">
        <v>298200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1146000</v>
      </c>
      <c r="C52" s="28">
        <v>1146000</v>
      </c>
      <c r="D52" s="28">
        <v>1146000</v>
      </c>
      <c r="E52" s="28">
        <v>1136400</v>
      </c>
      <c r="F52" s="28">
        <v>1107000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129600</v>
      </c>
      <c r="C53" s="28">
        <v>129600</v>
      </c>
      <c r="D53" s="28">
        <v>129600</v>
      </c>
      <c r="E53" s="28">
        <v>194400</v>
      </c>
      <c r="F53" s="28">
        <v>142200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160000</v>
      </c>
      <c r="C54" s="28">
        <v>160000</v>
      </c>
      <c r="D54" s="28">
        <v>160000</v>
      </c>
      <c r="E54" s="28">
        <v>78667</v>
      </c>
      <c r="F54" s="28">
        <v>50500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55440</v>
      </c>
      <c r="C56" s="28">
        <v>55440</v>
      </c>
      <c r="D56" s="28">
        <v>55440</v>
      </c>
      <c r="E56" s="28">
        <v>40028</v>
      </c>
      <c r="F56" s="28">
        <v>43114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1011000</v>
      </c>
      <c r="C57" s="28">
        <v>1011000</v>
      </c>
      <c r="D57" s="28">
        <v>1011000</v>
      </c>
      <c r="E57" s="28">
        <v>1086000</v>
      </c>
      <c r="F57" s="28">
        <v>856973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31212</v>
      </c>
      <c r="F60" s="28">
        <v>20895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189000</v>
      </c>
      <c r="C67" s="28">
        <v>189000</v>
      </c>
      <c r="D67" s="28">
        <v>189000</v>
      </c>
      <c r="E67" s="28">
        <v>179844</v>
      </c>
      <c r="F67" s="28">
        <v>124333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5529416</v>
      </c>
      <c r="C70" s="28">
        <v>5529416</v>
      </c>
      <c r="D70" s="28">
        <v>5529416</v>
      </c>
      <c r="E70" s="28">
        <v>5517504</v>
      </c>
      <c r="F70" s="28">
        <v>5171596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487423</v>
      </c>
      <c r="C72" s="28">
        <v>487423</v>
      </c>
      <c r="D72" s="28">
        <v>487423</v>
      </c>
      <c r="E72" s="28">
        <v>602504</v>
      </c>
      <c r="F72" s="28">
        <v>724090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924792</v>
      </c>
      <c r="C78" s="21">
        <f>SUM(C79:C83)</f>
        <v>882267</v>
      </c>
      <c r="D78" s="21">
        <f>SUM(D79:D83)</f>
        <v>841767</v>
      </c>
      <c r="E78" s="21">
        <f>SUM(E79:E83)</f>
        <v>881275</v>
      </c>
      <c r="F78" s="21">
        <f>SUM(F79:F83)</f>
        <v>828007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924792</v>
      </c>
      <c r="C83" s="28">
        <v>882267</v>
      </c>
      <c r="D83" s="28">
        <v>841767</v>
      </c>
      <c r="E83" s="28">
        <v>881275</v>
      </c>
      <c r="F83" s="28">
        <v>828007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162774</v>
      </c>
      <c r="C85" s="21">
        <f t="shared" si="27"/>
        <v>158032</v>
      </c>
      <c r="D85" s="21">
        <f t="shared" si="27"/>
        <v>153429</v>
      </c>
      <c r="E85" s="21">
        <f t="shared" si="27"/>
        <v>68499</v>
      </c>
      <c r="F85" s="21">
        <f>SUM(F86:F91)</f>
        <v>363244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3183</v>
      </c>
      <c r="C86" s="31">
        <v>3090</v>
      </c>
      <c r="D86" s="31">
        <v>3000</v>
      </c>
      <c r="E86" s="31">
        <v>5000</v>
      </c>
      <c r="F86" s="31">
        <v>100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455</v>
      </c>
      <c r="C87" s="28">
        <v>442</v>
      </c>
      <c r="D87" s="28">
        <v>429</v>
      </c>
      <c r="E87" s="28">
        <v>848</v>
      </c>
      <c r="F87" s="28">
        <v>1860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26523</v>
      </c>
      <c r="C88" s="28">
        <v>25750</v>
      </c>
      <c r="D88" s="28">
        <v>25000</v>
      </c>
      <c r="E88" s="28">
        <v>48182</v>
      </c>
      <c r="F88" s="28">
        <v>186983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68959</v>
      </c>
      <c r="C89" s="28">
        <v>66950</v>
      </c>
      <c r="D89" s="28">
        <v>65000</v>
      </c>
      <c r="E89" s="28">
        <v>2303</v>
      </c>
      <c r="F89" s="28">
        <v>92297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63654</v>
      </c>
      <c r="C90" s="28">
        <v>61800</v>
      </c>
      <c r="D90" s="28">
        <v>60000</v>
      </c>
      <c r="E90" s="28">
        <v>12166</v>
      </c>
      <c r="F90" s="28">
        <v>82004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748671</v>
      </c>
      <c r="C93" s="21">
        <f t="shared" si="28"/>
        <v>726864</v>
      </c>
      <c r="D93" s="21">
        <f t="shared" si="28"/>
        <v>705693</v>
      </c>
      <c r="E93" s="21">
        <f t="shared" si="28"/>
        <v>542978</v>
      </c>
      <c r="F93" s="21">
        <f>SUM(F94:F105)</f>
        <v>812246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530450</v>
      </c>
      <c r="C94" s="31">
        <v>515000</v>
      </c>
      <c r="D94" s="31">
        <v>500000</v>
      </c>
      <c r="E94" s="31">
        <v>234771</v>
      </c>
      <c r="F94" s="31">
        <v>631723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84872</v>
      </c>
      <c r="C95" s="28">
        <v>82400</v>
      </c>
      <c r="D95" s="28">
        <v>80000</v>
      </c>
      <c r="E95" s="28">
        <v>98921</v>
      </c>
      <c r="F95" s="28">
        <v>51446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796</v>
      </c>
      <c r="C96" s="28">
        <v>773</v>
      </c>
      <c r="D96" s="28">
        <v>750</v>
      </c>
      <c r="E96" s="28">
        <v>556</v>
      </c>
      <c r="F96" s="28">
        <v>380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1061</v>
      </c>
      <c r="C97" s="28">
        <v>1030</v>
      </c>
      <c r="D97" s="28">
        <v>1000</v>
      </c>
      <c r="E97" s="28">
        <v>205</v>
      </c>
      <c r="F97" s="28">
        <v>2231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26523</v>
      </c>
      <c r="C98" s="28">
        <v>25750</v>
      </c>
      <c r="D98" s="28">
        <v>25000</v>
      </c>
      <c r="E98" s="28">
        <v>47210</v>
      </c>
      <c r="F98" s="28">
        <v>34931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2400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79568</v>
      </c>
      <c r="C101" s="28">
        <v>77250</v>
      </c>
      <c r="D101" s="28">
        <v>75000</v>
      </c>
      <c r="E101" s="28">
        <v>143468</v>
      </c>
      <c r="F101" s="28">
        <v>33085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5244</v>
      </c>
      <c r="C102" s="28">
        <v>5091</v>
      </c>
      <c r="D102" s="28">
        <v>4943</v>
      </c>
      <c r="E102" s="28">
        <v>2883</v>
      </c>
      <c r="F102" s="28">
        <v>7927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8960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18035</v>
      </c>
      <c r="C104" s="28">
        <v>17510</v>
      </c>
      <c r="D104" s="28">
        <v>17000</v>
      </c>
      <c r="E104" s="28">
        <v>0</v>
      </c>
      <c r="F104" s="28">
        <v>29585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2122</v>
      </c>
      <c r="C105" s="28">
        <v>2060</v>
      </c>
      <c r="D105" s="28">
        <v>2000</v>
      </c>
      <c r="E105" s="28">
        <v>12564</v>
      </c>
      <c r="F105" s="28">
        <v>11978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6196463</v>
      </c>
      <c r="C107" s="21">
        <f t="shared" si="29"/>
        <v>5973676</v>
      </c>
      <c r="D107" s="21">
        <f t="shared" si="29"/>
        <v>5759393</v>
      </c>
      <c r="E107" s="21">
        <f t="shared" si="29"/>
        <v>6560638</v>
      </c>
      <c r="F107" s="21">
        <f>SUM(F108:F133)</f>
        <v>6345626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91237</v>
      </c>
      <c r="C108" s="31">
        <v>88580</v>
      </c>
      <c r="D108" s="31">
        <v>86000</v>
      </c>
      <c r="E108" s="31">
        <v>76680</v>
      </c>
      <c r="F108" s="31">
        <v>77698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1326125</v>
      </c>
      <c r="C109" s="28">
        <v>1287500</v>
      </c>
      <c r="D109" s="28">
        <v>1250000</v>
      </c>
      <c r="E109" s="28">
        <v>1336447</v>
      </c>
      <c r="F109" s="28">
        <v>2072876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827502</v>
      </c>
      <c r="C110" s="28">
        <v>803400</v>
      </c>
      <c r="D110" s="28">
        <v>780000</v>
      </c>
      <c r="E110" s="28">
        <v>1315087</v>
      </c>
      <c r="F110" s="28">
        <v>1301711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384423</v>
      </c>
      <c r="C111" s="28">
        <v>373226</v>
      </c>
      <c r="D111" s="28">
        <v>362355</v>
      </c>
      <c r="E111" s="28">
        <v>349500</v>
      </c>
      <c r="F111" s="28">
        <v>394150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2205000</v>
      </c>
      <c r="C112" s="28">
        <v>2100000</v>
      </c>
      <c r="D112" s="28">
        <v>2000000</v>
      </c>
      <c r="E112" s="28">
        <v>2460000</v>
      </c>
      <c r="F112" s="28">
        <v>717940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570824</v>
      </c>
      <c r="C114" s="28">
        <v>554198</v>
      </c>
      <c r="D114" s="28">
        <v>538056</v>
      </c>
      <c r="E114" s="28">
        <v>629640</v>
      </c>
      <c r="F114" s="28">
        <v>535822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63654</v>
      </c>
      <c r="C115" s="28">
        <v>61800</v>
      </c>
      <c r="D115" s="28">
        <v>60000</v>
      </c>
      <c r="E115" s="28">
        <v>79305</v>
      </c>
      <c r="F115" s="28">
        <v>231370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629</v>
      </c>
      <c r="C116" s="28">
        <v>611</v>
      </c>
      <c r="D116" s="28">
        <v>593</v>
      </c>
      <c r="E116" s="28">
        <v>346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79568</v>
      </c>
      <c r="C117" s="28">
        <v>77250</v>
      </c>
      <c r="D117" s="28">
        <v>75000</v>
      </c>
      <c r="E117" s="28">
        <v>148367</v>
      </c>
      <c r="F117" s="28">
        <v>68920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15914</v>
      </c>
      <c r="C118" s="28">
        <v>15450</v>
      </c>
      <c r="D118" s="28">
        <v>15000</v>
      </c>
      <c r="E118" s="28">
        <v>11454</v>
      </c>
      <c r="F118" s="28">
        <v>77609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477405</v>
      </c>
      <c r="C119" s="28">
        <v>463500</v>
      </c>
      <c r="D119" s="28">
        <v>450000</v>
      </c>
      <c r="E119" s="28">
        <v>41942</v>
      </c>
      <c r="F119" s="28">
        <v>491896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3183</v>
      </c>
      <c r="C120" s="28">
        <v>3090</v>
      </c>
      <c r="D120" s="28">
        <v>3000</v>
      </c>
      <c r="E120" s="28">
        <v>450</v>
      </c>
      <c r="F120" s="28">
        <v>31612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82688</v>
      </c>
      <c r="C123" s="28">
        <v>78750</v>
      </c>
      <c r="D123" s="28">
        <v>75000</v>
      </c>
      <c r="E123" s="28">
        <v>51500</v>
      </c>
      <c r="F123" s="28">
        <v>83990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1095</v>
      </c>
      <c r="F124" s="28">
        <v>15446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29062</v>
      </c>
      <c r="C125" s="28">
        <v>28216</v>
      </c>
      <c r="D125" s="28">
        <v>27394</v>
      </c>
      <c r="E125" s="28">
        <v>18250</v>
      </c>
      <c r="F125" s="28">
        <v>32700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3708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23340</v>
      </c>
      <c r="C127" s="28">
        <v>22660</v>
      </c>
      <c r="D127" s="28">
        <v>22000</v>
      </c>
      <c r="E127" s="28">
        <v>13302</v>
      </c>
      <c r="F127" s="28">
        <v>178693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6724</v>
      </c>
      <c r="C129" s="28">
        <v>6528</v>
      </c>
      <c r="D129" s="28">
        <v>6338</v>
      </c>
      <c r="E129" s="28">
        <v>3697</v>
      </c>
      <c r="F129" s="28">
        <v>7742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2881</v>
      </c>
      <c r="F131" s="28">
        <v>4618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6002</v>
      </c>
      <c r="C132" s="28">
        <v>5827</v>
      </c>
      <c r="D132" s="28">
        <v>5657</v>
      </c>
      <c r="E132" s="28">
        <v>3300</v>
      </c>
      <c r="F132" s="28">
        <v>9676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3183</v>
      </c>
      <c r="C133" s="28">
        <v>3090</v>
      </c>
      <c r="D133" s="28">
        <v>3000</v>
      </c>
      <c r="E133" s="28">
        <v>17395</v>
      </c>
      <c r="F133" s="28">
        <v>7449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5305</v>
      </c>
      <c r="C135" s="21">
        <f t="shared" si="30"/>
        <v>5150</v>
      </c>
      <c r="D135" s="21">
        <f t="shared" si="30"/>
        <v>5000</v>
      </c>
      <c r="E135" s="21">
        <f t="shared" si="30"/>
        <v>6000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5305</v>
      </c>
      <c r="C136" s="31">
        <v>5150</v>
      </c>
      <c r="D136" s="31">
        <v>5000</v>
      </c>
      <c r="E136" s="31">
        <v>6000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954435</v>
      </c>
      <c r="C142" s="21">
        <f t="shared" si="31"/>
        <v>926636</v>
      </c>
      <c r="D142" s="21">
        <f t="shared" si="31"/>
        <v>1331705</v>
      </c>
      <c r="E142" s="21">
        <f t="shared" si="31"/>
        <v>945632</v>
      </c>
      <c r="F142" s="21">
        <f>SUM(F143:F148)</f>
        <v>839559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44297</v>
      </c>
      <c r="F143" s="31">
        <v>109707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53045</v>
      </c>
      <c r="C145" s="28">
        <v>51500</v>
      </c>
      <c r="D145" s="28">
        <v>50000</v>
      </c>
      <c r="E145" s="28">
        <v>19819</v>
      </c>
      <c r="F145" s="28">
        <v>78467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827127</v>
      </c>
      <c r="C147" s="28">
        <v>803036</v>
      </c>
      <c r="D147" s="28">
        <v>1211705</v>
      </c>
      <c r="E147" s="28">
        <v>881252</v>
      </c>
      <c r="F147" s="28">
        <v>651385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74263</v>
      </c>
      <c r="C148" s="28">
        <v>72100</v>
      </c>
      <c r="D148" s="28">
        <v>70000</v>
      </c>
      <c r="E148" s="28">
        <v>264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1148929</v>
      </c>
      <c r="C150" s="21">
        <f>SUM(C151:C167)</f>
        <v>1044481</v>
      </c>
      <c r="D150" s="21">
        <f>SUM(D151:D167)</f>
        <v>1449528</v>
      </c>
      <c r="E150" s="21">
        <f>SUM(E151:E167)</f>
        <v>1127858</v>
      </c>
      <c r="F150" s="21">
        <f>SUM(F151:F167)</f>
        <v>1016669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90750</v>
      </c>
      <c r="C152" s="28">
        <v>82500</v>
      </c>
      <c r="D152" s="28">
        <v>75000</v>
      </c>
      <c r="E152" s="28">
        <v>296288</v>
      </c>
      <c r="F152" s="28">
        <v>539301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78650</v>
      </c>
      <c r="C156" s="28">
        <v>71500</v>
      </c>
      <c r="D156" s="28">
        <v>65000</v>
      </c>
      <c r="E156" s="28">
        <v>201431</v>
      </c>
      <c r="F156" s="28">
        <v>63815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605000</v>
      </c>
      <c r="C157" s="28">
        <v>550000</v>
      </c>
      <c r="D157" s="28">
        <v>1000000</v>
      </c>
      <c r="E157" s="28">
        <v>0</v>
      </c>
      <c r="F157" s="28">
        <v>61803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820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374529</v>
      </c>
      <c r="C160" s="28">
        <v>340481</v>
      </c>
      <c r="D160" s="28">
        <v>309528</v>
      </c>
      <c r="E160" s="28">
        <v>625938</v>
      </c>
      <c r="F160" s="28">
        <v>351750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3381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841124</v>
      </c>
      <c r="C175" s="21">
        <f t="shared" si="33"/>
        <v>159389</v>
      </c>
      <c r="D175" s="21">
        <f t="shared" si="33"/>
        <v>150000</v>
      </c>
      <c r="E175" s="21">
        <f t="shared" si="33"/>
        <v>44700</v>
      </c>
      <c r="F175" s="21">
        <f>SUM(F176:F198)</f>
        <v>1048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44700</v>
      </c>
      <c r="F182" s="28">
        <v>1048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841124</v>
      </c>
      <c r="C198" s="28">
        <v>159389</v>
      </c>
      <c r="D198" s="28">
        <v>150000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1663750</v>
      </c>
      <c r="C215" s="21">
        <f>SUM(C216:C228)</f>
        <v>1512500</v>
      </c>
      <c r="D215" s="21">
        <f>SUM(D216:D228)</f>
        <v>1910000</v>
      </c>
      <c r="E215" s="21">
        <f>SUM(E216:E228)</f>
        <v>973367</v>
      </c>
      <c r="F215" s="21">
        <f>SUM(F216:F228)</f>
        <v>618945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471900</v>
      </c>
      <c r="C216" s="31">
        <v>429000</v>
      </c>
      <c r="D216" s="31">
        <v>390000</v>
      </c>
      <c r="E216" s="31">
        <v>40306</v>
      </c>
      <c r="F216" s="31">
        <v>93928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121000</v>
      </c>
      <c r="C217" s="28">
        <v>110000</v>
      </c>
      <c r="D217" s="28">
        <v>100000</v>
      </c>
      <c r="E217" s="28">
        <v>249517</v>
      </c>
      <c r="F217" s="28">
        <v>85920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5130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230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302500</v>
      </c>
      <c r="C221" s="28">
        <v>275000</v>
      </c>
      <c r="D221" s="28">
        <v>250000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465850</v>
      </c>
      <c r="C222" s="28">
        <v>423500</v>
      </c>
      <c r="D222" s="28">
        <v>385000</v>
      </c>
      <c r="E222" s="28">
        <v>265000</v>
      </c>
      <c r="F222" s="28">
        <v>265000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302500</v>
      </c>
      <c r="C223" s="28">
        <v>275000</v>
      </c>
      <c r="D223" s="28">
        <v>785000</v>
      </c>
      <c r="E223" s="28">
        <v>413184</v>
      </c>
      <c r="F223" s="28">
        <v>174097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2020-12-01T10:15:36Z</dcterms:created>
  <dcterms:modified xsi:type="dcterms:W3CDTF">2020-12-01T10:16:49Z</dcterms:modified>
</cp:coreProperties>
</file>