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7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0 Approved Budgets\S10 - Prosecutor Generals Office\"/>
    </mc:Choice>
  </mc:AlternateContent>
  <xr:revisionPtr revIDLastSave="0" documentId="13_ncr:1_{D9AE39BA-82ED-4CEB-8E8E-46205592DC69}" xr6:coauthVersionLast="36" xr6:coauthVersionMax="36" xr10:uidLastSave="{00000000-0000-0000-0000-000000000000}"/>
  <bookViews>
    <workbookView xWindow="0" yWindow="0" windowWidth="28800" windowHeight="12435" activeTab="1" xr2:uid="{00000000-000D-0000-FFFF-FFFF00000000}"/>
  </bookViews>
  <sheets>
    <sheet name="BA_Budget" sheetId="1" r:id="rId1"/>
    <sheet name="NPI-Programs" sheetId="2" r:id="rId2"/>
  </sheets>
  <definedNames>
    <definedName name="_xlnm._FilterDatabase" localSheetId="1" hidden="1">'NPI-Programs'!$A$2:$XEN$5</definedName>
    <definedName name="_xlnm.Print_Area" localSheetId="0">BA_Budget!$B$1:$H$247</definedName>
    <definedName name="_xlnm.Print_Titles" localSheetId="0">BA_Budget!$7:$9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2" l="1"/>
  <c r="A3" i="2"/>
  <c r="C3" i="2"/>
  <c r="F245" i="1" l="1"/>
  <c r="F34" i="1" s="1"/>
  <c r="E245" i="1"/>
  <c r="E34" i="1" s="1"/>
  <c r="B245" i="1"/>
  <c r="B34" i="1" s="1"/>
  <c r="D245" i="1"/>
  <c r="C245" i="1"/>
  <c r="C34" i="1" s="1"/>
  <c r="E236" i="1"/>
  <c r="E33" i="1" s="1"/>
  <c r="F236" i="1"/>
  <c r="F33" i="1" s="1"/>
  <c r="B236" i="1"/>
  <c r="B33" i="1" s="1"/>
  <c r="D236" i="1"/>
  <c r="C236" i="1"/>
  <c r="C33" i="1" s="1"/>
  <c r="F230" i="1"/>
  <c r="F32" i="1" s="1"/>
  <c r="B230" i="1"/>
  <c r="B32" i="1" s="1"/>
  <c r="C230" i="1"/>
  <c r="C32" i="1" s="1"/>
  <c r="E230" i="1"/>
  <c r="E32" i="1" s="1"/>
  <c r="D230" i="1"/>
  <c r="D32" i="1" s="1"/>
  <c r="D215" i="1"/>
  <c r="D31" i="1" s="1"/>
  <c r="E215" i="1"/>
  <c r="E31" i="1" s="1"/>
  <c r="F215" i="1"/>
  <c r="C215" i="1"/>
  <c r="B215" i="1"/>
  <c r="C212" i="1"/>
  <c r="C30" i="1" s="1"/>
  <c r="F212" i="1"/>
  <c r="E212" i="1"/>
  <c r="E30" i="1" s="1"/>
  <c r="D212" i="1"/>
  <c r="D30" i="1" s="1"/>
  <c r="B212" i="1"/>
  <c r="E209" i="1"/>
  <c r="E29" i="1" s="1"/>
  <c r="B209" i="1"/>
  <c r="B29" i="1" s="1"/>
  <c r="F209" i="1"/>
  <c r="D209" i="1"/>
  <c r="C209" i="1"/>
  <c r="E205" i="1"/>
  <c r="E28" i="1" s="1"/>
  <c r="D205" i="1"/>
  <c r="D28" i="1" s="1"/>
  <c r="F205" i="1"/>
  <c r="F28" i="1" s="1"/>
  <c r="F27" i="1" s="1"/>
  <c r="F11" i="1" s="1"/>
  <c r="C205" i="1"/>
  <c r="B205" i="1"/>
  <c r="B28" i="1" s="1"/>
  <c r="B27" i="1" s="1"/>
  <c r="B11" i="1" s="1"/>
  <c r="D200" i="1"/>
  <c r="D25" i="1" s="1"/>
  <c r="B200" i="1"/>
  <c r="B25" i="1" s="1"/>
  <c r="F200" i="1"/>
  <c r="E200" i="1"/>
  <c r="C200" i="1"/>
  <c r="F175" i="1"/>
  <c r="F24" i="1" s="1"/>
  <c r="D175" i="1"/>
  <c r="D24" i="1" s="1"/>
  <c r="B175" i="1"/>
  <c r="B24" i="1" s="1"/>
  <c r="E175" i="1"/>
  <c r="E24" i="1" s="1"/>
  <c r="C175" i="1"/>
  <c r="E169" i="1"/>
  <c r="E23" i="1" s="1"/>
  <c r="C169" i="1"/>
  <c r="C23" i="1" s="1"/>
  <c r="F169" i="1"/>
  <c r="D169" i="1"/>
  <c r="B169" i="1"/>
  <c r="D150" i="1"/>
  <c r="D22" i="1" s="1"/>
  <c r="E150" i="1"/>
  <c r="E22" i="1" s="1"/>
  <c r="C150" i="1"/>
  <c r="C22" i="1" s="1"/>
  <c r="F150" i="1"/>
  <c r="B150" i="1"/>
  <c r="F142" i="1"/>
  <c r="F21" i="1" s="1"/>
  <c r="D142" i="1"/>
  <c r="D21" i="1" s="1"/>
  <c r="B142" i="1"/>
  <c r="B21" i="1" s="1"/>
  <c r="E142" i="1"/>
  <c r="E21" i="1" s="1"/>
  <c r="C142" i="1"/>
  <c r="C21" i="1" s="1"/>
  <c r="E135" i="1"/>
  <c r="E20" i="1" s="1"/>
  <c r="F135" i="1"/>
  <c r="F20" i="1" s="1"/>
  <c r="D135" i="1"/>
  <c r="D20" i="1" s="1"/>
  <c r="B135" i="1"/>
  <c r="B20" i="1" s="1"/>
  <c r="C135" i="1"/>
  <c r="C20" i="1" s="1"/>
  <c r="D107" i="1"/>
  <c r="D19" i="1" s="1"/>
  <c r="E107" i="1"/>
  <c r="E19" i="1" s="1"/>
  <c r="C107" i="1"/>
  <c r="C19" i="1" s="1"/>
  <c r="F107" i="1"/>
  <c r="B107" i="1"/>
  <c r="F93" i="1"/>
  <c r="F18" i="1" s="1"/>
  <c r="D93" i="1"/>
  <c r="D18" i="1" s="1"/>
  <c r="B93" i="1"/>
  <c r="B18" i="1" s="1"/>
  <c r="E93" i="1"/>
  <c r="E18" i="1" s="1"/>
  <c r="C93" i="1"/>
  <c r="C18" i="1" s="1"/>
  <c r="D85" i="1"/>
  <c r="D17" i="1" s="1"/>
  <c r="E85" i="1"/>
  <c r="E17" i="1" s="1"/>
  <c r="C85" i="1"/>
  <c r="C17" i="1" s="1"/>
  <c r="F85" i="1"/>
  <c r="B85" i="1"/>
  <c r="B17" i="1" s="1"/>
  <c r="E78" i="1"/>
  <c r="E16" i="1" s="1"/>
  <c r="C78" i="1"/>
  <c r="C16" i="1" s="1"/>
  <c r="F78" i="1"/>
  <c r="F16" i="1" s="1"/>
  <c r="D78" i="1"/>
  <c r="D16" i="1" s="1"/>
  <c r="B78" i="1"/>
  <c r="F44" i="1"/>
  <c r="F38" i="1" s="1"/>
  <c r="D44" i="1"/>
  <c r="D38" i="1" s="1"/>
  <c r="B44" i="1"/>
  <c r="B38" i="1" s="1"/>
  <c r="E44" i="1"/>
  <c r="C44" i="1"/>
  <c r="C38" i="1" s="1"/>
  <c r="B40" i="1"/>
  <c r="B37" i="1" s="1"/>
  <c r="E40" i="1"/>
  <c r="E37" i="1" s="1"/>
  <c r="C40" i="1"/>
  <c r="C37" i="1" s="1"/>
  <c r="F40" i="1"/>
  <c r="D40" i="1"/>
  <c r="D37" i="1" s="1"/>
  <c r="E38" i="1"/>
  <c r="F37" i="1"/>
  <c r="F36" i="1" s="1"/>
  <c r="F15" i="1" s="1"/>
  <c r="D34" i="1"/>
  <c r="D33" i="1"/>
  <c r="F31" i="1"/>
  <c r="C31" i="1"/>
  <c r="B31" i="1"/>
  <c r="F30" i="1"/>
  <c r="B30" i="1"/>
  <c r="F29" i="1"/>
  <c r="D29" i="1"/>
  <c r="C29" i="1"/>
  <c r="C28" i="1"/>
  <c r="F25" i="1"/>
  <c r="E25" i="1"/>
  <c r="C25" i="1"/>
  <c r="C24" i="1"/>
  <c r="F23" i="1"/>
  <c r="D23" i="1"/>
  <c r="B23" i="1"/>
  <c r="F22" i="1"/>
  <c r="B22" i="1"/>
  <c r="F19" i="1"/>
  <c r="B19" i="1"/>
  <c r="F17" i="1"/>
  <c r="B16" i="1"/>
  <c r="C27" i="1" l="1"/>
  <c r="C11" i="1" s="1"/>
  <c r="D27" i="1"/>
  <c r="D11" i="1" s="1"/>
  <c r="D36" i="1"/>
  <c r="D15" i="1" s="1"/>
  <c r="D14" i="1" s="1"/>
  <c r="D10" i="1" s="1"/>
  <c r="D12" i="1" s="1"/>
  <c r="E36" i="1"/>
  <c r="E15" i="1" s="1"/>
  <c r="E14" i="1" s="1"/>
  <c r="E10" i="1" s="1"/>
  <c r="E12" i="1" s="1"/>
  <c r="E27" i="1"/>
  <c r="E11" i="1" s="1"/>
  <c r="C36" i="1"/>
  <c r="C15" i="1" s="1"/>
  <c r="C14" i="1" s="1"/>
  <c r="C10" i="1" s="1"/>
  <c r="C12" i="1" s="1"/>
  <c r="F14" i="1"/>
  <c r="F10" i="1" s="1"/>
  <c r="F12" i="1" s="1"/>
  <c r="B36" i="1"/>
  <c r="B15" i="1" s="1"/>
  <c r="B14" i="1" s="1"/>
  <c r="B10" i="1" s="1"/>
  <c r="B12" i="1" s="1"/>
</calcChain>
</file>

<file path=xl/sharedStrings.xml><?xml version="1.0" encoding="utf-8"?>
<sst xmlns="http://schemas.openxmlformats.org/spreadsheetml/2006/main" count="245" uniqueCount="216">
  <si>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</si>
  <si>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</si>
  <si>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</si>
  <si>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</si>
  <si>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</si>
  <si>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</si>
  <si>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</si>
  <si>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</si>
  <si>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</si>
  <si>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</si>
  <si>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</si>
  <si>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</si>
  <si>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</si>
  <si>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</si>
  <si>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</si>
  <si>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</si>
  <si>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</si>
  <si>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</si>
  <si>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</si>
  <si>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</si>
  <si>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</si>
  <si>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</si>
  <si>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</si>
  <si>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</si>
  <si>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</si>
  <si>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</si>
  <si>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</si>
  <si>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</si>
  <si>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</si>
  <si>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</si>
  <si>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</si>
  <si>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</si>
  <si>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</si>
  <si>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</si>
  <si>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</si>
  <si>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</si>
  <si>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</si>
  <si>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</si>
  <si>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</si>
  <si>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</si>
  <si>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</si>
  <si>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</si>
  <si>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</si>
  <si>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</si>
  <si>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</si>
  <si>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</si>
  <si>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</si>
  <si>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</si>
  <si>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</si>
  <si>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</si>
  <si>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</si>
  <si>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</si>
  <si>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</si>
  <si>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</si>
  <si>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</si>
  <si>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</si>
  <si>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</si>
  <si>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</si>
  <si>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</si>
  <si>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</si>
  <si>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</si>
  <si>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</si>
  <si>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</si>
  <si>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</si>
  <si>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</si>
  <si>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</si>
  <si>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</si>
  <si>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</si>
  <si>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</si>
  <si>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</si>
  <si>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</si>
  <si>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</si>
  <si>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</si>
  <si>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</si>
  <si>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</si>
  <si>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</si>
  <si>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</si>
  <si>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</si>
  <si>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</si>
  <si>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</si>
  <si>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</si>
  <si>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</si>
  <si>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</si>
  <si>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</si>
  <si>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</si>
  <si>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</si>
  <si>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</si>
  <si>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</si>
  <si>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</si>
  <si>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</si>
  <si>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</si>
  <si>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</si>
  <si>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</si>
  <si>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</si>
  <si>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</si>
  <si>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</si>
  <si>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</si>
  <si>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</si>
  <si>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</si>
  <si>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</si>
  <si>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</si>
  <si>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</si>
  <si>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</si>
  <si>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</si>
  <si>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</si>
  <si>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</si>
  <si>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</si>
  <si>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</si>
  <si>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</si>
  <si>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</si>
  <si>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</si>
  <si>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</si>
  <si>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</si>
  <si>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</si>
  <si>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</si>
  <si>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</si>
  <si>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</si>
  <si>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</si>
  <si>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</si>
  <si>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</si>
  <si>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</si>
  <si>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</si>
  <si>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</si>
  <si>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</si>
  <si>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</si>
  <si>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</si>
  <si>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</si>
  <si>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</si>
  <si>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</si>
  <si>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</si>
  <si>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</si>
  <si>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</si>
  <si>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</si>
  <si>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</si>
  <si>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</si>
  <si>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</si>
  <si>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</si>
  <si>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</si>
  <si>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</si>
  <si>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</si>
  <si>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</si>
  <si>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</si>
  <si>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</si>
  <si>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</si>
  <si>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</si>
  <si>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</si>
  <si>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</si>
  <si>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</si>
  <si>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</si>
  <si>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</si>
  <si>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</si>
  <si>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</si>
  <si>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</si>
  <si>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</si>
  <si>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</si>
  <si>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</si>
  <si>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</si>
  <si>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</si>
  <si>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</si>
  <si>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</si>
  <si>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</si>
  <si>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</si>
  <si>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</si>
  <si>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</si>
  <si>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</si>
  <si>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</si>
  <si>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</si>
  <si>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</si>
  <si>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</si>
  <si>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</si>
  <si>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</si>
  <si>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</si>
  <si>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</si>
  <si>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</si>
  <si>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</si>
  <si>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</si>
  <si>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</si>
  <si>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</si>
  <si>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</si>
  <si>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</si>
  <si>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</si>
  <si>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</si>
  <si>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</si>
  <si>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</si>
  <si>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</si>
  <si>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</si>
  <si>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</si>
  <si>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</si>
  <si>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</si>
  <si>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</si>
  <si>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</si>
  <si>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</si>
  <si>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</si>
  <si>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</si>
  <si>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</si>
  <si>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</si>
  <si>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</si>
  <si>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</si>
  <si>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</si>
  <si>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</si>
  <si>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</si>
  <si>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</si>
  <si>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</si>
  <si>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</si>
  <si>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</si>
  <si>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</si>
  <si>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</si>
  <si>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</si>
  <si>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</si>
  <si>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</si>
  <si>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</si>
  <si>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ޕްރޮސެކިއުޓަރ ޖެނެރަލްގެ އޮފީސް</t>
  </si>
  <si>
    <t>ޖީއެލްކޯޑު</t>
  </si>
  <si>
    <t>ނަން</t>
  </si>
  <si>
    <t>ޖުމްލަ</t>
  </si>
  <si>
    <t>ގޮފިތަކުގައި ވީޑިއޯ ކޮންފަރެންސް ސިސްޓަމް ޤާއިމުކުރުން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</si>
</sst>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32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  <font>
      <b/>
      <sz val="10"/>
      <color theme="1" tint="0.34998626667073579"/>
      <name val="Roboto Condensed"/>
    </font>
    <font>
      <sz val="10"/>
      <color theme="1" tint="0.34998626667073579"/>
      <name val="Mv Eamaan XP"/>
      <family val="3"/>
    </font>
    <font>
      <sz val="11"/>
      <color theme="1" tint="0.34998626667073579"/>
      <name val="Calibri"/>
      <family val="2"/>
      <scheme val="minor"/>
    </font>
    <font>
      <b/>
      <sz val="10"/>
      <color theme="0"/>
      <name val="Roboto Condensed"/>
    </font>
    <font>
      <sz val="10"/>
      <color theme="0"/>
      <name val="Mv Eamaan XP"/>
      <family val="3"/>
    </font>
    <font>
      <b/>
      <sz val="10"/>
      <color theme="1"/>
      <name val="Roboto Condensed"/>
    </font>
    <font>
      <sz val="10"/>
      <color theme="1"/>
      <name val="Mv Eamaan XP"/>
      <family val="3"/>
    </font>
    <font>
      <b/>
      <sz val="10"/>
      <color theme="1"/>
      <name val="Faruma"/>
    </font>
    <font>
      <sz val="10"/>
      <color theme="1" tint="0.34998626667073579"/>
      <name val="Roboto Condensed"/>
    </font>
    <font>
      <sz val="10"/>
      <color theme="1" tint="0.34998626667073579"/>
      <name val="Faruma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EAF3FA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  <border>
      <left/>
      <right/>
      <top style="medium">
        <color theme="3"/>
      </top>
      <bottom/>
      <diagonal/>
    </border>
  </borders>
  <cellStyleXfs count="6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5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  <xf numFmtId="165" fontId="22" fillId="0" borderId="19" xfId="5" applyNumberFormat="1" applyFont="1" applyFill="1" applyBorder="1" applyAlignment="1">
      <alignment horizontal="right" vertical="center"/>
    </xf>
    <xf numFmtId="1" fontId="22" fillId="0" borderId="19" xfId="5" applyNumberFormat="1" applyFont="1" applyFill="1" applyBorder="1" applyAlignment="1">
      <alignment horizontal="center" vertical="center"/>
    </xf>
    <xf numFmtId="0" fontId="23" fillId="0" borderId="19" xfId="1" applyFont="1" applyFill="1" applyBorder="1"/>
    <xf numFmtId="165" fontId="24" fillId="0" borderId="0" xfId="5" applyNumberFormat="1" applyFont="1" applyFill="1" applyBorder="1"/>
    <xf numFmtId="0" fontId="24" fillId="0" borderId="0" xfId="1" applyFont="1" applyFill="1" applyBorder="1"/>
    <xf numFmtId="0" fontId="25" fillId="3" borderId="0" xfId="1" applyFont="1" applyFill="1" applyBorder="1" applyAlignment="1">
      <alignment horizontal="center" vertical="center" wrapText="1"/>
    </xf>
    <xf numFmtId="1" fontId="26" fillId="3" borderId="0" xfId="1" applyNumberFormat="1" applyFont="1" applyFill="1" applyBorder="1" applyAlignment="1">
      <alignment horizontal="right" vertical="center"/>
    </xf>
    <xf numFmtId="0" fontId="26" fillId="3" borderId="0" xfId="1" applyFont="1" applyFill="1" applyBorder="1" applyAlignment="1">
      <alignment horizontal="center" vertical="center"/>
    </xf>
    <xf numFmtId="165" fontId="27" fillId="4" borderId="0" xfId="5" applyNumberFormat="1" applyFont="1" applyFill="1" applyBorder="1" applyAlignment="1">
      <alignment horizontal="center" vertical="center" wrapText="1"/>
    </xf>
    <xf numFmtId="1" fontId="28" fillId="4" borderId="0" xfId="1" applyNumberFormat="1" applyFont="1" applyFill="1" applyBorder="1" applyAlignment="1">
      <alignment horizontal="right" vertical="center"/>
    </xf>
    <xf numFmtId="0" fontId="28" fillId="4" borderId="0" xfId="1" applyFont="1" applyFill="1" applyBorder="1" applyAlignment="1">
      <alignment horizontal="center" vertical="center"/>
    </xf>
    <xf numFmtId="1" fontId="27" fillId="5" borderId="0" xfId="5" applyNumberFormat="1" applyFont="1" applyFill="1" applyBorder="1" applyAlignment="1">
      <alignment horizontal="center" vertical="center"/>
    </xf>
    <xf numFmtId="0" fontId="29" fillId="5" borderId="0" xfId="1" applyFont="1" applyFill="1" applyBorder="1" applyAlignment="1">
      <alignment horizontal="right" vertical="center"/>
    </xf>
    <xf numFmtId="165" fontId="24" fillId="0" borderId="0" xfId="1" applyNumberFormat="1" applyFont="1" applyFill="1" applyBorder="1"/>
    <xf numFmtId="1" fontId="31" fillId="0" borderId="0" xfId="5" applyNumberFormat="1" applyFont="1" applyFill="1" applyBorder="1" applyAlignment="1">
      <alignment horizontal="right" vertical="center"/>
    </xf>
    <xf numFmtId="0" fontId="30" fillId="0" borderId="0" xfId="1" applyFont="1" applyFill="1" applyBorder="1" applyAlignment="1">
      <alignment horizontal="center" vertical="center"/>
    </xf>
    <xf numFmtId="165" fontId="27" fillId="5" borderId="0" xfId="5" applyNumberFormat="1" applyFont="1" applyFill="1" applyBorder="1" applyAlignment="1">
      <alignment horizontal="right" vertical="center"/>
    </xf>
    <xf numFmtId="165" fontId="30" fillId="0" borderId="0" xfId="5" applyNumberFormat="1" applyFont="1" applyFill="1" applyBorder="1" applyAlignment="1">
      <alignment horizontal="right" vertical="center"/>
    </xf>
    <xf numFmtId="0" fontId="1" fillId="0" borderId="0" xfId="1" applyFill="1" applyBorder="1"/>
    <xf numFmtId="165" fontId="0" fillId="0" borderId="0" xfId="5" applyNumberFormat="1" applyFont="1" applyFill="1" applyBorder="1"/>
    <xf numFmtId="1" fontId="1" fillId="0" borderId="0" xfId="1" applyNumberFormat="1" applyFill="1" applyBorder="1" applyAlignment="1">
      <alignment horizontal="center"/>
    </xf>
  </cellXfs>
  <cellStyles count="6">
    <cellStyle name="Comma 2" xfId="4" xr:uid="{00000000-0005-0000-0000-000000000000}"/>
    <cellStyle name="Comma 3" xfId="3" xr:uid="{00000000-0005-0000-0000-000001000000}"/>
    <cellStyle name="Comma 4" xfId="5" xr:uid="{F847AD99-FE5A-4626-A2B1-1422316F3DA3}"/>
    <cellStyle name="Normal" xfId="0" builtinId="0"/>
    <cellStyle name="Normal 2" xfId="1" xr:uid="{00000000-0005-0000-0000-000003000000}"/>
    <cellStyle name="Normal 3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4" tint="-0.499984740745262"/>
    <pageSetUpPr fitToPage="1"/>
  </sheetPr>
  <dimension ref="A1:J247"/>
  <sheetViews>
    <sheetView showGridLines="0" zoomScale="85" zoomScaleNormal="85" zoomScaleSheetLayoutView="100" workbookViewId="0">
      <selection activeCell="P34" sqref="P34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1257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58330684</v>
      </c>
      <c r="C10" s="17">
        <f t="shared" si="0"/>
        <v>58089578</v>
      </c>
      <c r="D10" s="17">
        <f t="shared" si="0"/>
        <v>59268884</v>
      </c>
      <c r="E10" s="17">
        <f t="shared" si="0"/>
        <v>57842474</v>
      </c>
      <c r="F10" s="17">
        <f>F14</f>
        <v>60816399</v>
      </c>
      <c r="G10" s="18" t="s">
        <v>18</v>
      </c>
    </row>
    <row r="11" spans="1:10" ht="22.5" customHeight="1" thickBot="1">
      <c r="B11" s="19">
        <f t="shared" ref="B11:E11" si="1">B27</f>
        <v>877996</v>
      </c>
      <c r="C11" s="19">
        <f t="shared" si="1"/>
        <v>798178</v>
      </c>
      <c r="D11" s="19">
        <f t="shared" si="1"/>
        <v>2032870</v>
      </c>
      <c r="E11" s="19">
        <f t="shared" si="1"/>
        <v>1222452</v>
      </c>
      <c r="F11" s="19">
        <f>F27</f>
        <v>1869630</v>
      </c>
      <c r="G11" s="20" t="s">
        <v>19</v>
      </c>
      <c r="J11"/>
    </row>
    <row r="12" spans="1:10" ht="22.5" customHeight="1" thickBot="1">
      <c r="B12" s="21">
        <f t="shared" ref="B12:E12" si="2">SUM(B10:B11)</f>
        <v>59208680</v>
      </c>
      <c r="C12" s="21">
        <f t="shared" si="2"/>
        <v>58887756</v>
      </c>
      <c r="D12" s="21">
        <f t="shared" si="2"/>
        <v>61301754</v>
      </c>
      <c r="E12" s="21">
        <f t="shared" si="2"/>
        <v>59064926</v>
      </c>
      <c r="F12" s="21">
        <f>SUM(F10:F11)</f>
        <v>62686029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58330684</v>
      </c>
      <c r="C14" s="21">
        <f t="shared" si="3"/>
        <v>58089578</v>
      </c>
      <c r="D14" s="21">
        <f t="shared" si="3"/>
        <v>59268884</v>
      </c>
      <c r="E14" s="21">
        <f t="shared" si="3"/>
        <v>57842474</v>
      </c>
      <c r="F14" s="21">
        <f>SUM(F15:F25)</f>
        <v>60816399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49887039</v>
      </c>
      <c r="C15" s="27">
        <f t="shared" si="4"/>
        <v>49887039</v>
      </c>
      <c r="D15" s="27">
        <f t="shared" si="4"/>
        <v>49887039</v>
      </c>
      <c r="E15" s="27">
        <f t="shared" si="4"/>
        <v>50502094</v>
      </c>
      <c r="F15" s="27">
        <f t="shared" si="4"/>
        <v>50246242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1731210</v>
      </c>
      <c r="C16" s="28">
        <f t="shared" si="5"/>
        <v>1731210</v>
      </c>
      <c r="D16" s="28">
        <f t="shared" si="5"/>
        <v>1731210</v>
      </c>
      <c r="E16" s="28">
        <f t="shared" si="5"/>
        <v>1572187</v>
      </c>
      <c r="F16" s="28">
        <f>F78</f>
        <v>1516606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2558651</v>
      </c>
      <c r="C17" s="28">
        <f t="shared" si="6"/>
        <v>2484128</v>
      </c>
      <c r="D17" s="28">
        <f t="shared" si="6"/>
        <v>3171975</v>
      </c>
      <c r="E17" s="28">
        <f t="shared" si="6"/>
        <v>1966801</v>
      </c>
      <c r="F17" s="28">
        <f>F85</f>
        <v>4219880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707524</v>
      </c>
      <c r="C18" s="28">
        <f t="shared" si="7"/>
        <v>686915</v>
      </c>
      <c r="D18" s="28">
        <f t="shared" si="7"/>
        <v>666908</v>
      </c>
      <c r="E18" s="28">
        <f t="shared" si="7"/>
        <v>810856</v>
      </c>
      <c r="F18" s="28">
        <f>F93</f>
        <v>1070473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2646408</v>
      </c>
      <c r="C19" s="28">
        <f t="shared" si="8"/>
        <v>2570093</v>
      </c>
      <c r="D19" s="28">
        <f t="shared" si="8"/>
        <v>2728071</v>
      </c>
      <c r="E19" s="28">
        <f t="shared" si="8"/>
        <v>2291141</v>
      </c>
      <c r="F19" s="28">
        <f>F107</f>
        <v>2340948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0</v>
      </c>
      <c r="C20" s="28">
        <f t="shared" si="9"/>
        <v>0</v>
      </c>
      <c r="D20" s="28">
        <f t="shared" si="9"/>
        <v>0</v>
      </c>
      <c r="E20" s="28">
        <f t="shared" si="9"/>
        <v>0</v>
      </c>
      <c r="F20" s="28">
        <f>F135</f>
        <v>0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26523</v>
      </c>
      <c r="C21" s="28">
        <f t="shared" si="10"/>
        <v>25750</v>
      </c>
      <c r="D21" s="28">
        <f t="shared" si="10"/>
        <v>25000</v>
      </c>
      <c r="E21" s="28">
        <f t="shared" si="10"/>
        <v>2303</v>
      </c>
      <c r="F21" s="28">
        <f>F142</f>
        <v>524685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751410</v>
      </c>
      <c r="C22" s="28">
        <f t="shared" si="11"/>
        <v>683100</v>
      </c>
      <c r="D22" s="28">
        <f t="shared" si="11"/>
        <v>1038546</v>
      </c>
      <c r="E22" s="28">
        <f t="shared" si="11"/>
        <v>677092</v>
      </c>
      <c r="F22" s="28">
        <f>F150</f>
        <v>873858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21919</v>
      </c>
      <c r="C24" s="28">
        <f t="shared" si="13"/>
        <v>21343</v>
      </c>
      <c r="D24" s="28">
        <f t="shared" si="13"/>
        <v>20135</v>
      </c>
      <c r="E24" s="28">
        <f t="shared" si="13"/>
        <v>20000</v>
      </c>
      <c r="F24" s="28">
        <f>F175</f>
        <v>23707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877996</v>
      </c>
      <c r="C27" s="21">
        <f>SUM(C28:C34)</f>
        <v>798178</v>
      </c>
      <c r="D27" s="21">
        <f>SUM(D28:D34)</f>
        <v>2032870</v>
      </c>
      <c r="E27" s="21">
        <f>SUM(E28:E34)</f>
        <v>1222452</v>
      </c>
      <c r="F27" s="21">
        <f>SUM(F28:F34)</f>
        <v>1869630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877996</v>
      </c>
      <c r="C31" s="28">
        <f t="shared" si="18"/>
        <v>798178</v>
      </c>
      <c r="D31" s="28">
        <f t="shared" si="18"/>
        <v>2032870</v>
      </c>
      <c r="E31" s="28">
        <f t="shared" si="18"/>
        <v>1222452</v>
      </c>
      <c r="F31" s="28">
        <f>F215</f>
        <v>1869630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49887039</v>
      </c>
      <c r="C36" s="21">
        <f t="shared" si="22"/>
        <v>49887039</v>
      </c>
      <c r="D36" s="21">
        <f t="shared" si="22"/>
        <v>49887039</v>
      </c>
      <c r="E36" s="21">
        <f t="shared" si="22"/>
        <v>50502094</v>
      </c>
      <c r="F36" s="21">
        <f>SUM(F37:F38)</f>
        <v>50246242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24180205</v>
      </c>
      <c r="C37" s="31">
        <f t="shared" si="23"/>
        <v>24180205</v>
      </c>
      <c r="D37" s="31">
        <f t="shared" si="23"/>
        <v>24180205</v>
      </c>
      <c r="E37" s="31">
        <f t="shared" si="23"/>
        <v>24682425</v>
      </c>
      <c r="F37" s="31">
        <f>F40</f>
        <v>26093304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25706834</v>
      </c>
      <c r="C38" s="28">
        <f t="shared" si="24"/>
        <v>25706834</v>
      </c>
      <c r="D38" s="28">
        <f t="shared" si="24"/>
        <v>25706834</v>
      </c>
      <c r="E38" s="28">
        <f t="shared" si="24"/>
        <v>25819669</v>
      </c>
      <c r="F38" s="28">
        <f>F44</f>
        <v>24152938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24180205</v>
      </c>
      <c r="C40" s="21">
        <f t="shared" si="25"/>
        <v>24180205</v>
      </c>
      <c r="D40" s="21">
        <f t="shared" si="25"/>
        <v>24180205</v>
      </c>
      <c r="E40" s="21">
        <f t="shared" si="25"/>
        <v>24682425</v>
      </c>
      <c r="F40" s="21">
        <f>SUM(F41:F42)</f>
        <v>26093304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23107116</v>
      </c>
      <c r="C41" s="31">
        <v>23107116</v>
      </c>
      <c r="D41" s="31">
        <v>23107116</v>
      </c>
      <c r="E41" s="31">
        <v>22816672</v>
      </c>
      <c r="F41" s="31">
        <v>21769183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1073089</v>
      </c>
      <c r="C42" s="28">
        <v>1073089</v>
      </c>
      <c r="D42" s="28">
        <v>1073089</v>
      </c>
      <c r="E42" s="28">
        <v>1865753</v>
      </c>
      <c r="F42" s="28">
        <v>4324121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25706834</v>
      </c>
      <c r="C44" s="21">
        <f t="shared" si="26"/>
        <v>25706834</v>
      </c>
      <c r="D44" s="21">
        <f t="shared" si="26"/>
        <v>25706834</v>
      </c>
      <c r="E44" s="21">
        <f t="shared" si="26"/>
        <v>25819669</v>
      </c>
      <c r="F44" s="21">
        <f>SUM(F45:F76)</f>
        <v>24152938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549000</v>
      </c>
      <c r="C48" s="28">
        <v>549000</v>
      </c>
      <c r="D48" s="28">
        <v>549000</v>
      </c>
      <c r="E48" s="28">
        <v>549000</v>
      </c>
      <c r="F48" s="28">
        <v>529100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97200</v>
      </c>
      <c r="C52" s="28">
        <v>97200</v>
      </c>
      <c r="D52" s="28">
        <v>97200</v>
      </c>
      <c r="E52" s="28">
        <v>97200</v>
      </c>
      <c r="F52" s="28">
        <v>95507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0</v>
      </c>
      <c r="C53" s="28">
        <v>0</v>
      </c>
      <c r="D53" s="28">
        <v>0</v>
      </c>
      <c r="E53" s="28">
        <v>0</v>
      </c>
      <c r="F53" s="28">
        <v>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30000</v>
      </c>
      <c r="C54" s="28">
        <v>30000</v>
      </c>
      <c r="D54" s="28">
        <v>30000</v>
      </c>
      <c r="E54" s="28">
        <v>48800</v>
      </c>
      <c r="F54" s="28">
        <v>14700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18000</v>
      </c>
      <c r="C55" s="28">
        <v>18000</v>
      </c>
      <c r="D55" s="28">
        <v>18000</v>
      </c>
      <c r="E55" s="28">
        <v>18000</v>
      </c>
      <c r="F55" s="28">
        <v>18000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5808</v>
      </c>
      <c r="C56" s="28">
        <v>5808</v>
      </c>
      <c r="D56" s="28">
        <v>5808</v>
      </c>
      <c r="E56" s="28">
        <v>1613</v>
      </c>
      <c r="F56" s="28">
        <v>4532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6876000</v>
      </c>
      <c r="C57" s="28">
        <v>6876000</v>
      </c>
      <c r="D57" s="28">
        <v>6876000</v>
      </c>
      <c r="E57" s="28">
        <v>7000059</v>
      </c>
      <c r="F57" s="28">
        <v>6672584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38321</v>
      </c>
      <c r="F60" s="28">
        <v>114590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0</v>
      </c>
      <c r="C62" s="28">
        <v>0</v>
      </c>
      <c r="D62" s="28">
        <v>0</v>
      </c>
      <c r="E62" s="28">
        <v>0</v>
      </c>
      <c r="F62" s="28">
        <v>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9610046</v>
      </c>
      <c r="C66" s="28">
        <v>9610046</v>
      </c>
      <c r="D66" s="28">
        <v>9610046</v>
      </c>
      <c r="E66" s="28">
        <v>9456960</v>
      </c>
      <c r="F66" s="28">
        <v>8946853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12000</v>
      </c>
      <c r="C67" s="28">
        <v>12000</v>
      </c>
      <c r="D67" s="28">
        <v>12000</v>
      </c>
      <c r="E67" s="28">
        <v>12000</v>
      </c>
      <c r="F67" s="28">
        <v>11774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3276000</v>
      </c>
      <c r="C68" s="28">
        <v>3276000</v>
      </c>
      <c r="D68" s="28">
        <v>3276000</v>
      </c>
      <c r="E68" s="28">
        <v>3313316</v>
      </c>
      <c r="F68" s="28">
        <v>3148574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295020</v>
      </c>
      <c r="C69" s="28">
        <v>295020</v>
      </c>
      <c r="D69" s="28">
        <v>295020</v>
      </c>
      <c r="E69" s="28">
        <v>358427</v>
      </c>
      <c r="F69" s="28">
        <v>292500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4937760</v>
      </c>
      <c r="C70" s="28">
        <v>4937760</v>
      </c>
      <c r="D70" s="28">
        <v>4937760</v>
      </c>
      <c r="E70" s="28">
        <v>4925973</v>
      </c>
      <c r="F70" s="28">
        <v>4215044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0</v>
      </c>
      <c r="C74" s="28">
        <v>0</v>
      </c>
      <c r="D74" s="28">
        <v>0</v>
      </c>
      <c r="E74" s="28">
        <v>0</v>
      </c>
      <c r="F74" s="28">
        <v>0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0</v>
      </c>
      <c r="C75" s="28">
        <v>0</v>
      </c>
      <c r="D75" s="28">
        <v>0</v>
      </c>
      <c r="E75" s="28">
        <v>0</v>
      </c>
      <c r="F75" s="28">
        <v>0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0</v>
      </c>
      <c r="C76" s="28">
        <v>0</v>
      </c>
      <c r="D76" s="28">
        <v>0</v>
      </c>
      <c r="E76" s="28">
        <v>0</v>
      </c>
      <c r="F76" s="28">
        <v>89180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1731210</v>
      </c>
      <c r="C78" s="21">
        <f>SUM(C79:C83)</f>
        <v>1731210</v>
      </c>
      <c r="D78" s="21">
        <f>SUM(D79:D83)</f>
        <v>1731210</v>
      </c>
      <c r="E78" s="21">
        <f>SUM(E79:E83)</f>
        <v>1572187</v>
      </c>
      <c r="F78" s="21">
        <f>SUM(F79:F83)</f>
        <v>1516606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1731210</v>
      </c>
      <c r="C83" s="28">
        <v>1731210</v>
      </c>
      <c r="D83" s="28">
        <v>1731210</v>
      </c>
      <c r="E83" s="28">
        <v>1572187</v>
      </c>
      <c r="F83" s="28">
        <v>1516606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2558651</v>
      </c>
      <c r="C85" s="21">
        <f t="shared" si="27"/>
        <v>2484128</v>
      </c>
      <c r="D85" s="21">
        <f t="shared" si="27"/>
        <v>3171975</v>
      </c>
      <c r="E85" s="21">
        <f t="shared" si="27"/>
        <v>1966801</v>
      </c>
      <c r="F85" s="21">
        <f>SUM(F86:F91)</f>
        <v>4219880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1231259</v>
      </c>
      <c r="C86" s="31">
        <v>1195397</v>
      </c>
      <c r="D86" s="31">
        <v>1160580</v>
      </c>
      <c r="E86" s="31">
        <v>906632</v>
      </c>
      <c r="F86" s="31">
        <v>2357890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611078</v>
      </c>
      <c r="C87" s="28">
        <v>593280</v>
      </c>
      <c r="D87" s="28">
        <v>876000</v>
      </c>
      <c r="E87" s="28">
        <v>711300</v>
      </c>
      <c r="F87" s="28">
        <v>712855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615534</v>
      </c>
      <c r="C88" s="28">
        <v>597606</v>
      </c>
      <c r="D88" s="28">
        <v>1040400</v>
      </c>
      <c r="E88" s="28">
        <v>315633</v>
      </c>
      <c r="F88" s="28">
        <v>783057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100780</v>
      </c>
      <c r="C89" s="28">
        <v>97845</v>
      </c>
      <c r="D89" s="28">
        <v>94995</v>
      </c>
      <c r="E89" s="28">
        <v>33236</v>
      </c>
      <c r="F89" s="28">
        <v>366078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0</v>
      </c>
      <c r="C90" s="28">
        <v>0</v>
      </c>
      <c r="D90" s="28">
        <v>0</v>
      </c>
      <c r="E90" s="28">
        <v>0</v>
      </c>
      <c r="F90" s="28">
        <v>0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707524</v>
      </c>
      <c r="C93" s="21">
        <f t="shared" si="28"/>
        <v>686915</v>
      </c>
      <c r="D93" s="21">
        <f t="shared" si="28"/>
        <v>666908</v>
      </c>
      <c r="E93" s="21">
        <f t="shared" si="28"/>
        <v>810856</v>
      </c>
      <c r="F93" s="21">
        <f>SUM(F94:F105)</f>
        <v>1070473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521070</v>
      </c>
      <c r="C94" s="31">
        <v>505893</v>
      </c>
      <c r="D94" s="31">
        <v>491158</v>
      </c>
      <c r="E94" s="31">
        <v>565376</v>
      </c>
      <c r="F94" s="31">
        <v>855465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26523</v>
      </c>
      <c r="C95" s="28">
        <v>25750</v>
      </c>
      <c r="D95" s="28">
        <v>25000</v>
      </c>
      <c r="E95" s="28">
        <v>50658</v>
      </c>
      <c r="F95" s="28">
        <v>83071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16550</v>
      </c>
      <c r="C96" s="28">
        <v>16068</v>
      </c>
      <c r="D96" s="28">
        <v>15600</v>
      </c>
      <c r="E96" s="28">
        <v>15762</v>
      </c>
      <c r="F96" s="28">
        <v>9178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3183</v>
      </c>
      <c r="C97" s="28">
        <v>3090</v>
      </c>
      <c r="D97" s="28">
        <v>3000</v>
      </c>
      <c r="E97" s="28">
        <v>0</v>
      </c>
      <c r="F97" s="28">
        <v>2124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5707</v>
      </c>
      <c r="C98" s="28">
        <v>5541</v>
      </c>
      <c r="D98" s="28">
        <v>5380</v>
      </c>
      <c r="E98" s="28">
        <v>26789</v>
      </c>
      <c r="F98" s="28">
        <v>11475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0</v>
      </c>
      <c r="C99" s="28">
        <v>0</v>
      </c>
      <c r="D99" s="28">
        <v>0</v>
      </c>
      <c r="E99" s="28">
        <v>0</v>
      </c>
      <c r="F99" s="28">
        <v>0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0</v>
      </c>
      <c r="C100" s="28">
        <v>0</v>
      </c>
      <c r="D100" s="28">
        <v>0</v>
      </c>
      <c r="E100" s="28">
        <v>0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106090</v>
      </c>
      <c r="C101" s="28">
        <v>103000</v>
      </c>
      <c r="D101" s="28">
        <v>100000</v>
      </c>
      <c r="E101" s="28">
        <v>90348</v>
      </c>
      <c r="F101" s="28">
        <v>95504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0</v>
      </c>
      <c r="C102" s="28">
        <v>0</v>
      </c>
      <c r="D102" s="28">
        <v>0</v>
      </c>
      <c r="E102" s="28">
        <v>0</v>
      </c>
      <c r="F102" s="28">
        <v>5134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25462</v>
      </c>
      <c r="C104" s="28">
        <v>24720</v>
      </c>
      <c r="D104" s="28">
        <v>24000</v>
      </c>
      <c r="E104" s="28">
        <v>2947</v>
      </c>
      <c r="F104" s="28">
        <v>0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2939</v>
      </c>
      <c r="C105" s="28">
        <v>2853</v>
      </c>
      <c r="D105" s="28">
        <v>2770</v>
      </c>
      <c r="E105" s="28">
        <v>58976</v>
      </c>
      <c r="F105" s="28">
        <v>8522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2646408</v>
      </c>
      <c r="C107" s="21">
        <f t="shared" si="29"/>
        <v>2570093</v>
      </c>
      <c r="D107" s="21">
        <f t="shared" si="29"/>
        <v>2728071</v>
      </c>
      <c r="E107" s="21">
        <f t="shared" si="29"/>
        <v>2291141</v>
      </c>
      <c r="F107" s="21">
        <f>SUM(F108:F133)</f>
        <v>2340948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407386</v>
      </c>
      <c r="C108" s="31">
        <v>395520</v>
      </c>
      <c r="D108" s="31">
        <v>384000</v>
      </c>
      <c r="E108" s="31">
        <v>284835</v>
      </c>
      <c r="F108" s="31">
        <v>366113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550543</v>
      </c>
      <c r="C109" s="28">
        <v>534508</v>
      </c>
      <c r="D109" s="28">
        <v>518940</v>
      </c>
      <c r="E109" s="28">
        <v>424079</v>
      </c>
      <c r="F109" s="28">
        <v>518971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7638</v>
      </c>
      <c r="C110" s="28">
        <v>7416</v>
      </c>
      <c r="D110" s="28">
        <v>7200</v>
      </c>
      <c r="E110" s="28">
        <v>15103</v>
      </c>
      <c r="F110" s="28">
        <v>7023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649271</v>
      </c>
      <c r="C111" s="28">
        <v>630360</v>
      </c>
      <c r="D111" s="28">
        <v>852000</v>
      </c>
      <c r="E111" s="28">
        <v>648000</v>
      </c>
      <c r="F111" s="28">
        <v>611279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267796</v>
      </c>
      <c r="C112" s="28">
        <v>260760</v>
      </c>
      <c r="D112" s="28">
        <v>246000</v>
      </c>
      <c r="E112" s="28">
        <v>162500</v>
      </c>
      <c r="F112" s="28">
        <v>114000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25500</v>
      </c>
      <c r="F113" s="28">
        <v>25016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0</v>
      </c>
      <c r="C114" s="28">
        <v>0</v>
      </c>
      <c r="D114" s="28">
        <v>0</v>
      </c>
      <c r="E114" s="28">
        <v>0</v>
      </c>
      <c r="F114" s="28">
        <v>0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432986</v>
      </c>
      <c r="C115" s="28">
        <v>420375</v>
      </c>
      <c r="D115" s="28">
        <v>408131</v>
      </c>
      <c r="E115" s="28">
        <v>381131</v>
      </c>
      <c r="F115" s="28">
        <v>380270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114577</v>
      </c>
      <c r="C116" s="28">
        <v>111240</v>
      </c>
      <c r="D116" s="28">
        <v>108000</v>
      </c>
      <c r="E116" s="28">
        <v>94820</v>
      </c>
      <c r="F116" s="28">
        <v>110662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0</v>
      </c>
      <c r="C117" s="28">
        <v>0</v>
      </c>
      <c r="D117" s="28">
        <v>0</v>
      </c>
      <c r="E117" s="28">
        <v>0</v>
      </c>
      <c r="F117" s="28">
        <v>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11585</v>
      </c>
      <c r="C118" s="28">
        <v>11248</v>
      </c>
      <c r="D118" s="28">
        <v>10920</v>
      </c>
      <c r="E118" s="28">
        <v>21751</v>
      </c>
      <c r="F118" s="28">
        <v>18941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0</v>
      </c>
      <c r="C119" s="28">
        <v>0</v>
      </c>
      <c r="D119" s="28">
        <v>0</v>
      </c>
      <c r="E119" s="28">
        <v>0</v>
      </c>
      <c r="F119" s="28">
        <v>0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0</v>
      </c>
      <c r="C120" s="28">
        <v>0</v>
      </c>
      <c r="D120" s="28">
        <v>0</v>
      </c>
      <c r="E120" s="28">
        <v>0</v>
      </c>
      <c r="F120" s="28">
        <v>3001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0</v>
      </c>
      <c r="C122" s="28">
        <v>0</v>
      </c>
      <c r="D122" s="28">
        <v>0</v>
      </c>
      <c r="E122" s="28">
        <v>0</v>
      </c>
      <c r="F122" s="28">
        <v>0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0</v>
      </c>
      <c r="C123" s="28">
        <v>0</v>
      </c>
      <c r="D123" s="28">
        <v>0</v>
      </c>
      <c r="E123" s="28">
        <v>0</v>
      </c>
      <c r="F123" s="28">
        <v>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15701</v>
      </c>
      <c r="C124" s="28">
        <v>15244</v>
      </c>
      <c r="D124" s="28">
        <v>14800</v>
      </c>
      <c r="E124" s="28">
        <v>4694</v>
      </c>
      <c r="F124" s="28">
        <v>17705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0</v>
      </c>
      <c r="C125" s="28">
        <v>0</v>
      </c>
      <c r="D125" s="28">
        <v>0</v>
      </c>
      <c r="E125" s="28">
        <v>0</v>
      </c>
      <c r="F125" s="28">
        <v>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6874</v>
      </c>
      <c r="C126" s="28">
        <v>6674</v>
      </c>
      <c r="D126" s="28">
        <v>6480</v>
      </c>
      <c r="E126" s="28">
        <v>6480</v>
      </c>
      <c r="F126" s="28">
        <v>6480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0</v>
      </c>
      <c r="C128" s="28">
        <v>0</v>
      </c>
      <c r="D128" s="28">
        <v>0</v>
      </c>
      <c r="E128" s="28">
        <v>0</v>
      </c>
      <c r="F128" s="28">
        <v>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0</v>
      </c>
      <c r="C131" s="28">
        <v>0</v>
      </c>
      <c r="D131" s="28">
        <v>0</v>
      </c>
      <c r="E131" s="28">
        <v>922</v>
      </c>
      <c r="F131" s="28">
        <v>4877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47741</v>
      </c>
      <c r="C132" s="28">
        <v>46350</v>
      </c>
      <c r="D132" s="28">
        <v>45000</v>
      </c>
      <c r="E132" s="28">
        <v>62929</v>
      </c>
      <c r="F132" s="28">
        <v>30808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134310</v>
      </c>
      <c r="C133" s="28">
        <v>130398</v>
      </c>
      <c r="D133" s="28">
        <v>126600</v>
      </c>
      <c r="E133" s="28">
        <v>158397</v>
      </c>
      <c r="F133" s="28">
        <v>125802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0</v>
      </c>
      <c r="C135" s="21">
        <f t="shared" si="30"/>
        <v>0</v>
      </c>
      <c r="D135" s="21">
        <f t="shared" si="30"/>
        <v>0</v>
      </c>
      <c r="E135" s="21">
        <f t="shared" si="30"/>
        <v>0</v>
      </c>
      <c r="F135" s="21">
        <f>SUM(F136:F140)</f>
        <v>0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0</v>
      </c>
      <c r="C136" s="31">
        <v>0</v>
      </c>
      <c r="D136" s="31">
        <v>0</v>
      </c>
      <c r="E136" s="31">
        <v>0</v>
      </c>
      <c r="F136" s="31">
        <v>0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0</v>
      </c>
      <c r="C137" s="28">
        <v>0</v>
      </c>
      <c r="D137" s="28">
        <v>0</v>
      </c>
      <c r="E137" s="28">
        <v>0</v>
      </c>
      <c r="F137" s="28">
        <v>0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26523</v>
      </c>
      <c r="C142" s="21">
        <f t="shared" si="31"/>
        <v>25750</v>
      </c>
      <c r="D142" s="21">
        <f t="shared" si="31"/>
        <v>25000</v>
      </c>
      <c r="E142" s="21">
        <f t="shared" si="31"/>
        <v>2303</v>
      </c>
      <c r="F142" s="21">
        <f>SUM(F143:F148)</f>
        <v>524685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26523</v>
      </c>
      <c r="C144" s="28">
        <v>25750</v>
      </c>
      <c r="D144" s="28">
        <v>25000</v>
      </c>
      <c r="E144" s="28">
        <v>0</v>
      </c>
      <c r="F144" s="28">
        <v>363713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2303</v>
      </c>
      <c r="F145" s="28">
        <v>33741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0</v>
      </c>
      <c r="C147" s="28">
        <v>0</v>
      </c>
      <c r="D147" s="28">
        <v>0</v>
      </c>
      <c r="E147" s="28">
        <v>0</v>
      </c>
      <c r="F147" s="28">
        <v>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127231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751410</v>
      </c>
      <c r="C150" s="21">
        <f>SUM(C151:C167)</f>
        <v>683100</v>
      </c>
      <c r="D150" s="21">
        <f>SUM(D151:D167)</f>
        <v>1038546</v>
      </c>
      <c r="E150" s="21">
        <f>SUM(E151:E167)</f>
        <v>677092</v>
      </c>
      <c r="F150" s="21">
        <f>SUM(F151:F167)</f>
        <v>873858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181500</v>
      </c>
      <c r="C152" s="28">
        <v>165000</v>
      </c>
      <c r="D152" s="28">
        <v>567546</v>
      </c>
      <c r="E152" s="28">
        <v>513602</v>
      </c>
      <c r="F152" s="28">
        <v>312907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0</v>
      </c>
      <c r="C156" s="28">
        <v>0</v>
      </c>
      <c r="D156" s="28">
        <v>0</v>
      </c>
      <c r="E156" s="28">
        <v>0</v>
      </c>
      <c r="F156" s="28">
        <v>0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6050</v>
      </c>
      <c r="C157" s="28">
        <v>5500</v>
      </c>
      <c r="D157" s="28">
        <v>5000</v>
      </c>
      <c r="E157" s="28">
        <v>37931</v>
      </c>
      <c r="F157" s="28">
        <v>3127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0</v>
      </c>
      <c r="C159" s="28">
        <v>0</v>
      </c>
      <c r="D159" s="28">
        <v>0</v>
      </c>
      <c r="E159" s="28">
        <v>0</v>
      </c>
      <c r="F159" s="28">
        <v>3000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331540</v>
      </c>
      <c r="C160" s="28">
        <v>301400</v>
      </c>
      <c r="D160" s="28">
        <v>274000</v>
      </c>
      <c r="E160" s="28">
        <v>77318</v>
      </c>
      <c r="F160" s="28">
        <v>301260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183920</v>
      </c>
      <c r="C162" s="28">
        <v>167200</v>
      </c>
      <c r="D162" s="28">
        <v>152000</v>
      </c>
      <c r="E162" s="28">
        <v>27561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30250</v>
      </c>
      <c r="C164" s="28">
        <v>27500</v>
      </c>
      <c r="D164" s="28">
        <v>25000</v>
      </c>
      <c r="E164" s="28">
        <v>520</v>
      </c>
      <c r="F164" s="28">
        <v>200382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18150</v>
      </c>
      <c r="C166" s="28">
        <v>16500</v>
      </c>
      <c r="D166" s="28">
        <v>15000</v>
      </c>
      <c r="E166" s="28">
        <v>20160</v>
      </c>
      <c r="F166" s="28">
        <v>53182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21919</v>
      </c>
      <c r="C175" s="21">
        <f t="shared" si="33"/>
        <v>21343</v>
      </c>
      <c r="D175" s="21">
        <f t="shared" si="33"/>
        <v>20135</v>
      </c>
      <c r="E175" s="21">
        <f t="shared" si="33"/>
        <v>20000</v>
      </c>
      <c r="F175" s="21">
        <f>SUM(F176:F198)</f>
        <v>23707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21919</v>
      </c>
      <c r="C182" s="28">
        <v>21343</v>
      </c>
      <c r="D182" s="28">
        <v>20135</v>
      </c>
      <c r="E182" s="28">
        <v>20000</v>
      </c>
      <c r="F182" s="28">
        <v>23707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0</v>
      </c>
      <c r="F194" s="28">
        <v>0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0</v>
      </c>
      <c r="F198" s="28">
        <v>0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877996</v>
      </c>
      <c r="C215" s="21">
        <f>SUM(C216:C228)</f>
        <v>798178</v>
      </c>
      <c r="D215" s="21">
        <f>SUM(D216:D228)</f>
        <v>2032870</v>
      </c>
      <c r="E215" s="21">
        <f>SUM(E216:E228)</f>
        <v>1222452</v>
      </c>
      <c r="F215" s="21">
        <f>SUM(F216:F228)</f>
        <v>1869630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72136</v>
      </c>
      <c r="C216" s="31">
        <v>65578</v>
      </c>
      <c r="D216" s="31">
        <v>59616</v>
      </c>
      <c r="E216" s="31">
        <v>57024</v>
      </c>
      <c r="F216" s="31">
        <v>56116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101640</v>
      </c>
      <c r="C217" s="28">
        <v>92400</v>
      </c>
      <c r="D217" s="28">
        <v>184000</v>
      </c>
      <c r="E217" s="28">
        <v>455499</v>
      </c>
      <c r="F217" s="28">
        <v>605210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3025</v>
      </c>
      <c r="C219" s="28">
        <v>2750</v>
      </c>
      <c r="D219" s="28">
        <v>2500</v>
      </c>
      <c r="E219" s="28">
        <v>452</v>
      </c>
      <c r="F219" s="28">
        <v>520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53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5445</v>
      </c>
      <c r="C221" s="28">
        <v>4950</v>
      </c>
      <c r="D221" s="28">
        <v>451754</v>
      </c>
      <c r="E221" s="28">
        <v>6050</v>
      </c>
      <c r="F221" s="28">
        <v>1100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0</v>
      </c>
      <c r="C222" s="28">
        <v>0</v>
      </c>
      <c r="D222" s="28">
        <v>0</v>
      </c>
      <c r="E222" s="28">
        <v>970</v>
      </c>
      <c r="F222" s="28">
        <v>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695750</v>
      </c>
      <c r="C223" s="28">
        <v>632500</v>
      </c>
      <c r="D223" s="28">
        <v>1335000</v>
      </c>
      <c r="E223" s="28">
        <v>702404</v>
      </c>
      <c r="F223" s="28">
        <v>1206684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0</v>
      </c>
      <c r="F224" s="28">
        <v>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063BE3-AF51-4A65-80F9-06191A6B81DA}">
  <sheetPr>
    <tabColor theme="8" tint="0.79998168889431442"/>
  </sheetPr>
  <dimension ref="A1:G5"/>
  <sheetViews>
    <sheetView showGridLines="0" tabSelected="1" zoomScale="130" zoomScaleNormal="130" workbookViewId="0">
      <pane ySplit="2" topLeftCell="A3" activePane="bottomLeft" state="frozen"/>
      <selection pane="bottomLeft" activeCell="C9" sqref="C9"/>
    </sheetView>
  </sheetViews>
  <sheetFormatPr defaultColWidth="8" defaultRowHeight="15.75"/>
  <cols>
    <col min="1" max="2" width="11.875" style="52" bestFit="1" customWidth="1"/>
    <col min="3" max="3" width="12.625" style="52" bestFit="1" customWidth="1"/>
    <col min="4" max="4" width="49.125" style="54" customWidth="1"/>
    <col min="5" max="5" width="10.25" style="52" customWidth="1"/>
    <col min="6" max="6" width="14.25" style="53" bestFit="1" customWidth="1"/>
    <col min="7" max="7" width="10.75" style="52" bestFit="1" customWidth="1"/>
    <col min="8" max="16384" width="8" style="52"/>
  </cols>
  <sheetData>
    <row r="1" spans="1:7" s="38" customFormat="1" ht="20.25" customHeight="1">
      <c r="A1" s="34"/>
      <c r="B1" s="34"/>
      <c r="C1" s="34"/>
      <c r="D1" s="35"/>
      <c r="E1" s="36"/>
      <c r="F1" s="37"/>
    </row>
    <row r="2" spans="1:7" s="38" customFormat="1" ht="18.75" customHeight="1">
      <c r="A2" s="39">
        <v>2023</v>
      </c>
      <c r="B2" s="39">
        <v>2022</v>
      </c>
      <c r="C2" s="39">
        <v>2021</v>
      </c>
      <c r="D2" s="40" t="s">
        <v>212</v>
      </c>
      <c r="E2" s="41" t="s">
        <v>213</v>
      </c>
      <c r="F2" s="37"/>
    </row>
    <row r="3" spans="1:7" s="38" customFormat="1" ht="18.75" customHeight="1">
      <c r="A3" s="42">
        <f t="shared" ref="A3:B3" si="0">A4</f>
        <v>0</v>
      </c>
      <c r="B3" s="42">
        <f t="shared" si="0"/>
        <v>0</v>
      </c>
      <c r="C3" s="42">
        <f>C4</f>
        <v>725000</v>
      </c>
      <c r="D3" s="43" t="s">
        <v>214</v>
      </c>
      <c r="E3" s="44"/>
      <c r="F3" s="37"/>
    </row>
    <row r="4" spans="1:7" s="38" customFormat="1" ht="19.5" customHeight="1">
      <c r="A4" s="50">
        <v>0</v>
      </c>
      <c r="B4" s="50">
        <v>0</v>
      </c>
      <c r="C4" s="50">
        <v>725000</v>
      </c>
      <c r="D4" s="45"/>
      <c r="E4" s="46" t="s">
        <v>215</v>
      </c>
      <c r="F4" s="37"/>
      <c r="G4" s="47"/>
    </row>
    <row r="5" spans="1:7" s="38" customFormat="1" ht="19.5" customHeight="1">
      <c r="A5" s="51">
        <v>0</v>
      </c>
      <c r="B5" s="51">
        <v>0</v>
      </c>
      <c r="C5" s="51">
        <v>725000</v>
      </c>
      <c r="D5" s="48" t="s">
        <v>192</v>
      </c>
      <c r="E5" s="49">
        <v>423008</v>
      </c>
      <c r="F5" s="37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BA_Budget</vt:lpstr>
      <vt:lpstr>NPI-Programs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Zunain Shareef</cp:lastModifiedBy>
  <dcterms:created xsi:type="dcterms:W3CDTF">2020-12-01T07:51:53Z</dcterms:created>
  <dcterms:modified xsi:type="dcterms:W3CDTF">2020-12-02T11:21:05Z</dcterms:modified>
</cp:coreProperties>
</file>