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S05 - Elections Commission\"/>
    </mc:Choice>
  </mc:AlternateContent>
  <xr:revisionPtr revIDLastSave="0" documentId="13_ncr:1_{041F9C1E-FF6B-4B39-8CFC-58F27311EFDA}" xr6:coauthVersionLast="36" xr6:coauthVersionMax="36" xr10:uidLastSave="{00000000-0000-0000-0000-000000000000}"/>
  <bookViews>
    <workbookView xWindow="0" yWindow="0" windowWidth="28800" windowHeight="12435" activeTab="1" xr2:uid="{00000000-000D-0000-FFFF-FFFF00000000}"/>
  </bookViews>
  <sheets>
    <sheet name="BA_Budget" sheetId="1" r:id="rId1"/>
    <sheet name="Cost Projects" sheetId="2" r:id="rId2"/>
  </sheets>
  <definedNames>
    <definedName name="_xlnm.Print_Area" localSheetId="0">BA_Budget!$B$1:$H$247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B4" i="2"/>
  <c r="A4" i="2"/>
  <c r="E4" i="2"/>
  <c r="F4" i="2"/>
  <c r="E245" i="1" l="1"/>
  <c r="E34" i="1" s="1"/>
  <c r="C245" i="1"/>
  <c r="C34" i="1" s="1"/>
  <c r="B245" i="1"/>
  <c r="B34" i="1" s="1"/>
  <c r="F245" i="1"/>
  <c r="D245" i="1"/>
  <c r="F236" i="1"/>
  <c r="F33" i="1" s="1"/>
  <c r="C236" i="1"/>
  <c r="C33" i="1" s="1"/>
  <c r="B236" i="1"/>
  <c r="B33" i="1" s="1"/>
  <c r="E236" i="1"/>
  <c r="D236" i="1"/>
  <c r="F230" i="1"/>
  <c r="F32" i="1" s="1"/>
  <c r="B230" i="1"/>
  <c r="B32" i="1" s="1"/>
  <c r="D230" i="1"/>
  <c r="D32" i="1" s="1"/>
  <c r="C230" i="1"/>
  <c r="C32" i="1" s="1"/>
  <c r="E230" i="1"/>
  <c r="D215" i="1"/>
  <c r="D31" i="1" s="1"/>
  <c r="E215" i="1"/>
  <c r="E31" i="1" s="1"/>
  <c r="F215" i="1"/>
  <c r="F31" i="1" s="1"/>
  <c r="B215" i="1"/>
  <c r="B31" i="1" s="1"/>
  <c r="C215" i="1"/>
  <c r="D212" i="1"/>
  <c r="D30" i="1" s="1"/>
  <c r="F212" i="1"/>
  <c r="E212" i="1"/>
  <c r="E30" i="1" s="1"/>
  <c r="C212" i="1"/>
  <c r="C30" i="1" s="1"/>
  <c r="C27" i="1" s="1"/>
  <c r="C11" i="1" s="1"/>
  <c r="B212" i="1"/>
  <c r="B30" i="1" s="1"/>
  <c r="F209" i="1"/>
  <c r="F29" i="1" s="1"/>
  <c r="B209" i="1"/>
  <c r="B29" i="1" s="1"/>
  <c r="E209" i="1"/>
  <c r="D209" i="1"/>
  <c r="C209" i="1"/>
  <c r="D205" i="1"/>
  <c r="D28" i="1" s="1"/>
  <c r="E205" i="1"/>
  <c r="E28" i="1" s="1"/>
  <c r="F205" i="1"/>
  <c r="C205" i="1"/>
  <c r="B205" i="1"/>
  <c r="C200" i="1"/>
  <c r="C25" i="1" s="1"/>
  <c r="D200" i="1"/>
  <c r="D25" i="1" s="1"/>
  <c r="E200" i="1"/>
  <c r="E25" i="1" s="1"/>
  <c r="F200" i="1"/>
  <c r="B200" i="1"/>
  <c r="D175" i="1"/>
  <c r="D24" i="1" s="1"/>
  <c r="E175" i="1"/>
  <c r="E24" i="1" s="1"/>
  <c r="F175" i="1"/>
  <c r="C175" i="1"/>
  <c r="B175" i="1"/>
  <c r="E169" i="1"/>
  <c r="E23" i="1" s="1"/>
  <c r="F169" i="1"/>
  <c r="F23" i="1" s="1"/>
  <c r="B169" i="1"/>
  <c r="B23" i="1" s="1"/>
  <c r="D169" i="1"/>
  <c r="D23" i="1" s="1"/>
  <c r="C169" i="1"/>
  <c r="C150" i="1"/>
  <c r="C22" i="1" s="1"/>
  <c r="E150" i="1"/>
  <c r="E22" i="1" s="1"/>
  <c r="D150" i="1"/>
  <c r="D22" i="1" s="1"/>
  <c r="F150" i="1"/>
  <c r="B150" i="1"/>
  <c r="F142" i="1"/>
  <c r="F21" i="1" s="1"/>
  <c r="B142" i="1"/>
  <c r="B21" i="1" s="1"/>
  <c r="C142" i="1"/>
  <c r="C21" i="1" s="1"/>
  <c r="E142" i="1"/>
  <c r="E21" i="1" s="1"/>
  <c r="D142" i="1"/>
  <c r="D21" i="1" s="1"/>
  <c r="D135" i="1"/>
  <c r="D20" i="1" s="1"/>
  <c r="E135" i="1"/>
  <c r="E20" i="1" s="1"/>
  <c r="B135" i="1"/>
  <c r="B20" i="1" s="1"/>
  <c r="F135" i="1"/>
  <c r="C135" i="1"/>
  <c r="C107" i="1"/>
  <c r="C19" i="1" s="1"/>
  <c r="E107" i="1"/>
  <c r="E19" i="1" s="1"/>
  <c r="D107" i="1"/>
  <c r="D19" i="1" s="1"/>
  <c r="F107" i="1"/>
  <c r="B107" i="1"/>
  <c r="D93" i="1"/>
  <c r="D18" i="1" s="1"/>
  <c r="F93" i="1"/>
  <c r="F18" i="1" s="1"/>
  <c r="E93" i="1"/>
  <c r="E18" i="1" s="1"/>
  <c r="B93" i="1"/>
  <c r="B18" i="1" s="1"/>
  <c r="C93" i="1"/>
  <c r="C85" i="1"/>
  <c r="C17" i="1" s="1"/>
  <c r="E85" i="1"/>
  <c r="E17" i="1" s="1"/>
  <c r="D85" i="1"/>
  <c r="D17" i="1" s="1"/>
  <c r="F85" i="1"/>
  <c r="B85" i="1"/>
  <c r="E78" i="1"/>
  <c r="E16" i="1" s="1"/>
  <c r="F78" i="1"/>
  <c r="F16" i="1" s="1"/>
  <c r="C78" i="1"/>
  <c r="C16" i="1" s="1"/>
  <c r="B78" i="1"/>
  <c r="B16" i="1" s="1"/>
  <c r="D78" i="1"/>
  <c r="D16" i="1" s="1"/>
  <c r="F44" i="1"/>
  <c r="F38" i="1" s="1"/>
  <c r="B44" i="1"/>
  <c r="B38" i="1" s="1"/>
  <c r="C44" i="1"/>
  <c r="C38" i="1" s="1"/>
  <c r="E44" i="1"/>
  <c r="D44" i="1"/>
  <c r="E40" i="1"/>
  <c r="E37" i="1" s="1"/>
  <c r="F40" i="1"/>
  <c r="F37" i="1" s="1"/>
  <c r="F36" i="1" s="1"/>
  <c r="F15" i="1" s="1"/>
  <c r="B40" i="1"/>
  <c r="B37" i="1" s="1"/>
  <c r="B36" i="1" s="1"/>
  <c r="B15" i="1" s="1"/>
  <c r="D40" i="1"/>
  <c r="D37" i="1" s="1"/>
  <c r="C40" i="1"/>
  <c r="C37" i="1" s="1"/>
  <c r="C36" i="1" s="1"/>
  <c r="C15" i="1" s="1"/>
  <c r="E38" i="1"/>
  <c r="D38" i="1"/>
  <c r="F34" i="1"/>
  <c r="D34" i="1"/>
  <c r="E33" i="1"/>
  <c r="D33" i="1"/>
  <c r="E32" i="1"/>
  <c r="C31" i="1"/>
  <c r="F30" i="1"/>
  <c r="E29" i="1"/>
  <c r="D29" i="1"/>
  <c r="C29" i="1"/>
  <c r="F28" i="1"/>
  <c r="C28" i="1"/>
  <c r="B28" i="1"/>
  <c r="F25" i="1"/>
  <c r="B25" i="1"/>
  <c r="F24" i="1"/>
  <c r="C24" i="1"/>
  <c r="B24" i="1"/>
  <c r="C23" i="1"/>
  <c r="F22" i="1"/>
  <c r="B22" i="1"/>
  <c r="F20" i="1"/>
  <c r="C20" i="1"/>
  <c r="F19" i="1"/>
  <c r="B19" i="1"/>
  <c r="C18" i="1"/>
  <c r="F17" i="1"/>
  <c r="B17" i="1"/>
  <c r="D36" i="1" l="1"/>
  <c r="D15" i="1" s="1"/>
  <c r="B14" i="1"/>
  <c r="B10" i="1" s="1"/>
  <c r="F14" i="1"/>
  <c r="F10" i="1" s="1"/>
  <c r="E27" i="1"/>
  <c r="E11" i="1" s="1"/>
  <c r="E36" i="1"/>
  <c r="E15" i="1" s="1"/>
  <c r="E14" i="1" s="1"/>
  <c r="E10" i="1" s="1"/>
  <c r="C14" i="1"/>
  <c r="C10" i="1" s="1"/>
  <c r="C12" i="1" s="1"/>
  <c r="B27" i="1"/>
  <c r="B11" i="1" s="1"/>
  <c r="F27" i="1"/>
  <c r="F11" i="1" s="1"/>
  <c r="D27" i="1"/>
  <c r="D11" i="1" s="1"/>
  <c r="D14" i="1"/>
  <c r="D10" i="1" s="1"/>
  <c r="D12" i="1" s="1"/>
  <c r="E12" i="1" l="1"/>
  <c r="F12" i="1"/>
  <c r="B12" i="1"/>
</calcChain>
</file>

<file path=xl/sharedStrings.xml><?xml version="1.0" encoding="utf-8"?>
<sst xmlns="http://schemas.openxmlformats.org/spreadsheetml/2006/main" count="248" uniqueCount="218">
  <si>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</si>
  <si>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</si>
  <si>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</si>
  <si>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</si>
  <si>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</si>
  <si>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</si>
  <si>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</si>
  <si>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</si>
  <si>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</si>
  <si>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</si>
  <si>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</si>
  <si>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</si>
  <si>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</si>
  <si>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</si>
  <si>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</si>
  <si>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</si>
  <si>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</si>
  <si>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</si>
  <si>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</si>
  <si>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</si>
  <si>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</si>
  <si>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</si>
  <si>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</si>
  <si>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</si>
  <si>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</si>
  <si>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</si>
  <si>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</si>
  <si>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</si>
  <si>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</si>
  <si>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</si>
  <si>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</si>
  <si>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</si>
  <si>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</si>
  <si>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</si>
  <si>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</si>
  <si>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</si>
  <si>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</si>
  <si>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</si>
  <si>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</si>
  <si>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</si>
  <si>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</si>
  <si>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</si>
  <si>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</si>
  <si>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</si>
  <si>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</si>
  <si>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</si>
  <si>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</si>
  <si>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</si>
  <si>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</si>
  <si>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</si>
  <si>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</si>
  <si>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</si>
  <si>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</si>
  <si>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</si>
  <si>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</si>
  <si>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</si>
  <si>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</si>
  <si>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</si>
  <si>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</si>
  <si>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</si>
  <si>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</si>
  <si>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</si>
  <si>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</si>
  <si>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</si>
  <si>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</si>
  <si>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</si>
  <si>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</si>
  <si>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</si>
  <si>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</si>
  <si>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</si>
  <si>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</si>
  <si>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</si>
  <si>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</si>
  <si>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</si>
  <si>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</si>
  <si>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</si>
  <si>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</si>
  <si>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</si>
  <si>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</si>
  <si>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</si>
  <si>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</si>
  <si>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</si>
  <si>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</si>
  <si>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</si>
  <si>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</si>
  <si>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</si>
  <si>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</si>
  <si>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</si>
  <si>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</si>
  <si>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</si>
  <si>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</si>
  <si>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</si>
  <si>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</si>
  <si>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</si>
  <si>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</si>
  <si>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</si>
  <si>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</si>
  <si>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</si>
  <si>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</si>
  <si>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</si>
  <si>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</si>
  <si>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</si>
  <si>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</si>
  <si>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</si>
  <si>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</si>
  <si>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</si>
  <si>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</si>
  <si>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</si>
  <si>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</si>
  <si>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</si>
  <si>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</si>
  <si>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</si>
  <si>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</si>
  <si>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</si>
  <si>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</si>
  <si>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</si>
  <si>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</si>
  <si>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</si>
  <si>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</si>
  <si>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</si>
  <si>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</si>
  <si>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</si>
  <si>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</si>
  <si>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</si>
  <si>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</si>
  <si>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</si>
  <si>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</si>
  <si>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</si>
  <si>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</si>
  <si>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</si>
  <si>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</si>
  <si>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</si>
  <si>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</si>
  <si>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</si>
  <si>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</si>
  <si>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</si>
  <si>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</si>
  <si>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</si>
  <si>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</si>
  <si>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</si>
  <si>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</si>
  <si>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</si>
  <si>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</si>
  <si>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</si>
  <si>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</si>
  <si>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</si>
  <si>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</si>
  <si>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</si>
  <si>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</si>
  <si>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</si>
  <si>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</si>
  <si>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</si>
  <si>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</si>
  <si>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</si>
  <si>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</si>
  <si>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</si>
  <si>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</si>
  <si>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</si>
  <si>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</si>
  <si>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</si>
  <si>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</si>
  <si>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</si>
  <si>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</si>
  <si>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</si>
  <si>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</si>
  <si>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</si>
  <si>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</si>
  <si>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</si>
  <si>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</si>
  <si>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</si>
  <si>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</si>
  <si>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</si>
  <si>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</si>
  <si>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</si>
  <si>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</si>
  <si>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</si>
  <si>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</si>
  <si>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</si>
  <si>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</si>
  <si>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</si>
  <si>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</si>
  <si>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</si>
  <si>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</si>
  <si>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</si>
  <si>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</si>
  <si>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</si>
  <si>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</si>
  <si>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</si>
  <si>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</si>
  <si>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</si>
  <si>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</si>
  <si>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</si>
  <si>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</si>
  <si>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</si>
  <si>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</si>
  <si>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</si>
  <si>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</si>
  <si>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</si>
  <si>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</si>
  <si>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</si>
  <si>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</si>
  <si>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</si>
  <si>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</si>
  <si>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</si>
  <si>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</si>
  <si>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</si>
  <si>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</si>
  <si>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</si>
  <si>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</si>
  <si>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</si>
  <si>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</si>
  <si>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އިލެކްޝަންސް ކޮމިޝަން</t>
  </si>
  <si>
    <t>މަޝްރޫއުގެ ނަން</t>
  </si>
  <si>
    <t>އޮފީސް</t>
  </si>
  <si>
    <t>ލަފާކުރި</t>
  </si>
  <si>
    <t>އެކްޗުއަލް</t>
  </si>
  <si>
    <t>ލޯކަލް ކައުންސިލް އިންތިހާބު</t>
  </si>
  <si>
    <t>P-ELC001-002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</si>
</sst>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5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  <font>
      <sz val="12"/>
      <color theme="1"/>
      <name val="Roboto Condensed"/>
      <family val="2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theme="1"/>
      <name val="Faruma"/>
      <family val="3"/>
    </font>
    <font>
      <b/>
      <sz val="12"/>
      <name val="Roboto Condensed"/>
    </font>
    <font>
      <b/>
      <sz val="12"/>
      <name val="Faruma"/>
      <family val="3"/>
    </font>
    <font>
      <sz val="12"/>
      <color rgb="FF00ADD5"/>
      <name val="Century Gothic"/>
      <family val="2"/>
    </font>
    <font>
      <sz val="11"/>
      <color theme="1"/>
      <name val="Calibri"/>
      <family val="2"/>
      <charset val="1"/>
      <scheme val="minor"/>
    </font>
    <font>
      <sz val="12"/>
      <color rgb="FF454545"/>
      <name val="Roboto Condensed"/>
    </font>
    <font>
      <sz val="12"/>
      <color rgb="FF00ADD5"/>
      <name val="Roboto Condensed"/>
    </font>
    <font>
      <sz val="12"/>
      <color rgb="FF454545"/>
      <name val="Century Gothic"/>
      <family val="2"/>
    </font>
    <font>
      <sz val="12"/>
      <color rgb="FF454545"/>
      <name val="Faruma"/>
      <family val="3"/>
    </font>
    <font>
      <sz val="11"/>
      <color rgb="FF454545"/>
      <name val="Roboto Condensed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ADD5"/>
        <bgColor indexed="64"/>
      </patternFill>
    </fill>
    <fill>
      <patternFill patternType="solid">
        <fgColor rgb="FF46E0F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0" fontId="29" fillId="0" borderId="0"/>
  </cellStyleXfs>
  <cellXfs count="53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0" fontId="23" fillId="3" borderId="0" xfId="5" applyNumberFormat="1" applyFont="1" applyFill="1" applyBorder="1" applyAlignment="1">
      <alignment horizontal="center" vertical="center" wrapText="1" readingOrder="2"/>
    </xf>
    <xf numFmtId="0" fontId="24" fillId="3" borderId="0" xfId="6" applyFont="1" applyFill="1" applyBorder="1" applyAlignment="1">
      <alignment horizontal="right" vertical="center" readingOrder="2"/>
    </xf>
    <xf numFmtId="0" fontId="24" fillId="3" borderId="0" xfId="6" applyFont="1" applyFill="1" applyBorder="1" applyAlignment="1">
      <alignment horizontal="center" vertical="center" readingOrder="2"/>
    </xf>
    <xf numFmtId="165" fontId="24" fillId="3" borderId="0" xfId="5" applyNumberFormat="1" applyFont="1" applyFill="1" applyBorder="1" applyAlignment="1">
      <alignment horizontal="center" vertical="center" readingOrder="2"/>
    </xf>
    <xf numFmtId="165" fontId="24" fillId="3" borderId="0" xfId="5" applyNumberFormat="1" applyFont="1" applyFill="1" applyBorder="1" applyAlignment="1">
      <alignment horizontal="center" vertical="center" readingOrder="2"/>
    </xf>
    <xf numFmtId="0" fontId="0" fillId="0" borderId="0" xfId="0" applyAlignment="1">
      <alignment vertical="center"/>
    </xf>
    <xf numFmtId="0" fontId="25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165" fontId="26" fillId="4" borderId="0" xfId="5" applyNumberFormat="1" applyFont="1" applyFill="1" applyBorder="1" applyAlignment="1">
      <alignment horizontal="center" vertical="center" readingOrder="2"/>
    </xf>
    <xf numFmtId="165" fontId="23" fillId="4" borderId="0" xfId="5" applyNumberFormat="1" applyFont="1" applyFill="1" applyBorder="1" applyAlignment="1">
      <alignment horizontal="center" vertical="center" readingOrder="2"/>
    </xf>
    <xf numFmtId="0" fontId="25" fillId="4" borderId="0" xfId="7" applyFont="1" applyFill="1" applyBorder="1" applyAlignment="1">
      <alignment vertical="center"/>
    </xf>
    <xf numFmtId="0" fontId="27" fillId="4" borderId="0" xfId="0" applyFont="1" applyFill="1" applyAlignment="1">
      <alignment horizontal="right" vertical="center" indent="1"/>
    </xf>
    <xf numFmtId="0" fontId="26" fillId="4" borderId="0" xfId="0" applyNumberFormat="1" applyFont="1" applyFill="1" applyAlignment="1">
      <alignment horizontal="center" vertical="center"/>
    </xf>
    <xf numFmtId="165" fontId="30" fillId="0" borderId="0" xfId="5" applyNumberFormat="1" applyFont="1" applyBorder="1" applyAlignment="1">
      <alignment vertical="center"/>
    </xf>
    <xf numFmtId="165" fontId="31" fillId="0" borderId="0" xfId="5" applyNumberFormat="1" applyFont="1" applyBorder="1" applyAlignment="1">
      <alignment vertical="center"/>
    </xf>
    <xf numFmtId="0" fontId="32" fillId="0" borderId="0" xfId="0" applyFont="1"/>
    <xf numFmtId="0" fontId="33" fillId="0" borderId="0" xfId="0" applyFont="1" applyBorder="1" applyAlignment="1">
      <alignment horizontal="right" vertical="center" indent="2" readingOrder="2"/>
    </xf>
    <xf numFmtId="0" fontId="34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vertical="center"/>
    </xf>
  </cellXfs>
  <cellStyles count="8">
    <cellStyle name="Comma" xfId="5" builtinId="3"/>
    <cellStyle name="Comma 2" xfId="4" xr:uid="{00000000-0005-0000-0000-000000000000}"/>
    <cellStyle name="Comma 3" xfId="3" xr:uid="{00000000-0005-0000-0000-000001000000}"/>
    <cellStyle name="Normal" xfId="0" builtinId="0"/>
    <cellStyle name="Normal 2" xfId="1" xr:uid="{00000000-0005-0000-0000-000003000000}"/>
    <cellStyle name="Normal 2 2" xfId="6" xr:uid="{FB569D98-1741-44FA-8345-04B9A4DCFF71}"/>
    <cellStyle name="Normal 2 4" xfId="7" xr:uid="{A5EF7A1A-E90C-4835-BA75-B28C0159E3F9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-0.499984740745262"/>
    <pageSetUpPr fitToPage="1"/>
  </sheetPr>
  <dimension ref="A1:J247"/>
  <sheetViews>
    <sheetView showGridLines="0" zoomScale="85" zoomScaleNormal="85" zoomScaleSheetLayoutView="100" workbookViewId="0">
      <selection activeCell="M7" sqref="M7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1244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25280843</v>
      </c>
      <c r="C10" s="17">
        <f t="shared" si="0"/>
        <v>24927105</v>
      </c>
      <c r="D10" s="17">
        <f t="shared" si="0"/>
        <v>24592000</v>
      </c>
      <c r="E10" s="17">
        <f t="shared" si="0"/>
        <v>31580652</v>
      </c>
      <c r="F10" s="17">
        <f>F14</f>
        <v>52741970</v>
      </c>
      <c r="G10" s="18" t="s">
        <v>18</v>
      </c>
    </row>
    <row r="11" spans="1:10" ht="22.5" customHeight="1" thickBot="1">
      <c r="B11" s="19">
        <f t="shared" ref="B11:E11" si="1">B27</f>
        <v>421080</v>
      </c>
      <c r="C11" s="19">
        <f t="shared" si="1"/>
        <v>382800</v>
      </c>
      <c r="D11" s="19">
        <f t="shared" si="1"/>
        <v>348000</v>
      </c>
      <c r="E11" s="19">
        <f t="shared" si="1"/>
        <v>129453</v>
      </c>
      <c r="F11" s="19">
        <f>F27</f>
        <v>5822031</v>
      </c>
      <c r="G11" s="20" t="s">
        <v>19</v>
      </c>
      <c r="J11"/>
    </row>
    <row r="12" spans="1:10" ht="22.5" customHeight="1" thickBot="1">
      <c r="B12" s="21">
        <f t="shared" ref="B12:E12" si="2">SUM(B10:B11)</f>
        <v>25701923</v>
      </c>
      <c r="C12" s="21">
        <f t="shared" si="2"/>
        <v>25309905</v>
      </c>
      <c r="D12" s="21">
        <f t="shared" si="2"/>
        <v>24940000</v>
      </c>
      <c r="E12" s="21">
        <f t="shared" si="2"/>
        <v>31710105</v>
      </c>
      <c r="F12" s="21">
        <f>SUM(F10:F11)</f>
        <v>58564001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25280843</v>
      </c>
      <c r="C14" s="21">
        <f t="shared" si="3"/>
        <v>24927105</v>
      </c>
      <c r="D14" s="21">
        <f t="shared" si="3"/>
        <v>24592000</v>
      </c>
      <c r="E14" s="21">
        <f t="shared" si="3"/>
        <v>31580652</v>
      </c>
      <c r="F14" s="21">
        <f>SUM(F15:F25)</f>
        <v>52741970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12400314</v>
      </c>
      <c r="C15" s="27">
        <f t="shared" si="4"/>
        <v>12400314</v>
      </c>
      <c r="D15" s="27">
        <f t="shared" si="4"/>
        <v>12400314</v>
      </c>
      <c r="E15" s="27">
        <f t="shared" si="4"/>
        <v>12357040</v>
      </c>
      <c r="F15" s="27">
        <f t="shared" si="4"/>
        <v>15809539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403192</v>
      </c>
      <c r="C16" s="28">
        <f t="shared" si="5"/>
        <v>403192</v>
      </c>
      <c r="D16" s="28">
        <f t="shared" si="5"/>
        <v>403192</v>
      </c>
      <c r="E16" s="28">
        <f t="shared" si="5"/>
        <v>350759</v>
      </c>
      <c r="F16" s="28">
        <f>F78</f>
        <v>422629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318270</v>
      </c>
      <c r="C17" s="28">
        <f t="shared" si="6"/>
        <v>309000</v>
      </c>
      <c r="D17" s="28">
        <f t="shared" si="6"/>
        <v>300000</v>
      </c>
      <c r="E17" s="28">
        <f t="shared" si="6"/>
        <v>118244</v>
      </c>
      <c r="F17" s="28">
        <f>F85</f>
        <v>525480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1016209</v>
      </c>
      <c r="C18" s="28">
        <f t="shared" si="7"/>
        <v>986609</v>
      </c>
      <c r="D18" s="28">
        <f t="shared" si="7"/>
        <v>957873</v>
      </c>
      <c r="E18" s="28">
        <f t="shared" si="7"/>
        <v>514663</v>
      </c>
      <c r="F18" s="28">
        <f>F93</f>
        <v>1652534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9505639</v>
      </c>
      <c r="C19" s="28">
        <f t="shared" si="8"/>
        <v>9325591</v>
      </c>
      <c r="D19" s="28">
        <f t="shared" si="8"/>
        <v>9150786</v>
      </c>
      <c r="E19" s="28">
        <f t="shared" si="8"/>
        <v>6423906</v>
      </c>
      <c r="F19" s="28">
        <f>F107</f>
        <v>7222957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57900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1483019</v>
      </c>
      <c r="C22" s="28">
        <f t="shared" si="11"/>
        <v>1348199</v>
      </c>
      <c r="D22" s="28">
        <f t="shared" si="11"/>
        <v>1225635</v>
      </c>
      <c r="E22" s="28">
        <f t="shared" si="11"/>
        <v>528256</v>
      </c>
      <c r="F22" s="28">
        <f>F150</f>
        <v>618858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154200</v>
      </c>
      <c r="C24" s="28">
        <f t="shared" si="13"/>
        <v>154200</v>
      </c>
      <c r="D24" s="28">
        <f t="shared" si="13"/>
        <v>154200</v>
      </c>
      <c r="E24" s="28">
        <f t="shared" si="13"/>
        <v>11287784</v>
      </c>
      <c r="F24" s="28">
        <f>F175</f>
        <v>26432073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421080</v>
      </c>
      <c r="C27" s="21">
        <f>SUM(C28:C34)</f>
        <v>382800</v>
      </c>
      <c r="D27" s="21">
        <f>SUM(D28:D34)</f>
        <v>348000</v>
      </c>
      <c r="E27" s="21">
        <f>SUM(E28:E34)</f>
        <v>129453</v>
      </c>
      <c r="F27" s="21">
        <f>SUM(F28:F34)</f>
        <v>5822031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421080</v>
      </c>
      <c r="C31" s="28">
        <f t="shared" si="18"/>
        <v>382800</v>
      </c>
      <c r="D31" s="28">
        <f t="shared" si="18"/>
        <v>348000</v>
      </c>
      <c r="E31" s="28">
        <f t="shared" si="18"/>
        <v>129453</v>
      </c>
      <c r="F31" s="28">
        <f>F215</f>
        <v>5822031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12400314</v>
      </c>
      <c r="C36" s="21">
        <f t="shared" si="22"/>
        <v>12400314</v>
      </c>
      <c r="D36" s="21">
        <f t="shared" si="22"/>
        <v>12400314</v>
      </c>
      <c r="E36" s="21">
        <f t="shared" si="22"/>
        <v>12357040</v>
      </c>
      <c r="F36" s="21">
        <f>SUM(F37:F38)</f>
        <v>15809539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6138468</v>
      </c>
      <c r="C37" s="31">
        <f t="shared" si="23"/>
        <v>6138468</v>
      </c>
      <c r="D37" s="31">
        <f t="shared" si="23"/>
        <v>6138468</v>
      </c>
      <c r="E37" s="31">
        <f t="shared" si="23"/>
        <v>6395698</v>
      </c>
      <c r="F37" s="31">
        <f>F40</f>
        <v>8577724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6261846</v>
      </c>
      <c r="C38" s="28">
        <f t="shared" si="24"/>
        <v>6261846</v>
      </c>
      <c r="D38" s="28">
        <f t="shared" si="24"/>
        <v>6261846</v>
      </c>
      <c r="E38" s="28">
        <f t="shared" si="24"/>
        <v>5961342</v>
      </c>
      <c r="F38" s="28">
        <f>F44</f>
        <v>7231815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6138468</v>
      </c>
      <c r="C40" s="21">
        <f t="shared" si="25"/>
        <v>6138468</v>
      </c>
      <c r="D40" s="21">
        <f t="shared" si="25"/>
        <v>6138468</v>
      </c>
      <c r="E40" s="21">
        <f t="shared" si="25"/>
        <v>6395698</v>
      </c>
      <c r="F40" s="21">
        <f>SUM(F41:F42)</f>
        <v>8577724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5759880</v>
      </c>
      <c r="C41" s="31">
        <v>5759880</v>
      </c>
      <c r="D41" s="31">
        <v>5759880</v>
      </c>
      <c r="E41" s="31">
        <v>5222767</v>
      </c>
      <c r="F41" s="31">
        <v>6906616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378588</v>
      </c>
      <c r="C42" s="28">
        <v>378588</v>
      </c>
      <c r="D42" s="28">
        <v>378588</v>
      </c>
      <c r="E42" s="28">
        <v>1172931</v>
      </c>
      <c r="F42" s="28">
        <v>1671108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6261846</v>
      </c>
      <c r="C44" s="21">
        <f t="shared" si="26"/>
        <v>6261846</v>
      </c>
      <c r="D44" s="21">
        <f t="shared" si="26"/>
        <v>6261846</v>
      </c>
      <c r="E44" s="21">
        <f t="shared" si="26"/>
        <v>5961342</v>
      </c>
      <c r="F44" s="21">
        <f>SUM(F45:F76)</f>
        <v>7231815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180000</v>
      </c>
      <c r="C48" s="28">
        <v>180000</v>
      </c>
      <c r="D48" s="28">
        <v>180000</v>
      </c>
      <c r="E48" s="28">
        <v>199800</v>
      </c>
      <c r="F48" s="28">
        <v>282900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90000</v>
      </c>
      <c r="C52" s="28">
        <v>90000</v>
      </c>
      <c r="D52" s="28">
        <v>90000</v>
      </c>
      <c r="E52" s="28">
        <v>90000</v>
      </c>
      <c r="F52" s="28">
        <v>90000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14400</v>
      </c>
      <c r="C56" s="28">
        <v>14400</v>
      </c>
      <c r="D56" s="28">
        <v>14400</v>
      </c>
      <c r="E56" s="28">
        <v>1644</v>
      </c>
      <c r="F56" s="28">
        <v>2331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3012000</v>
      </c>
      <c r="C57" s="28">
        <v>3012000</v>
      </c>
      <c r="D57" s="28">
        <v>3012000</v>
      </c>
      <c r="E57" s="28">
        <v>2748977</v>
      </c>
      <c r="F57" s="28">
        <v>3219465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43260</v>
      </c>
      <c r="F60" s="28">
        <v>9723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1703646</v>
      </c>
      <c r="C66" s="28">
        <v>1703646</v>
      </c>
      <c r="D66" s="28">
        <v>1703646</v>
      </c>
      <c r="E66" s="28">
        <v>1605837</v>
      </c>
      <c r="F66" s="28">
        <v>1621277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157800</v>
      </c>
      <c r="C67" s="28">
        <v>157800</v>
      </c>
      <c r="D67" s="28">
        <v>157800</v>
      </c>
      <c r="E67" s="28">
        <v>136384</v>
      </c>
      <c r="F67" s="28">
        <v>173181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1104000</v>
      </c>
      <c r="C70" s="28">
        <v>1104000</v>
      </c>
      <c r="D70" s="28">
        <v>1104000</v>
      </c>
      <c r="E70" s="28">
        <v>1135440</v>
      </c>
      <c r="F70" s="28">
        <v>1832938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403192</v>
      </c>
      <c r="C78" s="21">
        <f>SUM(C79:C83)</f>
        <v>403192</v>
      </c>
      <c r="D78" s="21">
        <f>SUM(D79:D83)</f>
        <v>403192</v>
      </c>
      <c r="E78" s="21">
        <f>SUM(E79:E83)</f>
        <v>350759</v>
      </c>
      <c r="F78" s="21">
        <f>SUM(F79:F83)</f>
        <v>422629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403192</v>
      </c>
      <c r="C83" s="28">
        <v>403192</v>
      </c>
      <c r="D83" s="28">
        <v>403192</v>
      </c>
      <c r="E83" s="28">
        <v>350759</v>
      </c>
      <c r="F83" s="28">
        <v>422629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318270</v>
      </c>
      <c r="C85" s="21">
        <f t="shared" si="27"/>
        <v>309000</v>
      </c>
      <c r="D85" s="21">
        <f t="shared" si="27"/>
        <v>300000</v>
      </c>
      <c r="E85" s="21">
        <f t="shared" si="27"/>
        <v>118244</v>
      </c>
      <c r="F85" s="21">
        <f>SUM(F86:F91)</f>
        <v>525480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0</v>
      </c>
      <c r="C86" s="31">
        <v>0</v>
      </c>
      <c r="D86" s="31">
        <v>0</v>
      </c>
      <c r="E86" s="31">
        <v>0</v>
      </c>
      <c r="F86" s="31">
        <v>245055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47283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66019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318270</v>
      </c>
      <c r="C89" s="28">
        <v>309000</v>
      </c>
      <c r="D89" s="28">
        <v>300000</v>
      </c>
      <c r="E89" s="28">
        <v>118244</v>
      </c>
      <c r="F89" s="28">
        <v>167123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1016209</v>
      </c>
      <c r="C93" s="21">
        <f t="shared" si="28"/>
        <v>986609</v>
      </c>
      <c r="D93" s="21">
        <f t="shared" si="28"/>
        <v>957873</v>
      </c>
      <c r="E93" s="21">
        <f t="shared" si="28"/>
        <v>514663</v>
      </c>
      <c r="F93" s="21">
        <f>SUM(F94:F105)</f>
        <v>1652534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724129</v>
      </c>
      <c r="C94" s="31">
        <v>703038</v>
      </c>
      <c r="D94" s="31">
        <v>682561</v>
      </c>
      <c r="E94" s="31">
        <v>252997</v>
      </c>
      <c r="F94" s="31">
        <v>674695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6684</v>
      </c>
      <c r="C95" s="28">
        <v>6489</v>
      </c>
      <c r="D95" s="28">
        <v>6300</v>
      </c>
      <c r="E95" s="28">
        <v>23315</v>
      </c>
      <c r="F95" s="28">
        <v>29010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40836</v>
      </c>
      <c r="C96" s="28">
        <v>39647</v>
      </c>
      <c r="D96" s="28">
        <v>38492</v>
      </c>
      <c r="E96" s="28">
        <v>26186</v>
      </c>
      <c r="F96" s="28">
        <v>19194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29759</v>
      </c>
      <c r="C97" s="28">
        <v>28892</v>
      </c>
      <c r="D97" s="28">
        <v>28050</v>
      </c>
      <c r="E97" s="28">
        <v>20339</v>
      </c>
      <c r="F97" s="28">
        <v>670882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43219</v>
      </c>
      <c r="C98" s="28">
        <v>41960</v>
      </c>
      <c r="D98" s="28">
        <v>40738</v>
      </c>
      <c r="E98" s="28">
        <v>6291</v>
      </c>
      <c r="F98" s="28">
        <v>20713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5305</v>
      </c>
      <c r="C99" s="28">
        <v>5150</v>
      </c>
      <c r="D99" s="28">
        <v>5000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49841</v>
      </c>
      <c r="C101" s="28">
        <v>48389</v>
      </c>
      <c r="D101" s="28">
        <v>46980</v>
      </c>
      <c r="E101" s="28">
        <v>75840</v>
      </c>
      <c r="F101" s="28">
        <v>28950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45271</v>
      </c>
      <c r="C104" s="28">
        <v>43952</v>
      </c>
      <c r="D104" s="28">
        <v>42672</v>
      </c>
      <c r="E104" s="28">
        <v>7200</v>
      </c>
      <c r="F104" s="28">
        <v>51614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71165</v>
      </c>
      <c r="C105" s="28">
        <v>69092</v>
      </c>
      <c r="D105" s="28">
        <v>67080</v>
      </c>
      <c r="E105" s="28">
        <v>102495</v>
      </c>
      <c r="F105" s="28">
        <v>157476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9505639</v>
      </c>
      <c r="C107" s="21">
        <f t="shared" si="29"/>
        <v>9325591</v>
      </c>
      <c r="D107" s="21">
        <f t="shared" si="29"/>
        <v>9150786</v>
      </c>
      <c r="E107" s="21">
        <f t="shared" si="29"/>
        <v>6423906</v>
      </c>
      <c r="F107" s="21">
        <f>SUM(F108:F133)</f>
        <v>7222957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318270</v>
      </c>
      <c r="C108" s="31">
        <v>309000</v>
      </c>
      <c r="D108" s="31">
        <v>300000</v>
      </c>
      <c r="E108" s="31">
        <v>225000</v>
      </c>
      <c r="F108" s="31">
        <v>267039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1464042</v>
      </c>
      <c r="C109" s="28">
        <v>1421400</v>
      </c>
      <c r="D109" s="28">
        <v>1380000</v>
      </c>
      <c r="E109" s="28">
        <v>969580</v>
      </c>
      <c r="F109" s="28">
        <v>1425178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530238</v>
      </c>
      <c r="C110" s="28">
        <v>514794</v>
      </c>
      <c r="D110" s="28">
        <v>499800</v>
      </c>
      <c r="E110" s="28">
        <v>202773</v>
      </c>
      <c r="F110" s="28">
        <v>188476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1582673</v>
      </c>
      <c r="C111" s="28">
        <v>1536576</v>
      </c>
      <c r="D111" s="28">
        <v>1491821</v>
      </c>
      <c r="E111" s="28">
        <v>1354197</v>
      </c>
      <c r="F111" s="28">
        <v>1265495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2889000</v>
      </c>
      <c r="C112" s="28">
        <v>2889000</v>
      </c>
      <c r="D112" s="28">
        <v>2889000</v>
      </c>
      <c r="E112" s="28">
        <v>2906500</v>
      </c>
      <c r="F112" s="28">
        <v>2987149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21218</v>
      </c>
      <c r="C113" s="28">
        <v>20600</v>
      </c>
      <c r="D113" s="28">
        <v>20000</v>
      </c>
      <c r="E113" s="28">
        <v>0</v>
      </c>
      <c r="F113" s="28">
        <v>7916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317633</v>
      </c>
      <c r="C115" s="28">
        <v>308382</v>
      </c>
      <c r="D115" s="28">
        <v>299400</v>
      </c>
      <c r="E115" s="28">
        <v>106064</v>
      </c>
      <c r="F115" s="28">
        <v>101791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2546</v>
      </c>
      <c r="C116" s="28">
        <v>2472</v>
      </c>
      <c r="D116" s="28">
        <v>2400</v>
      </c>
      <c r="E116" s="28">
        <v>2160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127308</v>
      </c>
      <c r="C117" s="28">
        <v>123600</v>
      </c>
      <c r="D117" s="28">
        <v>120000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25462</v>
      </c>
      <c r="C118" s="28">
        <v>24720</v>
      </c>
      <c r="D118" s="28">
        <v>24000</v>
      </c>
      <c r="E118" s="28">
        <v>5292</v>
      </c>
      <c r="F118" s="28">
        <v>8876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115766</v>
      </c>
      <c r="C119" s="28">
        <v>112394</v>
      </c>
      <c r="D119" s="28">
        <v>109120</v>
      </c>
      <c r="E119" s="28">
        <v>4770</v>
      </c>
      <c r="F119" s="28">
        <v>49500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424360</v>
      </c>
      <c r="C121" s="28">
        <v>412000</v>
      </c>
      <c r="D121" s="28">
        <v>400000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435000</v>
      </c>
      <c r="C123" s="28">
        <v>435000</v>
      </c>
      <c r="D123" s="28">
        <v>435000</v>
      </c>
      <c r="E123" s="28">
        <v>340500</v>
      </c>
      <c r="F123" s="28">
        <v>150000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53045</v>
      </c>
      <c r="C124" s="28">
        <v>51500</v>
      </c>
      <c r="D124" s="28">
        <v>50000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42253</v>
      </c>
      <c r="C126" s="28">
        <v>41022</v>
      </c>
      <c r="D126" s="28">
        <v>39827</v>
      </c>
      <c r="E126" s="28">
        <v>15420</v>
      </c>
      <c r="F126" s="28">
        <v>9829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39041</v>
      </c>
      <c r="C127" s="28">
        <v>37904</v>
      </c>
      <c r="D127" s="28">
        <v>36800</v>
      </c>
      <c r="E127" s="28">
        <v>14628</v>
      </c>
      <c r="F127" s="28">
        <v>194067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1694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295196</v>
      </c>
      <c r="C132" s="28">
        <v>286598</v>
      </c>
      <c r="D132" s="28">
        <v>278250</v>
      </c>
      <c r="E132" s="28">
        <v>208800</v>
      </c>
      <c r="F132" s="28">
        <v>236599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822588</v>
      </c>
      <c r="C133" s="28">
        <v>798629</v>
      </c>
      <c r="D133" s="28">
        <v>775368</v>
      </c>
      <c r="E133" s="28">
        <v>68222</v>
      </c>
      <c r="F133" s="28">
        <v>329348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57900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57900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1483019</v>
      </c>
      <c r="C150" s="21">
        <f>SUM(C151:C167)</f>
        <v>1348199</v>
      </c>
      <c r="D150" s="21">
        <f>SUM(D151:D167)</f>
        <v>1225635</v>
      </c>
      <c r="E150" s="21">
        <f>SUM(E151:E167)</f>
        <v>528256</v>
      </c>
      <c r="F150" s="21">
        <f>SUM(F151:F167)</f>
        <v>618858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488568</v>
      </c>
      <c r="C152" s="28">
        <v>444153</v>
      </c>
      <c r="D152" s="28">
        <v>403775</v>
      </c>
      <c r="E152" s="28">
        <v>89718</v>
      </c>
      <c r="F152" s="28">
        <v>200082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8301</v>
      </c>
      <c r="C156" s="28">
        <v>7546</v>
      </c>
      <c r="D156" s="28">
        <v>6860</v>
      </c>
      <c r="E156" s="28">
        <v>0</v>
      </c>
      <c r="F156" s="28">
        <v>4902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32987</v>
      </c>
      <c r="F157" s="28">
        <v>72829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332750</v>
      </c>
      <c r="C160" s="28">
        <v>302500</v>
      </c>
      <c r="D160" s="28">
        <v>275000</v>
      </c>
      <c r="E160" s="28">
        <v>45790</v>
      </c>
      <c r="F160" s="28">
        <v>90812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254100</v>
      </c>
      <c r="C163" s="28">
        <v>231000</v>
      </c>
      <c r="D163" s="28">
        <v>210000</v>
      </c>
      <c r="E163" s="28">
        <v>301963</v>
      </c>
      <c r="F163" s="28">
        <v>5000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36300</v>
      </c>
      <c r="C164" s="28">
        <v>33000</v>
      </c>
      <c r="D164" s="28">
        <v>30000</v>
      </c>
      <c r="E164" s="28">
        <v>36798</v>
      </c>
      <c r="F164" s="28">
        <v>3472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363000</v>
      </c>
      <c r="C166" s="28">
        <v>330000</v>
      </c>
      <c r="D166" s="28">
        <v>300000</v>
      </c>
      <c r="E166" s="28">
        <v>21000</v>
      </c>
      <c r="F166" s="28">
        <v>241761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154200</v>
      </c>
      <c r="C175" s="21">
        <f t="shared" si="33"/>
        <v>154200</v>
      </c>
      <c r="D175" s="21">
        <f t="shared" si="33"/>
        <v>154200</v>
      </c>
      <c r="E175" s="21">
        <f t="shared" si="33"/>
        <v>11287784</v>
      </c>
      <c r="F175" s="21">
        <f>SUM(F176:F198)</f>
        <v>26432073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154200</v>
      </c>
      <c r="C182" s="28">
        <v>154200</v>
      </c>
      <c r="D182" s="28">
        <v>154200</v>
      </c>
      <c r="E182" s="28">
        <v>153900</v>
      </c>
      <c r="F182" s="28">
        <v>154000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11133884</v>
      </c>
      <c r="F184" s="28">
        <v>26278073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421080</v>
      </c>
      <c r="C215" s="21">
        <f>SUM(C216:C228)</f>
        <v>382800</v>
      </c>
      <c r="D215" s="21">
        <f>SUM(D216:D228)</f>
        <v>348000</v>
      </c>
      <c r="E215" s="21">
        <f>SUM(E216:E228)</f>
        <v>129453</v>
      </c>
      <c r="F215" s="21">
        <f>SUM(F216:F228)</f>
        <v>5822031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76230</v>
      </c>
      <c r="C216" s="31">
        <v>69300</v>
      </c>
      <c r="D216" s="31">
        <v>63000</v>
      </c>
      <c r="E216" s="31">
        <v>34450</v>
      </c>
      <c r="F216" s="31">
        <v>188689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152460</v>
      </c>
      <c r="C217" s="28">
        <v>138600</v>
      </c>
      <c r="D217" s="28">
        <v>126000</v>
      </c>
      <c r="E217" s="28">
        <v>31902</v>
      </c>
      <c r="F217" s="28">
        <v>1857834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0</v>
      </c>
      <c r="C221" s="28">
        <v>0</v>
      </c>
      <c r="D221" s="28">
        <v>0</v>
      </c>
      <c r="E221" s="28">
        <v>53026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2429160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181500</v>
      </c>
      <c r="C223" s="28">
        <v>165000</v>
      </c>
      <c r="D223" s="28">
        <v>150000</v>
      </c>
      <c r="E223" s="28">
        <v>10075</v>
      </c>
      <c r="F223" s="28">
        <v>365848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10890</v>
      </c>
      <c r="C224" s="28">
        <v>9900</v>
      </c>
      <c r="D224" s="28">
        <v>9000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980500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8C5C7-F751-4C61-ADA2-53A369A72EAC}">
  <sheetPr>
    <tabColor theme="4" tint="0.79998168889431442"/>
  </sheetPr>
  <dimension ref="A1:J5"/>
  <sheetViews>
    <sheetView showGridLines="0" tabSelected="1" workbookViewId="0">
      <selection activeCell="C7" sqref="C7"/>
    </sheetView>
  </sheetViews>
  <sheetFormatPr defaultRowHeight="30" customHeight="1"/>
  <cols>
    <col min="1" max="3" width="12.125" bestFit="1" customWidth="1"/>
    <col min="4" max="4" width="1.875" customWidth="1"/>
    <col min="5" max="5" width="13.75" bestFit="1" customWidth="1"/>
    <col min="6" max="6" width="12.125" bestFit="1" customWidth="1"/>
    <col min="7" max="7" width="1.875" customWidth="1"/>
    <col min="8" max="8" width="61" customWidth="1"/>
    <col min="9" max="9" width="19.75" bestFit="1" customWidth="1"/>
    <col min="10" max="10" width="4.875" bestFit="1" customWidth="1"/>
  </cols>
  <sheetData>
    <row r="1" spans="1:10" ht="30" customHeight="1">
      <c r="A1" s="34">
        <v>2023</v>
      </c>
      <c r="B1" s="34">
        <v>2022</v>
      </c>
      <c r="C1" s="34">
        <v>2021</v>
      </c>
      <c r="E1" s="34">
        <v>2020</v>
      </c>
      <c r="F1" s="34">
        <v>2019</v>
      </c>
      <c r="H1" s="35" t="s">
        <v>212</v>
      </c>
      <c r="I1" s="35" t="s">
        <v>213</v>
      </c>
      <c r="J1" s="36"/>
    </row>
    <row r="2" spans="1:10" ht="30" customHeight="1">
      <c r="A2" s="37" t="s">
        <v>214</v>
      </c>
      <c r="B2" s="37"/>
      <c r="C2" s="37"/>
      <c r="E2" s="38" t="s">
        <v>14</v>
      </c>
      <c r="F2" s="38" t="s">
        <v>215</v>
      </c>
      <c r="H2" s="35"/>
      <c r="I2" s="35"/>
      <c r="J2" s="36"/>
    </row>
    <row r="3" spans="1:10" ht="11.25" customHeight="1">
      <c r="A3" s="39"/>
      <c r="B3" s="39"/>
      <c r="C3" s="41"/>
      <c r="E3" s="39"/>
      <c r="F3" s="39"/>
      <c r="H3" s="40"/>
      <c r="I3" s="39"/>
      <c r="J3" s="39"/>
    </row>
    <row r="4" spans="1:10" ht="30" customHeight="1">
      <c r="A4" s="42">
        <f t="shared" ref="A4:C4" si="0">A5</f>
        <v>0</v>
      </c>
      <c r="B4" s="42">
        <f t="shared" si="0"/>
        <v>0</v>
      </c>
      <c r="C4" s="43">
        <f t="shared" si="0"/>
        <v>51176934</v>
      </c>
      <c r="E4" s="42">
        <f>E5</f>
        <v>17616435</v>
      </c>
      <c r="F4" s="42">
        <f>F5</f>
        <v>0</v>
      </c>
      <c r="H4" s="44"/>
      <c r="I4" s="45" t="s">
        <v>211</v>
      </c>
      <c r="J4" s="46">
        <v>1244</v>
      </c>
    </row>
    <row r="5" spans="1:10" ht="30" customHeight="1">
      <c r="A5" s="47">
        <v>0</v>
      </c>
      <c r="B5" s="47">
        <v>0</v>
      </c>
      <c r="C5" s="48">
        <v>51176934</v>
      </c>
      <c r="E5" s="47">
        <v>17616435</v>
      </c>
      <c r="F5" s="47">
        <v>0</v>
      </c>
      <c r="G5" s="49"/>
      <c r="H5" s="50" t="s">
        <v>216</v>
      </c>
      <c r="I5" s="51" t="s">
        <v>217</v>
      </c>
      <c r="J5" s="52"/>
    </row>
  </sheetData>
  <mergeCells count="3">
    <mergeCell ref="H1:H2"/>
    <mergeCell ref="I1:I2"/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BA_Budget</vt:lpstr>
      <vt:lpstr>Cost Projects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Zunain Shareef</cp:lastModifiedBy>
  <dcterms:created xsi:type="dcterms:W3CDTF">2020-12-01T07:36:21Z</dcterms:created>
  <dcterms:modified xsi:type="dcterms:W3CDTF">2020-12-02T11:46:37Z</dcterms:modified>
</cp:coreProperties>
</file>