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09 - Auditor Generals Office\"/>
    </mc:Choice>
  </mc:AlternateContent>
  <xr:revisionPtr revIDLastSave="0" documentId="13_ncr:1_{20EED63A-2A54-45A4-8861-A9F91B35C15C}" xr6:coauthVersionLast="36" xr6:coauthVersionMax="36" xr10:uidLastSave="{00000000-0000-0000-0000-000000000000}"/>
  <bookViews>
    <workbookView xWindow="0" yWindow="0" windowWidth="28800" windowHeight="12435" activeTab="1" xr2:uid="{00000000-000D-0000-FFFF-FFFF00000000}"/>
  </bookViews>
  <sheets>
    <sheet name="BA_Budget" sheetId="1" r:id="rId1"/>
    <sheet name="PSIP" sheetId="2" r:id="rId2"/>
  </sheets>
  <definedNames>
    <definedName name="_xlnm._FilterDatabase" localSheetId="1" hidden="1">PSIP!$A$2:$P$3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B2" i="2"/>
  <c r="A2" i="2"/>
  <c r="D245" i="1" l="1"/>
  <c r="D34" i="1" s="1"/>
  <c r="B245" i="1"/>
  <c r="B34" i="1" s="1"/>
  <c r="F245" i="1"/>
  <c r="F34" i="1" s="1"/>
  <c r="E245" i="1"/>
  <c r="C245" i="1"/>
  <c r="F236" i="1"/>
  <c r="F33" i="1" s="1"/>
  <c r="D236" i="1"/>
  <c r="D33" i="1" s="1"/>
  <c r="B236" i="1"/>
  <c r="B33" i="1" s="1"/>
  <c r="E236" i="1"/>
  <c r="E33" i="1" s="1"/>
  <c r="C236" i="1"/>
  <c r="C33" i="1" s="1"/>
  <c r="E230" i="1"/>
  <c r="E32" i="1" s="1"/>
  <c r="C230" i="1"/>
  <c r="C32" i="1" s="1"/>
  <c r="F230" i="1"/>
  <c r="D230" i="1"/>
  <c r="B230" i="1"/>
  <c r="B215" i="1"/>
  <c r="B31" i="1" s="1"/>
  <c r="E215" i="1"/>
  <c r="E31" i="1" s="1"/>
  <c r="C215" i="1"/>
  <c r="C31" i="1" s="1"/>
  <c r="F215" i="1"/>
  <c r="D215" i="1"/>
  <c r="E212" i="1"/>
  <c r="E30" i="1" s="1"/>
  <c r="C212" i="1"/>
  <c r="C30" i="1" s="1"/>
  <c r="F212" i="1"/>
  <c r="F30" i="1" s="1"/>
  <c r="D212" i="1"/>
  <c r="B212" i="1"/>
  <c r="E209" i="1"/>
  <c r="E29" i="1" s="1"/>
  <c r="C209" i="1"/>
  <c r="C29" i="1" s="1"/>
  <c r="B209" i="1"/>
  <c r="B29" i="1" s="1"/>
  <c r="F209" i="1"/>
  <c r="D209" i="1"/>
  <c r="F205" i="1"/>
  <c r="F28" i="1" s="1"/>
  <c r="E205" i="1"/>
  <c r="E28" i="1" s="1"/>
  <c r="D205" i="1"/>
  <c r="D28" i="1" s="1"/>
  <c r="B205" i="1"/>
  <c r="B28" i="1" s="1"/>
  <c r="C205" i="1"/>
  <c r="C28" i="1" s="1"/>
  <c r="E200" i="1"/>
  <c r="E25" i="1" s="1"/>
  <c r="F200" i="1"/>
  <c r="F25" i="1" s="1"/>
  <c r="D200" i="1"/>
  <c r="D25" i="1" s="1"/>
  <c r="B200" i="1"/>
  <c r="B25" i="1" s="1"/>
  <c r="C200" i="1"/>
  <c r="E175" i="1"/>
  <c r="E24" i="1" s="1"/>
  <c r="F175" i="1"/>
  <c r="F24" i="1" s="1"/>
  <c r="D175" i="1"/>
  <c r="D24" i="1" s="1"/>
  <c r="B175" i="1"/>
  <c r="B24" i="1" s="1"/>
  <c r="C175" i="1"/>
  <c r="C24" i="1" s="1"/>
  <c r="F169" i="1"/>
  <c r="B169" i="1"/>
  <c r="B23" i="1" s="1"/>
  <c r="E169" i="1"/>
  <c r="E23" i="1" s="1"/>
  <c r="C169" i="1"/>
  <c r="C23" i="1" s="1"/>
  <c r="D169" i="1"/>
  <c r="C150" i="1"/>
  <c r="D150" i="1"/>
  <c r="D22" i="1" s="1"/>
  <c r="E150" i="1"/>
  <c r="E22" i="1" s="1"/>
  <c r="F150" i="1"/>
  <c r="B150" i="1"/>
  <c r="F142" i="1"/>
  <c r="F21" i="1" s="1"/>
  <c r="C142" i="1"/>
  <c r="C21" i="1" s="1"/>
  <c r="D142" i="1"/>
  <c r="D21" i="1" s="1"/>
  <c r="B142" i="1"/>
  <c r="B21" i="1" s="1"/>
  <c r="E142" i="1"/>
  <c r="E21" i="1" s="1"/>
  <c r="E135" i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F19" i="1" s="1"/>
  <c r="B107" i="1"/>
  <c r="B19" i="1" s="1"/>
  <c r="E93" i="1"/>
  <c r="E18" i="1" s="1"/>
  <c r="F93" i="1"/>
  <c r="F18" i="1" s="1"/>
  <c r="D93" i="1"/>
  <c r="D18" i="1" s="1"/>
  <c r="B93" i="1"/>
  <c r="B18" i="1" s="1"/>
  <c r="C93" i="1"/>
  <c r="D85" i="1"/>
  <c r="E85" i="1"/>
  <c r="E17" i="1" s="1"/>
  <c r="C85" i="1"/>
  <c r="C17" i="1" s="1"/>
  <c r="F85" i="1"/>
  <c r="B85" i="1"/>
  <c r="F78" i="1"/>
  <c r="F16" i="1" s="1"/>
  <c r="B78" i="1"/>
  <c r="B16" i="1" s="1"/>
  <c r="E78" i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B40" i="1"/>
  <c r="B37" i="1" s="1"/>
  <c r="B36" i="1" s="1"/>
  <c r="B15" i="1" s="1"/>
  <c r="E40" i="1"/>
  <c r="E37" i="1" s="1"/>
  <c r="C40" i="1"/>
  <c r="C37" i="1" s="1"/>
  <c r="C36" i="1" s="1"/>
  <c r="C15" i="1" s="1"/>
  <c r="C14" i="1" s="1"/>
  <c r="C10" i="1" s="1"/>
  <c r="D40" i="1"/>
  <c r="D37" i="1" s="1"/>
  <c r="D36" i="1" s="1"/>
  <c r="D15" i="1" s="1"/>
  <c r="E38" i="1"/>
  <c r="E34" i="1"/>
  <c r="C34" i="1"/>
  <c r="F32" i="1"/>
  <c r="D32" i="1"/>
  <c r="B32" i="1"/>
  <c r="F31" i="1"/>
  <c r="D31" i="1"/>
  <c r="D30" i="1"/>
  <c r="B30" i="1"/>
  <c r="F29" i="1"/>
  <c r="D29" i="1"/>
  <c r="C25" i="1"/>
  <c r="F23" i="1"/>
  <c r="D23" i="1"/>
  <c r="F22" i="1"/>
  <c r="C22" i="1"/>
  <c r="B22" i="1"/>
  <c r="E20" i="1"/>
  <c r="C20" i="1"/>
  <c r="C18" i="1"/>
  <c r="F17" i="1"/>
  <c r="D17" i="1"/>
  <c r="B17" i="1"/>
  <c r="E16" i="1"/>
  <c r="D16" i="1"/>
  <c r="F14" i="1" l="1"/>
  <c r="F10" i="1" s="1"/>
  <c r="B27" i="1"/>
  <c r="B11" i="1" s="1"/>
  <c r="D27" i="1"/>
  <c r="D11" i="1" s="1"/>
  <c r="B14" i="1"/>
  <c r="B10" i="1" s="1"/>
  <c r="B12" i="1" s="1"/>
  <c r="E27" i="1"/>
  <c r="E11" i="1" s="1"/>
  <c r="F27" i="1"/>
  <c r="F11" i="1" s="1"/>
  <c r="E36" i="1"/>
  <c r="E15" i="1" s="1"/>
  <c r="C27" i="1"/>
  <c r="C11" i="1" s="1"/>
  <c r="C12" i="1" s="1"/>
  <c r="E14" i="1"/>
  <c r="E10" i="1" s="1"/>
  <c r="D14" i="1"/>
  <c r="D10" i="1" s="1"/>
  <c r="D12" i="1" s="1"/>
  <c r="E12" i="1" l="1"/>
  <c r="F12" i="1"/>
</calcChain>
</file>

<file path=xl/sharedStrings.xml><?xml version="1.0" encoding="utf-8"?>
<sst xmlns="http://schemas.openxmlformats.org/spreadsheetml/2006/main" count="263" uniqueCount="235">
  <si>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</si>
  <si>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</si>
  <si>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</si>
  <si>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</si>
  <si>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</si>
  <si>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</si>
  <si>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</si>
  <si>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</si>
  <si>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</si>
  <si>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</si>
  <si>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</si>
  <si>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</si>
  <si>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</si>
  <si>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</si>
  <si>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</si>
  <si>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</si>
  <si>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</si>
  <si>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</si>
  <si>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</si>
  <si>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</si>
  <si>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</si>
  <si>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</si>
  <si>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</si>
  <si>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</si>
  <si>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</si>
  <si>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</si>
  <si>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</si>
  <si>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</si>
  <si>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</si>
  <si>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</si>
  <si>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</si>
  <si>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</si>
  <si>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</si>
  <si>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</si>
  <si>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</si>
  <si>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</si>
  <si>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</si>
  <si>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</si>
  <si>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</si>
  <si>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</si>
  <si>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</si>
  <si>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</si>
  <si>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</si>
  <si>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</si>
  <si>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</si>
  <si>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</si>
  <si>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</si>
  <si>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</si>
  <si>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</si>
  <si>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</si>
  <si>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</si>
  <si>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</si>
  <si>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</si>
  <si>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</si>
  <si>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</si>
  <si>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</si>
  <si>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</si>
  <si>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</si>
  <si>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</si>
  <si>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</si>
  <si>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</si>
  <si>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</si>
  <si>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</si>
  <si>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</si>
  <si>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</si>
  <si>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</si>
  <si>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</si>
  <si>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</si>
  <si>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</si>
  <si>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</si>
  <si>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</si>
  <si>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</si>
  <si>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</si>
  <si>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</si>
  <si>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</si>
  <si>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</si>
  <si>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</si>
  <si>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</si>
  <si>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</si>
  <si>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</si>
  <si>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</si>
  <si>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</si>
  <si>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</si>
  <si>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</si>
  <si>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</si>
  <si>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</si>
  <si>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</si>
  <si>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</si>
  <si>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</si>
  <si>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</si>
  <si>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</si>
  <si>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</si>
  <si>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</si>
  <si>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</si>
  <si>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</si>
  <si>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</si>
  <si>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</si>
  <si>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</si>
  <si>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</si>
  <si>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</si>
  <si>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</si>
  <si>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</si>
  <si>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</si>
  <si>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</si>
  <si>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</si>
  <si>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</si>
  <si>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</si>
  <si>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</si>
  <si>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</si>
  <si>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</si>
  <si>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</si>
  <si>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</si>
  <si>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</si>
  <si>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</si>
  <si>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</si>
  <si>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</si>
  <si>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</si>
  <si>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</si>
  <si>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</si>
  <si>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</si>
  <si>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</si>
  <si>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</si>
  <si>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</si>
  <si>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</si>
  <si>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</si>
  <si>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</si>
  <si>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</si>
  <si>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</si>
  <si>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</si>
  <si>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</si>
  <si>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</si>
  <si>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</si>
  <si>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</si>
  <si>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</si>
  <si>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</si>
  <si>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</si>
  <si>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</si>
  <si>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</si>
  <si>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</si>
  <si>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</si>
  <si>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</si>
  <si>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</si>
  <si>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</si>
  <si>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</si>
  <si>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</si>
  <si>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</si>
  <si>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</si>
  <si>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</si>
  <si>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</si>
  <si>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</si>
  <si>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</si>
  <si>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</si>
  <si>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</si>
  <si>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</si>
  <si>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</si>
  <si>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</si>
  <si>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</si>
  <si>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</si>
  <si>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</si>
  <si>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</si>
  <si>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</si>
  <si>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</si>
  <si>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</si>
  <si>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</si>
  <si>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</si>
  <si>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</si>
  <si>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</si>
  <si>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</si>
  <si>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</si>
  <si>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</si>
  <si>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</si>
  <si>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</si>
  <si>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</si>
  <si>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</si>
  <si>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</si>
  <si>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</si>
  <si>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</si>
  <si>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</si>
  <si>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</si>
  <si>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</si>
  <si>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</si>
  <si>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</si>
  <si>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</si>
  <si>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</si>
  <si>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</si>
  <si>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</si>
  <si>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</si>
  <si>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</si>
  <si>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</si>
  <si>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</si>
  <si>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</si>
  <si>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</si>
  <si>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</si>
  <si>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</si>
  <si>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</si>
  <si>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</si>
  <si>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</si>
  <si>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</si>
  <si>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</si>
  <si>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</si>
  <si>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</si>
  <si>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</si>
  <si>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</si>
  <si>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</si>
  <si>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</si>
  <si>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</si>
  <si>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</si>
  <si>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</si>
  <si>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</si>
  <si>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</si>
  <si>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</si>
  <si>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އޮޑިޓަރ ޖެނެރަލްގެ އޮފީސް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</si>
  <si>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</si>
  <si>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</si>
  <si>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</si>
  <si>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</si>
  <si>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</si>
  <si>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</si>
  <si>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</si>
  <si>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</si>
  <si>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</si>
  <si>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</si>
  <si>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</si>
  <si>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</si>
  <si>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</si>
  <si>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</si>
  <si>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</si>
  <si>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</si>
  <si>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ކ</t>
  </si>
  <si>
    <t>ހުޅުމާލެ</t>
  </si>
  <si>
    <t>ހުޅުހެންވޭރު ދާއިރާ</t>
  </si>
  <si>
    <t>އޮފީސް ޢިމާރާތް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</si>
  <si>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</si>
  <si>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 xml:space="preserve">އޮޑިޓަރ ޖެނެރަލްގެ އޮފީސް އިމާރާތް </t>
  </si>
  <si>
    <t>P-OFF004-001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</si>
</sst>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</cellXfs>
  <cellStyles count="6">
    <cellStyle name="Comma" xfId="5" builtinId="3"/>
    <cellStyle name="Comma 2" xfId="4" xr:uid="{00000000-0005-0000-0000-000000000000}"/>
    <cellStyle name="Comma 3" xfId="3" xr:uid="{00000000-0005-0000-0000-000001000000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M10" sqref="M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1243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53649946</v>
      </c>
      <c r="C10" s="17">
        <f t="shared" si="0"/>
        <v>53318529</v>
      </c>
      <c r="D10" s="17">
        <f t="shared" si="0"/>
        <v>52996803</v>
      </c>
      <c r="E10" s="17">
        <f t="shared" si="0"/>
        <v>46926318</v>
      </c>
      <c r="F10" s="17">
        <f>F14</f>
        <v>48014410</v>
      </c>
      <c r="G10" s="18" t="s">
        <v>18</v>
      </c>
    </row>
    <row r="11" spans="1:10" ht="22.5" customHeight="1" thickBot="1">
      <c r="B11" s="19">
        <f t="shared" ref="B11:E11" si="1">B27</f>
        <v>4029508</v>
      </c>
      <c r="C11" s="19">
        <f t="shared" si="1"/>
        <v>3912143</v>
      </c>
      <c r="D11" s="19">
        <f t="shared" si="1"/>
        <v>3798197</v>
      </c>
      <c r="E11" s="19">
        <f t="shared" si="1"/>
        <v>336908</v>
      </c>
      <c r="F11" s="19">
        <f>F27</f>
        <v>1228745</v>
      </c>
      <c r="G11" s="20" t="s">
        <v>19</v>
      </c>
      <c r="J11"/>
    </row>
    <row r="12" spans="1:10" ht="22.5" customHeight="1" thickBot="1">
      <c r="B12" s="21">
        <f t="shared" ref="B12:E12" si="2">SUM(B10:B11)</f>
        <v>57679454</v>
      </c>
      <c r="C12" s="21">
        <f t="shared" si="2"/>
        <v>57230672</v>
      </c>
      <c r="D12" s="21">
        <f t="shared" si="2"/>
        <v>56795000</v>
      </c>
      <c r="E12" s="21">
        <f t="shared" si="2"/>
        <v>47263226</v>
      </c>
      <c r="F12" s="21">
        <f>SUM(F10:F11)</f>
        <v>49243155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53649946</v>
      </c>
      <c r="C14" s="21">
        <f t="shared" si="3"/>
        <v>53318529</v>
      </c>
      <c r="D14" s="21">
        <f t="shared" si="3"/>
        <v>52996803</v>
      </c>
      <c r="E14" s="21">
        <f t="shared" si="3"/>
        <v>46926318</v>
      </c>
      <c r="F14" s="21">
        <f>SUM(F15:F25)</f>
        <v>48014410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41060610</v>
      </c>
      <c r="C15" s="27">
        <f t="shared" si="4"/>
        <v>41060610</v>
      </c>
      <c r="D15" s="27">
        <f t="shared" si="4"/>
        <v>41060610</v>
      </c>
      <c r="E15" s="27">
        <f t="shared" si="4"/>
        <v>39575067</v>
      </c>
      <c r="F15" s="27">
        <f t="shared" si="4"/>
        <v>37918677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1239420</v>
      </c>
      <c r="C16" s="28">
        <f t="shared" si="5"/>
        <v>1239420</v>
      </c>
      <c r="D16" s="28">
        <f t="shared" si="5"/>
        <v>1239420</v>
      </c>
      <c r="E16" s="28">
        <f t="shared" si="5"/>
        <v>1095073</v>
      </c>
      <c r="F16" s="28">
        <f>F78</f>
        <v>1071532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1427675</v>
      </c>
      <c r="C17" s="28">
        <f t="shared" si="6"/>
        <v>1386092</v>
      </c>
      <c r="D17" s="28">
        <f t="shared" si="6"/>
        <v>1345720</v>
      </c>
      <c r="E17" s="28">
        <f t="shared" si="6"/>
        <v>1514883</v>
      </c>
      <c r="F17" s="28">
        <f>F85</f>
        <v>2822707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987332</v>
      </c>
      <c r="C18" s="28">
        <f t="shared" si="7"/>
        <v>958575</v>
      </c>
      <c r="D18" s="28">
        <f t="shared" si="7"/>
        <v>930655</v>
      </c>
      <c r="E18" s="28">
        <f t="shared" si="7"/>
        <v>474167</v>
      </c>
      <c r="F18" s="28">
        <f>F93</f>
        <v>392861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6338833</v>
      </c>
      <c r="C19" s="28">
        <f t="shared" si="8"/>
        <v>6153371</v>
      </c>
      <c r="D19" s="28">
        <f t="shared" si="8"/>
        <v>5973350</v>
      </c>
      <c r="E19" s="28">
        <f t="shared" si="8"/>
        <v>2943550</v>
      </c>
      <c r="F19" s="28">
        <f>F107</f>
        <v>3538612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432724</v>
      </c>
      <c r="C21" s="28">
        <f t="shared" si="10"/>
        <v>420120</v>
      </c>
      <c r="D21" s="28">
        <f t="shared" si="10"/>
        <v>407883</v>
      </c>
      <c r="E21" s="28">
        <f t="shared" si="10"/>
        <v>104596</v>
      </c>
      <c r="F21" s="28">
        <f>F142</f>
        <v>1172712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871648</v>
      </c>
      <c r="C22" s="28">
        <f t="shared" si="11"/>
        <v>846259</v>
      </c>
      <c r="D22" s="28">
        <f t="shared" si="11"/>
        <v>821610</v>
      </c>
      <c r="E22" s="28">
        <f t="shared" si="11"/>
        <v>365445</v>
      </c>
      <c r="F22" s="28">
        <f>F150</f>
        <v>459424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1291704</v>
      </c>
      <c r="C24" s="28">
        <f t="shared" si="13"/>
        <v>1254082</v>
      </c>
      <c r="D24" s="28">
        <f t="shared" si="13"/>
        <v>1217555</v>
      </c>
      <c r="E24" s="28">
        <f t="shared" si="13"/>
        <v>853537</v>
      </c>
      <c r="F24" s="28">
        <f>F175</f>
        <v>637885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4029508</v>
      </c>
      <c r="C27" s="21">
        <f>SUM(C28:C34)</f>
        <v>3912143</v>
      </c>
      <c r="D27" s="21">
        <f>SUM(D28:D34)</f>
        <v>3798197</v>
      </c>
      <c r="E27" s="21">
        <f>SUM(E28:E34)</f>
        <v>336908</v>
      </c>
      <c r="F27" s="21">
        <f>SUM(F28:F34)</f>
        <v>1228745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4029508</v>
      </c>
      <c r="C31" s="28">
        <f t="shared" si="18"/>
        <v>3912143</v>
      </c>
      <c r="D31" s="28">
        <f t="shared" si="18"/>
        <v>3798197</v>
      </c>
      <c r="E31" s="28">
        <f t="shared" si="18"/>
        <v>336908</v>
      </c>
      <c r="F31" s="28">
        <f>F215</f>
        <v>1228745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41060610</v>
      </c>
      <c r="C36" s="21">
        <f t="shared" si="22"/>
        <v>41060610</v>
      </c>
      <c r="D36" s="21">
        <f t="shared" si="22"/>
        <v>41060610</v>
      </c>
      <c r="E36" s="21">
        <f t="shared" si="22"/>
        <v>39575067</v>
      </c>
      <c r="F36" s="21">
        <f>SUM(F37:F38)</f>
        <v>37918677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17264280</v>
      </c>
      <c r="C37" s="31">
        <f t="shared" si="23"/>
        <v>17264280</v>
      </c>
      <c r="D37" s="31">
        <f t="shared" si="23"/>
        <v>17264280</v>
      </c>
      <c r="E37" s="31">
        <f t="shared" si="23"/>
        <v>15869438</v>
      </c>
      <c r="F37" s="31">
        <f>F40</f>
        <v>15779467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23796330</v>
      </c>
      <c r="C38" s="28">
        <f t="shared" si="24"/>
        <v>23796330</v>
      </c>
      <c r="D38" s="28">
        <f t="shared" si="24"/>
        <v>23796330</v>
      </c>
      <c r="E38" s="28">
        <f t="shared" si="24"/>
        <v>23705629</v>
      </c>
      <c r="F38" s="28">
        <f>F44</f>
        <v>22139210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17264280</v>
      </c>
      <c r="C40" s="21">
        <f t="shared" si="25"/>
        <v>17264280</v>
      </c>
      <c r="D40" s="21">
        <f t="shared" si="25"/>
        <v>17264280</v>
      </c>
      <c r="E40" s="21">
        <f t="shared" si="25"/>
        <v>15869438</v>
      </c>
      <c r="F40" s="21">
        <f>SUM(F41:F42)</f>
        <v>15779467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17112000</v>
      </c>
      <c r="C41" s="31">
        <v>17112000</v>
      </c>
      <c r="D41" s="31">
        <v>17112000</v>
      </c>
      <c r="E41" s="31">
        <v>15765803</v>
      </c>
      <c r="F41" s="31">
        <v>15578872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152280</v>
      </c>
      <c r="C42" s="28">
        <v>152280</v>
      </c>
      <c r="D42" s="28">
        <v>152280</v>
      </c>
      <c r="E42" s="28">
        <v>103635</v>
      </c>
      <c r="F42" s="28">
        <v>200595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23796330</v>
      </c>
      <c r="C44" s="21">
        <f t="shared" si="26"/>
        <v>23796330</v>
      </c>
      <c r="D44" s="21">
        <f t="shared" si="26"/>
        <v>23796330</v>
      </c>
      <c r="E44" s="21">
        <f t="shared" si="26"/>
        <v>23705629</v>
      </c>
      <c r="F44" s="21">
        <f>SUM(F45:F76)</f>
        <v>22139210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2544000</v>
      </c>
      <c r="C45" s="31">
        <v>2544000</v>
      </c>
      <c r="D45" s="31">
        <v>2544000</v>
      </c>
      <c r="E45" s="31">
        <v>2168723</v>
      </c>
      <c r="F45" s="31">
        <v>2134591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537000</v>
      </c>
      <c r="C48" s="28">
        <v>537000</v>
      </c>
      <c r="D48" s="28">
        <v>537000</v>
      </c>
      <c r="E48" s="28">
        <v>483000</v>
      </c>
      <c r="F48" s="28">
        <v>468000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119550</v>
      </c>
      <c r="C51" s="28">
        <v>119550</v>
      </c>
      <c r="D51" s="28">
        <v>119550</v>
      </c>
      <c r="E51" s="28">
        <v>460797</v>
      </c>
      <c r="F51" s="28">
        <v>6734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3366000</v>
      </c>
      <c r="C52" s="28">
        <v>3366000</v>
      </c>
      <c r="D52" s="28">
        <v>3366000</v>
      </c>
      <c r="E52" s="28">
        <v>3160249</v>
      </c>
      <c r="F52" s="28">
        <v>3091815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24400</v>
      </c>
      <c r="F54" s="28">
        <v>21450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5133000</v>
      </c>
      <c r="C57" s="28">
        <v>5133000</v>
      </c>
      <c r="D57" s="28">
        <v>5133000</v>
      </c>
      <c r="E57" s="28">
        <v>4824231</v>
      </c>
      <c r="F57" s="28">
        <v>4741083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38511</v>
      </c>
      <c r="F60" s="28">
        <v>59332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229800</v>
      </c>
      <c r="C67" s="28">
        <v>229800</v>
      </c>
      <c r="D67" s="28">
        <v>229800</v>
      </c>
      <c r="E67" s="28">
        <v>223944</v>
      </c>
      <c r="F67" s="28">
        <v>218386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11542980</v>
      </c>
      <c r="C70" s="28">
        <v>11542980</v>
      </c>
      <c r="D70" s="28">
        <v>11542980</v>
      </c>
      <c r="E70" s="28">
        <v>11996257</v>
      </c>
      <c r="F70" s="28">
        <v>11081663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324000</v>
      </c>
      <c r="C76" s="28">
        <v>324000</v>
      </c>
      <c r="D76" s="28">
        <v>324000</v>
      </c>
      <c r="E76" s="28">
        <v>325517</v>
      </c>
      <c r="F76" s="28">
        <v>316156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1239420</v>
      </c>
      <c r="C78" s="21">
        <f>SUM(C79:C83)</f>
        <v>1239420</v>
      </c>
      <c r="D78" s="21">
        <f>SUM(D79:D83)</f>
        <v>1239420</v>
      </c>
      <c r="E78" s="21">
        <f>SUM(E79:E83)</f>
        <v>1095073</v>
      </c>
      <c r="F78" s="21">
        <f>SUM(F79:F83)</f>
        <v>1071532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1239420</v>
      </c>
      <c r="C83" s="28">
        <v>1239420</v>
      </c>
      <c r="D83" s="28">
        <v>1239420</v>
      </c>
      <c r="E83" s="28">
        <v>1095073</v>
      </c>
      <c r="F83" s="28">
        <v>1071532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1427675</v>
      </c>
      <c r="C85" s="21">
        <f t="shared" si="27"/>
        <v>1386092</v>
      </c>
      <c r="D85" s="21">
        <f t="shared" si="27"/>
        <v>1345720</v>
      </c>
      <c r="E85" s="21">
        <f t="shared" si="27"/>
        <v>1514883</v>
      </c>
      <c r="F85" s="21">
        <f>SUM(F86:F91)</f>
        <v>2822707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383049</v>
      </c>
      <c r="C86" s="31">
        <v>371892</v>
      </c>
      <c r="D86" s="31">
        <v>361060</v>
      </c>
      <c r="E86" s="31">
        <v>159804</v>
      </c>
      <c r="F86" s="31">
        <v>367265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39423</v>
      </c>
      <c r="C87" s="28">
        <v>38275</v>
      </c>
      <c r="D87" s="28">
        <v>37160</v>
      </c>
      <c r="E87" s="28">
        <v>23097</v>
      </c>
      <c r="F87" s="28">
        <v>42950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686933</v>
      </c>
      <c r="C88" s="28">
        <v>666925</v>
      </c>
      <c r="D88" s="28">
        <v>647500</v>
      </c>
      <c r="E88" s="28">
        <v>638594</v>
      </c>
      <c r="F88" s="28">
        <v>692237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318270</v>
      </c>
      <c r="C89" s="28">
        <v>309000</v>
      </c>
      <c r="D89" s="28">
        <v>300000</v>
      </c>
      <c r="E89" s="28">
        <v>693388</v>
      </c>
      <c r="F89" s="28">
        <v>1720255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987332</v>
      </c>
      <c r="C93" s="21">
        <f t="shared" si="28"/>
        <v>958575</v>
      </c>
      <c r="D93" s="21">
        <f t="shared" si="28"/>
        <v>930655</v>
      </c>
      <c r="E93" s="21">
        <f t="shared" si="28"/>
        <v>474167</v>
      </c>
      <c r="F93" s="21">
        <f>SUM(F94:F105)</f>
        <v>392861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239763</v>
      </c>
      <c r="C94" s="31">
        <v>232780</v>
      </c>
      <c r="D94" s="31">
        <v>226000</v>
      </c>
      <c r="E94" s="31">
        <v>213537</v>
      </c>
      <c r="F94" s="31">
        <v>252524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80045</v>
      </c>
      <c r="C95" s="28">
        <v>77714</v>
      </c>
      <c r="D95" s="28">
        <v>75450</v>
      </c>
      <c r="E95" s="28">
        <v>44050</v>
      </c>
      <c r="F95" s="28">
        <v>55413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7819</v>
      </c>
      <c r="C96" s="28">
        <v>7591</v>
      </c>
      <c r="D96" s="28">
        <v>7370</v>
      </c>
      <c r="E96" s="28">
        <v>6503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15914</v>
      </c>
      <c r="C97" s="28">
        <v>15450</v>
      </c>
      <c r="D97" s="28">
        <v>15000</v>
      </c>
      <c r="E97" s="28">
        <v>3441</v>
      </c>
      <c r="F97" s="28">
        <v>9103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53575</v>
      </c>
      <c r="C98" s="28">
        <v>52015</v>
      </c>
      <c r="D98" s="28">
        <v>50500</v>
      </c>
      <c r="E98" s="28">
        <v>39489</v>
      </c>
      <c r="F98" s="28">
        <v>18535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42330</v>
      </c>
      <c r="C99" s="28">
        <v>41097</v>
      </c>
      <c r="D99" s="28">
        <v>39900</v>
      </c>
      <c r="E99" s="28">
        <v>30888</v>
      </c>
      <c r="F99" s="28">
        <v>980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193084</v>
      </c>
      <c r="C100" s="28">
        <v>187460</v>
      </c>
      <c r="D100" s="28">
        <v>182000</v>
      </c>
      <c r="E100" s="28">
        <v>77477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221281</v>
      </c>
      <c r="C101" s="28">
        <v>214836</v>
      </c>
      <c r="D101" s="28">
        <v>208579</v>
      </c>
      <c r="E101" s="28">
        <v>44360</v>
      </c>
      <c r="F101" s="28">
        <v>36169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15941</v>
      </c>
      <c r="C102" s="28">
        <v>15477</v>
      </c>
      <c r="D102" s="28">
        <v>15026</v>
      </c>
      <c r="E102" s="28">
        <v>44</v>
      </c>
      <c r="F102" s="28">
        <v>8521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73733</v>
      </c>
      <c r="C103" s="28">
        <v>71585</v>
      </c>
      <c r="D103" s="28">
        <v>69500</v>
      </c>
      <c r="E103" s="28">
        <v>0</v>
      </c>
      <c r="F103" s="28">
        <v>509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24401</v>
      </c>
      <c r="C104" s="28">
        <v>23690</v>
      </c>
      <c r="D104" s="28">
        <v>23000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19446</v>
      </c>
      <c r="C105" s="28">
        <v>18880</v>
      </c>
      <c r="D105" s="28">
        <v>18330</v>
      </c>
      <c r="E105" s="28">
        <v>14378</v>
      </c>
      <c r="F105" s="28">
        <v>11107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6338833</v>
      </c>
      <c r="C107" s="21">
        <f t="shared" si="29"/>
        <v>6153371</v>
      </c>
      <c r="D107" s="21">
        <f t="shared" si="29"/>
        <v>5973350</v>
      </c>
      <c r="E107" s="21">
        <f t="shared" si="29"/>
        <v>2943550</v>
      </c>
      <c r="F107" s="21">
        <f>SUM(F108:F133)</f>
        <v>3538612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318270</v>
      </c>
      <c r="C108" s="31">
        <v>309000</v>
      </c>
      <c r="D108" s="31">
        <v>300000</v>
      </c>
      <c r="E108" s="31">
        <v>324494</v>
      </c>
      <c r="F108" s="31">
        <v>324931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477405</v>
      </c>
      <c r="C109" s="28">
        <v>463500</v>
      </c>
      <c r="D109" s="28">
        <v>450000</v>
      </c>
      <c r="E109" s="28">
        <v>430880</v>
      </c>
      <c r="F109" s="28">
        <v>473535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45831</v>
      </c>
      <c r="C110" s="28">
        <v>44496</v>
      </c>
      <c r="D110" s="28">
        <v>43200</v>
      </c>
      <c r="E110" s="28">
        <v>36259</v>
      </c>
      <c r="F110" s="28">
        <v>31021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495440</v>
      </c>
      <c r="C111" s="28">
        <v>481010</v>
      </c>
      <c r="D111" s="28">
        <v>467000</v>
      </c>
      <c r="E111" s="28">
        <v>420000</v>
      </c>
      <c r="F111" s="28">
        <v>397790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45203</v>
      </c>
      <c r="C112" s="28">
        <v>43050</v>
      </c>
      <c r="D112" s="28">
        <v>41000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165500</v>
      </c>
      <c r="C114" s="28">
        <v>160680</v>
      </c>
      <c r="D114" s="28">
        <v>156000</v>
      </c>
      <c r="E114" s="28">
        <v>240000</v>
      </c>
      <c r="F114" s="28">
        <v>166960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258435</v>
      </c>
      <c r="C115" s="28">
        <v>250908</v>
      </c>
      <c r="D115" s="28">
        <v>243600</v>
      </c>
      <c r="E115" s="28">
        <v>300000</v>
      </c>
      <c r="F115" s="28">
        <v>180327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12731</v>
      </c>
      <c r="C116" s="28">
        <v>12360</v>
      </c>
      <c r="D116" s="28">
        <v>12000</v>
      </c>
      <c r="E116" s="28">
        <v>16615</v>
      </c>
      <c r="F116" s="28">
        <v>13738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232380</v>
      </c>
      <c r="F117" s="28">
        <v>24106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27583</v>
      </c>
      <c r="C118" s="28">
        <v>26780</v>
      </c>
      <c r="D118" s="28">
        <v>26000</v>
      </c>
      <c r="E118" s="28">
        <v>27060</v>
      </c>
      <c r="F118" s="28">
        <v>1294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14004</v>
      </c>
      <c r="C119" s="28">
        <v>13596</v>
      </c>
      <c r="D119" s="28">
        <v>13200</v>
      </c>
      <c r="E119" s="28">
        <v>0</v>
      </c>
      <c r="F119" s="28">
        <v>129295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4222382</v>
      </c>
      <c r="C123" s="28">
        <v>4099400</v>
      </c>
      <c r="D123" s="28">
        <v>3980000</v>
      </c>
      <c r="E123" s="28">
        <v>765962</v>
      </c>
      <c r="F123" s="28">
        <v>1475837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28644</v>
      </c>
      <c r="C124" s="28">
        <v>27810</v>
      </c>
      <c r="D124" s="28">
        <v>27000</v>
      </c>
      <c r="E124" s="28">
        <v>15266</v>
      </c>
      <c r="F124" s="28">
        <v>134558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3925</v>
      </c>
      <c r="C126" s="28">
        <v>3811</v>
      </c>
      <c r="D126" s="28">
        <v>3700</v>
      </c>
      <c r="E126" s="28">
        <v>5400</v>
      </c>
      <c r="F126" s="28">
        <v>3456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34479</v>
      </c>
      <c r="C127" s="28">
        <v>33475</v>
      </c>
      <c r="D127" s="28">
        <v>32500</v>
      </c>
      <c r="E127" s="28">
        <v>0</v>
      </c>
      <c r="F127" s="28">
        <v>14340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35010</v>
      </c>
      <c r="C131" s="28">
        <v>33990</v>
      </c>
      <c r="D131" s="28">
        <v>33000</v>
      </c>
      <c r="E131" s="28">
        <v>9923</v>
      </c>
      <c r="F131" s="28">
        <v>17493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82592</v>
      </c>
      <c r="C132" s="28">
        <v>80186</v>
      </c>
      <c r="D132" s="28">
        <v>77850</v>
      </c>
      <c r="E132" s="28">
        <v>77675</v>
      </c>
      <c r="F132" s="28">
        <v>72675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71399</v>
      </c>
      <c r="C133" s="28">
        <v>69319</v>
      </c>
      <c r="D133" s="28">
        <v>67300</v>
      </c>
      <c r="E133" s="28">
        <v>41636</v>
      </c>
      <c r="F133" s="28">
        <v>77256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432724</v>
      </c>
      <c r="C142" s="21">
        <f t="shared" si="31"/>
        <v>420120</v>
      </c>
      <c r="D142" s="21">
        <f t="shared" si="31"/>
        <v>407883</v>
      </c>
      <c r="E142" s="21">
        <f t="shared" si="31"/>
        <v>104596</v>
      </c>
      <c r="F142" s="21">
        <f>SUM(F143:F148)</f>
        <v>1172712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185903</v>
      </c>
      <c r="C144" s="28">
        <v>180488</v>
      </c>
      <c r="D144" s="28">
        <v>175231</v>
      </c>
      <c r="E144" s="28">
        <v>5916</v>
      </c>
      <c r="F144" s="28">
        <v>906552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106090</v>
      </c>
      <c r="C145" s="28">
        <v>103000</v>
      </c>
      <c r="D145" s="28">
        <v>100000</v>
      </c>
      <c r="E145" s="28">
        <v>0</v>
      </c>
      <c r="F145" s="28">
        <v>116397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9816</v>
      </c>
      <c r="C146" s="28">
        <v>9530</v>
      </c>
      <c r="D146" s="28">
        <v>9252</v>
      </c>
      <c r="E146" s="28">
        <v>4626</v>
      </c>
      <c r="F146" s="28">
        <v>17032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77870</v>
      </c>
      <c r="C147" s="28">
        <v>75602</v>
      </c>
      <c r="D147" s="28">
        <v>73400</v>
      </c>
      <c r="E147" s="28">
        <v>79694</v>
      </c>
      <c r="F147" s="28">
        <v>130768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53045</v>
      </c>
      <c r="C148" s="28">
        <v>51500</v>
      </c>
      <c r="D148" s="28">
        <v>50000</v>
      </c>
      <c r="E148" s="28">
        <v>14360</v>
      </c>
      <c r="F148" s="28">
        <v>1963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871648</v>
      </c>
      <c r="C150" s="21">
        <f>SUM(C151:C167)</f>
        <v>846259</v>
      </c>
      <c r="D150" s="21">
        <f>SUM(D151:D167)</f>
        <v>821610</v>
      </c>
      <c r="E150" s="21">
        <f>SUM(E151:E167)</f>
        <v>365445</v>
      </c>
      <c r="F150" s="21">
        <f>SUM(F151:F167)</f>
        <v>459424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531883</v>
      </c>
      <c r="C152" s="28">
        <v>516391</v>
      </c>
      <c r="D152" s="28">
        <v>501350</v>
      </c>
      <c r="E152" s="28">
        <v>281615</v>
      </c>
      <c r="F152" s="28">
        <v>379096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35010</v>
      </c>
      <c r="C156" s="28">
        <v>33990</v>
      </c>
      <c r="D156" s="28">
        <v>33000</v>
      </c>
      <c r="E156" s="28">
        <v>1747</v>
      </c>
      <c r="F156" s="28">
        <v>19590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106090</v>
      </c>
      <c r="C157" s="28">
        <v>103000</v>
      </c>
      <c r="D157" s="28">
        <v>100000</v>
      </c>
      <c r="E157" s="28">
        <v>50000</v>
      </c>
      <c r="F157" s="28">
        <v>15000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63654</v>
      </c>
      <c r="C159" s="28">
        <v>61800</v>
      </c>
      <c r="D159" s="28">
        <v>60000</v>
      </c>
      <c r="E159" s="28">
        <v>0</v>
      </c>
      <c r="F159" s="28">
        <v>117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86782</v>
      </c>
      <c r="C160" s="28">
        <v>84254</v>
      </c>
      <c r="D160" s="28">
        <v>81800</v>
      </c>
      <c r="E160" s="28">
        <v>0</v>
      </c>
      <c r="F160" s="28">
        <v>35954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21218</v>
      </c>
      <c r="C162" s="28">
        <v>20600</v>
      </c>
      <c r="D162" s="28">
        <v>20000</v>
      </c>
      <c r="E162" s="28">
        <v>29000</v>
      </c>
      <c r="F162" s="28">
        <v>1500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27011</v>
      </c>
      <c r="C166" s="28">
        <v>26224</v>
      </c>
      <c r="D166" s="28">
        <v>25460</v>
      </c>
      <c r="E166" s="28">
        <v>3083</v>
      </c>
      <c r="F166" s="28">
        <v>8167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1291704</v>
      </c>
      <c r="C175" s="21">
        <f t="shared" si="33"/>
        <v>1254082</v>
      </c>
      <c r="D175" s="21">
        <f t="shared" si="33"/>
        <v>1217555</v>
      </c>
      <c r="E175" s="21">
        <f t="shared" si="33"/>
        <v>853537</v>
      </c>
      <c r="F175" s="21">
        <f>SUM(F176:F198)</f>
        <v>637885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1291704</v>
      </c>
      <c r="C182" s="28">
        <v>1254082</v>
      </c>
      <c r="D182" s="28">
        <v>1217555</v>
      </c>
      <c r="E182" s="28">
        <v>853537</v>
      </c>
      <c r="F182" s="28">
        <v>637885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4029508</v>
      </c>
      <c r="C215" s="21">
        <f>SUM(C216:C228)</f>
        <v>3912143</v>
      </c>
      <c r="D215" s="21">
        <f>SUM(D216:D228)</f>
        <v>3798197</v>
      </c>
      <c r="E215" s="21">
        <f>SUM(E216:E228)</f>
        <v>336908</v>
      </c>
      <c r="F215" s="21">
        <f>SUM(F216:F228)</f>
        <v>1228745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289583</v>
      </c>
      <c r="C216" s="31">
        <v>281149</v>
      </c>
      <c r="D216" s="31">
        <v>272960</v>
      </c>
      <c r="E216" s="31">
        <v>10700</v>
      </c>
      <c r="F216" s="31">
        <v>42416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222259</v>
      </c>
      <c r="C217" s="28">
        <v>215785</v>
      </c>
      <c r="D217" s="28">
        <v>209500</v>
      </c>
      <c r="E217" s="28">
        <v>56407</v>
      </c>
      <c r="F217" s="28">
        <v>77410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13792</v>
      </c>
      <c r="C219" s="28">
        <v>13390</v>
      </c>
      <c r="D219" s="28">
        <v>13000</v>
      </c>
      <c r="E219" s="28">
        <v>1300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560155</v>
      </c>
      <c r="C221" s="28">
        <v>543840</v>
      </c>
      <c r="D221" s="28">
        <v>528000</v>
      </c>
      <c r="E221" s="28">
        <v>3636</v>
      </c>
      <c r="F221" s="28">
        <v>94523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890936</v>
      </c>
      <c r="C222" s="28">
        <v>864986</v>
      </c>
      <c r="D222" s="28">
        <v>839792</v>
      </c>
      <c r="E222" s="28">
        <v>94525</v>
      </c>
      <c r="F222" s="28">
        <v>237970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2052783</v>
      </c>
      <c r="C223" s="28">
        <v>1992993</v>
      </c>
      <c r="D223" s="28">
        <v>1934945</v>
      </c>
      <c r="E223" s="28">
        <v>169840</v>
      </c>
      <c r="F223" s="28">
        <v>776426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B303A-1A15-478E-835D-6B03775A4083}">
  <sheetPr>
    <tabColor theme="8" tint="0.79998168889431442"/>
  </sheetPr>
  <dimension ref="A1:V3"/>
  <sheetViews>
    <sheetView showGridLines="0" tabSelected="1" zoomScale="85" zoomScaleNormal="85" workbookViewId="0">
      <pane ySplit="2" topLeftCell="A3" activePane="bottomLeft" state="frozen"/>
      <selection pane="bottomLeft" activeCell="J3" sqref="J3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SUBTOTAL(9,A3:A3)</f>
        <v>0</v>
      </c>
      <c r="B2" s="38">
        <f>SUBTOTAL(9,B3:B3)</f>
        <v>0</v>
      </c>
      <c r="C2" s="38">
        <f>SUBTOTAL(9,C3:C3)</f>
        <v>25000000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0</v>
      </c>
      <c r="B3" s="42">
        <v>0</v>
      </c>
      <c r="C3" s="42">
        <v>25000000</v>
      </c>
      <c r="D3" s="43" t="s">
        <v>225</v>
      </c>
      <c r="E3" s="43" t="s">
        <v>229</v>
      </c>
      <c r="F3" s="44" t="s">
        <v>233</v>
      </c>
      <c r="G3" s="45" t="s">
        <v>234</v>
      </c>
      <c r="H3" s="46">
        <v>1243</v>
      </c>
      <c r="I3" s="43" t="s">
        <v>226</v>
      </c>
      <c r="J3" s="43" t="s">
        <v>231</v>
      </c>
      <c r="K3" s="47" t="s">
        <v>227</v>
      </c>
      <c r="L3" s="46">
        <v>421003</v>
      </c>
      <c r="M3" s="46">
        <v>7011</v>
      </c>
      <c r="N3" s="43" t="s">
        <v>232</v>
      </c>
      <c r="O3" s="43" t="s">
        <v>228</v>
      </c>
      <c r="P3" s="43" t="s">
        <v>230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PSIP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2020-12-01T07:40:14Z</dcterms:created>
  <dcterms:modified xsi:type="dcterms:W3CDTF">2020-12-02T10:11:15Z</dcterms:modified>
</cp:coreProperties>
</file>