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1" r:id="rId1"/>
  </sheets>
  <definedNames>
    <definedName name="_xlnm._FilterDatabase" localSheetId="0" hidden="1">Report!$I$1:$I$149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Report!$A$1:$J$41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  <c r="A7" i="1"/>
  <c r="E7" i="1"/>
  <c r="F7" i="1"/>
  <c r="C35" i="1" l="1"/>
  <c r="B35" i="1"/>
  <c r="A35" i="1"/>
  <c r="E35" i="1"/>
  <c r="F35" i="1"/>
  <c r="D35" i="1"/>
  <c r="D33" i="1" s="1"/>
  <c r="D31" i="1" s="1"/>
  <c r="D29" i="1" s="1"/>
  <c r="D27" i="1" s="1"/>
  <c r="B33" i="1"/>
  <c r="A33" i="1"/>
  <c r="F33" i="1"/>
  <c r="E33" i="1"/>
  <c r="C33" i="1"/>
  <c r="B31" i="1"/>
  <c r="A31" i="1"/>
  <c r="F31" i="1"/>
  <c r="E31" i="1"/>
  <c r="C31" i="1"/>
  <c r="E29" i="1"/>
  <c r="C29" i="1"/>
  <c r="B29" i="1"/>
  <c r="A29" i="1"/>
  <c r="F29" i="1"/>
  <c r="C27" i="1"/>
  <c r="B27" i="1"/>
  <c r="A27" i="1"/>
  <c r="F27" i="1"/>
  <c r="E27" i="1"/>
  <c r="C19" i="1"/>
  <c r="B19" i="1"/>
  <c r="A19" i="1"/>
  <c r="E19" i="1"/>
  <c r="F19" i="1"/>
  <c r="D19" i="1"/>
  <c r="E16" i="1"/>
  <c r="D16" i="1"/>
  <c r="C16" i="1"/>
  <c r="B16" i="1"/>
  <c r="A16" i="1"/>
  <c r="F16" i="1"/>
  <c r="E9" i="1"/>
  <c r="D9" i="1"/>
  <c r="C9" i="1"/>
  <c r="B9" i="1"/>
  <c r="A9" i="1"/>
  <c r="F9" i="1"/>
  <c r="E12" i="1"/>
  <c r="D12" i="1"/>
  <c r="C12" i="1"/>
  <c r="B12" i="1"/>
  <c r="A12" i="1"/>
  <c r="F12" i="1"/>
</calcChain>
</file>

<file path=xl/sharedStrings.xml><?xml version="1.0" encoding="utf-8"?>
<sst xmlns="http://schemas.openxmlformats.org/spreadsheetml/2006/main" count="65" uniqueCount="65">
  <si>
    <t>(އަދަދުތައް ރުފިޔާއިން)</t>
  </si>
  <si>
    <t>ލަފާކުރި</t>
  </si>
  <si>
    <t>ރިވައިޒްކުރި</t>
  </si>
  <si>
    <t>އެކްޗުއަލް</t>
  </si>
  <si>
    <t>މަޝްރޫއުގެ ނަން</t>
  </si>
  <si>
    <t>އޮފީސް</t>
  </si>
  <si>
    <r>
      <t xml:space="preserve">ޑޮމެސްޓިކް ބަޖެޓުން ހިންގާ އެހެނިހެން މަޝްރޫއުތައް </t>
    </r>
    <r>
      <rPr>
        <b/>
        <sz val="24"/>
        <color rgb="FFE8443C"/>
        <rFont val="Roboto Condensed"/>
      </rPr>
      <t>2018 - 2022</t>
    </r>
  </si>
  <si>
    <t>P-ELC001-001</t>
  </si>
  <si>
    <t>P-ELC001-002</t>
  </si>
  <si>
    <t>P-MPS004-001</t>
  </si>
  <si>
    <t>P-MPS001-100</t>
  </si>
  <si>
    <t>P-MPS010-001</t>
  </si>
  <si>
    <t>P-MOE074-001</t>
  </si>
  <si>
    <t>P-MOE076-001</t>
  </si>
  <si>
    <t>P-MHE001-100</t>
  </si>
  <si>
    <t>P-SCP001-001</t>
  </si>
  <si>
    <t>P-SCP001-002</t>
  </si>
  <si>
    <t>P-SCP001-003</t>
  </si>
  <si>
    <t>P-SCP001-004</t>
  </si>
  <si>
    <t>P-SCP001-005</t>
  </si>
  <si>
    <t>P-SLS001-001</t>
  </si>
  <si>
    <t>P-MED005-200</t>
  </si>
  <si>
    <t>P-CLT001-001</t>
  </si>
  <si>
    <t>P-HRDV02-002</t>
  </si>
  <si>
    <t>P-CNS001-001</t>
  </si>
  <si>
    <t>P-MFA001-001</t>
  </si>
  <si>
    <t>P-MFA006-004</t>
  </si>
  <si>
    <t>P-MFA006-005</t>
  </si>
  <si>
    <t>P-MFA009-005</t>
  </si>
  <si>
    <t>P-MFA038-001</t>
  </si>
  <si>
    <t>P-FIS003-001</t>
  </si>
  <si>
    <t xml:space="preserve">ފޮރެންސިކް ޑިވެލޮޕްމަންޓް ޕްރޮގްރާމް </t>
  </si>
  <si>
    <t>ސީ.ސީ.ޓީ.ވީ ނެޓްވާރކް އެކްސްޕޭންޝަން ޕްރޮޖެކްޓް</t>
  </si>
  <si>
    <t>ވީޑިއޯ ރެކޯރޑިންގ ސިސްޓަމް</t>
  </si>
  <si>
    <t>ސްކޫލްތަކުގައި އަލިފާންނިވާ ނިޒާމް ޤާއިމްކުރުން</t>
  </si>
  <si>
    <t>ސްކޫލް ޑިޖިޓަލައިޒޭޝަން ޕްރޮޖެކްޓް</t>
  </si>
  <si>
    <t>ހުކުރު މިސްކިތް ދުނިޔޭގެ ތަރިކަ ލިސްޓްގައި ހިމެނުމުގެ ޕްރޮގްރާމް</t>
  </si>
  <si>
    <t xml:space="preserve">ކަނދުފަތި ޤާއިމްކުރުން </t>
  </si>
  <si>
    <t>އިމްޕޯޓްކުރާ ދަނޑުވެރިކަމުގެ 5 ބާވަތެއް ރާއްޖޭގައި އުފެއްދުން</t>
  </si>
  <si>
    <t>ޒަމާނީ ދަނޑުވެރިކަން ކުރުން ޕްމޯޓްކުރުމުގެ ޕްރޮގްރާމް (ހައިޑްރޮޕޯނިކްސް ސިސްޓަމް ޤާއިމްކޮށްދިނުން)</t>
  </si>
  <si>
    <t>އައު ބާވަތުގެ މަސްވެރިކަން ތަޢާރަފު ކުރުން (ތުތި ބޯވަދިލަމަސް)</t>
  </si>
  <si>
    <t xml:space="preserve">ދެމެހެއްޓެނިވި ދަނޑުވެރިކަމަށް ޑިމޮންސްޓްރޭޝަން ފެންދޭނިޒާމް (ޑްރިޕްއިރިގޭޝަން) ޤާއިމްކުރުން </t>
  </si>
  <si>
    <t>ލޯކަލް ކައުންސިލް އިންތިހާބު</t>
  </si>
  <si>
    <t>ޕްރޮޖެކްޓް އޮލިޕްމިއަންސް: 1970 ގެ ދިވެހި ޒަމާނީ މިއުޒިކް</t>
  </si>
  <si>
    <t>ބޯހިމެނުން ޕްރޮގްރާމް</t>
  </si>
  <si>
    <t>ރައްޔިތުންގެ މަޖިލިސް އިންތިހާބު</t>
  </si>
  <si>
    <t>އެންހޭންސިންގ އެމްޕްލޯޔެބިލިޓީ އެންޑް ރެޒިލިއެސް އޮފް ޔޫތް ޕްރޮޖެކްޓް</t>
  </si>
  <si>
    <t>ހިލޭ ފުރަތަމަ ޑިގްރީ ޕްރޮގްރާމް</t>
  </si>
  <si>
    <t>އެމް.ބީ.ބީ.އެސް އަދި ސްޕެޝަލިސްޓް ޑޮކްޓަރުންގެ ސްކޮލަރޝިޕް</t>
  </si>
  <si>
    <t>އެހެނިހެން ސްކޮލަރޝިޕް</t>
  </si>
  <si>
    <t>ރައިސުލްޖުމްހޫރިއްޔާގެ ސްކޮލަރޝިޕް</t>
  </si>
  <si>
    <t>ހައި އެޗީވާރސް ސްކޮލަރޝިޕް</t>
  </si>
  <si>
    <t>ނެޝަނަލް ސްޓުޑަންޓް ލޯން ސްކީމް</t>
  </si>
  <si>
    <t>މައިކްޜޯ އެންޓަޕްރައިޒް ޑިވެލޮޕްމަންޓް ޕްރޮޖެކްޓް</t>
  </si>
  <si>
    <t>ކަނދުފަތި ޤާއިމްކުރުން - ތ. ވިލުފުށި</t>
  </si>
  <si>
    <t>އިލެކްޝަންސް ކޮމިޝަން</t>
  </si>
  <si>
    <t>މޯލްޑިވްސް ޕޮލިސް ސަރވިސް</t>
  </si>
  <si>
    <t xml:space="preserve">މިނިސްޓްރީ އޮފް އެޑިޔުކޭޝަން </t>
  </si>
  <si>
    <t xml:space="preserve">މިނިސްޓްރީ އޮފް ހަޔަރ އެޑިޔުކޭޝަން </t>
  </si>
  <si>
    <t>މިނިސްޓްރީ އޮފް އިކޮނޮމިކް ޑިވެލޮޕްމަންޓް</t>
  </si>
  <si>
    <t>މިނިސްޓްރީ އޮފް އާރޓްސް، ކަލްޗަރ އެންޑް ހެރިޓޭޖް</t>
  </si>
  <si>
    <t>ސަޤާފީ ތަރިކަ ރައްކާތެރިކުރާ ޤައުމީ މަރުކަޒު</t>
  </si>
  <si>
    <t>ނޭޝަނަލް ބިއުރޯ އޮފް ސްޓެޓިސްޓިކްސް</t>
  </si>
  <si>
    <t>މިނިސްޓްރީ އޮފް ފިޝަރީޒް، މެރިން ރިސޯސަސް އެންޑް އެގްރިކަލްޗަރ</t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</si>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</sst>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11"/>
      <color theme="1"/>
      <name val="Calibri"/>
      <family val="2"/>
      <scheme val="minor"/>
    </font>
    <font>
      <sz val="12"/>
      <color theme="7"/>
      <name val="Faruma"/>
      <family val="3"/>
    </font>
    <font>
      <sz val="12"/>
      <color theme="0"/>
      <name val="Mv Eamaan XP"/>
      <family val="3"/>
    </font>
    <font>
      <b/>
      <sz val="12"/>
      <color theme="0"/>
      <name val="Roboto Condensed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color rgb="FFB31D15"/>
      <name val="Roboto Condensed"/>
    </font>
    <font>
      <sz val="12"/>
      <color rgb="FFB31D15"/>
      <name val="Century Gothic"/>
      <family val="2"/>
    </font>
    <font>
      <sz val="12"/>
      <color rgb="FFB31D15"/>
      <name val="Roboto Condensed"/>
    </font>
    <font>
      <sz val="24"/>
      <color rgb="FFE8443C"/>
      <name val="Mv Eamaan XP"/>
      <family val="3"/>
    </font>
    <font>
      <b/>
      <sz val="24"/>
      <color rgb="FFE8443C"/>
      <name val="Roboto Condensed"/>
    </font>
    <font>
      <sz val="12"/>
      <color rgb="FF454545"/>
      <name val="Faruma"/>
      <family val="3"/>
    </font>
    <font>
      <sz val="12"/>
      <color rgb="FF454545"/>
      <name val="Roboto Condensed"/>
    </font>
    <font>
      <sz val="12"/>
      <color rgb="FF454545"/>
      <name val="Century Gothic"/>
      <family val="2"/>
    </font>
    <font>
      <sz val="11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ED6964"/>
        <bgColor indexed="64"/>
      </patternFill>
    </fill>
    <fill>
      <patternFill patternType="solid">
        <fgColor rgb="FFF5ABA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ED6964"/>
      </top>
      <bottom style="medium">
        <color rgb="FFED6964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7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8" fillId="0" borderId="1" xfId="0" applyFont="1" applyBorder="1" applyAlignment="1">
      <alignment horizontal="right" vertical="center"/>
    </xf>
    <xf numFmtId="164" fontId="8" fillId="0" borderId="1" xfId="1" applyNumberFormat="1" applyFont="1" applyBorder="1" applyAlignment="1">
      <alignment vertical="center"/>
    </xf>
    <xf numFmtId="0" fontId="2" fillId="3" borderId="0" xfId="3" applyFont="1" applyFill="1" applyBorder="1" applyAlignment="1">
      <alignment vertical="center"/>
    </xf>
    <xf numFmtId="0" fontId="9" fillId="3" borderId="0" xfId="0" applyFont="1" applyFill="1" applyAlignment="1">
      <alignment horizontal="right" vertical="center" indent="1"/>
    </xf>
    <xf numFmtId="0" fontId="8" fillId="3" borderId="0" xfId="0" applyNumberFormat="1" applyFont="1" applyFill="1" applyAlignment="1">
      <alignment horizontal="center" vertical="center"/>
    </xf>
    <xf numFmtId="164" fontId="8" fillId="3" borderId="0" xfId="1" applyNumberFormat="1" applyFont="1" applyFill="1" applyBorder="1" applyAlignment="1">
      <alignment horizontal="center" vertical="center" readingOrder="2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0" fillId="0" borderId="1" xfId="1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164" fontId="12" fillId="0" borderId="0" xfId="1" applyNumberFormat="1" applyFont="1" applyBorder="1" applyAlignment="1">
      <alignment vertical="center"/>
    </xf>
    <xf numFmtId="0" fontId="13" fillId="0" borderId="0" xfId="1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164" fontId="16" fillId="0" borderId="0" xfId="1" applyNumberFormat="1" applyFont="1" applyBorder="1" applyAlignment="1">
      <alignment vertical="center"/>
    </xf>
    <xf numFmtId="0" fontId="17" fillId="0" borderId="0" xfId="0" applyFont="1"/>
    <xf numFmtId="0" fontId="17" fillId="0" borderId="0" xfId="0" applyFont="1" applyBorder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7" fillId="0" borderId="2" xfId="0" applyFont="1" applyBorder="1"/>
    <xf numFmtId="0" fontId="17" fillId="0" borderId="2" xfId="0" applyFont="1" applyBorder="1" applyAlignment="1">
      <alignment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 indent="2" readingOrder="2"/>
    </xf>
    <xf numFmtId="0" fontId="15" fillId="0" borderId="0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0"/>
  <tableStyles count="0" defaultTableStyle="TableStyleMedium2" defaultPivotStyle="PivotStyleLight16"/>
  <colors>
    <mruColors>
      <color rgb="FFB31D15"/>
      <color rgb="FF454545"/>
      <color rgb="FFE8443C"/>
      <color rgb="FF595959"/>
      <color rgb="FFF5ABA9"/>
      <color rgb="FFF5ABBF"/>
      <color rgb="FFED6964"/>
      <color rgb="FFFCDCAA"/>
      <color rgb="FFBF8755"/>
      <color rgb="FFD3AC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9"/>
  <sheetViews>
    <sheetView showGridLines="0" tabSelected="1" view="pageBreakPreview" zoomScaleNormal="100" zoomScaleSheetLayoutView="100" workbookViewId="0">
      <selection activeCell="C19" sqref="C19"/>
    </sheetView>
  </sheetViews>
  <sheetFormatPr defaultRowHeight="21.75" x14ac:dyDescent="0.3"/>
  <cols>
    <col min="1" max="3" width="13.33203125" style="1" customWidth="1"/>
    <col min="4" max="4" width="1.109375" customWidth="1"/>
    <col min="5" max="6" width="13.33203125" style="1" customWidth="1"/>
    <col min="7" max="7" width="1.109375" customWidth="1"/>
    <col min="8" max="8" width="61.88671875" style="28" customWidth="1"/>
    <col min="9" max="9" width="11" style="1" customWidth="1"/>
    <col min="10" max="10" width="5.5546875" style="1" customWidth="1"/>
    <col min="11" max="16384" width="8.88671875" style="1"/>
  </cols>
  <sheetData>
    <row r="1" spans="1:10" ht="37.5" customHeight="1" x14ac:dyDescent="0.3">
      <c r="J1" s="16" t="s">
        <v>6</v>
      </c>
    </row>
    <row r="2" spans="1:10" ht="18.75" customHeight="1" x14ac:dyDescent="0.3">
      <c r="A2"/>
      <c r="B2"/>
      <c r="C2"/>
      <c r="E2"/>
      <c r="F2"/>
      <c r="J2" s="17" t="s">
        <v>0</v>
      </c>
    </row>
    <row r="3" spans="1:10" ht="11.25" customHeight="1" x14ac:dyDescent="0.3">
      <c r="J3" s="2"/>
    </row>
    <row r="4" spans="1:10" ht="30" customHeight="1" x14ac:dyDescent="0.3">
      <c r="A4" s="4">
        <v>2022</v>
      </c>
      <c r="B4" s="4">
        <v>2021</v>
      </c>
      <c r="C4" s="4">
        <v>2020</v>
      </c>
      <c r="E4" s="4">
        <v>2019</v>
      </c>
      <c r="F4" s="4">
        <v>2018</v>
      </c>
      <c r="H4" s="35" t="s">
        <v>4</v>
      </c>
      <c r="I4" s="35" t="s">
        <v>5</v>
      </c>
      <c r="J4" s="3"/>
    </row>
    <row r="5" spans="1:10" ht="30" customHeight="1" x14ac:dyDescent="0.3">
      <c r="A5" s="34" t="s">
        <v>1</v>
      </c>
      <c r="B5" s="34"/>
      <c r="C5" s="34"/>
      <c r="E5" s="5" t="s">
        <v>2</v>
      </c>
      <c r="F5" s="5" t="s">
        <v>3</v>
      </c>
      <c r="H5" s="35"/>
      <c r="I5" s="35"/>
      <c r="J5" s="3"/>
    </row>
    <row r="6" spans="1:10" ht="11.25" customHeight="1" thickBot="1" x14ac:dyDescent="0.35"/>
    <row r="7" spans="1:10" ht="30" customHeight="1" thickBot="1" x14ac:dyDescent="0.35">
      <c r="A7" s="7">
        <f t="shared" ref="A7:C7" si="0">A9+A12+A16+A19+A27+A29+A31+A33+A35</f>
        <v>826448212</v>
      </c>
      <c r="B7" s="7">
        <f t="shared" si="0"/>
        <v>830448212</v>
      </c>
      <c r="C7" s="13">
        <f t="shared" si="0"/>
        <v>882812875</v>
      </c>
      <c r="E7" s="7">
        <f>E9+E12+E16+E19+E27+E29+E31+E33+E35</f>
        <v>551974161</v>
      </c>
      <c r="F7" s="7">
        <f>F9+F12+F16+F19+F27+F29+F31+F33+F35</f>
        <v>161776496</v>
      </c>
      <c r="H7" s="29" t="s">
        <v>64</v>
      </c>
      <c r="I7" s="6"/>
      <c r="J7" s="6"/>
    </row>
    <row r="8" spans="1:10" ht="11.25" customHeight="1" x14ac:dyDescent="0.3">
      <c r="C8" s="14"/>
    </row>
    <row r="9" spans="1:10" ht="30" customHeight="1" x14ac:dyDescent="0.3">
      <c r="A9" s="11">
        <f t="shared" ref="A9:E9" si="1">SUM(A10:A11)</f>
        <v>0</v>
      </c>
      <c r="B9" s="11">
        <f t="shared" si="1"/>
        <v>0</v>
      </c>
      <c r="C9" s="12">
        <f t="shared" si="1"/>
        <v>56288500</v>
      </c>
      <c r="D9">
        <f t="shared" si="1"/>
        <v>0</v>
      </c>
      <c r="E9" s="11">
        <f t="shared" si="1"/>
        <v>45347760</v>
      </c>
      <c r="F9" s="11">
        <f>SUM(F10:F11)</f>
        <v>0</v>
      </c>
      <c r="H9" s="8"/>
      <c r="I9" s="9" t="s">
        <v>55</v>
      </c>
      <c r="J9" s="10">
        <v>1244</v>
      </c>
    </row>
    <row r="10" spans="1:10" ht="30" customHeight="1" x14ac:dyDescent="0.3">
      <c r="A10" s="21">
        <v>0</v>
      </c>
      <c r="B10" s="21">
        <v>0</v>
      </c>
      <c r="C10" s="22">
        <v>0</v>
      </c>
      <c r="E10" s="21">
        <v>45347760</v>
      </c>
      <c r="F10" s="21">
        <v>0</v>
      </c>
      <c r="G10" s="23"/>
      <c r="H10" s="30" t="s">
        <v>45</v>
      </c>
      <c r="I10" s="32" t="s">
        <v>7</v>
      </c>
      <c r="J10" s="24"/>
    </row>
    <row r="11" spans="1:10" ht="30" customHeight="1" x14ac:dyDescent="0.3">
      <c r="A11" s="18">
        <v>0</v>
      </c>
      <c r="B11" s="18">
        <v>0</v>
      </c>
      <c r="C11" s="15">
        <v>56288500</v>
      </c>
      <c r="E11" s="18">
        <v>0</v>
      </c>
      <c r="F11" s="18">
        <v>0</v>
      </c>
      <c r="G11" s="19"/>
      <c r="H11" s="31" t="s">
        <v>42</v>
      </c>
      <c r="I11" s="33" t="s">
        <v>8</v>
      </c>
      <c r="J11" s="20"/>
    </row>
    <row r="12" spans="1:10" ht="30" customHeight="1" x14ac:dyDescent="0.3">
      <c r="A12" s="11">
        <f t="shared" ref="A12:E12" si="2">SUM(A13:A15)</f>
        <v>13500000</v>
      </c>
      <c r="B12" s="11">
        <f t="shared" si="2"/>
        <v>13500000</v>
      </c>
      <c r="C12" s="12">
        <f t="shared" si="2"/>
        <v>13500000</v>
      </c>
      <c r="D12">
        <f t="shared" si="2"/>
        <v>0</v>
      </c>
      <c r="E12" s="11">
        <f t="shared" si="2"/>
        <v>21187517</v>
      </c>
      <c r="F12" s="11">
        <f>SUM(F13:F15)</f>
        <v>18011112</v>
      </c>
      <c r="H12" s="8"/>
      <c r="I12" s="9" t="s">
        <v>56</v>
      </c>
      <c r="J12" s="10">
        <v>1027</v>
      </c>
    </row>
    <row r="13" spans="1:10" ht="30" customHeight="1" x14ac:dyDescent="0.3">
      <c r="A13" s="21">
        <v>6000000</v>
      </c>
      <c r="B13" s="21">
        <v>6000000</v>
      </c>
      <c r="C13" s="22">
        <v>6000000</v>
      </c>
      <c r="E13" s="21">
        <v>5000000</v>
      </c>
      <c r="F13" s="21">
        <v>10856749</v>
      </c>
      <c r="G13" s="23"/>
      <c r="H13" s="30" t="s">
        <v>31</v>
      </c>
      <c r="I13" s="32" t="s">
        <v>9</v>
      </c>
      <c r="J13" s="24"/>
    </row>
    <row r="14" spans="1:10" ht="30" customHeight="1" x14ac:dyDescent="0.3">
      <c r="A14" s="21">
        <v>6000000</v>
      </c>
      <c r="B14" s="21">
        <v>6000000</v>
      </c>
      <c r="C14" s="22">
        <v>6000000</v>
      </c>
      <c r="E14" s="21">
        <v>14687517</v>
      </c>
      <c r="F14" s="21">
        <v>5223428</v>
      </c>
      <c r="G14" s="23"/>
      <c r="H14" s="30" t="s">
        <v>32</v>
      </c>
      <c r="I14" s="32" t="s">
        <v>10</v>
      </c>
      <c r="J14" s="24"/>
    </row>
    <row r="15" spans="1:10" ht="30" customHeight="1" x14ac:dyDescent="0.3">
      <c r="A15" s="18">
        <v>1500000</v>
      </c>
      <c r="B15" s="18">
        <v>1500000</v>
      </c>
      <c r="C15" s="15">
        <v>1500000</v>
      </c>
      <c r="D15" s="25"/>
      <c r="E15" s="18">
        <v>1500000</v>
      </c>
      <c r="F15" s="18">
        <v>1930935</v>
      </c>
      <c r="G15" s="26"/>
      <c r="H15" s="31" t="s">
        <v>33</v>
      </c>
      <c r="I15" s="33" t="s">
        <v>11</v>
      </c>
      <c r="J15" s="20"/>
    </row>
    <row r="16" spans="1:10" ht="30" customHeight="1" x14ac:dyDescent="0.3">
      <c r="A16" s="11">
        <f t="shared" ref="A16:E16" si="3">SUM(A17:A18)</f>
        <v>30000000</v>
      </c>
      <c r="B16" s="11">
        <f t="shared" si="3"/>
        <v>30000000</v>
      </c>
      <c r="C16" s="12">
        <f t="shared" si="3"/>
        <v>32280000</v>
      </c>
      <c r="D16">
        <f t="shared" si="3"/>
        <v>0</v>
      </c>
      <c r="E16" s="11">
        <f t="shared" si="3"/>
        <v>41000000</v>
      </c>
      <c r="F16" s="11">
        <f>SUM(F17:F18)</f>
        <v>123711643</v>
      </c>
      <c r="H16" s="8"/>
      <c r="I16" s="9" t="s">
        <v>57</v>
      </c>
      <c r="J16" s="10">
        <v>1058</v>
      </c>
    </row>
    <row r="17" spans="1:10" ht="30" customHeight="1" x14ac:dyDescent="0.3">
      <c r="A17" s="21">
        <v>0</v>
      </c>
      <c r="B17" s="21">
        <v>0</v>
      </c>
      <c r="C17" s="22">
        <v>0</v>
      </c>
      <c r="E17" s="21">
        <v>1000000</v>
      </c>
      <c r="F17" s="21">
        <v>102588</v>
      </c>
      <c r="G17" s="23"/>
      <c r="H17" s="30" t="s">
        <v>34</v>
      </c>
      <c r="I17" s="32" t="s">
        <v>12</v>
      </c>
      <c r="J17" s="24"/>
    </row>
    <row r="18" spans="1:10" ht="30" customHeight="1" x14ac:dyDescent="0.3">
      <c r="A18" s="18">
        <v>30000000</v>
      </c>
      <c r="B18" s="18">
        <v>30000000</v>
      </c>
      <c r="C18" s="15">
        <v>32280000</v>
      </c>
      <c r="E18" s="18">
        <v>40000000</v>
      </c>
      <c r="F18" s="18">
        <v>123609055</v>
      </c>
      <c r="G18" s="19"/>
      <c r="H18" s="31" t="s">
        <v>35</v>
      </c>
      <c r="I18" s="33" t="s">
        <v>13</v>
      </c>
      <c r="J18" s="20"/>
    </row>
    <row r="19" spans="1:10" ht="30" customHeight="1" x14ac:dyDescent="0.3">
      <c r="A19" s="11">
        <f t="shared" ref="A19:C19" si="4">SUM(A20:A26)</f>
        <v>748695005</v>
      </c>
      <c r="B19" s="11">
        <f t="shared" si="4"/>
        <v>748695005</v>
      </c>
      <c r="C19" s="12">
        <f t="shared" si="4"/>
        <v>750000000</v>
      </c>
      <c r="D19">
        <f t="shared" ref="D19" si="5">SUM(D20:D21)</f>
        <v>0</v>
      </c>
      <c r="E19" s="11">
        <f>SUM(E20:E26)</f>
        <v>425072315</v>
      </c>
      <c r="F19" s="11">
        <f>SUM(F20:F26)</f>
        <v>172373</v>
      </c>
      <c r="H19" s="8"/>
      <c r="I19" s="9" t="s">
        <v>58</v>
      </c>
      <c r="J19" s="10">
        <v>1129</v>
      </c>
    </row>
    <row r="20" spans="1:10" ht="30" customHeight="1" x14ac:dyDescent="0.3">
      <c r="A20" s="21">
        <v>0</v>
      </c>
      <c r="B20" s="21">
        <v>0</v>
      </c>
      <c r="C20" s="22">
        <v>0</v>
      </c>
      <c r="E20" s="21">
        <v>0</v>
      </c>
      <c r="F20" s="21">
        <v>172373</v>
      </c>
      <c r="G20" s="23"/>
      <c r="H20" s="30" t="s">
        <v>46</v>
      </c>
      <c r="I20" s="32" t="s">
        <v>14</v>
      </c>
      <c r="J20" s="24"/>
    </row>
    <row r="21" spans="1:10" ht="30" customHeight="1" x14ac:dyDescent="0.3">
      <c r="A21" s="21">
        <v>203680000</v>
      </c>
      <c r="B21" s="21">
        <v>203680000</v>
      </c>
      <c r="C21" s="22">
        <v>203680000</v>
      </c>
      <c r="E21" s="21">
        <v>94000000</v>
      </c>
      <c r="F21" s="21">
        <v>0</v>
      </c>
      <c r="G21" s="23"/>
      <c r="H21" s="30" t="s">
        <v>47</v>
      </c>
      <c r="I21" s="32" t="s">
        <v>15</v>
      </c>
      <c r="J21" s="24"/>
    </row>
    <row r="22" spans="1:10" ht="30" customHeight="1" x14ac:dyDescent="0.3">
      <c r="A22" s="21">
        <v>0</v>
      </c>
      <c r="B22" s="21">
        <v>0</v>
      </c>
      <c r="C22" s="22">
        <v>1304995</v>
      </c>
      <c r="E22" s="21">
        <v>16682940</v>
      </c>
      <c r="F22" s="21">
        <v>0</v>
      </c>
      <c r="G22" s="23"/>
      <c r="H22" s="30" t="s">
        <v>48</v>
      </c>
      <c r="I22" s="32" t="s">
        <v>16</v>
      </c>
      <c r="J22" s="24"/>
    </row>
    <row r="23" spans="1:10" ht="30" customHeight="1" x14ac:dyDescent="0.3">
      <c r="A23" s="21">
        <v>8413654</v>
      </c>
      <c r="B23" s="21">
        <v>8413654</v>
      </c>
      <c r="C23" s="22">
        <v>8413654</v>
      </c>
      <c r="E23" s="21">
        <v>116491401</v>
      </c>
      <c r="F23" s="21">
        <v>0</v>
      </c>
      <c r="G23" s="23"/>
      <c r="H23" s="30" t="s">
        <v>49</v>
      </c>
      <c r="I23" s="32" t="s">
        <v>17</v>
      </c>
      <c r="J23" s="24"/>
    </row>
    <row r="24" spans="1:10" ht="30" customHeight="1" x14ac:dyDescent="0.3">
      <c r="A24" s="21">
        <v>40999308</v>
      </c>
      <c r="B24" s="21">
        <v>40999308</v>
      </c>
      <c r="C24" s="22">
        <v>40999308</v>
      </c>
      <c r="E24" s="21">
        <v>40077243</v>
      </c>
      <c r="F24" s="21">
        <v>0</v>
      </c>
      <c r="G24" s="23"/>
      <c r="H24" s="30" t="s">
        <v>50</v>
      </c>
      <c r="I24" s="32" t="s">
        <v>18</v>
      </c>
      <c r="J24" s="24"/>
    </row>
    <row r="25" spans="1:10" ht="30" customHeight="1" x14ac:dyDescent="0.3">
      <c r="A25" s="21">
        <v>130425578</v>
      </c>
      <c r="B25" s="21">
        <v>130425578</v>
      </c>
      <c r="C25" s="22">
        <v>130425578</v>
      </c>
      <c r="E25" s="21">
        <v>30011444</v>
      </c>
      <c r="F25" s="21">
        <v>0</v>
      </c>
      <c r="G25" s="23"/>
      <c r="H25" s="30" t="s">
        <v>51</v>
      </c>
      <c r="I25" s="32" t="s">
        <v>19</v>
      </c>
      <c r="J25" s="24"/>
    </row>
    <row r="26" spans="1:10" ht="30" customHeight="1" x14ac:dyDescent="0.3">
      <c r="A26" s="18">
        <v>365176465</v>
      </c>
      <c r="B26" s="18">
        <v>365176465</v>
      </c>
      <c r="C26" s="15">
        <v>365176465</v>
      </c>
      <c r="E26" s="18">
        <v>127809287</v>
      </c>
      <c r="F26" s="18">
        <v>0</v>
      </c>
      <c r="G26" s="19"/>
      <c r="H26" s="31" t="s">
        <v>52</v>
      </c>
      <c r="I26" s="33" t="s">
        <v>20</v>
      </c>
      <c r="J26" s="20"/>
    </row>
    <row r="27" spans="1:10" ht="30" customHeight="1" x14ac:dyDescent="0.3">
      <c r="A27" s="11">
        <f t="shared" ref="A27:C27" si="6">SUM(A28)</f>
        <v>0</v>
      </c>
      <c r="B27" s="11">
        <f t="shared" si="6"/>
        <v>0</v>
      </c>
      <c r="C27" s="12">
        <f t="shared" si="6"/>
        <v>0</v>
      </c>
      <c r="D27">
        <f t="shared" ref="D27" si="7">SUM(D28:D29)</f>
        <v>0</v>
      </c>
      <c r="E27" s="11">
        <f>SUM(E28)</f>
        <v>1541507</v>
      </c>
      <c r="F27" s="11">
        <f>SUM(F28)</f>
        <v>0</v>
      </c>
      <c r="H27" s="8"/>
      <c r="I27" s="9" t="s">
        <v>59</v>
      </c>
      <c r="J27" s="10">
        <v>1202</v>
      </c>
    </row>
    <row r="28" spans="1:10" s="27" customFormat="1" ht="30" customHeight="1" x14ac:dyDescent="0.3">
      <c r="A28" s="18">
        <v>0</v>
      </c>
      <c r="B28" s="18">
        <v>0</v>
      </c>
      <c r="C28" s="15">
        <v>0</v>
      </c>
      <c r="D28" s="25"/>
      <c r="E28" s="18">
        <v>1541507</v>
      </c>
      <c r="F28" s="18">
        <v>0</v>
      </c>
      <c r="G28" s="26"/>
      <c r="H28" s="31" t="s">
        <v>53</v>
      </c>
      <c r="I28" s="33" t="s">
        <v>21</v>
      </c>
      <c r="J28" s="20"/>
    </row>
    <row r="29" spans="1:10" ht="30" customHeight="1" x14ac:dyDescent="0.3">
      <c r="A29" s="11">
        <f t="shared" ref="A29" si="8">SUM(A30)</f>
        <v>0</v>
      </c>
      <c r="B29" s="11">
        <f t="shared" ref="B29" si="9">SUM(B30)</f>
        <v>0</v>
      </c>
      <c r="C29" s="12">
        <f t="shared" ref="C29" si="10">SUM(C30)</f>
        <v>0</v>
      </c>
      <c r="D29">
        <f t="shared" ref="D29" si="11">SUM(D30:D31)</f>
        <v>0</v>
      </c>
      <c r="E29" s="11">
        <f>SUM(E30)</f>
        <v>2432640</v>
      </c>
      <c r="F29" s="11">
        <f>SUM(F30)</f>
        <v>0</v>
      </c>
      <c r="H29" s="8"/>
      <c r="I29" s="9" t="s">
        <v>60</v>
      </c>
      <c r="J29" s="10">
        <v>1532</v>
      </c>
    </row>
    <row r="30" spans="1:10" ht="30" customHeight="1" x14ac:dyDescent="0.3">
      <c r="A30" s="18">
        <v>0</v>
      </c>
      <c r="B30" s="18">
        <v>0</v>
      </c>
      <c r="C30" s="15">
        <v>0</v>
      </c>
      <c r="D30" s="25"/>
      <c r="E30" s="18">
        <v>2432640</v>
      </c>
      <c r="F30" s="18">
        <v>0</v>
      </c>
      <c r="G30" s="26"/>
      <c r="H30" s="31" t="s">
        <v>43</v>
      </c>
      <c r="I30" s="33" t="s">
        <v>22</v>
      </c>
      <c r="J30" s="20"/>
    </row>
    <row r="31" spans="1:10" ht="30" customHeight="1" x14ac:dyDescent="0.3">
      <c r="A31" s="11">
        <f t="shared" ref="A31" si="12">SUM(A32)</f>
        <v>0</v>
      </c>
      <c r="B31" s="11">
        <f t="shared" ref="B31" si="13">SUM(B32)</f>
        <v>0</v>
      </c>
      <c r="C31" s="12">
        <f t="shared" ref="C31" si="14">SUM(C32)</f>
        <v>0</v>
      </c>
      <c r="D31">
        <f t="shared" ref="D31" si="15">SUM(D32:D33)</f>
        <v>0</v>
      </c>
      <c r="E31" s="11">
        <f>SUM(E32)</f>
        <v>887800</v>
      </c>
      <c r="F31" s="11">
        <f>SUM(F32)</f>
        <v>0</v>
      </c>
      <c r="H31" s="8"/>
      <c r="I31" s="9" t="s">
        <v>61</v>
      </c>
      <c r="J31" s="10">
        <v>1271</v>
      </c>
    </row>
    <row r="32" spans="1:10" ht="30" customHeight="1" x14ac:dyDescent="0.3">
      <c r="A32" s="18">
        <v>0</v>
      </c>
      <c r="B32" s="18">
        <v>0</v>
      </c>
      <c r="C32" s="15">
        <v>0</v>
      </c>
      <c r="D32" s="25"/>
      <c r="E32" s="18">
        <v>887800</v>
      </c>
      <c r="F32" s="18">
        <v>0</v>
      </c>
      <c r="G32" s="26"/>
      <c r="H32" s="31" t="s">
        <v>36</v>
      </c>
      <c r="I32" s="33" t="s">
        <v>23</v>
      </c>
      <c r="J32" s="20"/>
    </row>
    <row r="33" spans="1:10" ht="30" customHeight="1" x14ac:dyDescent="0.3">
      <c r="A33" s="11">
        <f t="shared" ref="A33" si="16">SUM(A34)</f>
        <v>20000000</v>
      </c>
      <c r="B33" s="11">
        <f t="shared" ref="B33" si="17">SUM(B34)</f>
        <v>25000000</v>
      </c>
      <c r="C33" s="12">
        <f t="shared" ref="C33" si="18">SUM(C34)</f>
        <v>20000000</v>
      </c>
      <c r="D33">
        <f t="shared" ref="D33" si="19">SUM(D34:D35)</f>
        <v>0</v>
      </c>
      <c r="E33" s="11">
        <f>SUM(E34)</f>
        <v>0</v>
      </c>
      <c r="F33" s="11">
        <f>SUM(F34)</f>
        <v>0</v>
      </c>
      <c r="H33" s="8"/>
      <c r="I33" s="9" t="s">
        <v>62</v>
      </c>
      <c r="J33" s="10">
        <v>1011</v>
      </c>
    </row>
    <row r="34" spans="1:10" ht="30" customHeight="1" x14ac:dyDescent="0.3">
      <c r="A34" s="18">
        <v>20000000</v>
      </c>
      <c r="B34" s="18">
        <v>25000000</v>
      </c>
      <c r="C34" s="15">
        <v>20000000</v>
      </c>
      <c r="D34" s="25"/>
      <c r="E34" s="18">
        <v>0</v>
      </c>
      <c r="F34" s="18">
        <v>0</v>
      </c>
      <c r="G34" s="26"/>
      <c r="H34" s="31" t="s">
        <v>44</v>
      </c>
      <c r="I34" s="33" t="s">
        <v>24</v>
      </c>
      <c r="J34" s="20"/>
    </row>
    <row r="35" spans="1:10" ht="30" customHeight="1" x14ac:dyDescent="0.3">
      <c r="A35" s="11">
        <f t="shared" ref="A35:C35" si="20">SUM(A36:A41)</f>
        <v>14253207</v>
      </c>
      <c r="B35" s="11">
        <f t="shared" si="20"/>
        <v>13253207</v>
      </c>
      <c r="C35" s="12">
        <f t="shared" si="20"/>
        <v>10744375</v>
      </c>
      <c r="D35">
        <f t="shared" ref="D35" si="21">SUM(D36:D37)</f>
        <v>0</v>
      </c>
      <c r="E35" s="11">
        <f>SUM(E36:E41)</f>
        <v>14504622</v>
      </c>
      <c r="F35" s="11">
        <f>SUM(F36:F41)</f>
        <v>19881368</v>
      </c>
      <c r="H35" s="8"/>
      <c r="I35" s="9" t="s">
        <v>63</v>
      </c>
      <c r="J35" s="10">
        <v>1233</v>
      </c>
    </row>
    <row r="36" spans="1:10" ht="30" customHeight="1" x14ac:dyDescent="0.3">
      <c r="A36" s="21">
        <v>5000000</v>
      </c>
      <c r="B36" s="21">
        <v>5000000</v>
      </c>
      <c r="C36" s="22">
        <v>5000000</v>
      </c>
      <c r="E36" s="21">
        <v>5000000</v>
      </c>
      <c r="F36" s="21">
        <v>4919579</v>
      </c>
      <c r="G36" s="23"/>
      <c r="H36" s="30" t="s">
        <v>37</v>
      </c>
      <c r="I36" s="32" t="s">
        <v>25</v>
      </c>
      <c r="J36" s="24"/>
    </row>
    <row r="37" spans="1:10" ht="30" customHeight="1" x14ac:dyDescent="0.3">
      <c r="A37" s="21">
        <v>8000000</v>
      </c>
      <c r="B37" s="21">
        <v>7000000</v>
      </c>
      <c r="C37" s="22">
        <v>4631609</v>
      </c>
      <c r="E37" s="21">
        <v>8176717</v>
      </c>
      <c r="F37" s="21">
        <v>11585377</v>
      </c>
      <c r="G37" s="23"/>
      <c r="H37" s="30" t="s">
        <v>38</v>
      </c>
      <c r="I37" s="32" t="s">
        <v>26</v>
      </c>
      <c r="J37" s="24"/>
    </row>
    <row r="38" spans="1:10" ht="30" customHeight="1" x14ac:dyDescent="0.3">
      <c r="A38" s="21">
        <v>699520</v>
      </c>
      <c r="B38" s="21">
        <v>699520</v>
      </c>
      <c r="C38" s="22">
        <v>559079</v>
      </c>
      <c r="E38" s="21">
        <v>577904</v>
      </c>
      <c r="F38" s="21">
        <v>395612</v>
      </c>
      <c r="G38" s="23"/>
      <c r="H38" s="30" t="s">
        <v>39</v>
      </c>
      <c r="I38" s="32" t="s">
        <v>27</v>
      </c>
      <c r="J38" s="24"/>
    </row>
    <row r="39" spans="1:10" ht="30" customHeight="1" x14ac:dyDescent="0.3">
      <c r="A39" s="21">
        <v>0</v>
      </c>
      <c r="B39" s="21">
        <v>0</v>
      </c>
      <c r="C39" s="22">
        <v>0</v>
      </c>
      <c r="E39" s="21">
        <v>0</v>
      </c>
      <c r="F39" s="21">
        <v>2476101</v>
      </c>
      <c r="G39" s="23"/>
      <c r="H39" s="30" t="s">
        <v>40</v>
      </c>
      <c r="I39" s="32" t="s">
        <v>28</v>
      </c>
      <c r="J39" s="24"/>
    </row>
    <row r="40" spans="1:10" ht="30" customHeight="1" x14ac:dyDescent="0.3">
      <c r="A40" s="21">
        <v>553687</v>
      </c>
      <c r="B40" s="21">
        <v>553687</v>
      </c>
      <c r="C40" s="22">
        <v>553687</v>
      </c>
      <c r="E40" s="21">
        <v>550001</v>
      </c>
      <c r="F40" s="21">
        <v>504699</v>
      </c>
      <c r="G40" s="23"/>
      <c r="H40" s="30" t="s">
        <v>41</v>
      </c>
      <c r="I40" s="32" t="s">
        <v>29</v>
      </c>
      <c r="J40" s="24"/>
    </row>
    <row r="41" spans="1:10" ht="30" customHeight="1" x14ac:dyDescent="0.3">
      <c r="A41" s="21">
        <v>0</v>
      </c>
      <c r="B41" s="21">
        <v>0</v>
      </c>
      <c r="C41" s="22">
        <v>0</v>
      </c>
      <c r="E41" s="21">
        <v>200000</v>
      </c>
      <c r="F41" s="21">
        <v>0</v>
      </c>
      <c r="G41" s="23"/>
      <c r="H41" s="30" t="s">
        <v>54</v>
      </c>
      <c r="I41" s="32" t="s">
        <v>30</v>
      </c>
      <c r="J41" s="24"/>
    </row>
    <row r="42" spans="1:10" ht="30" customHeight="1" x14ac:dyDescent="0.3">
      <c r="C42" s="14"/>
    </row>
    <row r="43" spans="1:10" ht="30" customHeight="1" x14ac:dyDescent="0.3">
      <c r="C43" s="14"/>
    </row>
    <row r="44" spans="1:10" ht="30" customHeight="1" x14ac:dyDescent="0.3"/>
    <row r="45" spans="1:10" ht="30" customHeight="1" x14ac:dyDescent="0.3"/>
    <row r="46" spans="1:10" ht="30" customHeight="1" x14ac:dyDescent="0.3"/>
    <row r="47" spans="1:10" ht="30" customHeight="1" x14ac:dyDescent="0.3"/>
    <row r="48" spans="1:10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  <row r="59" ht="30" customHeight="1" x14ac:dyDescent="0.3"/>
    <row r="60" ht="30" customHeight="1" x14ac:dyDescent="0.3"/>
    <row r="61" ht="30" customHeight="1" x14ac:dyDescent="0.3"/>
    <row r="62" ht="30" customHeight="1" x14ac:dyDescent="0.3"/>
    <row r="63" ht="30" customHeight="1" x14ac:dyDescent="0.3"/>
    <row r="6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</sheetData>
  <mergeCells count="3">
    <mergeCell ref="A5:C5"/>
    <mergeCell ref="I4:I5"/>
    <mergeCell ref="H4:H5"/>
  </mergeCells>
  <printOptions horizontalCentered="1"/>
  <pageMargins left="0.9055118110236221" right="0.9055118110236221" top="0.82677165354330717" bottom="0.82677165354330717" header="0.31496062992125984" footer="0.31496062992125984"/>
  <pageSetup paperSize="9" scale="73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2019-11-01T20:31:32Z</cp:lastPrinted>
  <dcterms:created xsi:type="dcterms:W3CDTF">2018-10-23T08:10:13Z</dcterms:created>
  <dcterms:modified xsi:type="dcterms:W3CDTF">2019-11-03T15:13:45Z</dcterms:modified>
  <cp:category>Chapter 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