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4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Report!$A$1:$I$96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5" i="4" l="1"/>
  <c r="C95" i="4"/>
  <c r="E95" i="4"/>
  <c r="F95" i="4"/>
  <c r="A95" i="4"/>
  <c r="B93" i="4"/>
  <c r="C93" i="4"/>
  <c r="E93" i="4"/>
  <c r="F93" i="4"/>
  <c r="A93" i="4"/>
  <c r="B91" i="4"/>
  <c r="C91" i="4"/>
  <c r="E91" i="4"/>
  <c r="F91" i="4"/>
  <c r="A91" i="4"/>
  <c r="B89" i="4"/>
  <c r="C89" i="4"/>
  <c r="E89" i="4"/>
  <c r="F89" i="4"/>
  <c r="A89" i="4"/>
  <c r="B87" i="4"/>
  <c r="C87" i="4"/>
  <c r="E87" i="4"/>
  <c r="F87" i="4"/>
  <c r="A87" i="4"/>
  <c r="B85" i="4"/>
  <c r="C85" i="4"/>
  <c r="E85" i="4"/>
  <c r="F85" i="4"/>
  <c r="A85" i="4"/>
  <c r="B83" i="4"/>
  <c r="C83" i="4"/>
  <c r="E83" i="4"/>
  <c r="F83" i="4"/>
  <c r="A83" i="4"/>
  <c r="B81" i="4"/>
  <c r="C81" i="4"/>
  <c r="E81" i="4"/>
  <c r="F81" i="4"/>
  <c r="A81" i="4"/>
  <c r="B77" i="4"/>
  <c r="C77" i="4"/>
  <c r="E77" i="4"/>
  <c r="F77" i="4"/>
  <c r="A77" i="4"/>
  <c r="B73" i="4"/>
  <c r="C73" i="4"/>
  <c r="E73" i="4"/>
  <c r="F73" i="4"/>
  <c r="A73" i="4"/>
  <c r="B71" i="4"/>
  <c r="C71" i="4"/>
  <c r="E71" i="4"/>
  <c r="F71" i="4"/>
  <c r="A71" i="4"/>
  <c r="B69" i="4"/>
  <c r="C69" i="4"/>
  <c r="E69" i="4"/>
  <c r="F69" i="4"/>
  <c r="A69" i="4"/>
  <c r="B67" i="4"/>
  <c r="C67" i="4"/>
  <c r="E67" i="4"/>
  <c r="F67" i="4"/>
  <c r="A67" i="4"/>
  <c r="B65" i="4"/>
  <c r="C65" i="4"/>
  <c r="E65" i="4"/>
  <c r="F65" i="4"/>
  <c r="A65" i="4"/>
  <c r="B63" i="4"/>
  <c r="C63" i="4"/>
  <c r="E63" i="4"/>
  <c r="F63" i="4"/>
  <c r="A63" i="4"/>
  <c r="B61" i="4"/>
  <c r="C61" i="4"/>
  <c r="E61" i="4"/>
  <c r="F61" i="4"/>
  <c r="A61" i="4"/>
  <c r="B59" i="4"/>
  <c r="C59" i="4"/>
  <c r="E59" i="4"/>
  <c r="F59" i="4"/>
  <c r="A59" i="4"/>
  <c r="B57" i="4"/>
  <c r="C57" i="4"/>
  <c r="E57" i="4"/>
  <c r="F57" i="4"/>
  <c r="A57" i="4"/>
  <c r="B55" i="4"/>
  <c r="C55" i="4"/>
  <c r="E55" i="4"/>
  <c r="F55" i="4"/>
  <c r="A55" i="4"/>
  <c r="B53" i="4"/>
  <c r="C53" i="4"/>
  <c r="E53" i="4"/>
  <c r="F53" i="4"/>
  <c r="A53" i="4"/>
  <c r="B51" i="4"/>
  <c r="C51" i="4"/>
  <c r="E51" i="4"/>
  <c r="F51" i="4"/>
  <c r="A51" i="4"/>
  <c r="B49" i="4"/>
  <c r="C49" i="4"/>
  <c r="E49" i="4"/>
  <c r="F49" i="4"/>
  <c r="A49" i="4"/>
  <c r="B47" i="4"/>
  <c r="C47" i="4"/>
  <c r="E47" i="4"/>
  <c r="F47" i="4"/>
  <c r="A47" i="4"/>
  <c r="B45" i="4"/>
  <c r="C45" i="4"/>
  <c r="E45" i="4"/>
  <c r="F45" i="4"/>
  <c r="A45" i="4"/>
  <c r="B43" i="4"/>
  <c r="C43" i="4"/>
  <c r="E43" i="4"/>
  <c r="F43" i="4"/>
  <c r="A43" i="4"/>
  <c r="B41" i="4"/>
  <c r="C41" i="4"/>
  <c r="E41" i="4"/>
  <c r="F41" i="4"/>
  <c r="A41" i="4"/>
  <c r="B39" i="4"/>
  <c r="C39" i="4"/>
  <c r="E39" i="4"/>
  <c r="F39" i="4"/>
  <c r="A39" i="4"/>
  <c r="B37" i="4"/>
  <c r="C37" i="4"/>
  <c r="E37" i="4"/>
  <c r="F37" i="4"/>
  <c r="A37" i="4"/>
  <c r="B35" i="4"/>
  <c r="C35" i="4"/>
  <c r="E35" i="4"/>
  <c r="F35" i="4"/>
  <c r="A35" i="4"/>
  <c r="B33" i="4"/>
  <c r="C33" i="4"/>
  <c r="E33" i="4"/>
  <c r="F33" i="4"/>
  <c r="A33" i="4"/>
  <c r="B31" i="4"/>
  <c r="C31" i="4"/>
  <c r="E31" i="4"/>
  <c r="F31" i="4"/>
  <c r="A31" i="4"/>
  <c r="B29" i="4"/>
  <c r="C29" i="4"/>
  <c r="E29" i="4"/>
  <c r="F29" i="4"/>
  <c r="A29" i="4"/>
  <c r="B27" i="4"/>
  <c r="C27" i="4"/>
  <c r="E27" i="4"/>
  <c r="F27" i="4"/>
  <c r="A27" i="4"/>
  <c r="B25" i="4"/>
  <c r="C25" i="4"/>
  <c r="E25" i="4"/>
  <c r="F25" i="4"/>
  <c r="A25" i="4"/>
  <c r="B23" i="4"/>
  <c r="C23" i="4"/>
  <c r="E23" i="4"/>
  <c r="F23" i="4"/>
  <c r="A23" i="4"/>
  <c r="B21" i="4"/>
  <c r="C21" i="4"/>
  <c r="E21" i="4"/>
  <c r="F21" i="4"/>
  <c r="A21" i="4"/>
  <c r="B19" i="4"/>
  <c r="C19" i="4"/>
  <c r="E19" i="4"/>
  <c r="F19" i="4"/>
  <c r="A19" i="4"/>
  <c r="B17" i="4"/>
  <c r="C17" i="4"/>
  <c r="E17" i="4"/>
  <c r="F17" i="4"/>
  <c r="A17" i="4"/>
  <c r="B15" i="4"/>
  <c r="C15" i="4"/>
  <c r="E15" i="4"/>
  <c r="F15" i="4"/>
  <c r="A15" i="4"/>
  <c r="B13" i="4"/>
  <c r="C13" i="4"/>
  <c r="E13" i="4"/>
  <c r="F13" i="4"/>
  <c r="A13" i="4"/>
  <c r="B11" i="4"/>
  <c r="C11" i="4"/>
  <c r="E11" i="4"/>
  <c r="F11" i="4"/>
  <c r="A11" i="4"/>
  <c r="B9" i="4"/>
  <c r="C9" i="4"/>
  <c r="E9" i="4"/>
  <c r="F9" i="4"/>
  <c r="A9" i="4"/>
</calcChain>
</file>

<file path=xl/sharedStrings.xml><?xml version="1.0" encoding="utf-8"?>
<sst xmlns="http://schemas.openxmlformats.org/spreadsheetml/2006/main" count="94" uniqueCount="74">
  <si>
    <t>(އަދަދުތައް ރުފިޔާއިން)</t>
  </si>
  <si>
    <t>ލަފާކުރި</t>
  </si>
  <si>
    <t>ރިވައިޒްކުރި</t>
  </si>
  <si>
    <t>ނެޝަނަލް ޑްރަގް އެޖެންސީ</t>
  </si>
  <si>
    <t>ކޮމިއުނިކޭޝަންސް އޮތޯރިޓީ އޮފް މޯލްޑިވްސް</t>
  </si>
  <si>
    <t xml:space="preserve">މިނިސްޓްރީ އޮފް އެޑިޔުކޭޝަން 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</si>
  <si>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</si>
  <si>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</si>
  <si>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</si>
  <si>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</si>
  <si>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</si>
  <si>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</si>
  <si>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</si>
  <si>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</si>
  <si>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</si>
  <si>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</si>
  <si>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</si>
  <si>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</si>
  <si>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 xml:space="preserve">ހިރިޔާ ސްކޫލް </t>
  </si>
  <si>
    <t>މޯލްޑިވްސް ޕޮލިޓެކްނިކް</t>
  </si>
  <si>
    <t xml:space="preserve">ދިވެހިބަހުގެ އެކަޑަމީ </t>
  </si>
  <si>
    <t>ރެހެންދި ސްކޫލް</t>
  </si>
  <si>
    <t>ދިވެހިރާއްޖޭގެ އިސްލާމީ ޔުނިވަރސިޓީ</t>
  </si>
  <si>
    <t xml:space="preserve">މިނިސްޓްރީ އޮފް ހެލްތް </t>
  </si>
  <si>
    <t>މިނިސްޓްރީ އޮފް އިކޮނޮމިކް ޑިވެލޮޕްމަންޓް</t>
  </si>
  <si>
    <t>މިނިސްޓްރީ އޮފް ޓޫރިޒަމް</t>
  </si>
  <si>
    <t>ރީޖަނަލް އެއަރޕޯޓްސް</t>
  </si>
  <si>
    <t>ނެޝަނަލް ސެންޓަރ ފޮރ ދި އާޓްސް</t>
  </si>
  <si>
    <t xml:space="preserve">މިނިސްޓްރީ އޮފް އިސްލާމިކް އެފެއާޒް </t>
  </si>
  <si>
    <t>ޚާއްޞަ ބަޖެޓް</t>
  </si>
  <si>
    <t>ނޭޝަނަލް ސޯޝަލް ޕްރޮޓެކްޝަން އެޖެންސީ</t>
  </si>
  <si>
    <t>އައްޑޫ ސިޓީ ކައުންސިލްގެ އިދާރާ</t>
  </si>
  <si>
    <t xml:space="preserve">ތިލަދުންމަތީ ދެކުނުބުރީ ނޭކުރެންދޫ ކައުންސިލްގެ އިދާރާ </t>
  </si>
  <si>
    <t>މާޅޮސްމަޑުލު ދެކުނުބުރީ ދޮންފަނު ކައުންސިލްގެ އިދާރާ</t>
  </si>
  <si>
    <t>ހުވަދުއަތޮޅު އުތުރުބުރީ ގެމަނަފުށި ކައުންސިލްގެ އިދާރާ</t>
  </si>
  <si>
    <t>ހުވަދުއަތޮޅު ދެކުނުބުރީ ނަޑެއްލާ ކައުންސިލްގެ އިދާރާ</t>
  </si>
  <si>
    <t>ހުވަދުއަތޮޅު ދެކުނުބުރީ ވާދޫ ކައުންސިލްގެ އިދާރާ</t>
  </si>
  <si>
    <t>ސިވިލް އޭވިއޭޝަން ޓްރަސްޓް ފަންޑް</t>
  </si>
  <si>
    <t>ޑްރަގް ކޮންޓްރޯލް ޓްރަސްޓް ފަންޑް</t>
  </si>
  <si>
    <t>އައި.ސީ.ޓީ ޓްރަސްޓް ފަންޑް</t>
  </si>
  <si>
    <t>ހަޔަރ އެޑިއުކޭޝަން ޓްރަސްޓް ފަންޑް</t>
  </si>
  <si>
    <t>ތައުލީމީ ފަންޑް</t>
  </si>
  <si>
    <t>ހެރިޓޭޖް ޓްރަސްޓް ފަންޑް</t>
  </si>
  <si>
    <t>ސިއްޚީ ހިދުމަތުގެ ފަންޑް</t>
  </si>
  <si>
    <t>ސޯޝަލް ސޭފްޓީ އެސިސްޓަންސް ފަންޑް</t>
  </si>
  <si>
    <t>އާޓްސް ޑިވެލޮޕްމަންޓް ފަންޑް</t>
  </si>
  <si>
    <t>ދީނީ ޚިދުމަތުގެ ޓްރަސްޓް ފަންޑް</t>
  </si>
  <si>
    <t>މިސްކިތްތަކާއި ބެހޭ ވަޤްފް ފަންޑް</t>
  </si>
  <si>
    <t>ޒަކާތު ފަންޑް</t>
  </si>
  <si>
    <t>ބ. އަތޮޅު ކޮންޒަވޭޝަން ފަންޑް</t>
  </si>
  <si>
    <t>ކުޑަކުދިންނާއި ޚާއްސަ އެހީއަށް ބޭނުންވާ މީހުންގެ ފަންޑް</t>
  </si>
  <si>
    <t>ކާޑެއްދޫ އެއާޕޯޓް ޓްރަސްޓް ފަންޑް</t>
  </si>
  <si>
    <t>އެގްރިކަލްޗަރ ޓްރަސްޓް ފަންޑް</t>
  </si>
  <si>
    <t>އައި.ޔޫ.އެމް ޓްރަސްޓް ފަންޑް</t>
  </si>
  <si>
    <t>ސްކޫލް ޓްރަސްޓް ފަންޑް</t>
  </si>
  <si>
    <t>ކައުންސިލްގެ ޓްރަސްޓް ފަންޑް</t>
  </si>
  <si>
    <t>ޖުމްލަ</t>
  </si>
  <si>
    <t>މޯލްޑިވްސް ގްރީން ފަންޑް</t>
  </si>
  <si>
    <t>ޑިޒާސްޓަރ މެނޭޖްމަންޓް ފަންޑް</t>
  </si>
  <si>
    <t>ފަތުރުވެރިކަމުގެ ހަރަކާތްތައް ހިންގާ ފަންޑް</t>
  </si>
  <si>
    <t>މިވެޓް ޓްރަސްޓް ފަންޑް</t>
  </si>
  <si>
    <t>ކޮންޒަވޭޝަން ފަންޑް</t>
  </si>
  <si>
    <t>އައްޑަނަ ޓްރަސްޓް ފަންޑް</t>
  </si>
  <si>
    <t>އެސް.އެމް.އީ ފައިނޭންޝަލް ސަޕޯޓް ފަންޑް</t>
  </si>
  <si>
    <r>
      <t xml:space="preserve">ޓްރަސްޓް ފަންޑުތަކުން ކުރާ ޚަރަދު </t>
    </r>
    <r>
      <rPr>
        <b/>
        <sz val="24"/>
        <color rgb="FFB0750C"/>
        <rFont val="Roboto Condensed"/>
      </rPr>
      <t>2018 - 2022</t>
    </r>
  </si>
  <si>
    <t>އެކްޗުއަލް</t>
  </si>
  <si>
    <t>މިނިސްޓްރީ އޮފް ޑިފެންސް</t>
  </si>
  <si>
    <t>ނެޝަނަލް ޑިޒާސްޓަރ މެނޭޖްމަންޓް އޮތޯރިޓީ</t>
  </si>
  <si>
    <t xml:space="preserve">މިނިސްޓްރީ އޮފް ހަޔަރ އެޑިޔުކޭޝަން </t>
  </si>
  <si>
    <t>ސަޤާފީ ތަރިކަ ރައްކާތެރިކުރާ ޤައުމީ މަރުކަޒު</t>
  </si>
  <si>
    <t>މިނިސްޓްރީ އޮފް ނެޝަނަލް ޕްލޭނިންގ އެންޑް އިންފްރާސްޓްރަކްޗަރ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</si>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</sst>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rgb="FF595959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Century Gothic"/>
      <family val="2"/>
    </font>
    <font>
      <sz val="12"/>
      <color theme="1"/>
      <name val="Roboto Condensed"/>
      <family val="2"/>
    </font>
    <font>
      <sz val="12"/>
      <color rgb="FF454545"/>
      <name val="Faruma"/>
    </font>
    <font>
      <sz val="12"/>
      <color rgb="FF454545"/>
      <name val="Century Gothic"/>
      <family val="2"/>
    </font>
    <font>
      <sz val="12"/>
      <color rgb="FF454545"/>
      <name val="Roboto Condensed"/>
    </font>
    <font>
      <sz val="12"/>
      <color theme="1"/>
      <name val="Roboto Condensed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b/>
      <sz val="12"/>
      <color rgb="FFB0750C"/>
      <name val="Roboto Condensed"/>
    </font>
    <font>
      <sz val="12"/>
      <color rgb="FFB0750C"/>
      <name val="Roboto Condensed"/>
    </font>
    <font>
      <sz val="12"/>
      <color theme="1"/>
      <name val="Faruma"/>
      <family val="3"/>
    </font>
    <font>
      <sz val="12"/>
      <color rgb="FF454545"/>
      <name val="Faruma"/>
      <family val="3"/>
    </font>
    <font>
      <b/>
      <sz val="12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/>
      <top/>
      <bottom style="thin">
        <color theme="0" tint="-0.149967955565050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8" fillId="0" borderId="0"/>
    <xf numFmtId="43" fontId="8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right" vertical="center" readingOrder="2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readingOrder="2"/>
    </xf>
    <xf numFmtId="164" fontId="11" fillId="0" borderId="0" xfId="1" applyNumberFormat="1" applyFont="1" applyAlignment="1">
      <alignment vertical="center"/>
    </xf>
    <xf numFmtId="0" fontId="13" fillId="0" borderId="0" xfId="2" applyNumberFormat="1" applyFont="1" applyBorder="1" applyAlignment="1">
      <alignment horizontal="right" vertical="center" readingOrder="2"/>
    </xf>
    <xf numFmtId="0" fontId="4" fillId="2" borderId="0" xfId="3" applyFont="1" applyFill="1" applyBorder="1" applyAlignment="1">
      <alignment horizontal="center" vertical="center" readingOrder="2"/>
    </xf>
    <xf numFmtId="0" fontId="5" fillId="2" borderId="0" xfId="3" applyFont="1" applyFill="1" applyBorder="1" applyAlignment="1">
      <alignment horizontal="centerContinuous" vertical="center" readingOrder="2"/>
    </xf>
    <xf numFmtId="164" fontId="6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64" fontId="11" fillId="0" borderId="3" xfId="1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15" fillId="0" borderId="1" xfId="1" applyNumberFormat="1" applyFont="1" applyBorder="1" applyAlignment="1">
      <alignment vertical="center"/>
    </xf>
    <xf numFmtId="164" fontId="16" fillId="0" borderId="0" xfId="1" applyNumberFormat="1" applyFont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2" fillId="0" borderId="0" xfId="1" applyNumberFormat="1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2" xfId="0" applyFont="1" applyBorder="1" applyAlignment="1">
      <alignment horizontal="right" vertical="center"/>
    </xf>
    <xf numFmtId="0" fontId="18" fillId="0" borderId="3" xfId="0" applyFont="1" applyBorder="1" applyAlignment="1">
      <alignment vertical="center"/>
    </xf>
    <xf numFmtId="0" fontId="17" fillId="0" borderId="0" xfId="0" applyFont="1"/>
  </cellXfs>
  <cellStyles count="6">
    <cellStyle name="Comma" xfId="1" builtinId="3"/>
    <cellStyle name="Comma 2" xfId="5"/>
    <cellStyle name="Comma 3" xfId="2"/>
    <cellStyle name="Normal" xfId="0" builtinId="0"/>
    <cellStyle name="Normal 2" xfId="4"/>
    <cellStyle name="Normal 2 2" xfId="3"/>
  </cellStyles>
  <dxfs count="0"/>
  <tableStyles count="0" defaultTableStyle="TableStyleMedium2" defaultPivotStyle="PivotStyleLight16"/>
  <colors>
    <mruColors>
      <color rgb="FFB0750C"/>
      <color rgb="FF7F5C92"/>
      <color rgb="FF9473A7"/>
      <color rgb="FF454545"/>
      <color rgb="FFB5D3E8"/>
      <color rgb="FF4D7791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2" name="AnalyzerDynReport000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control" Target="../activeX/activeX4.xml"/><Relationship Id="rId3" Type="http://schemas.openxmlformats.org/officeDocument/2006/relationships/customProperty" Target="../customProperty2.bin"/><Relationship Id="rId7" Type="http://schemas.openxmlformats.org/officeDocument/2006/relationships/control" Target="../activeX/activeX1.xml"/><Relationship Id="rId12" Type="http://schemas.openxmlformats.org/officeDocument/2006/relationships/image" Target="../media/image3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ontrol" Target="../activeX/activeX3.xml"/><Relationship Id="rId5" Type="http://schemas.openxmlformats.org/officeDocument/2006/relationships/drawing" Target="../drawings/drawing1.xml"/><Relationship Id="rId10" Type="http://schemas.openxmlformats.org/officeDocument/2006/relationships/image" Target="../media/image2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2.xml"/><Relationship Id="rId14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I98"/>
  <sheetViews>
    <sheetView showGridLines="0" tabSelected="1" view="pageBreakPreview" zoomScale="85" zoomScaleNormal="100" zoomScaleSheetLayoutView="85" workbookViewId="0">
      <selection activeCell="L13" sqref="L13"/>
    </sheetView>
  </sheetViews>
  <sheetFormatPr defaultRowHeight="21.75" x14ac:dyDescent="0.3"/>
  <cols>
    <col min="1" max="3" width="13.33203125" style="1" customWidth="1"/>
    <col min="4" max="4" width="1.109375" customWidth="1"/>
    <col min="5" max="6" width="13.33203125" style="1" customWidth="1"/>
    <col min="7" max="7" width="44.6640625" style="22" bestFit="1" customWidth="1"/>
    <col min="8" max="8" width="2.21875" style="1" customWidth="1"/>
    <col min="9" max="9" width="4.88671875" style="1" customWidth="1"/>
    <col min="10" max="16384" width="8.88671875" style="1"/>
  </cols>
  <sheetData>
    <row r="1" spans="1:9" ht="37.5" customHeight="1" x14ac:dyDescent="0.3">
      <c r="I1" s="7" t="s">
        <v>64</v>
      </c>
    </row>
    <row r="2" spans="1:9" ht="18.75" customHeight="1" x14ac:dyDescent="0.3">
      <c r="I2" s="3" t="s">
        <v>0</v>
      </c>
    </row>
    <row r="3" spans="1:9" ht="11.25" customHeight="1" x14ac:dyDescent="0.3">
      <c r="I3" s="2"/>
    </row>
    <row r="4" spans="1:9" ht="30" customHeight="1" x14ac:dyDescent="0.3">
      <c r="A4" s="8">
        <v>2022</v>
      </c>
      <c r="B4" s="8">
        <v>2021</v>
      </c>
      <c r="C4" s="8">
        <v>2020</v>
      </c>
      <c r="E4" s="8">
        <v>2019</v>
      </c>
      <c r="F4" s="8">
        <v>2018</v>
      </c>
    </row>
    <row r="5" spans="1:9" ht="30" customHeight="1" x14ac:dyDescent="0.3">
      <c r="A5" s="9" t="s">
        <v>1</v>
      </c>
      <c r="B5" s="9"/>
      <c r="C5" s="9"/>
      <c r="E5" s="9" t="s">
        <v>2</v>
      </c>
      <c r="F5" s="9" t="s">
        <v>65</v>
      </c>
    </row>
    <row r="6" spans="1:9" s="4" customFormat="1" ht="11.25" customHeight="1" thickBot="1" x14ac:dyDescent="0.35">
      <c r="D6"/>
      <c r="G6" s="23"/>
      <c r="I6" s="5"/>
    </row>
    <row r="7" spans="1:9" s="4" customFormat="1" ht="30" customHeight="1" thickBot="1" x14ac:dyDescent="0.3">
      <c r="A7" s="10">
        <v>618570974</v>
      </c>
      <c r="B7" s="10">
        <v>1516371542</v>
      </c>
      <c r="C7" s="17">
        <v>930565316</v>
      </c>
      <c r="D7" s="21"/>
      <c r="E7" s="10">
        <v>1029234737</v>
      </c>
      <c r="F7" s="10">
        <v>210907382</v>
      </c>
      <c r="G7" s="24" t="s">
        <v>56</v>
      </c>
      <c r="H7" s="11"/>
      <c r="I7" s="11"/>
    </row>
    <row r="8" spans="1:9" s="4" customFormat="1" ht="11.25" customHeight="1" x14ac:dyDescent="0.25">
      <c r="A8" s="6"/>
      <c r="B8" s="6"/>
      <c r="C8" s="18"/>
      <c r="D8" s="21"/>
      <c r="E8" s="6"/>
      <c r="F8" s="6"/>
      <c r="G8" s="23"/>
      <c r="I8" s="5"/>
    </row>
    <row r="9" spans="1:9" s="4" customFormat="1" ht="30" customHeight="1" x14ac:dyDescent="0.25">
      <c r="A9" s="14">
        <f>SUBTOTAL(9,A10)</f>
        <v>0</v>
      </c>
      <c r="B9" s="14">
        <f t="shared" ref="B9:F9" si="0">SUBTOTAL(9,B10)</f>
        <v>0</v>
      </c>
      <c r="C9" s="19">
        <f t="shared" si="0"/>
        <v>0</v>
      </c>
      <c r="D9" s="21"/>
      <c r="E9" s="14">
        <f t="shared" si="0"/>
        <v>20400342</v>
      </c>
      <c r="F9" s="14">
        <f t="shared" si="0"/>
        <v>17985270</v>
      </c>
      <c r="G9" s="25" t="s">
        <v>29</v>
      </c>
      <c r="H9" s="15"/>
      <c r="I9" s="16">
        <v>1265</v>
      </c>
    </row>
    <row r="10" spans="1:9" s="4" customFormat="1" ht="30" customHeight="1" x14ac:dyDescent="0.25">
      <c r="A10" s="12"/>
      <c r="B10" s="12"/>
      <c r="C10" s="20"/>
      <c r="D10" s="21"/>
      <c r="E10" s="12">
        <v>20400342</v>
      </c>
      <c r="F10" s="12">
        <v>17985270</v>
      </c>
      <c r="G10" s="26" t="s">
        <v>37</v>
      </c>
      <c r="H10" s="13"/>
      <c r="I10" s="13"/>
    </row>
    <row r="11" spans="1:9" s="4" customFormat="1" ht="30" customHeight="1" x14ac:dyDescent="0.25">
      <c r="A11" s="14">
        <f>SUBTOTAL(9,A12)</f>
        <v>0</v>
      </c>
      <c r="B11" s="14">
        <f t="shared" ref="B11:F11" si="1">SUBTOTAL(9,B12)</f>
        <v>0</v>
      </c>
      <c r="C11" s="19">
        <f t="shared" si="1"/>
        <v>0</v>
      </c>
      <c r="D11" s="21"/>
      <c r="E11" s="14">
        <f t="shared" si="1"/>
        <v>0</v>
      </c>
      <c r="F11" s="14">
        <f t="shared" si="1"/>
        <v>9500</v>
      </c>
      <c r="G11" s="25" t="s">
        <v>66</v>
      </c>
      <c r="H11" s="15"/>
      <c r="I11" s="16">
        <v>1012</v>
      </c>
    </row>
    <row r="12" spans="1:9" s="4" customFormat="1" ht="30" customHeight="1" x14ac:dyDescent="0.25">
      <c r="A12" s="12"/>
      <c r="B12" s="12"/>
      <c r="C12" s="20"/>
      <c r="D12" s="21"/>
      <c r="E12" s="12"/>
      <c r="F12" s="12">
        <v>9500</v>
      </c>
      <c r="G12" s="26" t="s">
        <v>62</v>
      </c>
      <c r="H12" s="13"/>
      <c r="I12" s="13"/>
    </row>
    <row r="13" spans="1:9" s="4" customFormat="1" ht="30" customHeight="1" x14ac:dyDescent="0.25">
      <c r="A13" s="14">
        <f>SUBTOTAL(9,A14)</f>
        <v>0</v>
      </c>
      <c r="B13" s="14">
        <f t="shared" ref="B13:F13" si="2">SUBTOTAL(9,B14)</f>
        <v>0</v>
      </c>
      <c r="C13" s="19">
        <f t="shared" si="2"/>
        <v>0</v>
      </c>
      <c r="D13" s="21"/>
      <c r="E13" s="14">
        <f t="shared" si="2"/>
        <v>0</v>
      </c>
      <c r="F13" s="14">
        <f t="shared" si="2"/>
        <v>1347350</v>
      </c>
      <c r="G13" s="25" t="s">
        <v>67</v>
      </c>
      <c r="H13" s="15"/>
      <c r="I13" s="16">
        <v>1014</v>
      </c>
    </row>
    <row r="14" spans="1:9" s="4" customFormat="1" ht="30" customHeight="1" x14ac:dyDescent="0.25">
      <c r="A14" s="12"/>
      <c r="B14" s="12"/>
      <c r="C14" s="20"/>
      <c r="D14" s="21"/>
      <c r="E14" s="12"/>
      <c r="F14" s="12">
        <v>1347350</v>
      </c>
      <c r="G14" s="26" t="s">
        <v>58</v>
      </c>
      <c r="H14" s="13"/>
      <c r="I14" s="13"/>
    </row>
    <row r="15" spans="1:9" s="4" customFormat="1" ht="30" customHeight="1" x14ac:dyDescent="0.25">
      <c r="A15" s="14">
        <f>SUBTOTAL(9,A16)</f>
        <v>8109200</v>
      </c>
      <c r="B15" s="14">
        <f t="shared" ref="B15:F15" si="3">SUBTOTAL(9,B16)</f>
        <v>8109200</v>
      </c>
      <c r="C15" s="19">
        <f t="shared" si="3"/>
        <v>8109200</v>
      </c>
      <c r="D15" s="21"/>
      <c r="E15" s="14">
        <f t="shared" si="3"/>
        <v>12632376</v>
      </c>
      <c r="F15" s="14">
        <f t="shared" si="3"/>
        <v>21886239</v>
      </c>
      <c r="G15" s="25" t="s">
        <v>5</v>
      </c>
      <c r="H15" s="15"/>
      <c r="I15" s="16">
        <v>1058</v>
      </c>
    </row>
    <row r="16" spans="1:9" s="4" customFormat="1" ht="30" customHeight="1" x14ac:dyDescent="0.25">
      <c r="A16" s="12">
        <v>8109200</v>
      </c>
      <c r="B16" s="12">
        <v>8109200</v>
      </c>
      <c r="C16" s="20">
        <v>8109200</v>
      </c>
      <c r="D16" s="21"/>
      <c r="E16" s="12">
        <v>12632376</v>
      </c>
      <c r="F16" s="12">
        <v>21886239</v>
      </c>
      <c r="G16" s="26" t="s">
        <v>41</v>
      </c>
      <c r="H16" s="13"/>
      <c r="I16" s="13"/>
    </row>
    <row r="17" spans="1:9" s="4" customFormat="1" ht="30" customHeight="1" x14ac:dyDescent="0.25">
      <c r="A17" s="14">
        <f>SUBTOTAL(9,A18)</f>
        <v>420000</v>
      </c>
      <c r="B17" s="14">
        <f t="shared" ref="B17:F17" si="4">SUBTOTAL(9,B18)</f>
        <v>420000</v>
      </c>
      <c r="C17" s="19">
        <f t="shared" si="4"/>
        <v>420000</v>
      </c>
      <c r="D17" s="21"/>
      <c r="E17" s="14">
        <f t="shared" si="4"/>
        <v>420000</v>
      </c>
      <c r="F17" s="14">
        <f t="shared" si="4"/>
        <v>457220</v>
      </c>
      <c r="G17" s="25" t="s">
        <v>6</v>
      </c>
      <c r="H17" s="15"/>
      <c r="I17" s="16">
        <v>1065</v>
      </c>
    </row>
    <row r="18" spans="1:9" s="4" customFormat="1" ht="30" customHeight="1" x14ac:dyDescent="0.25">
      <c r="A18" s="12">
        <v>420000</v>
      </c>
      <c r="B18" s="12">
        <v>420000</v>
      </c>
      <c r="C18" s="20">
        <v>420000</v>
      </c>
      <c r="D18" s="21"/>
      <c r="E18" s="12">
        <v>420000</v>
      </c>
      <c r="F18" s="12">
        <v>457220</v>
      </c>
      <c r="G18" s="26" t="s">
        <v>54</v>
      </c>
      <c r="H18" s="13"/>
      <c r="I18" s="13"/>
    </row>
    <row r="19" spans="1:9" s="4" customFormat="1" ht="30" customHeight="1" x14ac:dyDescent="0.25">
      <c r="A19" s="14">
        <f>SUBTOTAL(9,A20)</f>
        <v>250000</v>
      </c>
      <c r="B19" s="14">
        <f t="shared" ref="B19:F19" si="5">SUBTOTAL(9,B20)</f>
        <v>250000</v>
      </c>
      <c r="C19" s="19">
        <f t="shared" si="5"/>
        <v>250000</v>
      </c>
      <c r="D19" s="21"/>
      <c r="E19" s="14">
        <f t="shared" si="5"/>
        <v>301500</v>
      </c>
      <c r="F19" s="14">
        <f t="shared" si="5"/>
        <v>82837</v>
      </c>
      <c r="G19" s="25" t="s">
        <v>7</v>
      </c>
      <c r="H19" s="15"/>
      <c r="I19" s="16">
        <v>1066</v>
      </c>
    </row>
    <row r="20" spans="1:9" s="4" customFormat="1" ht="30" customHeight="1" x14ac:dyDescent="0.25">
      <c r="A20" s="12">
        <v>250000</v>
      </c>
      <c r="B20" s="12">
        <v>250000</v>
      </c>
      <c r="C20" s="20">
        <v>250000</v>
      </c>
      <c r="D20" s="21"/>
      <c r="E20" s="12">
        <v>301500</v>
      </c>
      <c r="F20" s="12">
        <v>82837</v>
      </c>
      <c r="G20" s="26" t="s">
        <v>54</v>
      </c>
      <c r="H20" s="13"/>
      <c r="I20" s="13"/>
    </row>
    <row r="21" spans="1:9" s="4" customFormat="1" ht="30" customHeight="1" x14ac:dyDescent="0.25">
      <c r="A21" s="14">
        <f>SUBTOTAL(9,A22)</f>
        <v>585000</v>
      </c>
      <c r="B21" s="14">
        <f t="shared" ref="B21:F21" si="6">SUBTOTAL(9,B22)</f>
        <v>585000</v>
      </c>
      <c r="C21" s="19">
        <f t="shared" si="6"/>
        <v>585000</v>
      </c>
      <c r="D21" s="21"/>
      <c r="E21" s="14">
        <f t="shared" si="6"/>
        <v>596500</v>
      </c>
      <c r="F21" s="14">
        <f t="shared" si="6"/>
        <v>485272</v>
      </c>
      <c r="G21" s="25" t="s">
        <v>8</v>
      </c>
      <c r="H21" s="15"/>
      <c r="I21" s="16">
        <v>1067</v>
      </c>
    </row>
    <row r="22" spans="1:9" s="4" customFormat="1" ht="30" customHeight="1" x14ac:dyDescent="0.25">
      <c r="A22" s="12">
        <v>585000</v>
      </c>
      <c r="B22" s="12">
        <v>585000</v>
      </c>
      <c r="C22" s="20">
        <v>585000</v>
      </c>
      <c r="D22" s="21"/>
      <c r="E22" s="12">
        <v>596500</v>
      </c>
      <c r="F22" s="12">
        <v>485272</v>
      </c>
      <c r="G22" s="26" t="s">
        <v>54</v>
      </c>
      <c r="H22" s="13"/>
      <c r="I22" s="13"/>
    </row>
    <row r="23" spans="1:9" s="4" customFormat="1" ht="30" customHeight="1" x14ac:dyDescent="0.25">
      <c r="A23" s="14">
        <f>SUBTOTAL(9,A24)</f>
        <v>150000</v>
      </c>
      <c r="B23" s="14">
        <f t="shared" ref="B23:F23" si="7">SUBTOTAL(9,B24)</f>
        <v>150000</v>
      </c>
      <c r="C23" s="19">
        <f t="shared" si="7"/>
        <v>150000</v>
      </c>
      <c r="D23" s="21"/>
      <c r="E23" s="14">
        <f t="shared" si="7"/>
        <v>182933</v>
      </c>
      <c r="F23" s="14">
        <f t="shared" si="7"/>
        <v>180809</v>
      </c>
      <c r="G23" s="25" t="s">
        <v>18</v>
      </c>
      <c r="H23" s="15"/>
      <c r="I23" s="16">
        <v>1261</v>
      </c>
    </row>
    <row r="24" spans="1:9" s="4" customFormat="1" ht="30" customHeight="1" x14ac:dyDescent="0.25">
      <c r="A24" s="12">
        <v>150000</v>
      </c>
      <c r="B24" s="12">
        <v>150000</v>
      </c>
      <c r="C24" s="20">
        <v>150000</v>
      </c>
      <c r="D24" s="21"/>
      <c r="E24" s="12">
        <v>182933</v>
      </c>
      <c r="F24" s="12">
        <v>180809</v>
      </c>
      <c r="G24" s="26" t="s">
        <v>54</v>
      </c>
      <c r="H24" s="13"/>
      <c r="I24" s="13"/>
    </row>
    <row r="25" spans="1:9" s="4" customFormat="1" ht="30" customHeight="1" x14ac:dyDescent="0.25">
      <c r="A25" s="14">
        <f>SUBTOTAL(9,A26)</f>
        <v>455000</v>
      </c>
      <c r="B25" s="14">
        <f t="shared" ref="B25:F25" si="8">SUBTOTAL(9,B26)</f>
        <v>455000</v>
      </c>
      <c r="C25" s="19">
        <f t="shared" si="8"/>
        <v>455000</v>
      </c>
      <c r="D25" s="21"/>
      <c r="E25" s="14">
        <f t="shared" si="8"/>
        <v>557614</v>
      </c>
      <c r="F25" s="14">
        <f t="shared" si="8"/>
        <v>771953</v>
      </c>
      <c r="G25" s="25" t="s">
        <v>9</v>
      </c>
      <c r="H25" s="15"/>
      <c r="I25" s="16">
        <v>1068</v>
      </c>
    </row>
    <row r="26" spans="1:9" s="4" customFormat="1" ht="30" customHeight="1" x14ac:dyDescent="0.25">
      <c r="A26" s="12">
        <v>455000</v>
      </c>
      <c r="B26" s="12">
        <v>455000</v>
      </c>
      <c r="C26" s="20">
        <v>455000</v>
      </c>
      <c r="D26" s="21"/>
      <c r="E26" s="12">
        <v>557614</v>
      </c>
      <c r="F26" s="12">
        <v>771953</v>
      </c>
      <c r="G26" s="26" t="s">
        <v>54</v>
      </c>
      <c r="H26" s="13"/>
      <c r="I26" s="13"/>
    </row>
    <row r="27" spans="1:9" s="4" customFormat="1" ht="30" customHeight="1" x14ac:dyDescent="0.25">
      <c r="A27" s="14">
        <f>SUBTOTAL(9,A28)</f>
        <v>90000</v>
      </c>
      <c r="B27" s="14">
        <f t="shared" ref="B27:F27" si="9">SUBTOTAL(9,B28)</f>
        <v>90000</v>
      </c>
      <c r="C27" s="19">
        <f t="shared" si="9"/>
        <v>90000</v>
      </c>
      <c r="D27" s="21"/>
      <c r="E27" s="14">
        <f t="shared" si="9"/>
        <v>90000</v>
      </c>
      <c r="F27" s="14">
        <f t="shared" si="9"/>
        <v>138197</v>
      </c>
      <c r="G27" s="25" t="s">
        <v>10</v>
      </c>
      <c r="H27" s="15"/>
      <c r="I27" s="16">
        <v>1069</v>
      </c>
    </row>
    <row r="28" spans="1:9" s="4" customFormat="1" ht="30" customHeight="1" x14ac:dyDescent="0.25">
      <c r="A28" s="12">
        <v>90000</v>
      </c>
      <c r="B28" s="12">
        <v>90000</v>
      </c>
      <c r="C28" s="20">
        <v>90000</v>
      </c>
      <c r="D28" s="21"/>
      <c r="E28" s="12">
        <v>90000</v>
      </c>
      <c r="F28" s="12">
        <v>138197</v>
      </c>
      <c r="G28" s="26" t="s">
        <v>54</v>
      </c>
      <c r="H28" s="13"/>
      <c r="I28" s="13"/>
    </row>
    <row r="29" spans="1:9" s="4" customFormat="1" ht="30" customHeight="1" x14ac:dyDescent="0.25">
      <c r="A29" s="14">
        <f>SUBTOTAL(9,A30)</f>
        <v>40000</v>
      </c>
      <c r="B29" s="14">
        <f t="shared" ref="B29:F29" si="10">SUBTOTAL(9,B30)</f>
        <v>40000</v>
      </c>
      <c r="C29" s="19">
        <f t="shared" si="10"/>
        <v>40000</v>
      </c>
      <c r="D29" s="21"/>
      <c r="E29" s="14">
        <f t="shared" si="10"/>
        <v>58000</v>
      </c>
      <c r="F29" s="14">
        <f t="shared" si="10"/>
        <v>0</v>
      </c>
      <c r="G29" s="25" t="s">
        <v>11</v>
      </c>
      <c r="H29" s="15"/>
      <c r="I29" s="16">
        <v>1070</v>
      </c>
    </row>
    <row r="30" spans="1:9" s="4" customFormat="1" ht="30" customHeight="1" x14ac:dyDescent="0.25">
      <c r="A30" s="12">
        <v>40000</v>
      </c>
      <c r="B30" s="12">
        <v>40000</v>
      </c>
      <c r="C30" s="20">
        <v>40000</v>
      </c>
      <c r="D30" s="21"/>
      <c r="E30" s="12">
        <v>58000</v>
      </c>
      <c r="F30" s="12"/>
      <c r="G30" s="26" t="s">
        <v>54</v>
      </c>
      <c r="H30" s="13"/>
      <c r="I30" s="13"/>
    </row>
    <row r="31" spans="1:9" s="4" customFormat="1" ht="30" customHeight="1" x14ac:dyDescent="0.25">
      <c r="A31" s="14">
        <f>SUBTOTAL(9,A32)</f>
        <v>0</v>
      </c>
      <c r="B31" s="14">
        <f t="shared" ref="B31:F31" si="11">SUBTOTAL(9,B32)</f>
        <v>0</v>
      </c>
      <c r="C31" s="19">
        <f t="shared" si="11"/>
        <v>0</v>
      </c>
      <c r="D31" s="21"/>
      <c r="E31" s="14">
        <f t="shared" si="11"/>
        <v>0</v>
      </c>
      <c r="F31" s="14">
        <f t="shared" si="11"/>
        <v>210845</v>
      </c>
      <c r="G31" s="25" t="s">
        <v>12</v>
      </c>
      <c r="H31" s="15"/>
      <c r="I31" s="16">
        <v>1071</v>
      </c>
    </row>
    <row r="32" spans="1:9" s="4" customFormat="1" ht="30" customHeight="1" x14ac:dyDescent="0.25">
      <c r="A32" s="12"/>
      <c r="B32" s="12"/>
      <c r="C32" s="20"/>
      <c r="D32" s="21"/>
      <c r="E32" s="12"/>
      <c r="F32" s="12">
        <v>210845</v>
      </c>
      <c r="G32" s="26" t="s">
        <v>54</v>
      </c>
      <c r="H32" s="13"/>
      <c r="I32" s="13"/>
    </row>
    <row r="33" spans="1:9" s="4" customFormat="1" ht="30" customHeight="1" x14ac:dyDescent="0.25">
      <c r="A33" s="14">
        <f>SUBTOTAL(9,A34)</f>
        <v>350000</v>
      </c>
      <c r="B33" s="14">
        <f t="shared" ref="B33:F33" si="12">SUBTOTAL(9,B34)</f>
        <v>350000</v>
      </c>
      <c r="C33" s="19">
        <f t="shared" si="12"/>
        <v>350000</v>
      </c>
      <c r="D33" s="21"/>
      <c r="E33" s="14">
        <f t="shared" si="12"/>
        <v>563334</v>
      </c>
      <c r="F33" s="14">
        <f t="shared" si="12"/>
        <v>427474</v>
      </c>
      <c r="G33" s="25" t="s">
        <v>13</v>
      </c>
      <c r="H33" s="15"/>
      <c r="I33" s="16">
        <v>1072</v>
      </c>
    </row>
    <row r="34" spans="1:9" s="4" customFormat="1" ht="30" customHeight="1" x14ac:dyDescent="0.25">
      <c r="A34" s="12">
        <v>350000</v>
      </c>
      <c r="B34" s="12">
        <v>350000</v>
      </c>
      <c r="C34" s="20">
        <v>350000</v>
      </c>
      <c r="D34" s="21"/>
      <c r="E34" s="12">
        <v>563334</v>
      </c>
      <c r="F34" s="12">
        <v>427474</v>
      </c>
      <c r="G34" s="26" t="s">
        <v>54</v>
      </c>
      <c r="H34" s="13"/>
      <c r="I34" s="13"/>
    </row>
    <row r="35" spans="1:9" s="4" customFormat="1" ht="30" customHeight="1" x14ac:dyDescent="0.25">
      <c r="A35" s="14">
        <f>SUBTOTAL(9,A36)</f>
        <v>600000</v>
      </c>
      <c r="B35" s="14">
        <f t="shared" ref="B35:F35" si="13">SUBTOTAL(9,B36)</f>
        <v>600000</v>
      </c>
      <c r="C35" s="19">
        <f t="shared" si="13"/>
        <v>600000</v>
      </c>
      <c r="D35" s="21"/>
      <c r="E35" s="14">
        <f t="shared" si="13"/>
        <v>1132549</v>
      </c>
      <c r="F35" s="14">
        <f t="shared" si="13"/>
        <v>751128</v>
      </c>
      <c r="G35" s="25" t="s">
        <v>14</v>
      </c>
      <c r="H35" s="15"/>
      <c r="I35" s="16">
        <v>1073</v>
      </c>
    </row>
    <row r="36" spans="1:9" s="4" customFormat="1" ht="30" customHeight="1" x14ac:dyDescent="0.25">
      <c r="A36" s="12">
        <v>600000</v>
      </c>
      <c r="B36" s="12">
        <v>600000</v>
      </c>
      <c r="C36" s="20">
        <v>600000</v>
      </c>
      <c r="D36" s="21"/>
      <c r="E36" s="12">
        <v>1132549</v>
      </c>
      <c r="F36" s="12">
        <v>751128</v>
      </c>
      <c r="G36" s="26" t="s">
        <v>54</v>
      </c>
      <c r="H36" s="13"/>
      <c r="I36" s="13"/>
    </row>
    <row r="37" spans="1:9" s="4" customFormat="1" ht="30" customHeight="1" x14ac:dyDescent="0.25">
      <c r="A37" s="14">
        <f>SUBTOTAL(9,A38)</f>
        <v>220000</v>
      </c>
      <c r="B37" s="14">
        <f t="shared" ref="B37:F37" si="14">SUBTOTAL(9,B38)</f>
        <v>220000</v>
      </c>
      <c r="C37" s="19">
        <f t="shared" si="14"/>
        <v>220000</v>
      </c>
      <c r="D37" s="21"/>
      <c r="E37" s="14">
        <f t="shared" si="14"/>
        <v>280242</v>
      </c>
      <c r="F37" s="14">
        <f t="shared" si="14"/>
        <v>213156</v>
      </c>
      <c r="G37" s="25" t="s">
        <v>15</v>
      </c>
      <c r="H37" s="15"/>
      <c r="I37" s="16">
        <v>1075</v>
      </c>
    </row>
    <row r="38" spans="1:9" s="4" customFormat="1" ht="30" customHeight="1" x14ac:dyDescent="0.25">
      <c r="A38" s="12">
        <v>220000</v>
      </c>
      <c r="B38" s="12">
        <v>220000</v>
      </c>
      <c r="C38" s="20">
        <v>220000</v>
      </c>
      <c r="D38" s="21"/>
      <c r="E38" s="12">
        <v>280242</v>
      </c>
      <c r="F38" s="12">
        <v>213156</v>
      </c>
      <c r="G38" s="26" t="s">
        <v>54</v>
      </c>
      <c r="H38" s="13"/>
      <c r="I38" s="13"/>
    </row>
    <row r="39" spans="1:9" s="4" customFormat="1" ht="30" customHeight="1" x14ac:dyDescent="0.25">
      <c r="A39" s="14">
        <f>SUBTOTAL(9,A40)</f>
        <v>250000</v>
      </c>
      <c r="B39" s="14">
        <f t="shared" ref="B39:F39" si="15">SUBTOTAL(9,B40)</f>
        <v>250000</v>
      </c>
      <c r="C39" s="19">
        <f t="shared" si="15"/>
        <v>250000</v>
      </c>
      <c r="D39" s="21"/>
      <c r="E39" s="14">
        <f t="shared" si="15"/>
        <v>250000</v>
      </c>
      <c r="F39" s="14">
        <f t="shared" si="15"/>
        <v>447304</v>
      </c>
      <c r="G39" s="25" t="s">
        <v>16</v>
      </c>
      <c r="H39" s="15"/>
      <c r="I39" s="16">
        <v>1076</v>
      </c>
    </row>
    <row r="40" spans="1:9" s="4" customFormat="1" ht="30" customHeight="1" x14ac:dyDescent="0.25">
      <c r="A40" s="12">
        <v>250000</v>
      </c>
      <c r="B40" s="12">
        <v>250000</v>
      </c>
      <c r="C40" s="20">
        <v>250000</v>
      </c>
      <c r="D40" s="21"/>
      <c r="E40" s="12">
        <v>250000</v>
      </c>
      <c r="F40" s="12">
        <v>447304</v>
      </c>
      <c r="G40" s="26" t="s">
        <v>54</v>
      </c>
      <c r="H40" s="13"/>
      <c r="I40" s="13"/>
    </row>
    <row r="41" spans="1:9" s="4" customFormat="1" ht="30" customHeight="1" x14ac:dyDescent="0.25">
      <c r="A41" s="14">
        <f>SUBTOTAL(9,A42)</f>
        <v>250000</v>
      </c>
      <c r="B41" s="14">
        <f t="shared" ref="B41:F41" si="16">SUBTOTAL(9,B42)</f>
        <v>250000</v>
      </c>
      <c r="C41" s="19">
        <f t="shared" si="16"/>
        <v>250000</v>
      </c>
      <c r="D41" s="21"/>
      <c r="E41" s="14">
        <f t="shared" si="16"/>
        <v>683373</v>
      </c>
      <c r="F41" s="14">
        <f t="shared" si="16"/>
        <v>287643</v>
      </c>
      <c r="G41" s="25" t="s">
        <v>17</v>
      </c>
      <c r="H41" s="15"/>
      <c r="I41" s="16">
        <v>1077</v>
      </c>
    </row>
    <row r="42" spans="1:9" s="4" customFormat="1" ht="30" customHeight="1" x14ac:dyDescent="0.25">
      <c r="A42" s="12">
        <v>250000</v>
      </c>
      <c r="B42" s="12">
        <v>250000</v>
      </c>
      <c r="C42" s="20">
        <v>250000</v>
      </c>
      <c r="D42" s="21"/>
      <c r="E42" s="12">
        <v>683373</v>
      </c>
      <c r="F42" s="12">
        <v>287643</v>
      </c>
      <c r="G42" s="26" t="s">
        <v>54</v>
      </c>
      <c r="H42" s="13"/>
      <c r="I42" s="13"/>
    </row>
    <row r="43" spans="1:9" s="4" customFormat="1" ht="30" customHeight="1" x14ac:dyDescent="0.25">
      <c r="A43" s="14">
        <f>SUBTOTAL(9,A44)</f>
        <v>260000</v>
      </c>
      <c r="B43" s="14">
        <f t="shared" ref="B43:F43" si="17">SUBTOTAL(9,B44)</f>
        <v>260000</v>
      </c>
      <c r="C43" s="19">
        <f t="shared" si="17"/>
        <v>260000</v>
      </c>
      <c r="D43" s="21"/>
      <c r="E43" s="14">
        <f t="shared" si="17"/>
        <v>600548</v>
      </c>
      <c r="F43" s="14">
        <f t="shared" si="17"/>
        <v>1040437</v>
      </c>
      <c r="G43" s="25" t="s">
        <v>21</v>
      </c>
      <c r="H43" s="15"/>
      <c r="I43" s="16">
        <v>1514</v>
      </c>
    </row>
    <row r="44" spans="1:9" s="4" customFormat="1" ht="30" customHeight="1" x14ac:dyDescent="0.25">
      <c r="A44" s="12">
        <v>260000</v>
      </c>
      <c r="B44" s="12">
        <v>260000</v>
      </c>
      <c r="C44" s="20">
        <v>260000</v>
      </c>
      <c r="D44" s="21"/>
      <c r="E44" s="12">
        <v>600548</v>
      </c>
      <c r="F44" s="12">
        <v>1040437</v>
      </c>
      <c r="G44" s="26" t="s">
        <v>54</v>
      </c>
      <c r="H44" s="13"/>
      <c r="I44" s="13"/>
    </row>
    <row r="45" spans="1:9" s="4" customFormat="1" ht="30" customHeight="1" x14ac:dyDescent="0.25">
      <c r="A45" s="14">
        <f>SUBTOTAL(9,A46)</f>
        <v>0</v>
      </c>
      <c r="B45" s="14">
        <f t="shared" ref="B45:F45" si="18">SUBTOTAL(9,B46)</f>
        <v>0</v>
      </c>
      <c r="C45" s="19">
        <f t="shared" si="18"/>
        <v>0</v>
      </c>
      <c r="D45" s="21"/>
      <c r="E45" s="14">
        <f t="shared" si="18"/>
        <v>0</v>
      </c>
      <c r="F45" s="14">
        <f t="shared" si="18"/>
        <v>30000</v>
      </c>
      <c r="G45" s="25" t="s">
        <v>68</v>
      </c>
      <c r="H45" s="15"/>
      <c r="I45" s="16">
        <v>1129</v>
      </c>
    </row>
    <row r="46" spans="1:9" s="4" customFormat="1" ht="30" customHeight="1" x14ac:dyDescent="0.25">
      <c r="A46" s="12"/>
      <c r="B46" s="12"/>
      <c r="C46" s="20"/>
      <c r="D46" s="21"/>
      <c r="E46" s="12"/>
      <c r="F46" s="12">
        <v>30000</v>
      </c>
      <c r="G46" s="26" t="s">
        <v>40</v>
      </c>
      <c r="H46" s="13"/>
      <c r="I46" s="13"/>
    </row>
    <row r="47" spans="1:9" s="4" customFormat="1" ht="30" customHeight="1" x14ac:dyDescent="0.25">
      <c r="A47" s="14">
        <f>SUBTOTAL(9,A48)</f>
        <v>100000</v>
      </c>
      <c r="B47" s="14">
        <f t="shared" ref="B47:F47" si="19">SUBTOTAL(9,B48)</f>
        <v>100000</v>
      </c>
      <c r="C47" s="19">
        <f t="shared" si="19"/>
        <v>100000</v>
      </c>
      <c r="D47" s="21"/>
      <c r="E47" s="14">
        <f t="shared" si="19"/>
        <v>380930</v>
      </c>
      <c r="F47" s="14">
        <f t="shared" si="19"/>
        <v>3946513</v>
      </c>
      <c r="G47" s="25" t="s">
        <v>19</v>
      </c>
      <c r="H47" s="15"/>
      <c r="I47" s="16">
        <v>1263</v>
      </c>
    </row>
    <row r="48" spans="1:9" s="4" customFormat="1" ht="30" customHeight="1" x14ac:dyDescent="0.25">
      <c r="A48" s="12">
        <v>100000</v>
      </c>
      <c r="B48" s="12">
        <v>100000</v>
      </c>
      <c r="C48" s="20">
        <v>100000</v>
      </c>
      <c r="D48" s="21"/>
      <c r="E48" s="12">
        <v>380930</v>
      </c>
      <c r="F48" s="12">
        <v>3946513</v>
      </c>
      <c r="G48" s="26" t="s">
        <v>60</v>
      </c>
      <c r="H48" s="13"/>
      <c r="I48" s="13"/>
    </row>
    <row r="49" spans="1:9" s="4" customFormat="1" ht="30" customHeight="1" x14ac:dyDescent="0.25">
      <c r="A49" s="14">
        <f>SUBTOTAL(9,A50)</f>
        <v>3393000</v>
      </c>
      <c r="B49" s="14">
        <f t="shared" ref="B49:F49" si="20">SUBTOTAL(9,B50)</f>
        <v>3393000</v>
      </c>
      <c r="C49" s="19">
        <f t="shared" si="20"/>
        <v>3393000</v>
      </c>
      <c r="D49" s="21"/>
      <c r="E49" s="14">
        <f t="shared" si="20"/>
        <v>3949502</v>
      </c>
      <c r="F49" s="14">
        <f t="shared" si="20"/>
        <v>6179747</v>
      </c>
      <c r="G49" s="25" t="s">
        <v>22</v>
      </c>
      <c r="H49" s="15"/>
      <c r="I49" s="16">
        <v>1141</v>
      </c>
    </row>
    <row r="50" spans="1:9" s="4" customFormat="1" ht="30" customHeight="1" x14ac:dyDescent="0.25">
      <c r="A50" s="12">
        <v>3393000</v>
      </c>
      <c r="B50" s="12">
        <v>3393000</v>
      </c>
      <c r="C50" s="20">
        <v>3393000</v>
      </c>
      <c r="D50" s="21"/>
      <c r="E50" s="12">
        <v>3949502</v>
      </c>
      <c r="F50" s="12">
        <v>6179747</v>
      </c>
      <c r="G50" s="26" t="s">
        <v>53</v>
      </c>
      <c r="H50" s="13"/>
      <c r="I50" s="13"/>
    </row>
    <row r="51" spans="1:9" s="4" customFormat="1" ht="30" customHeight="1" x14ac:dyDescent="0.25">
      <c r="A51" s="14">
        <f>SUBTOTAL(9,A52)</f>
        <v>646500</v>
      </c>
      <c r="B51" s="14">
        <f t="shared" ref="B51:F51" si="21">SUBTOTAL(9,B52)</f>
        <v>646500</v>
      </c>
      <c r="C51" s="19">
        <f t="shared" si="21"/>
        <v>646500</v>
      </c>
      <c r="D51" s="21"/>
      <c r="E51" s="14">
        <f t="shared" si="21"/>
        <v>2938892</v>
      </c>
      <c r="F51" s="14">
        <f t="shared" si="21"/>
        <v>3936210</v>
      </c>
      <c r="G51" s="25" t="s">
        <v>23</v>
      </c>
      <c r="H51" s="15"/>
      <c r="I51" s="16">
        <v>1163</v>
      </c>
    </row>
    <row r="52" spans="1:9" s="4" customFormat="1" ht="30" customHeight="1" x14ac:dyDescent="0.25">
      <c r="A52" s="12">
        <v>646500</v>
      </c>
      <c r="B52" s="12">
        <v>646500</v>
      </c>
      <c r="C52" s="20">
        <v>646500</v>
      </c>
      <c r="D52" s="21"/>
      <c r="E52" s="12">
        <v>2938892</v>
      </c>
      <c r="F52" s="12">
        <v>3936210</v>
      </c>
      <c r="G52" s="26" t="s">
        <v>43</v>
      </c>
      <c r="H52" s="13"/>
      <c r="I52" s="13"/>
    </row>
    <row r="53" spans="1:9" ht="30" customHeight="1" x14ac:dyDescent="0.25">
      <c r="A53" s="14">
        <f>SUBTOTAL(9,A54)</f>
        <v>0</v>
      </c>
      <c r="B53" s="14">
        <f t="shared" ref="B53:F53" si="22">SUBTOTAL(9,B54)</f>
        <v>0</v>
      </c>
      <c r="C53" s="19">
        <f t="shared" si="22"/>
        <v>0</v>
      </c>
      <c r="D53" s="21"/>
      <c r="E53" s="14">
        <f t="shared" si="22"/>
        <v>5500</v>
      </c>
      <c r="F53" s="14">
        <f t="shared" si="22"/>
        <v>500698</v>
      </c>
      <c r="G53" s="25" t="s">
        <v>30</v>
      </c>
      <c r="H53" s="15"/>
      <c r="I53" s="16">
        <v>1250</v>
      </c>
    </row>
    <row r="54" spans="1:9" ht="30" customHeight="1" x14ac:dyDescent="0.25">
      <c r="A54" s="12"/>
      <c r="B54" s="12"/>
      <c r="C54" s="20"/>
      <c r="D54" s="21"/>
      <c r="E54" s="12">
        <v>5500</v>
      </c>
      <c r="F54" s="12">
        <v>500698</v>
      </c>
      <c r="G54" s="26" t="s">
        <v>44</v>
      </c>
      <c r="H54" s="13"/>
      <c r="I54" s="13"/>
    </row>
    <row r="55" spans="1:9" ht="30" customHeight="1" x14ac:dyDescent="0.25">
      <c r="A55" s="14">
        <f>SUBTOTAL(9,A56)</f>
        <v>0</v>
      </c>
      <c r="B55" s="14">
        <f t="shared" ref="B55:F55" si="23">SUBTOTAL(9,B56)</f>
        <v>0</v>
      </c>
      <c r="C55" s="19">
        <f t="shared" si="23"/>
        <v>0</v>
      </c>
      <c r="D55" s="21"/>
      <c r="E55" s="14">
        <f t="shared" si="23"/>
        <v>90000000</v>
      </c>
      <c r="F55" s="14">
        <f t="shared" si="23"/>
        <v>49503371</v>
      </c>
      <c r="G55" s="25" t="s">
        <v>24</v>
      </c>
      <c r="H55" s="15"/>
      <c r="I55" s="16">
        <v>1202</v>
      </c>
    </row>
    <row r="56" spans="1:9" ht="30" customHeight="1" x14ac:dyDescent="0.25">
      <c r="A56" s="12"/>
      <c r="B56" s="12"/>
      <c r="C56" s="20"/>
      <c r="D56" s="21"/>
      <c r="E56" s="12">
        <v>90000000</v>
      </c>
      <c r="F56" s="12">
        <v>49503371</v>
      </c>
      <c r="G56" s="26" t="s">
        <v>63</v>
      </c>
      <c r="H56" s="13"/>
      <c r="I56" s="13"/>
    </row>
    <row r="57" spans="1:9" ht="30" customHeight="1" x14ac:dyDescent="0.25">
      <c r="A57" s="14">
        <f>SUBTOTAL(9,A58)</f>
        <v>0</v>
      </c>
      <c r="B57" s="14">
        <f t="shared" ref="B57:F57" si="24">SUBTOTAL(9,B58)</f>
        <v>0</v>
      </c>
      <c r="C57" s="19">
        <f t="shared" si="24"/>
        <v>0</v>
      </c>
      <c r="D57" s="21"/>
      <c r="E57" s="14">
        <f t="shared" si="24"/>
        <v>0</v>
      </c>
      <c r="F57" s="14">
        <f t="shared" si="24"/>
        <v>2059149</v>
      </c>
      <c r="G57" s="25" t="s">
        <v>26</v>
      </c>
      <c r="H57" s="15"/>
      <c r="I57" s="16">
        <v>1226</v>
      </c>
    </row>
    <row r="58" spans="1:9" ht="30" customHeight="1" x14ac:dyDescent="0.25">
      <c r="A58" s="12"/>
      <c r="B58" s="12"/>
      <c r="C58" s="20"/>
      <c r="D58" s="21"/>
      <c r="E58" s="12"/>
      <c r="F58" s="12">
        <v>2059149</v>
      </c>
      <c r="G58" s="26" t="s">
        <v>51</v>
      </c>
      <c r="H58" s="13"/>
      <c r="I58" s="13"/>
    </row>
    <row r="59" spans="1:9" ht="30" customHeight="1" x14ac:dyDescent="0.25">
      <c r="A59" s="14">
        <f>SUBTOTAL(9,A60)</f>
        <v>100000</v>
      </c>
      <c r="B59" s="14">
        <f t="shared" ref="B59:F59" si="25">SUBTOTAL(9,B60)</f>
        <v>100000</v>
      </c>
      <c r="C59" s="19">
        <f t="shared" si="25"/>
        <v>100000</v>
      </c>
      <c r="D59" s="21"/>
      <c r="E59" s="14">
        <f t="shared" si="25"/>
        <v>500000</v>
      </c>
      <c r="F59" s="14">
        <f t="shared" si="25"/>
        <v>78124</v>
      </c>
      <c r="G59" s="25" t="s">
        <v>25</v>
      </c>
      <c r="H59" s="15"/>
      <c r="I59" s="16">
        <v>1204</v>
      </c>
    </row>
    <row r="60" spans="1:9" ht="30" customHeight="1" x14ac:dyDescent="0.25">
      <c r="A60" s="12">
        <v>100000</v>
      </c>
      <c r="B60" s="12">
        <v>100000</v>
      </c>
      <c r="C60" s="20">
        <v>100000</v>
      </c>
      <c r="D60" s="21"/>
      <c r="E60" s="12">
        <v>500000</v>
      </c>
      <c r="F60" s="12">
        <v>78124</v>
      </c>
      <c r="G60" s="26" t="s">
        <v>59</v>
      </c>
      <c r="H60" s="13"/>
      <c r="I60" s="13"/>
    </row>
    <row r="61" spans="1:9" ht="30" customHeight="1" x14ac:dyDescent="0.25">
      <c r="A61" s="14">
        <f>SUBTOTAL(9,A62)</f>
        <v>0</v>
      </c>
      <c r="B61" s="14">
        <f t="shared" ref="B61:F61" si="26">SUBTOTAL(9,B62)</f>
        <v>0</v>
      </c>
      <c r="C61" s="19">
        <f t="shared" si="26"/>
        <v>0</v>
      </c>
      <c r="D61" s="21"/>
      <c r="E61" s="14">
        <f t="shared" si="26"/>
        <v>0</v>
      </c>
      <c r="F61" s="14">
        <f t="shared" si="26"/>
        <v>18348</v>
      </c>
      <c r="G61" s="25" t="s">
        <v>69</v>
      </c>
      <c r="H61" s="15"/>
      <c r="I61" s="16">
        <v>1271</v>
      </c>
    </row>
    <row r="62" spans="1:9" ht="30" customHeight="1" x14ac:dyDescent="0.25">
      <c r="A62" s="12"/>
      <c r="B62" s="12"/>
      <c r="C62" s="20"/>
      <c r="D62" s="21"/>
      <c r="E62" s="12"/>
      <c r="F62" s="12">
        <v>18348</v>
      </c>
      <c r="G62" s="26" t="s">
        <v>42</v>
      </c>
      <c r="H62" s="13"/>
      <c r="I62" s="13"/>
    </row>
    <row r="63" spans="1:9" ht="30" customHeight="1" x14ac:dyDescent="0.25">
      <c r="A63" s="14">
        <f>SUBTOTAL(9,A64)</f>
        <v>144000</v>
      </c>
      <c r="B63" s="14">
        <f t="shared" ref="B63:F63" si="27">SUBTOTAL(9,B64)</f>
        <v>144000</v>
      </c>
      <c r="C63" s="19">
        <f t="shared" si="27"/>
        <v>144000</v>
      </c>
      <c r="D63" s="21"/>
      <c r="E63" s="14">
        <f t="shared" si="27"/>
        <v>144000</v>
      </c>
      <c r="F63" s="14">
        <f t="shared" si="27"/>
        <v>148214</v>
      </c>
      <c r="G63" s="25" t="s">
        <v>20</v>
      </c>
      <c r="H63" s="15"/>
      <c r="I63" s="16">
        <v>1269</v>
      </c>
    </row>
    <row r="64" spans="1:9" ht="30" customHeight="1" x14ac:dyDescent="0.25">
      <c r="A64" s="12">
        <v>144000</v>
      </c>
      <c r="B64" s="12">
        <v>144000</v>
      </c>
      <c r="C64" s="20">
        <v>144000</v>
      </c>
      <c r="D64" s="21"/>
      <c r="E64" s="12">
        <v>144000</v>
      </c>
      <c r="F64" s="12">
        <v>148214</v>
      </c>
      <c r="G64" s="26" t="s">
        <v>60</v>
      </c>
      <c r="H64" s="13"/>
      <c r="I64" s="13"/>
    </row>
    <row r="65" spans="1:9" ht="30" customHeight="1" x14ac:dyDescent="0.25">
      <c r="A65" s="14">
        <f>SUBTOTAL(9,A66)</f>
        <v>550000</v>
      </c>
      <c r="B65" s="14">
        <f t="shared" ref="B65:F65" si="28">SUBTOTAL(9,B66)</f>
        <v>550000</v>
      </c>
      <c r="C65" s="19">
        <f t="shared" si="28"/>
        <v>550000</v>
      </c>
      <c r="D65" s="21"/>
      <c r="E65" s="14">
        <f t="shared" si="28"/>
        <v>551620</v>
      </c>
      <c r="F65" s="14">
        <f t="shared" si="28"/>
        <v>1264159</v>
      </c>
      <c r="G65" s="25" t="s">
        <v>27</v>
      </c>
      <c r="H65" s="15"/>
      <c r="I65" s="16">
        <v>1211</v>
      </c>
    </row>
    <row r="66" spans="1:9" ht="30" customHeight="1" x14ac:dyDescent="0.25">
      <c r="A66" s="12">
        <v>550000</v>
      </c>
      <c r="B66" s="12">
        <v>550000</v>
      </c>
      <c r="C66" s="20">
        <v>550000</v>
      </c>
      <c r="D66" s="21"/>
      <c r="E66" s="12">
        <v>551620</v>
      </c>
      <c r="F66" s="12">
        <v>1264159</v>
      </c>
      <c r="G66" s="26" t="s">
        <v>45</v>
      </c>
      <c r="H66" s="13"/>
      <c r="I66" s="13"/>
    </row>
    <row r="67" spans="1:9" ht="30" customHeight="1" x14ac:dyDescent="0.25">
      <c r="A67" s="14">
        <f>SUBTOTAL(9,A68)</f>
        <v>308947108</v>
      </c>
      <c r="B67" s="14">
        <f t="shared" ref="B67:F67" si="29">SUBTOTAL(9,B68)</f>
        <v>1211276439</v>
      </c>
      <c r="C67" s="19">
        <f t="shared" si="29"/>
        <v>585064394</v>
      </c>
      <c r="D67" s="21"/>
      <c r="E67" s="14">
        <f t="shared" si="29"/>
        <v>472052738</v>
      </c>
      <c r="F67" s="14">
        <f t="shared" si="29"/>
        <v>0</v>
      </c>
      <c r="G67" s="25" t="s">
        <v>70</v>
      </c>
      <c r="H67" s="15"/>
      <c r="I67" s="16">
        <v>1224</v>
      </c>
    </row>
    <row r="68" spans="1:9" ht="30" customHeight="1" x14ac:dyDescent="0.25">
      <c r="A68" s="12">
        <v>308947108</v>
      </c>
      <c r="B68" s="12">
        <v>1211276439</v>
      </c>
      <c r="C68" s="20">
        <v>585064394</v>
      </c>
      <c r="D68" s="21"/>
      <c r="E68" s="12">
        <v>472052738</v>
      </c>
      <c r="F68" s="12"/>
      <c r="G68" s="26" t="s">
        <v>57</v>
      </c>
      <c r="H68" s="13"/>
      <c r="I68" s="13"/>
    </row>
    <row r="69" spans="1:9" ht="30" customHeight="1" x14ac:dyDescent="0.25">
      <c r="A69" s="14">
        <f>SUBTOTAL(9,A70)</f>
        <v>2100000</v>
      </c>
      <c r="B69" s="14">
        <f t="shared" ref="B69:F69" si="30">SUBTOTAL(9,B70)</f>
        <v>2100000</v>
      </c>
      <c r="C69" s="19">
        <f t="shared" si="30"/>
        <v>2100000</v>
      </c>
      <c r="D69" s="21"/>
      <c r="E69" s="14">
        <f t="shared" si="30"/>
        <v>100000</v>
      </c>
      <c r="F69" s="14">
        <f t="shared" si="30"/>
        <v>125928</v>
      </c>
      <c r="G69" s="25" t="s">
        <v>4</v>
      </c>
      <c r="H69" s="15"/>
      <c r="I69" s="16">
        <v>1239</v>
      </c>
    </row>
    <row r="70" spans="1:9" ht="30" customHeight="1" x14ac:dyDescent="0.25">
      <c r="A70" s="12">
        <v>2100000</v>
      </c>
      <c r="B70" s="12">
        <v>2100000</v>
      </c>
      <c r="C70" s="20">
        <v>2100000</v>
      </c>
      <c r="D70" s="21"/>
      <c r="E70" s="12">
        <v>100000</v>
      </c>
      <c r="F70" s="12">
        <v>125928</v>
      </c>
      <c r="G70" s="26" t="s">
        <v>39</v>
      </c>
      <c r="H70" s="13"/>
      <c r="I70" s="13"/>
    </row>
    <row r="71" spans="1:9" ht="30" customHeight="1" x14ac:dyDescent="0.25">
      <c r="A71" s="14">
        <f>SUBTOTAL(9,A72)</f>
        <v>20000</v>
      </c>
      <c r="B71" s="14">
        <f t="shared" ref="B71:F71" si="31">SUBTOTAL(9,B72)</f>
        <v>20000</v>
      </c>
      <c r="C71" s="19">
        <f t="shared" si="31"/>
        <v>20000</v>
      </c>
      <c r="D71" s="21"/>
      <c r="E71" s="14">
        <f t="shared" si="31"/>
        <v>163656</v>
      </c>
      <c r="F71" s="14">
        <f t="shared" si="31"/>
        <v>20617</v>
      </c>
      <c r="G71" s="25" t="s">
        <v>71</v>
      </c>
      <c r="H71" s="15"/>
      <c r="I71" s="16">
        <v>1233</v>
      </c>
    </row>
    <row r="72" spans="1:9" ht="30" customHeight="1" x14ac:dyDescent="0.25">
      <c r="A72" s="12">
        <v>20000</v>
      </c>
      <c r="B72" s="12">
        <v>20000</v>
      </c>
      <c r="C72" s="20">
        <v>20000</v>
      </c>
      <c r="D72" s="21"/>
      <c r="E72" s="12">
        <v>163656</v>
      </c>
      <c r="F72" s="12">
        <v>20617</v>
      </c>
      <c r="G72" s="26" t="s">
        <v>52</v>
      </c>
      <c r="H72" s="13"/>
      <c r="I72" s="13"/>
    </row>
    <row r="73" spans="1:9" ht="30" customHeight="1" x14ac:dyDescent="0.25">
      <c r="A73" s="14">
        <f>SUBTOTAL(9,A74:A76)</f>
        <v>67877731</v>
      </c>
      <c r="B73" s="14">
        <f t="shared" ref="B73:F73" si="32">SUBTOTAL(9,B74:B76)</f>
        <v>65877731</v>
      </c>
      <c r="C73" s="19">
        <f t="shared" si="32"/>
        <v>63877731</v>
      </c>
      <c r="D73" s="21"/>
      <c r="E73" s="14">
        <f t="shared" si="32"/>
        <v>65112794</v>
      </c>
      <c r="F73" s="14">
        <f t="shared" si="32"/>
        <v>85814933</v>
      </c>
      <c r="G73" s="25" t="s">
        <v>28</v>
      </c>
      <c r="H73" s="15"/>
      <c r="I73" s="16">
        <v>1240</v>
      </c>
    </row>
    <row r="74" spans="1:9" ht="30" customHeight="1" x14ac:dyDescent="0.25">
      <c r="A74" s="12">
        <v>4502123</v>
      </c>
      <c r="B74" s="12">
        <v>4502123</v>
      </c>
      <c r="C74" s="20">
        <v>4502123</v>
      </c>
      <c r="D74" s="21"/>
      <c r="E74" s="12">
        <v>4617423</v>
      </c>
      <c r="F74" s="12">
        <v>16590299</v>
      </c>
      <c r="G74" s="26" t="s">
        <v>46</v>
      </c>
      <c r="H74" s="13"/>
      <c r="I74" s="13"/>
    </row>
    <row r="75" spans="1:9" ht="30" customHeight="1" x14ac:dyDescent="0.25">
      <c r="A75" s="12">
        <v>500000</v>
      </c>
      <c r="B75" s="12">
        <v>500000</v>
      </c>
      <c r="C75" s="20">
        <v>500000</v>
      </c>
      <c r="D75" s="21"/>
      <c r="E75" s="12">
        <v>401767</v>
      </c>
      <c r="F75" s="12">
        <v>1377756</v>
      </c>
      <c r="G75" s="26" t="s">
        <v>47</v>
      </c>
      <c r="H75" s="13"/>
      <c r="I75" s="13"/>
    </row>
    <row r="76" spans="1:9" ht="30" customHeight="1" x14ac:dyDescent="0.25">
      <c r="A76" s="12">
        <v>62875608</v>
      </c>
      <c r="B76" s="12">
        <v>60875608</v>
      </c>
      <c r="C76" s="20">
        <v>58875608</v>
      </c>
      <c r="D76" s="21"/>
      <c r="E76" s="12">
        <v>60093604</v>
      </c>
      <c r="F76" s="12">
        <v>67846878</v>
      </c>
      <c r="G76" s="26" t="s">
        <v>48</v>
      </c>
      <c r="H76" s="13"/>
      <c r="I76" s="13"/>
    </row>
    <row r="77" spans="1:9" ht="30" customHeight="1" x14ac:dyDescent="0.25">
      <c r="A77" s="14">
        <f>SUBTOTAL(9,A78:A80)</f>
        <v>219160935</v>
      </c>
      <c r="B77" s="14">
        <f t="shared" ref="B77:F77" si="33">SUBTOTAL(9,B78:B80)</f>
        <v>216642172</v>
      </c>
      <c r="C77" s="19">
        <f t="shared" si="33"/>
        <v>259057991</v>
      </c>
      <c r="D77" s="21"/>
      <c r="E77" s="14">
        <f t="shared" si="33"/>
        <v>351147230</v>
      </c>
      <c r="F77" s="14">
        <f t="shared" si="33"/>
        <v>1316132</v>
      </c>
      <c r="G77" s="25" t="s">
        <v>72</v>
      </c>
      <c r="H77" s="15"/>
      <c r="I77" s="16">
        <v>1229</v>
      </c>
    </row>
    <row r="78" spans="1:9" ht="30" customHeight="1" x14ac:dyDescent="0.25">
      <c r="A78" s="12">
        <v>1036426</v>
      </c>
      <c r="B78" s="12">
        <v>1033126</v>
      </c>
      <c r="C78" s="20">
        <v>1029126</v>
      </c>
      <c r="D78" s="21"/>
      <c r="E78" s="12">
        <v>1179918</v>
      </c>
      <c r="F78" s="12">
        <v>1316132</v>
      </c>
      <c r="G78" s="26" t="s">
        <v>49</v>
      </c>
      <c r="H78" s="13"/>
      <c r="I78" s="13"/>
    </row>
    <row r="79" spans="1:9" ht="30" customHeight="1" x14ac:dyDescent="0.25">
      <c r="A79" s="12">
        <v>1363119</v>
      </c>
      <c r="B79" s="12">
        <v>1363119</v>
      </c>
      <c r="C79" s="20">
        <v>1363119</v>
      </c>
      <c r="D79" s="21"/>
      <c r="E79" s="12">
        <v>61485</v>
      </c>
      <c r="F79" s="12"/>
      <c r="G79" s="26" t="s">
        <v>61</v>
      </c>
      <c r="H79" s="13"/>
      <c r="I79" s="13"/>
    </row>
    <row r="80" spans="1:9" ht="30" customHeight="1" x14ac:dyDescent="0.25">
      <c r="A80" s="12">
        <v>216761390</v>
      </c>
      <c r="B80" s="12">
        <v>214245927</v>
      </c>
      <c r="C80" s="20">
        <v>256665746</v>
      </c>
      <c r="D80" s="21"/>
      <c r="E80" s="12">
        <v>349905827</v>
      </c>
      <c r="F80" s="12"/>
      <c r="G80" s="26" t="s">
        <v>57</v>
      </c>
      <c r="H80" s="13"/>
      <c r="I80" s="13"/>
    </row>
    <row r="81" spans="1:9" ht="30" customHeight="1" x14ac:dyDescent="0.25">
      <c r="A81" s="14">
        <f>SUBTOTAL(9,A82)</f>
        <v>3102500</v>
      </c>
      <c r="B81" s="14">
        <f t="shared" ref="B81:F81" si="34">SUBTOTAL(9,B82)</f>
        <v>3092500</v>
      </c>
      <c r="C81" s="19">
        <f t="shared" si="34"/>
        <v>3082500</v>
      </c>
      <c r="D81" s="21"/>
      <c r="E81" s="14">
        <f t="shared" si="34"/>
        <v>3070564</v>
      </c>
      <c r="F81" s="14">
        <f t="shared" si="34"/>
        <v>7058883</v>
      </c>
      <c r="G81" s="25" t="s">
        <v>73</v>
      </c>
      <c r="H81" s="15"/>
      <c r="I81" s="16">
        <v>1510</v>
      </c>
    </row>
    <row r="82" spans="1:9" ht="30" customHeight="1" x14ac:dyDescent="0.25">
      <c r="A82" s="12">
        <v>3102500</v>
      </c>
      <c r="B82" s="12">
        <v>3092500</v>
      </c>
      <c r="C82" s="20">
        <v>3082500</v>
      </c>
      <c r="D82" s="21"/>
      <c r="E82" s="12">
        <v>3070564</v>
      </c>
      <c r="F82" s="12">
        <v>7058883</v>
      </c>
      <c r="G82" s="26" t="s">
        <v>50</v>
      </c>
      <c r="H82" s="13"/>
      <c r="I82" s="13"/>
    </row>
    <row r="83" spans="1:9" ht="30" customHeight="1" x14ac:dyDescent="0.25">
      <c r="A83" s="14">
        <f>SUBTOTAL(9,A84)</f>
        <v>400000</v>
      </c>
      <c r="B83" s="14">
        <f t="shared" ref="B83:F83" si="35">SUBTOTAL(9,B84)</f>
        <v>400000</v>
      </c>
      <c r="C83" s="19">
        <f t="shared" si="35"/>
        <v>400000</v>
      </c>
      <c r="D83" s="21"/>
      <c r="E83" s="14">
        <f t="shared" si="35"/>
        <v>18000</v>
      </c>
      <c r="F83" s="14">
        <f t="shared" si="35"/>
        <v>345517</v>
      </c>
      <c r="G83" s="25" t="s">
        <v>3</v>
      </c>
      <c r="H83" s="15"/>
      <c r="I83" s="16">
        <v>1192</v>
      </c>
    </row>
    <row r="84" spans="1:9" ht="30" customHeight="1" x14ac:dyDescent="0.25">
      <c r="A84" s="12">
        <v>400000</v>
      </c>
      <c r="B84" s="12">
        <v>400000</v>
      </c>
      <c r="C84" s="20">
        <v>400000</v>
      </c>
      <c r="D84" s="21"/>
      <c r="E84" s="12">
        <v>18000</v>
      </c>
      <c r="F84" s="12">
        <v>345517</v>
      </c>
      <c r="G84" s="26" t="s">
        <v>38</v>
      </c>
      <c r="H84" s="13"/>
      <c r="I84" s="13"/>
    </row>
    <row r="85" spans="1:9" ht="30" customHeight="1" x14ac:dyDescent="0.25">
      <c r="A85" s="14">
        <f>SUBTOTAL(9,A86)</f>
        <v>0</v>
      </c>
      <c r="B85" s="14">
        <f t="shared" ref="B85:F85" si="36">SUBTOTAL(9,B86)</f>
        <v>0</v>
      </c>
      <c r="C85" s="19">
        <f t="shared" si="36"/>
        <v>0</v>
      </c>
      <c r="D85" s="21"/>
      <c r="E85" s="14">
        <f t="shared" si="36"/>
        <v>0</v>
      </c>
      <c r="F85" s="14">
        <f t="shared" si="36"/>
        <v>550000</v>
      </c>
      <c r="G85" s="25" t="s">
        <v>31</v>
      </c>
      <c r="H85" s="15"/>
      <c r="I85" s="16">
        <v>1277</v>
      </c>
    </row>
    <row r="86" spans="1:9" ht="30" customHeight="1" x14ac:dyDescent="0.25">
      <c r="A86" s="12"/>
      <c r="B86" s="12"/>
      <c r="C86" s="20"/>
      <c r="D86" s="21"/>
      <c r="E86" s="12"/>
      <c r="F86" s="12">
        <v>550000</v>
      </c>
      <c r="G86" s="26" t="s">
        <v>55</v>
      </c>
      <c r="H86" s="13"/>
      <c r="I86" s="13"/>
    </row>
    <row r="87" spans="1:9" ht="30" customHeight="1" x14ac:dyDescent="0.25">
      <c r="A87" s="14">
        <f>SUBTOTAL(9,A88)</f>
        <v>0</v>
      </c>
      <c r="B87" s="14">
        <f t="shared" ref="B87:F87" si="37">SUBTOTAL(9,B88)</f>
        <v>0</v>
      </c>
      <c r="C87" s="19">
        <f t="shared" si="37"/>
        <v>0</v>
      </c>
      <c r="D87" s="21"/>
      <c r="E87" s="14">
        <f t="shared" si="37"/>
        <v>0</v>
      </c>
      <c r="F87" s="14">
        <f t="shared" si="37"/>
        <v>330720</v>
      </c>
      <c r="G87" s="25" t="s">
        <v>32</v>
      </c>
      <c r="H87" s="15"/>
      <c r="I87" s="16">
        <v>1306</v>
      </c>
    </row>
    <row r="88" spans="1:9" ht="30" customHeight="1" x14ac:dyDescent="0.25">
      <c r="A88" s="12"/>
      <c r="B88" s="12"/>
      <c r="C88" s="20"/>
      <c r="D88" s="21"/>
      <c r="E88" s="12"/>
      <c r="F88" s="12">
        <v>330720</v>
      </c>
      <c r="G88" s="26" t="s">
        <v>55</v>
      </c>
      <c r="H88" s="13"/>
      <c r="I88" s="13"/>
    </row>
    <row r="89" spans="1:9" ht="30" customHeight="1" x14ac:dyDescent="0.25">
      <c r="A89" s="14">
        <f>SUBTOTAL(9,A90)</f>
        <v>0</v>
      </c>
      <c r="B89" s="14">
        <f t="shared" ref="B89:F89" si="38">SUBTOTAL(9,B90)</f>
        <v>0</v>
      </c>
      <c r="C89" s="19">
        <f t="shared" si="38"/>
        <v>0</v>
      </c>
      <c r="D89" s="21"/>
      <c r="E89" s="14">
        <f t="shared" si="38"/>
        <v>0</v>
      </c>
      <c r="F89" s="14">
        <f t="shared" si="38"/>
        <v>253085</v>
      </c>
      <c r="G89" s="25" t="s">
        <v>33</v>
      </c>
      <c r="H89" s="15"/>
      <c r="I89" s="16">
        <v>1359</v>
      </c>
    </row>
    <row r="90" spans="1:9" ht="30" customHeight="1" x14ac:dyDescent="0.25">
      <c r="A90" s="12"/>
      <c r="B90" s="12"/>
      <c r="C90" s="20"/>
      <c r="D90" s="21"/>
      <c r="E90" s="12"/>
      <c r="F90" s="12">
        <v>253085</v>
      </c>
      <c r="G90" s="26" t="s">
        <v>55</v>
      </c>
      <c r="H90" s="13"/>
      <c r="I90" s="13"/>
    </row>
    <row r="91" spans="1:9" ht="30" customHeight="1" x14ac:dyDescent="0.25">
      <c r="A91" s="14">
        <f>SUBTOTAL(9,A92)</f>
        <v>0</v>
      </c>
      <c r="B91" s="14">
        <f t="shared" ref="B91:F91" si="39">SUBTOTAL(9,B92)</f>
        <v>0</v>
      </c>
      <c r="C91" s="19">
        <f t="shared" si="39"/>
        <v>0</v>
      </c>
      <c r="D91" s="21"/>
      <c r="E91" s="14">
        <f t="shared" si="39"/>
        <v>0</v>
      </c>
      <c r="F91" s="14">
        <f t="shared" si="39"/>
        <v>318000</v>
      </c>
      <c r="G91" s="25" t="s">
        <v>34</v>
      </c>
      <c r="H91" s="15"/>
      <c r="I91" s="16">
        <v>1465</v>
      </c>
    </row>
    <row r="92" spans="1:9" ht="30" customHeight="1" x14ac:dyDescent="0.25">
      <c r="A92" s="12"/>
      <c r="B92" s="12"/>
      <c r="C92" s="20"/>
      <c r="D92" s="21"/>
      <c r="E92" s="12"/>
      <c r="F92" s="12">
        <v>318000</v>
      </c>
      <c r="G92" s="26" t="s">
        <v>55</v>
      </c>
      <c r="H92" s="13"/>
      <c r="I92" s="13"/>
    </row>
    <row r="93" spans="1:9" ht="30" customHeight="1" x14ac:dyDescent="0.25">
      <c r="A93" s="14">
        <f>SUBTOTAL(9,A94)</f>
        <v>0</v>
      </c>
      <c r="B93" s="14">
        <f t="shared" ref="B93:F93" si="40">SUBTOTAL(9,B94)</f>
        <v>0</v>
      </c>
      <c r="C93" s="19">
        <f t="shared" si="40"/>
        <v>0</v>
      </c>
      <c r="D93" s="21"/>
      <c r="E93" s="14">
        <f t="shared" si="40"/>
        <v>350000</v>
      </c>
      <c r="F93" s="14">
        <f t="shared" si="40"/>
        <v>0</v>
      </c>
      <c r="G93" s="25" t="s">
        <v>35</v>
      </c>
      <c r="H93" s="15"/>
      <c r="I93" s="16">
        <v>1469</v>
      </c>
    </row>
    <row r="94" spans="1:9" ht="30" customHeight="1" x14ac:dyDescent="0.25">
      <c r="A94" s="12"/>
      <c r="B94" s="12"/>
      <c r="C94" s="20"/>
      <c r="D94" s="21"/>
      <c r="E94" s="12">
        <v>350000</v>
      </c>
      <c r="F94" s="12"/>
      <c r="G94" s="26" t="s">
        <v>55</v>
      </c>
      <c r="H94" s="13"/>
      <c r="I94" s="13"/>
    </row>
    <row r="95" spans="1:9" ht="30" customHeight="1" x14ac:dyDescent="0.25">
      <c r="A95" s="14">
        <f>SUBTOTAL(9,A96)</f>
        <v>0</v>
      </c>
      <c r="B95" s="14">
        <f t="shared" ref="B95:F95" si="41">SUBTOTAL(9,B96)</f>
        <v>0</v>
      </c>
      <c r="C95" s="19">
        <f t="shared" si="41"/>
        <v>0</v>
      </c>
      <c r="D95" s="21"/>
      <c r="E95" s="14">
        <f t="shared" si="41"/>
        <v>0</v>
      </c>
      <c r="F95" s="14">
        <f t="shared" si="41"/>
        <v>386400</v>
      </c>
      <c r="G95" s="25" t="s">
        <v>36</v>
      </c>
      <c r="H95" s="15"/>
      <c r="I95" s="16">
        <v>1472</v>
      </c>
    </row>
    <row r="96" spans="1:9" ht="30" customHeight="1" x14ac:dyDescent="0.25">
      <c r="A96" s="12"/>
      <c r="B96" s="12"/>
      <c r="C96" s="20"/>
      <c r="D96" s="21"/>
      <c r="E96" s="12"/>
      <c r="F96" s="12">
        <v>386400</v>
      </c>
      <c r="G96" s="26" t="s">
        <v>55</v>
      </c>
      <c r="H96" s="13"/>
      <c r="I96" s="13"/>
    </row>
    <row r="97" spans="1:9" x14ac:dyDescent="0.55000000000000004">
      <c r="A97"/>
      <c r="B97"/>
      <c r="C97"/>
      <c r="E97"/>
      <c r="F97"/>
      <c r="G97" s="27"/>
      <c r="H97"/>
      <c r="I97"/>
    </row>
    <row r="98" spans="1:9" x14ac:dyDescent="0.55000000000000004">
      <c r="A98"/>
      <c r="B98"/>
      <c r="C98"/>
      <c r="E98"/>
      <c r="F98"/>
      <c r="G98" s="27"/>
      <c r="H98"/>
      <c r="I98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horizontalDpi="1200" verticalDpi="1200" r:id="rId1"/>
  <customProperties>
    <customPr name="_pios_id" r:id="rId2"/>
    <customPr name="FPMExcelClientCellBasedFunctionStatus" r:id="rId3"/>
    <customPr name="FPMExcelClientRefreshTime" r:id="rId4"/>
  </customProperties>
  <drawing r:id="rId5"/>
  <legacyDrawing r:id="rId6"/>
  <controls>
    <mc:AlternateContent xmlns:mc="http://schemas.openxmlformats.org/markup-compatibility/2006">
      <mc:Choice Requires="x14">
        <control shapeId="2052" r:id="rId7" name="AnalyzerDynReport000tb1">
          <controlPr defaultSize="0" autoLine="0" r:id="rId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7" name="AnalyzerDynReport000tb1"/>
      </mc:Fallback>
    </mc:AlternateContent>
    <mc:AlternateContent xmlns:mc="http://schemas.openxmlformats.org/markup-compatibility/2006">
      <mc:Choice Requires="x14">
        <control shapeId="2051" r:id="rId9" name="MultipleReportManagerInfotb1">
          <controlPr defaultSize="0" autoLine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9" name="MultipleReportManagerInfotb1"/>
      </mc:Fallback>
    </mc:AlternateContent>
    <mc:AlternateContent xmlns:mc="http://schemas.openxmlformats.org/markup-compatibility/2006">
      <mc:Choice Requires="x14">
        <control shapeId="2050" r:id="rId11" name="ConnectionDescriptorsInfotb1">
          <controlPr defaultSize="0" autoLine="0" r:id="rId12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1" name="ConnectionDescriptorsInfotb1"/>
      </mc:Fallback>
    </mc:AlternateContent>
    <mc:AlternateContent xmlns:mc="http://schemas.openxmlformats.org/markup-compatibility/2006">
      <mc:Choice Requires="x14">
        <control shapeId="2049" r:id="rId13" name="FPMExcelClientSheetOptionstb1">
          <controlPr defaultSize="0" autoLine="0" r:id="rId1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13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2019-11-02T01:22:10Z</cp:lastPrinted>
  <dcterms:created xsi:type="dcterms:W3CDTF">2018-10-21T09:29:33Z</dcterms:created>
  <dcterms:modified xsi:type="dcterms:W3CDTF">2019-11-03T15:10:29Z</dcterms:modified>
  <cp:category>Chapter 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