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Report!$O$1:$O$257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Report!$A$1:$N$257</definedName>
    <definedName name="_xlnm.Print_Titles" localSheetId="0">Report!$4:$6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4" i="1" l="1"/>
  <c r="D254" i="1"/>
  <c r="B254" i="1"/>
  <c r="K245" i="1"/>
  <c r="K31" i="1" s="1"/>
  <c r="D245" i="1"/>
  <c r="B245" i="1"/>
  <c r="I239" i="1"/>
  <c r="F239" i="1"/>
  <c r="F30" i="1" s="1"/>
  <c r="D239" i="1"/>
  <c r="I224" i="1"/>
  <c r="K224" i="1"/>
  <c r="B224" i="1"/>
  <c r="B29" i="1" s="1"/>
  <c r="D224" i="1"/>
  <c r="I216" i="1"/>
  <c r="F216" i="1"/>
  <c r="D216" i="1"/>
  <c r="D28" i="1" s="1"/>
  <c r="F211" i="1"/>
  <c r="D211" i="1"/>
  <c r="K208" i="1"/>
  <c r="I208" i="1"/>
  <c r="I26" i="1" s="1"/>
  <c r="D208" i="1"/>
  <c r="B208" i="1"/>
  <c r="K203" i="1"/>
  <c r="I203" i="1"/>
  <c r="I25" i="1" s="1"/>
  <c r="F203" i="1"/>
  <c r="B203" i="1"/>
  <c r="I196" i="1"/>
  <c r="F196" i="1"/>
  <c r="F22" i="1" s="1"/>
  <c r="B196" i="1"/>
  <c r="K173" i="1"/>
  <c r="I173" i="1"/>
  <c r="D173" i="1"/>
  <c r="D21" i="1" s="1"/>
  <c r="B173" i="1"/>
  <c r="K167" i="1"/>
  <c r="F167" i="1"/>
  <c r="B167" i="1"/>
  <c r="B20" i="1" s="1"/>
  <c r="K148" i="1"/>
  <c r="F148" i="1"/>
  <c r="D148" i="1"/>
  <c r="B148" i="1"/>
  <c r="B19" i="1" s="1"/>
  <c r="K140" i="1"/>
  <c r="I140" i="1"/>
  <c r="F140" i="1"/>
  <c r="D140" i="1"/>
  <c r="D18" i="1" s="1"/>
  <c r="K133" i="1"/>
  <c r="I133" i="1"/>
  <c r="F133" i="1"/>
  <c r="B133" i="1"/>
  <c r="B17" i="1" s="1"/>
  <c r="B105" i="1"/>
  <c r="K105" i="1"/>
  <c r="I105" i="1"/>
  <c r="F105" i="1"/>
  <c r="F16" i="1" s="1"/>
  <c r="K91" i="1"/>
  <c r="I91" i="1"/>
  <c r="D91" i="1"/>
  <c r="B91" i="1"/>
  <c r="B15" i="1" s="1"/>
  <c r="K83" i="1"/>
  <c r="I83" i="1"/>
  <c r="F83" i="1"/>
  <c r="D83" i="1"/>
  <c r="D14" i="1" s="1"/>
  <c r="B83" i="1"/>
  <c r="K76" i="1"/>
  <c r="F76" i="1"/>
  <c r="D76" i="1"/>
  <c r="D13" i="1" s="1"/>
  <c r="B76" i="1"/>
  <c r="F42" i="1"/>
  <c r="F36" i="1" s="1"/>
  <c r="I42" i="1"/>
  <c r="I36" i="1" s="1"/>
  <c r="K42" i="1"/>
  <c r="K36" i="1" s="1"/>
  <c r="B42" i="1"/>
  <c r="B36" i="1" s="1"/>
  <c r="F38" i="1"/>
  <c r="F35" i="1" s="1"/>
  <c r="I38" i="1"/>
  <c r="I35" i="1" s="1"/>
  <c r="I34" i="1" s="1"/>
  <c r="I12" i="1" s="1"/>
  <c r="D38" i="1"/>
  <c r="D35" i="1" s="1"/>
  <c r="K32" i="1"/>
  <c r="D32" i="1"/>
  <c r="B32" i="1"/>
  <c r="D31" i="1"/>
  <c r="B31" i="1"/>
  <c r="I30" i="1"/>
  <c r="D30" i="1"/>
  <c r="K29" i="1"/>
  <c r="I29" i="1"/>
  <c r="D29" i="1"/>
  <c r="I28" i="1"/>
  <c r="F28" i="1"/>
  <c r="F27" i="1"/>
  <c r="D27" i="1"/>
  <c r="K26" i="1"/>
  <c r="D26" i="1"/>
  <c r="B26" i="1"/>
  <c r="K25" i="1"/>
  <c r="F25" i="1"/>
  <c r="B25" i="1"/>
  <c r="I22" i="1"/>
  <c r="B22" i="1"/>
  <c r="K21" i="1"/>
  <c r="I21" i="1"/>
  <c r="B21" i="1"/>
  <c r="K20" i="1"/>
  <c r="F20" i="1"/>
  <c r="K19" i="1"/>
  <c r="F19" i="1"/>
  <c r="D19" i="1"/>
  <c r="K18" i="1"/>
  <c r="I18" i="1"/>
  <c r="F18" i="1"/>
  <c r="K17" i="1"/>
  <c r="I17" i="1"/>
  <c r="F17" i="1"/>
  <c r="K16" i="1"/>
  <c r="I16" i="1"/>
  <c r="B16" i="1"/>
  <c r="K15" i="1"/>
  <c r="I15" i="1"/>
  <c r="D15" i="1"/>
  <c r="K14" i="1"/>
  <c r="I14" i="1"/>
  <c r="F14" i="1"/>
  <c r="B14" i="1"/>
  <c r="K13" i="1"/>
  <c r="F13" i="1"/>
  <c r="B13" i="1"/>
  <c r="F34" i="1" l="1"/>
  <c r="F12" i="1" s="1"/>
  <c r="B38" i="1"/>
  <c r="B35" i="1" s="1"/>
  <c r="B34" i="1" s="1"/>
  <c r="B12" i="1" s="1"/>
  <c r="K38" i="1"/>
  <c r="K35" i="1" s="1"/>
  <c r="K34" i="1" s="1"/>
  <c r="K12" i="1" s="1"/>
  <c r="D42" i="1"/>
  <c r="D36" i="1" s="1"/>
  <c r="D34" i="1" s="1"/>
  <c r="D12" i="1" s="1"/>
  <c r="I76" i="1"/>
  <c r="I13" i="1" s="1"/>
  <c r="F91" i="1"/>
  <c r="F15" i="1" s="1"/>
  <c r="D105" i="1"/>
  <c r="D16" i="1" s="1"/>
  <c r="D133" i="1"/>
  <c r="D17" i="1" s="1"/>
  <c r="B140" i="1"/>
  <c r="B18" i="1" s="1"/>
  <c r="I167" i="1"/>
  <c r="I20" i="1" s="1"/>
  <c r="F173" i="1"/>
  <c r="F21" i="1" s="1"/>
  <c r="I148" i="1"/>
  <c r="I19" i="1" s="1"/>
  <c r="D167" i="1"/>
  <c r="D20" i="1" s="1"/>
  <c r="K196" i="1"/>
  <c r="K22" i="1" s="1"/>
  <c r="D203" i="1"/>
  <c r="D25" i="1" s="1"/>
  <c r="D24" i="1" s="1"/>
  <c r="D8" i="1" s="1"/>
  <c r="F208" i="1"/>
  <c r="F26" i="1" s="1"/>
  <c r="B211" i="1"/>
  <c r="B27" i="1" s="1"/>
  <c r="I211" i="1"/>
  <c r="I27" i="1" s="1"/>
  <c r="K216" i="1"/>
  <c r="K28" i="1" s="1"/>
  <c r="D196" i="1"/>
  <c r="D22" i="1" s="1"/>
  <c r="K211" i="1"/>
  <c r="K27" i="1" s="1"/>
  <c r="B216" i="1"/>
  <c r="B28" i="1" s="1"/>
  <c r="F245" i="1"/>
  <c r="F31" i="1" s="1"/>
  <c r="F254" i="1"/>
  <c r="F32" i="1" s="1"/>
  <c r="F224" i="1"/>
  <c r="F29" i="1" s="1"/>
  <c r="B239" i="1"/>
  <c r="B30" i="1" s="1"/>
  <c r="K239" i="1"/>
  <c r="K30" i="1" s="1"/>
  <c r="I245" i="1"/>
  <c r="I31" i="1" s="1"/>
  <c r="I254" i="1"/>
  <c r="I32" i="1" s="1"/>
  <c r="B11" i="1" l="1"/>
  <c r="B7" i="1" s="1"/>
  <c r="K24" i="1"/>
  <c r="K8" i="1" s="1"/>
  <c r="B24" i="1"/>
  <c r="B8" i="1" s="1"/>
  <c r="F11" i="1"/>
  <c r="F7" i="1" s="1"/>
  <c r="F9" i="1" s="1"/>
  <c r="F24" i="1"/>
  <c r="F8" i="1" s="1"/>
  <c r="I11" i="1"/>
  <c r="I7" i="1" s="1"/>
  <c r="B9" i="1"/>
  <c r="I24" i="1"/>
  <c r="I8" i="1" s="1"/>
  <c r="D11" i="1"/>
  <c r="D7" i="1" s="1"/>
  <c r="D9" i="1" s="1"/>
  <c r="K11" i="1"/>
  <c r="K7" i="1" s="1"/>
  <c r="K9" i="1" s="1"/>
  <c r="I9" i="1" l="1"/>
  <c r="J219" i="1"/>
  <c r="J205" i="1"/>
  <c r="J183" i="1"/>
  <c r="J175" i="1"/>
  <c r="J159" i="1"/>
  <c r="J151" i="1"/>
  <c r="J142" i="1"/>
  <c r="J187" i="1"/>
  <c r="J179" i="1"/>
  <c r="J170" i="1"/>
  <c r="J161" i="1"/>
  <c r="J153" i="1"/>
  <c r="J144" i="1"/>
  <c r="J135" i="1"/>
  <c r="J88" i="1"/>
  <c r="J79" i="1"/>
  <c r="J70" i="1"/>
  <c r="J62" i="1"/>
  <c r="J44" i="1"/>
  <c r="J57" i="1"/>
  <c r="J72" i="1"/>
  <c r="J50" i="1"/>
  <c r="J55" i="1"/>
  <c r="J74" i="1"/>
  <c r="J67" i="1"/>
  <c r="J84" i="1"/>
  <c r="J92" i="1"/>
  <c r="J102" i="1"/>
  <c r="J107" i="1"/>
  <c r="J123" i="1"/>
  <c r="J149" i="1"/>
  <c r="J168" i="1"/>
  <c r="J99" i="1"/>
  <c r="J120" i="1"/>
  <c r="J100" i="1"/>
  <c r="J109" i="1"/>
  <c r="J125" i="1"/>
  <c r="J163" i="1"/>
  <c r="J101" i="1"/>
  <c r="J118" i="1"/>
  <c r="J177" i="1"/>
  <c r="J193" i="1"/>
  <c r="J162" i="1"/>
  <c r="J171" i="1"/>
  <c r="J160" i="1"/>
  <c r="J178" i="1"/>
  <c r="J198" i="1"/>
  <c r="J150" i="1"/>
  <c r="J192" i="1"/>
  <c r="J218" i="1"/>
  <c r="J138" i="1"/>
  <c r="J200" i="1"/>
  <c r="J204" i="1"/>
  <c r="J222" i="1"/>
  <c r="J227" i="1"/>
  <c r="J60" i="1"/>
  <c r="J40" i="1"/>
  <c r="J45" i="1"/>
  <c r="J61" i="1"/>
  <c r="J56" i="1"/>
  <c r="J54" i="1"/>
  <c r="J43" i="1"/>
  <c r="J59" i="1"/>
  <c r="J63" i="1"/>
  <c r="J86" i="1"/>
  <c r="J69" i="1"/>
  <c r="J111" i="1"/>
  <c r="J127" i="1"/>
  <c r="J157" i="1"/>
  <c r="J103" i="1"/>
  <c r="J108" i="1"/>
  <c r="J124" i="1"/>
  <c r="J113" i="1"/>
  <c r="J129" i="1"/>
  <c r="J106" i="1"/>
  <c r="J122" i="1"/>
  <c r="J181" i="1"/>
  <c r="J180" i="1"/>
  <c r="J186" i="1"/>
  <c r="J158" i="1"/>
  <c r="J156" i="1"/>
  <c r="J174" i="1"/>
  <c r="J220" i="1"/>
  <c r="J39" i="1"/>
  <c r="J38" i="1" s="1"/>
  <c r="J35" i="1" s="1"/>
  <c r="J81" i="1"/>
  <c r="J52" i="1"/>
  <c r="J77" i="1"/>
  <c r="J58" i="1"/>
  <c r="J65" i="1"/>
  <c r="J94" i="1"/>
  <c r="J115" i="1"/>
  <c r="J137" i="1"/>
  <c r="J128" i="1"/>
  <c r="J96" i="1"/>
  <c r="J155" i="1"/>
  <c r="J114" i="1"/>
  <c r="J146" i="1"/>
  <c r="J145" i="1"/>
  <c r="J213" i="1"/>
  <c r="J152" i="1"/>
  <c r="J184" i="1"/>
  <c r="J190" i="1"/>
  <c r="J201" i="1"/>
  <c r="J228" i="1"/>
  <c r="J225" i="1"/>
  <c r="J247" i="1"/>
  <c r="J230" i="1"/>
  <c r="J248" i="1"/>
  <c r="J73" i="1"/>
  <c r="J87" i="1"/>
  <c r="J53" i="1"/>
  <c r="J68" i="1"/>
  <c r="J46" i="1"/>
  <c r="J80" i="1"/>
  <c r="J95" i="1"/>
  <c r="J116" i="1"/>
  <c r="J191" i="1"/>
  <c r="J85" i="1"/>
  <c r="J110" i="1"/>
  <c r="J136" i="1"/>
  <c r="J131" i="1"/>
  <c r="J176" i="1"/>
  <c r="J164" i="1"/>
  <c r="J182" i="1"/>
  <c r="J206" i="1"/>
  <c r="J231" i="1"/>
  <c r="J232" i="1"/>
  <c r="J229" i="1"/>
  <c r="J251" i="1"/>
  <c r="J234" i="1"/>
  <c r="J252" i="1"/>
  <c r="J98" i="1"/>
  <c r="J93" i="1"/>
  <c r="J126" i="1"/>
  <c r="J185" i="1"/>
  <c r="J48" i="1"/>
  <c r="J49" i="1"/>
  <c r="J51" i="1"/>
  <c r="J66" i="1"/>
  <c r="J165" i="1"/>
  <c r="J112" i="1"/>
  <c r="J121" i="1"/>
  <c r="J97" i="1"/>
  <c r="J130" i="1"/>
  <c r="J189" i="1"/>
  <c r="J154" i="1"/>
  <c r="J134" i="1"/>
  <c r="J133" i="1" s="1"/>
  <c r="J17" i="1" s="1"/>
  <c r="J143" i="1"/>
  <c r="J169" i="1"/>
  <c r="J214" i="1"/>
  <c r="J212" i="1"/>
  <c r="J209" i="1"/>
  <c r="J208" i="1" s="1"/>
  <c r="J26" i="1" s="1"/>
  <c r="J235" i="1"/>
  <c r="J240" i="1"/>
  <c r="J249" i="1"/>
  <c r="J236" i="1"/>
  <c r="J241" i="1"/>
  <c r="J246" i="1"/>
  <c r="J233" i="1"/>
  <c r="J256" i="1"/>
  <c r="J221" i="1"/>
  <c r="J257" i="1"/>
  <c r="J64" i="1"/>
  <c r="J47" i="1"/>
  <c r="J71" i="1"/>
  <c r="J78" i="1"/>
  <c r="J119" i="1"/>
  <c r="J89" i="1"/>
  <c r="J117" i="1"/>
  <c r="J188" i="1"/>
  <c r="J197" i="1"/>
  <c r="J196" i="1" s="1"/>
  <c r="J22" i="1" s="1"/>
  <c r="J199" i="1"/>
  <c r="J255" i="1"/>
  <c r="J237" i="1"/>
  <c r="J243" i="1"/>
  <c r="J141" i="1"/>
  <c r="J242" i="1"/>
  <c r="J226" i="1"/>
  <c r="J250" i="1"/>
  <c r="J194" i="1"/>
  <c r="J217" i="1"/>
  <c r="A205" i="1"/>
  <c r="A198" i="1"/>
  <c r="A200" i="1"/>
  <c r="A187" i="1"/>
  <c r="A179" i="1"/>
  <c r="A163" i="1"/>
  <c r="A155" i="1"/>
  <c r="A146" i="1"/>
  <c r="A191" i="1"/>
  <c r="A183" i="1"/>
  <c r="A175" i="1"/>
  <c r="A165" i="1"/>
  <c r="A157" i="1"/>
  <c r="A149" i="1"/>
  <c r="A93" i="1"/>
  <c r="A84" i="1"/>
  <c r="A74" i="1"/>
  <c r="A66" i="1"/>
  <c r="A52" i="1"/>
  <c r="A40" i="1"/>
  <c r="A45" i="1"/>
  <c r="A61" i="1"/>
  <c r="A81" i="1"/>
  <c r="A54" i="1"/>
  <c r="A79" i="1"/>
  <c r="A43" i="1"/>
  <c r="A59" i="1"/>
  <c r="A86" i="1"/>
  <c r="A69" i="1"/>
  <c r="A78" i="1"/>
  <c r="A111" i="1"/>
  <c r="A127" i="1"/>
  <c r="A85" i="1"/>
  <c r="A103" i="1"/>
  <c r="A108" i="1"/>
  <c r="A124" i="1"/>
  <c r="A113" i="1"/>
  <c r="A129" i="1"/>
  <c r="A135" i="1"/>
  <c r="A151" i="1"/>
  <c r="A89" i="1"/>
  <c r="A106" i="1"/>
  <c r="A122" i="1"/>
  <c r="A142" i="1"/>
  <c r="A181" i="1"/>
  <c r="A141" i="1"/>
  <c r="A150" i="1"/>
  <c r="A192" i="1"/>
  <c r="A138" i="1"/>
  <c r="A136" i="1"/>
  <c r="A145" i="1"/>
  <c r="A171" i="1"/>
  <c r="A180" i="1"/>
  <c r="A186" i="1"/>
  <c r="A201" i="1"/>
  <c r="A212" i="1"/>
  <c r="A220" i="1"/>
  <c r="A206" i="1"/>
  <c r="A49" i="1"/>
  <c r="A44" i="1"/>
  <c r="A58" i="1"/>
  <c r="A47" i="1"/>
  <c r="A63" i="1"/>
  <c r="A70" i="1"/>
  <c r="A94" i="1"/>
  <c r="A115" i="1"/>
  <c r="A131" i="1"/>
  <c r="A137" i="1"/>
  <c r="A112" i="1"/>
  <c r="A128" i="1"/>
  <c r="A117" i="1"/>
  <c r="A159" i="1"/>
  <c r="A110" i="1"/>
  <c r="A126" i="1"/>
  <c r="A185" i="1"/>
  <c r="A158" i="1"/>
  <c r="A156" i="1"/>
  <c r="A174" i="1"/>
  <c r="A188" i="1"/>
  <c r="A134" i="1"/>
  <c r="A194" i="1"/>
  <c r="A199" i="1"/>
  <c r="A56" i="1"/>
  <c r="A53" i="1"/>
  <c r="A68" i="1"/>
  <c r="A46" i="1"/>
  <c r="A55" i="1"/>
  <c r="A73" i="1"/>
  <c r="A80" i="1"/>
  <c r="A95" i="1"/>
  <c r="A116" i="1"/>
  <c r="A125" i="1"/>
  <c r="A170" i="1"/>
  <c r="A101" i="1"/>
  <c r="A193" i="1"/>
  <c r="A218" i="1"/>
  <c r="A160" i="1"/>
  <c r="A178" i="1"/>
  <c r="A217" i="1"/>
  <c r="A204" i="1"/>
  <c r="A227" i="1"/>
  <c r="A231" i="1"/>
  <c r="A232" i="1"/>
  <c r="A229" i="1"/>
  <c r="A251" i="1"/>
  <c r="A234" i="1"/>
  <c r="A252" i="1"/>
  <c r="A176" i="1"/>
  <c r="A39" i="1"/>
  <c r="A51" i="1"/>
  <c r="A65" i="1"/>
  <c r="A102" i="1"/>
  <c r="A123" i="1"/>
  <c r="A161" i="1"/>
  <c r="A92" i="1"/>
  <c r="A121" i="1"/>
  <c r="A97" i="1"/>
  <c r="A130" i="1"/>
  <c r="A189" i="1"/>
  <c r="A152" i="1"/>
  <c r="A219" i="1"/>
  <c r="A214" i="1"/>
  <c r="A222" i="1"/>
  <c r="A235" i="1"/>
  <c r="A240" i="1"/>
  <c r="A249" i="1"/>
  <c r="A236" i="1"/>
  <c r="A241" i="1"/>
  <c r="A246" i="1"/>
  <c r="A233" i="1"/>
  <c r="A256" i="1"/>
  <c r="A221" i="1"/>
  <c r="A257" i="1"/>
  <c r="A96" i="1"/>
  <c r="A114" i="1"/>
  <c r="A213" i="1"/>
  <c r="A164" i="1"/>
  <c r="A64" i="1"/>
  <c r="A62" i="1"/>
  <c r="A67" i="1"/>
  <c r="A71" i="1"/>
  <c r="A88" i="1"/>
  <c r="A87" i="1"/>
  <c r="A98" i="1"/>
  <c r="A119" i="1"/>
  <c r="A153" i="1"/>
  <c r="A100" i="1"/>
  <c r="A109" i="1"/>
  <c r="A118" i="1"/>
  <c r="A177" i="1"/>
  <c r="A184" i="1"/>
  <c r="A190" i="1"/>
  <c r="A162" i="1"/>
  <c r="A169" i="1"/>
  <c r="A209" i="1"/>
  <c r="A208" i="1" s="1"/>
  <c r="A26" i="1" s="1"/>
  <c r="A197" i="1"/>
  <c r="A250" i="1"/>
  <c r="A255" i="1"/>
  <c r="A237" i="1"/>
  <c r="A242" i="1"/>
  <c r="A226" i="1"/>
  <c r="A243" i="1"/>
  <c r="A77" i="1"/>
  <c r="A57" i="1"/>
  <c r="A72" i="1"/>
  <c r="A48" i="1"/>
  <c r="A60" i="1"/>
  <c r="A50" i="1"/>
  <c r="A107" i="1"/>
  <c r="A168" i="1"/>
  <c r="A99" i="1"/>
  <c r="A120" i="1"/>
  <c r="A144" i="1"/>
  <c r="A182" i="1"/>
  <c r="A154" i="1"/>
  <c r="A143" i="1"/>
  <c r="A247" i="1"/>
  <c r="A228" i="1"/>
  <c r="A225" i="1"/>
  <c r="A230" i="1"/>
  <c r="A248" i="1"/>
  <c r="E213" i="1"/>
  <c r="E218" i="1"/>
  <c r="E198" i="1"/>
  <c r="E185" i="1"/>
  <c r="E177" i="1"/>
  <c r="E161" i="1"/>
  <c r="E153" i="1"/>
  <c r="E144" i="1"/>
  <c r="E189" i="1"/>
  <c r="E181" i="1"/>
  <c r="E163" i="1"/>
  <c r="E155" i="1"/>
  <c r="E146" i="1"/>
  <c r="E137" i="1"/>
  <c r="E84" i="1"/>
  <c r="E81" i="1"/>
  <c r="E72" i="1"/>
  <c r="E64" i="1"/>
  <c r="E51" i="1"/>
  <c r="E66" i="1"/>
  <c r="E44" i="1"/>
  <c r="E60" i="1"/>
  <c r="E49" i="1"/>
  <c r="E68" i="1"/>
  <c r="E80" i="1"/>
  <c r="E93" i="1"/>
  <c r="E96" i="1"/>
  <c r="E117" i="1"/>
  <c r="E92" i="1"/>
  <c r="E114" i="1"/>
  <c r="E130" i="1"/>
  <c r="E193" i="1"/>
  <c r="E89" i="1"/>
  <c r="E94" i="1"/>
  <c r="E119" i="1"/>
  <c r="E157" i="1"/>
  <c r="E95" i="1"/>
  <c r="E112" i="1"/>
  <c r="E128" i="1"/>
  <c r="E187" i="1"/>
  <c r="E156" i="1"/>
  <c r="E145" i="1"/>
  <c r="E154" i="1"/>
  <c r="E186" i="1"/>
  <c r="E192" i="1"/>
  <c r="E197" i="1"/>
  <c r="E201" i="1"/>
  <c r="E54" i="1"/>
  <c r="E55" i="1"/>
  <c r="E70" i="1"/>
  <c r="E39" i="1"/>
  <c r="E48" i="1"/>
  <c r="E53" i="1"/>
  <c r="E63" i="1"/>
  <c r="E69" i="1"/>
  <c r="E78" i="1"/>
  <c r="E86" i="1"/>
  <c r="E85" i="1"/>
  <c r="E100" i="1"/>
  <c r="E121" i="1"/>
  <c r="E151" i="1"/>
  <c r="E97" i="1"/>
  <c r="E118" i="1"/>
  <c r="E98" i="1"/>
  <c r="E107" i="1"/>
  <c r="E123" i="1"/>
  <c r="E165" i="1"/>
  <c r="E99" i="1"/>
  <c r="E116" i="1"/>
  <c r="E175" i="1"/>
  <c r="E191" i="1"/>
  <c r="E164" i="1"/>
  <c r="E174" i="1"/>
  <c r="E162" i="1"/>
  <c r="E180" i="1"/>
  <c r="E200" i="1"/>
  <c r="E152" i="1"/>
  <c r="E194" i="1"/>
  <c r="E141" i="1"/>
  <c r="E150" i="1"/>
  <c r="E206" i="1"/>
  <c r="E59" i="1"/>
  <c r="E74" i="1"/>
  <c r="E52" i="1"/>
  <c r="E46" i="1"/>
  <c r="E61" i="1"/>
  <c r="E73" i="1"/>
  <c r="E88" i="1"/>
  <c r="E109" i="1"/>
  <c r="E159" i="1"/>
  <c r="E170" i="1"/>
  <c r="E101" i="1"/>
  <c r="E122" i="1"/>
  <c r="E131" i="1"/>
  <c r="E108" i="1"/>
  <c r="E190" i="1"/>
  <c r="E143" i="1"/>
  <c r="E169" i="1"/>
  <c r="E199" i="1"/>
  <c r="E219" i="1"/>
  <c r="E217" i="1"/>
  <c r="E212" i="1"/>
  <c r="E237" i="1"/>
  <c r="E242" i="1"/>
  <c r="E251" i="1"/>
  <c r="E243" i="1"/>
  <c r="E248" i="1"/>
  <c r="E235" i="1"/>
  <c r="E240" i="1"/>
  <c r="E241" i="1"/>
  <c r="E168" i="1"/>
  <c r="E136" i="1"/>
  <c r="E47" i="1"/>
  <c r="E79" i="1"/>
  <c r="E57" i="1"/>
  <c r="E65" i="1"/>
  <c r="E67" i="1"/>
  <c r="E129" i="1"/>
  <c r="E110" i="1"/>
  <c r="E127" i="1"/>
  <c r="E103" i="1"/>
  <c r="E182" i="1"/>
  <c r="E188" i="1"/>
  <c r="E160" i="1"/>
  <c r="E204" i="1"/>
  <c r="E226" i="1"/>
  <c r="E252" i="1"/>
  <c r="E257" i="1"/>
  <c r="E228" i="1"/>
  <c r="E246" i="1"/>
  <c r="E111" i="1"/>
  <c r="E62" i="1"/>
  <c r="E43" i="1"/>
  <c r="E58" i="1"/>
  <c r="E45" i="1"/>
  <c r="E125" i="1"/>
  <c r="E106" i="1"/>
  <c r="E142" i="1"/>
  <c r="E115" i="1"/>
  <c r="E149" i="1"/>
  <c r="E87" i="1"/>
  <c r="E124" i="1"/>
  <c r="E183" i="1"/>
  <c r="E138" i="1"/>
  <c r="E205" i="1"/>
  <c r="E134" i="1"/>
  <c r="E178" i="1"/>
  <c r="E184" i="1"/>
  <c r="E209" i="1"/>
  <c r="E208" i="1" s="1"/>
  <c r="E26" i="1" s="1"/>
  <c r="E225" i="1"/>
  <c r="E229" i="1"/>
  <c r="E221" i="1"/>
  <c r="E230" i="1"/>
  <c r="E222" i="1"/>
  <c r="E227" i="1"/>
  <c r="E249" i="1"/>
  <c r="E232" i="1"/>
  <c r="E250" i="1"/>
  <c r="E50" i="1"/>
  <c r="E56" i="1"/>
  <c r="E77" i="1"/>
  <c r="E40" i="1"/>
  <c r="E71" i="1"/>
  <c r="E113" i="1"/>
  <c r="E135" i="1"/>
  <c r="E126" i="1"/>
  <c r="E102" i="1"/>
  <c r="E120" i="1"/>
  <c r="E179" i="1"/>
  <c r="E176" i="1"/>
  <c r="E214" i="1"/>
  <c r="E233" i="1"/>
  <c r="E220" i="1"/>
  <c r="E256" i="1"/>
  <c r="E158" i="1"/>
  <c r="E247" i="1"/>
  <c r="E236" i="1"/>
  <c r="E171" i="1"/>
  <c r="E255" i="1"/>
  <c r="E234" i="1"/>
  <c r="E231" i="1"/>
  <c r="C219" i="1"/>
  <c r="C209" i="1"/>
  <c r="C208" i="1" s="1"/>
  <c r="C26" i="1" s="1"/>
  <c r="C201" i="1"/>
  <c r="C214" i="1"/>
  <c r="C204" i="1"/>
  <c r="C182" i="1"/>
  <c r="C174" i="1"/>
  <c r="C158" i="1"/>
  <c r="C150" i="1"/>
  <c r="C141" i="1"/>
  <c r="C194" i="1"/>
  <c r="C186" i="1"/>
  <c r="C178" i="1"/>
  <c r="C169" i="1"/>
  <c r="C160" i="1"/>
  <c r="C152" i="1"/>
  <c r="C143" i="1"/>
  <c r="C134" i="1"/>
  <c r="C87" i="1"/>
  <c r="C78" i="1"/>
  <c r="C69" i="1"/>
  <c r="C59" i="1"/>
  <c r="C48" i="1"/>
  <c r="C55" i="1"/>
  <c r="C57" i="1"/>
  <c r="C46" i="1"/>
  <c r="C62" i="1"/>
  <c r="C89" i="1"/>
  <c r="C68" i="1"/>
  <c r="C74" i="1"/>
  <c r="C114" i="1"/>
  <c r="C130" i="1"/>
  <c r="C136" i="1"/>
  <c r="C156" i="1"/>
  <c r="C111" i="1"/>
  <c r="C127" i="1"/>
  <c r="C116" i="1"/>
  <c r="C109" i="1"/>
  <c r="C125" i="1"/>
  <c r="C184" i="1"/>
  <c r="C179" i="1"/>
  <c r="C206" i="1"/>
  <c r="C185" i="1"/>
  <c r="C157" i="1"/>
  <c r="C146" i="1"/>
  <c r="C155" i="1"/>
  <c r="C218" i="1"/>
  <c r="C47" i="1"/>
  <c r="C80" i="1"/>
  <c r="C52" i="1"/>
  <c r="C67" i="1"/>
  <c r="C51" i="1"/>
  <c r="C63" i="1"/>
  <c r="C45" i="1"/>
  <c r="C61" i="1"/>
  <c r="C50" i="1"/>
  <c r="C70" i="1"/>
  <c r="C79" i="1"/>
  <c r="C92" i="1"/>
  <c r="C64" i="1"/>
  <c r="C97" i="1"/>
  <c r="C118" i="1"/>
  <c r="C164" i="1"/>
  <c r="C94" i="1"/>
  <c r="C115" i="1"/>
  <c r="C131" i="1"/>
  <c r="C95" i="1"/>
  <c r="C120" i="1"/>
  <c r="C84" i="1"/>
  <c r="C93" i="1"/>
  <c r="C96" i="1"/>
  <c r="C113" i="1"/>
  <c r="C129" i="1"/>
  <c r="C188" i="1"/>
  <c r="C135" i="1"/>
  <c r="C187" i="1"/>
  <c r="C212" i="1"/>
  <c r="C168" i="1"/>
  <c r="C193" i="1"/>
  <c r="C165" i="1"/>
  <c r="C175" i="1"/>
  <c r="C163" i="1"/>
  <c r="C181" i="1"/>
  <c r="C205" i="1"/>
  <c r="C73" i="1"/>
  <c r="C81" i="1"/>
  <c r="C101" i="1"/>
  <c r="C122" i="1"/>
  <c r="C190" i="1"/>
  <c r="C103" i="1"/>
  <c r="C112" i="1"/>
  <c r="C121" i="1"/>
  <c r="C180" i="1"/>
  <c r="C161" i="1"/>
  <c r="C197" i="1"/>
  <c r="C221" i="1"/>
  <c r="C234" i="1"/>
  <c r="C248" i="1"/>
  <c r="C257" i="1"/>
  <c r="C235" i="1"/>
  <c r="C240" i="1"/>
  <c r="C232" i="1"/>
  <c r="C255" i="1"/>
  <c r="C220" i="1"/>
  <c r="C237" i="1"/>
  <c r="C256" i="1"/>
  <c r="C124" i="1"/>
  <c r="C145" i="1"/>
  <c r="C192" i="1"/>
  <c r="C43" i="1"/>
  <c r="C39" i="1"/>
  <c r="C60" i="1"/>
  <c r="C53" i="1"/>
  <c r="C65" i="1"/>
  <c r="C66" i="1"/>
  <c r="C110" i="1"/>
  <c r="C171" i="1"/>
  <c r="C102" i="1"/>
  <c r="C123" i="1"/>
  <c r="C99" i="1"/>
  <c r="C108" i="1"/>
  <c r="C138" i="1"/>
  <c r="C117" i="1"/>
  <c r="C176" i="1"/>
  <c r="C153" i="1"/>
  <c r="C142" i="1"/>
  <c r="C213" i="1"/>
  <c r="C243" i="1"/>
  <c r="C252" i="1"/>
  <c r="C249" i="1"/>
  <c r="C236" i="1"/>
  <c r="C241" i="1"/>
  <c r="C225" i="1"/>
  <c r="C242" i="1"/>
  <c r="C56" i="1"/>
  <c r="C71" i="1"/>
  <c r="C40" i="1"/>
  <c r="C49" i="1"/>
  <c r="C58" i="1"/>
  <c r="C85" i="1"/>
  <c r="C77" i="1"/>
  <c r="C72" i="1"/>
  <c r="C106" i="1"/>
  <c r="C88" i="1"/>
  <c r="C98" i="1"/>
  <c r="C119" i="1"/>
  <c r="C86" i="1"/>
  <c r="C128" i="1"/>
  <c r="C162" i="1"/>
  <c r="C170" i="1"/>
  <c r="C159" i="1"/>
  <c r="C177" i="1"/>
  <c r="C149" i="1"/>
  <c r="C191" i="1"/>
  <c r="C137" i="1"/>
  <c r="C199" i="1"/>
  <c r="C198" i="1"/>
  <c r="C227" i="1"/>
  <c r="C246" i="1"/>
  <c r="C229" i="1"/>
  <c r="C247" i="1"/>
  <c r="C44" i="1"/>
  <c r="C54" i="1"/>
  <c r="C126" i="1"/>
  <c r="C107" i="1"/>
  <c r="C154" i="1"/>
  <c r="C100" i="1"/>
  <c r="C144" i="1"/>
  <c r="C151" i="1"/>
  <c r="C226" i="1"/>
  <c r="C222" i="1"/>
  <c r="C233" i="1"/>
  <c r="C251" i="1"/>
  <c r="C230" i="1"/>
  <c r="C189" i="1"/>
  <c r="C200" i="1"/>
  <c r="C250" i="1"/>
  <c r="C183" i="1"/>
  <c r="C231" i="1"/>
  <c r="C228" i="1"/>
  <c r="C217" i="1"/>
  <c r="C245" i="1" l="1"/>
  <c r="C31" i="1" s="1"/>
  <c r="C38" i="1"/>
  <c r="C35" i="1" s="1"/>
  <c r="C254" i="1"/>
  <c r="C32" i="1" s="1"/>
  <c r="J245" i="1"/>
  <c r="J31" i="1" s="1"/>
  <c r="J239" i="1"/>
  <c r="J30" i="1" s="1"/>
  <c r="J83" i="1"/>
  <c r="J14" i="1" s="1"/>
  <c r="A196" i="1"/>
  <c r="A22" i="1" s="1"/>
  <c r="A203" i="1"/>
  <c r="A25" i="1" s="1"/>
  <c r="A133" i="1"/>
  <c r="A17" i="1" s="1"/>
  <c r="E224" i="1"/>
  <c r="E29" i="1" s="1"/>
  <c r="E133" i="1"/>
  <c r="E17" i="1" s="1"/>
  <c r="E211" i="1"/>
  <c r="E27" i="1" s="1"/>
  <c r="E196" i="1"/>
  <c r="E22" i="1" s="1"/>
  <c r="A76" i="1"/>
  <c r="A13" i="1" s="1"/>
  <c r="A91" i="1"/>
  <c r="A15" i="1" s="1"/>
  <c r="A216" i="1"/>
  <c r="A28" i="1" s="1"/>
  <c r="A83" i="1"/>
  <c r="A14" i="1" s="1"/>
  <c r="J216" i="1"/>
  <c r="J28" i="1" s="1"/>
  <c r="J254" i="1"/>
  <c r="J32" i="1" s="1"/>
  <c r="J224" i="1"/>
  <c r="J29" i="1" s="1"/>
  <c r="J203" i="1"/>
  <c r="J25" i="1" s="1"/>
  <c r="E83" i="1"/>
  <c r="E14" i="1" s="1"/>
  <c r="J173" i="1"/>
  <c r="J21" i="1" s="1"/>
  <c r="C105" i="1"/>
  <c r="C16" i="1" s="1"/>
  <c r="E76" i="1"/>
  <c r="E13" i="1" s="1"/>
  <c r="E105" i="1"/>
  <c r="E16" i="1" s="1"/>
  <c r="E239" i="1"/>
  <c r="E30" i="1" s="1"/>
  <c r="A224" i="1"/>
  <c r="A29" i="1" s="1"/>
  <c r="C42" i="1"/>
  <c r="C36" i="1" s="1"/>
  <c r="C34" i="1" s="1"/>
  <c r="C12" i="1" s="1"/>
  <c r="C167" i="1"/>
  <c r="C20" i="1" s="1"/>
  <c r="C173" i="1"/>
  <c r="C21" i="1" s="1"/>
  <c r="E148" i="1"/>
  <c r="E19" i="1" s="1"/>
  <c r="A167" i="1"/>
  <c r="A20" i="1" s="1"/>
  <c r="A254" i="1"/>
  <c r="A32" i="1" s="1"/>
  <c r="A173" i="1"/>
  <c r="A21" i="1" s="1"/>
  <c r="A140" i="1"/>
  <c r="A18" i="1" s="1"/>
  <c r="A105" i="1"/>
  <c r="A16" i="1" s="1"/>
  <c r="A42" i="1"/>
  <c r="A36" i="1" s="1"/>
  <c r="J140" i="1"/>
  <c r="J18" i="1" s="1"/>
  <c r="J167" i="1"/>
  <c r="J20" i="1" s="1"/>
  <c r="C203" i="1"/>
  <c r="C25" i="1" s="1"/>
  <c r="E245" i="1"/>
  <c r="E31" i="1" s="1"/>
  <c r="A211" i="1"/>
  <c r="A27" i="1" s="1"/>
  <c r="J42" i="1"/>
  <c r="J36" i="1" s="1"/>
  <c r="J34" i="1" s="1"/>
  <c r="J12" i="1" s="1"/>
  <c r="C196" i="1"/>
  <c r="C22" i="1" s="1"/>
  <c r="C91" i="1"/>
  <c r="C15" i="1" s="1"/>
  <c r="E42" i="1"/>
  <c r="E36" i="1" s="1"/>
  <c r="E203" i="1"/>
  <c r="E25" i="1" s="1"/>
  <c r="E216" i="1"/>
  <c r="E28" i="1" s="1"/>
  <c r="E173" i="1"/>
  <c r="E21" i="1" s="1"/>
  <c r="E91" i="1"/>
  <c r="E15" i="1" s="1"/>
  <c r="C216" i="1"/>
  <c r="C28" i="1" s="1"/>
  <c r="C148" i="1"/>
  <c r="C19" i="1" s="1"/>
  <c r="C76" i="1"/>
  <c r="C13" i="1" s="1"/>
  <c r="C224" i="1"/>
  <c r="C29" i="1" s="1"/>
  <c r="C239" i="1"/>
  <c r="C30" i="1" s="1"/>
  <c r="C211" i="1"/>
  <c r="C27" i="1" s="1"/>
  <c r="C83" i="1"/>
  <c r="C14" i="1" s="1"/>
  <c r="C133" i="1"/>
  <c r="C17" i="1" s="1"/>
  <c r="C140" i="1"/>
  <c r="C18" i="1" s="1"/>
  <c r="E254" i="1"/>
  <c r="E32" i="1" s="1"/>
  <c r="E167" i="1"/>
  <c r="E20" i="1" s="1"/>
  <c r="E140" i="1"/>
  <c r="E18" i="1" s="1"/>
  <c r="E38" i="1"/>
  <c r="E35" i="1" s="1"/>
  <c r="A245" i="1"/>
  <c r="A31" i="1" s="1"/>
  <c r="A239" i="1"/>
  <c r="A30" i="1" s="1"/>
  <c r="A38" i="1"/>
  <c r="A35" i="1" s="1"/>
  <c r="A34" i="1" s="1"/>
  <c r="A12" i="1" s="1"/>
  <c r="A148" i="1"/>
  <c r="A19" i="1" s="1"/>
  <c r="J211" i="1"/>
  <c r="J27" i="1" s="1"/>
  <c r="J76" i="1"/>
  <c r="J13" i="1" s="1"/>
  <c r="J105" i="1"/>
  <c r="J16" i="1" s="1"/>
  <c r="J148" i="1"/>
  <c r="J19" i="1" s="1"/>
  <c r="J91" i="1"/>
  <c r="J15" i="1" s="1"/>
  <c r="H217" i="1"/>
  <c r="H206" i="1"/>
  <c r="H219" i="1"/>
  <c r="H199" i="1"/>
  <c r="H212" i="1"/>
  <c r="H201" i="1"/>
  <c r="H194" i="1"/>
  <c r="H180" i="1"/>
  <c r="H164" i="1"/>
  <c r="H156" i="1"/>
  <c r="H192" i="1"/>
  <c r="H184" i="1"/>
  <c r="H176" i="1"/>
  <c r="H158" i="1"/>
  <c r="H150" i="1"/>
  <c r="H141" i="1"/>
  <c r="H131" i="1"/>
  <c r="H85" i="1"/>
  <c r="H65" i="1"/>
  <c r="H67" i="1"/>
  <c r="H63" i="1"/>
  <c r="H78" i="1"/>
  <c r="H54" i="1"/>
  <c r="H69" i="1"/>
  <c r="H40" i="1"/>
  <c r="H49" i="1"/>
  <c r="H61" i="1"/>
  <c r="H47" i="1"/>
  <c r="H52" i="1"/>
  <c r="H68" i="1"/>
  <c r="H77" i="1"/>
  <c r="H74" i="1"/>
  <c r="H62" i="1"/>
  <c r="H99" i="1"/>
  <c r="H120" i="1"/>
  <c r="H162" i="1"/>
  <c r="H96" i="1"/>
  <c r="H117" i="1"/>
  <c r="H145" i="1"/>
  <c r="H97" i="1"/>
  <c r="H106" i="1"/>
  <c r="H122" i="1"/>
  <c r="H171" i="1"/>
  <c r="H98" i="1"/>
  <c r="H115" i="1"/>
  <c r="H174" i="1"/>
  <c r="H190" i="1"/>
  <c r="H185" i="1"/>
  <c r="H214" i="1"/>
  <c r="H191" i="1"/>
  <c r="H163" i="1"/>
  <c r="H161" i="1"/>
  <c r="H170" i="1"/>
  <c r="H179" i="1"/>
  <c r="H198" i="1"/>
  <c r="H218" i="1"/>
  <c r="H58" i="1"/>
  <c r="H73" i="1"/>
  <c r="H51" i="1"/>
  <c r="H80" i="1"/>
  <c r="H39" i="1"/>
  <c r="H38" i="1" s="1"/>
  <c r="H35" i="1" s="1"/>
  <c r="H56" i="1"/>
  <c r="H70" i="1"/>
  <c r="H79" i="1"/>
  <c r="H103" i="1"/>
  <c r="H108" i="1"/>
  <c r="H124" i="1"/>
  <c r="H169" i="1"/>
  <c r="H86" i="1"/>
  <c r="H100" i="1"/>
  <c r="H121" i="1"/>
  <c r="H188" i="1"/>
  <c r="H84" i="1"/>
  <c r="H101" i="1"/>
  <c r="H110" i="1"/>
  <c r="H126" i="1"/>
  <c r="H136" i="1"/>
  <c r="H152" i="1"/>
  <c r="H102" i="1"/>
  <c r="H119" i="1"/>
  <c r="H143" i="1"/>
  <c r="H178" i="1"/>
  <c r="H142" i="1"/>
  <c r="H151" i="1"/>
  <c r="H193" i="1"/>
  <c r="H149" i="1"/>
  <c r="H137" i="1"/>
  <c r="H146" i="1"/>
  <c r="H181" i="1"/>
  <c r="H187" i="1"/>
  <c r="H209" i="1"/>
  <c r="H208" i="1" s="1"/>
  <c r="H26" i="1" s="1"/>
  <c r="H213" i="1"/>
  <c r="H46" i="1"/>
  <c r="H48" i="1"/>
  <c r="H64" i="1"/>
  <c r="H128" i="1"/>
  <c r="H109" i="1"/>
  <c r="H118" i="1"/>
  <c r="H94" i="1"/>
  <c r="H127" i="1"/>
  <c r="H186" i="1"/>
  <c r="H177" i="1"/>
  <c r="H165" i="1"/>
  <c r="H183" i="1"/>
  <c r="H155" i="1"/>
  <c r="H144" i="1"/>
  <c r="H225" i="1"/>
  <c r="H251" i="1"/>
  <c r="H256" i="1"/>
  <c r="H243" i="1"/>
  <c r="H227" i="1"/>
  <c r="H107" i="1"/>
  <c r="H57" i="1"/>
  <c r="H53" i="1"/>
  <c r="H59" i="1"/>
  <c r="H44" i="1"/>
  <c r="H81" i="1"/>
  <c r="H92" i="1"/>
  <c r="H95" i="1"/>
  <c r="H116" i="1"/>
  <c r="H138" i="1"/>
  <c r="H129" i="1"/>
  <c r="H114" i="1"/>
  <c r="H160" i="1"/>
  <c r="H123" i="1"/>
  <c r="H182" i="1"/>
  <c r="H168" i="1"/>
  <c r="H204" i="1"/>
  <c r="H157" i="1"/>
  <c r="H175" i="1"/>
  <c r="H189" i="1"/>
  <c r="H135" i="1"/>
  <c r="H197" i="1"/>
  <c r="H221" i="1"/>
  <c r="H205" i="1"/>
  <c r="H228" i="1"/>
  <c r="H220" i="1"/>
  <c r="H229" i="1"/>
  <c r="H226" i="1"/>
  <c r="H248" i="1"/>
  <c r="H231" i="1"/>
  <c r="H249" i="1"/>
  <c r="H130" i="1"/>
  <c r="H159" i="1"/>
  <c r="H45" i="1"/>
  <c r="H55" i="1"/>
  <c r="H66" i="1"/>
  <c r="H112" i="1"/>
  <c r="H134" i="1"/>
  <c r="H125" i="1"/>
  <c r="H93" i="1"/>
  <c r="H111" i="1"/>
  <c r="H153" i="1"/>
  <c r="H232" i="1"/>
  <c r="H246" i="1"/>
  <c r="H255" i="1"/>
  <c r="H233" i="1"/>
  <c r="H230" i="1"/>
  <c r="H252" i="1"/>
  <c r="H235" i="1"/>
  <c r="H50" i="1"/>
  <c r="H43" i="1"/>
  <c r="H60" i="1"/>
  <c r="H71" i="1"/>
  <c r="H87" i="1"/>
  <c r="H72" i="1"/>
  <c r="H89" i="1"/>
  <c r="H88" i="1"/>
  <c r="H154" i="1"/>
  <c r="H113" i="1"/>
  <c r="H241" i="1"/>
  <c r="H237" i="1"/>
  <c r="H234" i="1"/>
  <c r="H222" i="1"/>
  <c r="H240" i="1"/>
  <c r="H250" i="1"/>
  <c r="H247" i="1"/>
  <c r="H242" i="1"/>
  <c r="H200" i="1"/>
  <c r="H236" i="1"/>
  <c r="H257" i="1"/>
  <c r="H133" i="1" l="1"/>
  <c r="H17" i="1" s="1"/>
  <c r="H196" i="1"/>
  <c r="H22" i="1" s="1"/>
  <c r="A11" i="1"/>
  <c r="A7" i="1" s="1"/>
  <c r="A24" i="1"/>
  <c r="A8" i="1" s="1"/>
  <c r="H83" i="1"/>
  <c r="H14" i="1" s="1"/>
  <c r="H105" i="1"/>
  <c r="H16" i="1" s="1"/>
  <c r="J11" i="1"/>
  <c r="J7" i="1" s="1"/>
  <c r="H254" i="1"/>
  <c r="H32" i="1" s="1"/>
  <c r="H203" i="1"/>
  <c r="H25" i="1" s="1"/>
  <c r="H211" i="1"/>
  <c r="H27" i="1" s="1"/>
  <c r="H216" i="1"/>
  <c r="H28" i="1" s="1"/>
  <c r="J24" i="1"/>
  <c r="J8" i="1" s="1"/>
  <c r="C11" i="1"/>
  <c r="C7" i="1" s="1"/>
  <c r="H239" i="1"/>
  <c r="H30" i="1" s="1"/>
  <c r="H245" i="1"/>
  <c r="H31" i="1" s="1"/>
  <c r="H167" i="1"/>
  <c r="H20" i="1" s="1"/>
  <c r="H224" i="1"/>
  <c r="H29" i="1" s="1"/>
  <c r="H76" i="1"/>
  <c r="H13" i="1" s="1"/>
  <c r="H140" i="1"/>
  <c r="H18" i="1" s="1"/>
  <c r="C24" i="1"/>
  <c r="C8" i="1" s="1"/>
  <c r="H42" i="1"/>
  <c r="H36" i="1" s="1"/>
  <c r="H34" i="1" s="1"/>
  <c r="H12" i="1" s="1"/>
  <c r="H91" i="1"/>
  <c r="H15" i="1" s="1"/>
  <c r="H148" i="1"/>
  <c r="H19" i="1" s="1"/>
  <c r="H173" i="1"/>
  <c r="H21" i="1" s="1"/>
  <c r="E34" i="1"/>
  <c r="E12" i="1" s="1"/>
  <c r="E11" i="1" s="1"/>
  <c r="E7" i="1" s="1"/>
  <c r="E24" i="1"/>
  <c r="E8" i="1" s="1"/>
  <c r="A9" i="1" l="1"/>
  <c r="H11" i="1"/>
  <c r="H7" i="1" s="1"/>
  <c r="E9" i="1"/>
  <c r="J9" i="1"/>
  <c r="C9" i="1"/>
  <c r="H24" i="1"/>
  <c r="H8" i="1" s="1"/>
  <c r="H9" i="1" s="1"/>
</calcChain>
</file>

<file path=xl/sharedStrings.xml><?xml version="1.0" encoding="utf-8"?>
<sst xmlns="http://schemas.openxmlformats.org/spreadsheetml/2006/main" count="243" uniqueCount="211">
  <si>
    <r>
      <t xml:space="preserve">ޓްރަސްޓް ފަންޑުތަކުން ކުރާ ޚަރަދު ބައިކުރެވިފައިވާ ގޮތުގެ ޖުމުލަ ހިސާބު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</si>
  <si>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</si>
  <si>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</si>
  <si>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</si>
  <si>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</si>
  <si>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</si>
  <si>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</si>
  <si>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</si>
  <si>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</si>
  <si>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</si>
  <si>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</si>
  <si>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</si>
  <si>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</si>
  <si>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</si>
  <si>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</si>
  <si>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</si>
  <si>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</si>
  <si>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</si>
  <si>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</si>
  <si>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</si>
  <si>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</si>
  <si>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</si>
  <si>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</si>
  <si>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</si>
  <si>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</si>
  <si>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</si>
  <si>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</si>
  <si>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</si>
  <si>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</si>
  <si>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</si>
  <si>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</si>
  <si>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</si>
  <si>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</si>
  <si>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</si>
  <si>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</si>
  <si>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</si>
  <si>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</si>
  <si>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</si>
  <si>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</si>
  <si>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</si>
  <si>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</si>
  <si>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</si>
  <si>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</si>
  <si>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</si>
  <si>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</si>
  <si>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</si>
  <si>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</si>
  <si>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</si>
  <si>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</si>
  <si>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</si>
  <si>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</si>
  <si>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</si>
  <si>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</si>
  <si>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</si>
  <si>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</si>
  <si>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</si>
  <si>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</si>
  <si>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</si>
  <si>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</si>
  <si>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</si>
  <si>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</si>
  <si>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</si>
  <si>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</si>
  <si>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</si>
  <si>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</si>
  <si>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</si>
  <si>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</si>
  <si>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</si>
  <si>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</si>
  <si>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</si>
  <si>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</si>
  <si>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</si>
  <si>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</si>
  <si>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</si>
  <si>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</si>
  <si>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</si>
  <si>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</si>
  <si>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</si>
  <si>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</si>
  <si>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</si>
  <si>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</si>
  <si>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</si>
  <si>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</si>
  <si>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</si>
  <si>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</si>
  <si>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</si>
  <si>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</si>
  <si>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</si>
  <si>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</si>
  <si>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</si>
  <si>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</si>
  <si>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</si>
  <si>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</si>
  <si>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</si>
  <si>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</si>
  <si>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</si>
  <si>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</si>
  <si>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</si>
  <si>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</si>
  <si>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</si>
  <si>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</si>
  <si>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</si>
  <si>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</si>
  <si>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</si>
  <si>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</si>
  <si>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</si>
  <si>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</si>
  <si>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</si>
  <si>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</si>
  <si>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</si>
  <si>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</si>
  <si>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</si>
  <si>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</si>
  <si>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</si>
  <si>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</si>
  <si>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</si>
  <si>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</si>
  <si>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</si>
  <si>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</si>
  <si>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</si>
  <si>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</si>
  <si>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</si>
  <si>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</si>
  <si>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</si>
  <si>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</si>
  <si>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</si>
  <si>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</si>
  <si>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</si>
  <si>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</si>
  <si>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</si>
  <si>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</si>
  <si>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</si>
  <si>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</si>
  <si>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</si>
  <si>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</si>
  <si>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</si>
  <si>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</si>
  <si>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</si>
  <si>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</si>
  <si>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</si>
  <si>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</si>
  <si>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</si>
  <si>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</si>
  <si>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</si>
  <si>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</si>
  <si>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</si>
  <si>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</si>
  <si>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</si>
  <si>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</si>
  <si>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</si>
  <si>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</si>
  <si>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</si>
  <si>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</si>
  <si>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</si>
  <si>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</si>
  <si>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</si>
  <si>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</si>
  <si>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</si>
  <si>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</si>
  <si>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</si>
  <si>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</si>
  <si>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</si>
  <si>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</si>
  <si>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</si>
  <si>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</si>
  <si>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</si>
  <si>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</si>
  <si>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</si>
  <si>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</si>
  <si>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</si>
  <si>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</si>
  <si>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</si>
  <si>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</si>
  <si>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</si>
  <si>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</si>
  <si>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</si>
  <si>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</si>
  <si>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</si>
  <si>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</si>
  <si>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</si>
  <si>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</si>
  <si>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</si>
  <si>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</si>
  <si>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</si>
  <si>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</si>
  <si>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</si>
  <si>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</si>
  <si>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</si>
  <si>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</si>
  <si>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</si>
  <si>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</si>
  <si>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</si>
  <si>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</si>
  <si>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</si>
  <si>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</si>
  <si>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</si>
  <si>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</si>
  <si>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</si>
  <si>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</si>
  <si>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ހިއްސާގައި ކުރެވޭ އިންވެސްޓްމަންޓް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</si>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</sst>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3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595959"/>
      <name val="Faruma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name val="Century Gothic"/>
      <family val="2"/>
    </font>
    <font>
      <sz val="12"/>
      <color rgb="FF454545"/>
      <name val="Faruma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sz val="12"/>
      <color rgb="FF454545"/>
      <name val="Roboto Condensed"/>
    </font>
    <font>
      <sz val="12"/>
      <color rgb="FFB0750C"/>
      <name val="Roboto Condensed"/>
    </font>
    <font>
      <b/>
      <i/>
      <sz val="12"/>
      <color rgb="FF454545"/>
      <name val="Faruma"/>
    </font>
    <font>
      <b/>
      <sz val="12"/>
      <color theme="1" tint="-0.249977111117893"/>
      <name val="Calibri"/>
      <family val="2"/>
      <scheme val="minor"/>
    </font>
    <font>
      <sz val="12"/>
      <color rgb="FF454545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Roboto Condensed"/>
    </font>
    <font>
      <b/>
      <sz val="12"/>
      <color rgb="FFB0750C"/>
      <name val="Roboto Condensed"/>
    </font>
    <font>
      <sz val="14"/>
      <name val="Mv Eamaan XP"/>
      <family val="3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B0750C"/>
      <name val="Century Gothic"/>
      <family val="2"/>
    </font>
    <font>
      <sz val="12"/>
      <color rgb="FF595959"/>
      <name val="Century Gothic"/>
      <family val="2"/>
    </font>
    <font>
      <b/>
      <sz val="12"/>
      <color rgb="FF454545"/>
      <name val="Calibri"/>
      <family val="2"/>
      <scheme val="minor"/>
    </font>
    <font>
      <b/>
      <sz val="12"/>
      <color rgb="FF595959"/>
      <name val="Roboto Condensed"/>
    </font>
    <font>
      <b/>
      <i/>
      <sz val="12"/>
      <color rgb="FF595959"/>
      <name val="Times New Roman"/>
      <family val="1"/>
    </font>
    <font>
      <b/>
      <sz val="12"/>
      <color rgb="FF595959"/>
      <name val="Calibri"/>
      <family val="2"/>
      <scheme val="minor"/>
    </font>
    <font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/>
      <diagonal/>
    </border>
    <border>
      <left/>
      <right/>
      <top style="thin">
        <color rgb="FFEBBAB5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1" applyNumberFormat="1" applyFont="1" applyBorder="1" applyAlignment="1">
      <alignment horizontal="right" vertical="center" readingOrder="2"/>
    </xf>
    <xf numFmtId="0" fontId="5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right" vertical="center" readingOrder="2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9" fillId="2" borderId="0" xfId="3" applyFont="1" applyFill="1" applyBorder="1" applyAlignment="1">
      <alignment horizontal="center" vertical="center" readingOrder="2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2" borderId="0" xfId="1" applyNumberFormat="1" applyFont="1" applyFill="1" applyBorder="1" applyAlignment="1" applyProtection="1">
      <alignment horizontal="center" vertical="center" readingOrder="2"/>
    </xf>
    <xf numFmtId="164" fontId="11" fillId="2" borderId="0" xfId="1" applyNumberFormat="1" applyFont="1" applyFill="1" applyBorder="1" applyAlignment="1" applyProtection="1">
      <alignment horizontal="center" vertical="center" readingOrder="2"/>
    </xf>
    <xf numFmtId="164" fontId="12" fillId="0" borderId="1" xfId="1" applyNumberFormat="1" applyFont="1" applyFill="1" applyBorder="1" applyAlignment="1" applyProtection="1">
      <alignment vertical="center"/>
      <protection hidden="1"/>
    </xf>
    <xf numFmtId="164" fontId="13" fillId="0" borderId="1" xfId="1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/>
    <xf numFmtId="0" fontId="6" fillId="0" borderId="1" xfId="0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164" fontId="12" fillId="0" borderId="0" xfId="1" applyNumberFormat="1" applyFont="1" applyFill="1" applyBorder="1" applyAlignment="1" applyProtection="1">
      <alignment vertical="center"/>
      <protection hidden="1"/>
    </xf>
    <xf numFmtId="164" fontId="13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/>
    <xf numFmtId="0" fontId="6" fillId="0" borderId="0" xfId="0" applyFont="1" applyFill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65" fontId="18" fillId="0" borderId="2" xfId="1" applyNumberFormat="1" applyFont="1" applyFill="1" applyBorder="1" applyAlignment="1" applyProtection="1">
      <alignment vertical="center"/>
      <protection hidden="1"/>
    </xf>
    <xf numFmtId="165" fontId="19" fillId="0" borderId="2" xfId="1" applyNumberFormat="1" applyFont="1" applyFill="1" applyBorder="1" applyAlignment="1" applyProtection="1">
      <alignment vertical="center"/>
      <protection hidden="1"/>
    </xf>
    <xf numFmtId="0" fontId="20" fillId="0" borderId="2" xfId="0" applyFont="1" applyFill="1" applyBorder="1" applyAlignment="1">
      <alignment vertical="center"/>
    </xf>
    <xf numFmtId="0" fontId="21" fillId="0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5" fontId="19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/>
    <xf numFmtId="0" fontId="12" fillId="0" borderId="0" xfId="0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9" fontId="0" fillId="0" borderId="0" xfId="2" applyFont="1" applyAlignment="1">
      <alignment vertical="center"/>
    </xf>
    <xf numFmtId="164" fontId="12" fillId="0" borderId="3" xfId="1" applyNumberFormat="1" applyFont="1" applyFill="1" applyBorder="1" applyAlignment="1" applyProtection="1">
      <alignment vertical="center"/>
      <protection hidden="1"/>
    </xf>
    <xf numFmtId="164" fontId="13" fillId="0" borderId="3" xfId="1" applyNumberFormat="1" applyFont="1" applyFill="1" applyBorder="1" applyAlignment="1" applyProtection="1">
      <alignment vertical="center"/>
      <protection hidden="1"/>
    </xf>
    <xf numFmtId="0" fontId="24" fillId="0" borderId="3" xfId="0" applyFont="1" applyBorder="1"/>
    <xf numFmtId="0" fontId="6" fillId="0" borderId="3" xfId="0" applyFont="1" applyFill="1" applyBorder="1" applyAlignment="1">
      <alignment horizontal="right" vertical="center" wrapText="1"/>
    </xf>
    <xf numFmtId="0" fontId="12" fillId="0" borderId="3" xfId="0" applyNumberFormat="1" applyFont="1" applyFill="1" applyBorder="1" applyAlignment="1">
      <alignment horizontal="right" vertical="center"/>
    </xf>
    <xf numFmtId="0" fontId="2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Border="1"/>
    <xf numFmtId="165" fontId="26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18" fillId="0" borderId="2" xfId="0" applyNumberFormat="1" applyFont="1" applyFill="1" applyBorder="1" applyAlignment="1">
      <alignment horizontal="right" vertical="center"/>
    </xf>
    <xf numFmtId="164" fontId="12" fillId="0" borderId="4" xfId="1" applyNumberFormat="1" applyFont="1" applyFill="1" applyBorder="1" applyAlignment="1" applyProtection="1">
      <alignment vertical="center"/>
      <protection hidden="1"/>
    </xf>
    <xf numFmtId="164" fontId="13" fillId="0" borderId="4" xfId="1" applyNumberFormat="1" applyFont="1" applyFill="1" applyBorder="1" applyAlignment="1" applyProtection="1">
      <alignment vertical="center"/>
      <protection hidden="1"/>
    </xf>
    <xf numFmtId="0" fontId="6" fillId="0" borderId="4" xfId="0" applyFont="1" applyFill="1" applyBorder="1" applyAlignment="1">
      <alignment horizontal="right" vertical="center"/>
    </xf>
    <xf numFmtId="0" fontId="12" fillId="0" borderId="4" xfId="0" applyNumberFormat="1" applyFont="1" applyFill="1" applyBorder="1" applyAlignment="1">
      <alignment horizontal="right" vertical="center"/>
    </xf>
    <xf numFmtId="0" fontId="28" fillId="0" borderId="4" xfId="0" applyFont="1" applyFill="1" applyBorder="1" applyAlignment="1">
      <alignment vertical="center"/>
    </xf>
    <xf numFmtId="0" fontId="28" fillId="0" borderId="3" xfId="0" applyFont="1" applyFill="1" applyBorder="1" applyAlignment="1">
      <alignment vertical="center"/>
    </xf>
    <xf numFmtId="165" fontId="29" fillId="0" borderId="0" xfId="1" applyNumberFormat="1" applyFont="1" applyFill="1" applyBorder="1" applyAlignment="1" applyProtection="1">
      <alignment vertical="center"/>
      <protection hidden="1"/>
    </xf>
    <xf numFmtId="165" fontId="13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vertical="center"/>
    </xf>
    <xf numFmtId="0" fontId="29" fillId="0" borderId="0" xfId="0" applyNumberFormat="1" applyFont="1" applyFill="1" applyBorder="1" applyAlignment="1">
      <alignment horizontal="right" vertical="center"/>
    </xf>
    <xf numFmtId="164" fontId="29" fillId="0" borderId="4" xfId="1" applyNumberFormat="1" applyFont="1" applyFill="1" applyBorder="1" applyAlignment="1" applyProtection="1">
      <alignment vertical="center"/>
      <protection hidden="1"/>
    </xf>
    <xf numFmtId="0" fontId="16" fillId="0" borderId="0" xfId="0" applyFont="1" applyBorder="1"/>
    <xf numFmtId="164" fontId="29" fillId="0" borderId="3" xfId="1" applyNumberFormat="1" applyFont="1" applyFill="1" applyBorder="1" applyAlignment="1" applyProtection="1">
      <alignment vertical="center"/>
      <protection hidden="1"/>
    </xf>
    <xf numFmtId="0" fontId="16" fillId="0" borderId="3" xfId="0" applyFont="1" applyBorder="1"/>
    <xf numFmtId="0" fontId="2" fillId="0" borderId="0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9" fillId="0" borderId="4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29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 wrapText="1"/>
    </xf>
    <xf numFmtId="164" fontId="29" fillId="0" borderId="5" xfId="1" applyNumberFormat="1" applyFont="1" applyFill="1" applyBorder="1" applyAlignment="1" applyProtection="1">
      <alignment vertical="center"/>
      <protection hidden="1"/>
    </xf>
    <xf numFmtId="164" fontId="13" fillId="0" borderId="5" xfId="1" applyNumberFormat="1" applyFont="1" applyFill="1" applyBorder="1" applyAlignment="1" applyProtection="1">
      <alignment vertical="center"/>
      <protection hidden="1"/>
    </xf>
    <xf numFmtId="0" fontId="24" fillId="0" borderId="1" xfId="0" applyFont="1" applyBorder="1"/>
    <xf numFmtId="0" fontId="2" fillId="0" borderId="5" xfId="0" applyFont="1" applyFill="1" applyBorder="1" applyAlignment="1">
      <alignment horizontal="right" vertical="center"/>
    </xf>
    <xf numFmtId="0" fontId="29" fillId="0" borderId="5" xfId="0" applyNumberFormat="1" applyFont="1" applyFill="1" applyBorder="1" applyAlignment="1">
      <alignment horizontal="right" vertical="center"/>
    </xf>
    <xf numFmtId="0" fontId="28" fillId="0" borderId="5" xfId="0" applyFont="1" applyFill="1" applyBorder="1" applyAlignment="1">
      <alignment vertical="center"/>
    </xf>
    <xf numFmtId="164" fontId="29" fillId="0" borderId="1" xfId="1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>
      <alignment horizontal="right" vertical="center"/>
    </xf>
    <xf numFmtId="0" fontId="29" fillId="0" borderId="1" xfId="0" applyNumberFormat="1" applyFont="1" applyFill="1" applyBorder="1" applyAlignment="1">
      <alignment horizontal="right" vertical="center"/>
    </xf>
    <xf numFmtId="0" fontId="28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 wrapText="1"/>
    </xf>
    <xf numFmtId="165" fontId="29" fillId="0" borderId="0" xfId="0" applyNumberFormat="1" applyFont="1" applyBorder="1" applyAlignment="1">
      <alignment vertical="center"/>
    </xf>
    <xf numFmtId="165" fontId="13" fillId="0" borderId="0" xfId="0" applyNumberFormat="1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3"/>
    <cellStyle name="Percent" xfId="2" builtinId="5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S257"/>
  <sheetViews>
    <sheetView showGridLines="0" tabSelected="1" view="pageBreakPreview" zoomScale="85" zoomScaleNormal="100" zoomScaleSheetLayoutView="85" workbookViewId="0">
      <selection activeCell="R11" sqref="R11"/>
    </sheetView>
  </sheetViews>
  <sheetFormatPr defaultColWidth="8.88671875" defaultRowHeight="17.25" x14ac:dyDescent="0.3"/>
  <cols>
    <col min="1" max="1" width="5.5546875" style="1" customWidth="1"/>
    <col min="2" max="2" width="6.109375" style="1" bestFit="1" customWidth="1"/>
    <col min="3" max="3" width="5.5546875" style="1" customWidth="1"/>
    <col min="4" max="4" width="7.44140625" style="1" bestFit="1" customWidth="1"/>
    <col min="5" max="5" width="5.5546875" style="1" customWidth="1"/>
    <col min="6" max="6" width="6.109375" style="1" bestFit="1" customWidth="1"/>
    <col min="7" max="7" width="1.109375" customWidth="1"/>
    <col min="8" max="8" width="5.5546875" style="1" customWidth="1"/>
    <col min="9" max="9" width="7" style="1" bestFit="1" customWidth="1"/>
    <col min="10" max="10" width="5.5546875" style="1" customWidth="1"/>
    <col min="11" max="11" width="6.109375" style="1" bestFit="1" customWidth="1"/>
    <col min="12" max="12" width="47.6640625" style="1" customWidth="1"/>
    <col min="13" max="13" width="7.21875" style="2" customWidth="1"/>
    <col min="14" max="14" width="2.77734375" style="1" customWidth="1"/>
    <col min="15" max="15" width="6.21875" style="1" customWidth="1"/>
    <col min="16" max="16" width="5.21875" style="1" bestFit="1" customWidth="1"/>
    <col min="17" max="18" width="6" style="1" bestFit="1" customWidth="1"/>
    <col min="19" max="19" width="6" style="6" bestFit="1" customWidth="1"/>
    <col min="20" max="20" width="6" style="1" bestFit="1" customWidth="1"/>
    <col min="21" max="21" width="6.33203125" style="1" customWidth="1"/>
    <col min="22" max="16384" width="8.88671875" style="1"/>
  </cols>
  <sheetData>
    <row r="1" spans="1:19" ht="37.5" customHeight="1" x14ac:dyDescent="0.3">
      <c r="N1" s="5" t="s">
        <v>0</v>
      </c>
    </row>
    <row r="2" spans="1:19" ht="18.75" customHeight="1" x14ac:dyDescent="0.3">
      <c r="N2" s="7" t="s">
        <v>1</v>
      </c>
      <c r="S2" s="1"/>
    </row>
    <row r="3" spans="1:19" ht="11.25" customHeight="1" x14ac:dyDescent="0.3">
      <c r="N3" s="3"/>
    </row>
    <row r="4" spans="1:19" ht="26.25" customHeight="1" x14ac:dyDescent="0.3">
      <c r="A4" s="8">
        <v>2022</v>
      </c>
      <c r="B4" s="8"/>
      <c r="C4" s="8">
        <v>2021</v>
      </c>
      <c r="D4" s="8"/>
      <c r="E4" s="8">
        <v>2020</v>
      </c>
      <c r="F4" s="8"/>
      <c r="G4" s="9"/>
      <c r="H4" s="8">
        <v>2019</v>
      </c>
      <c r="I4" s="8"/>
      <c r="J4" s="8">
        <v>2018</v>
      </c>
      <c r="K4" s="8"/>
      <c r="L4" s="9"/>
      <c r="M4" s="9"/>
      <c r="N4" s="9"/>
    </row>
    <row r="5" spans="1:19" ht="26.25" customHeight="1" x14ac:dyDescent="0.3">
      <c r="A5" s="10" t="s">
        <v>2</v>
      </c>
      <c r="B5" s="10"/>
      <c r="C5" s="10"/>
      <c r="D5" s="10"/>
      <c r="E5" s="10"/>
      <c r="F5" s="10"/>
      <c r="G5" s="9"/>
      <c r="H5" s="11" t="s">
        <v>3</v>
      </c>
      <c r="I5" s="11"/>
      <c r="J5" s="11" t="s">
        <v>4</v>
      </c>
      <c r="K5" s="11"/>
      <c r="L5" s="9"/>
      <c r="M5" s="9"/>
      <c r="N5" s="9"/>
    </row>
    <row r="6" spans="1:19" ht="26.25" customHeight="1" x14ac:dyDescent="0.3">
      <c r="A6" s="12" t="s">
        <v>5</v>
      </c>
      <c r="B6" s="13" t="s">
        <v>6</v>
      </c>
      <c r="C6" s="12" t="s">
        <v>5</v>
      </c>
      <c r="D6" s="13" t="s">
        <v>6</v>
      </c>
      <c r="E6" s="12" t="s">
        <v>5</v>
      </c>
      <c r="F6" s="13" t="s">
        <v>6</v>
      </c>
      <c r="G6" s="9"/>
      <c r="H6" s="12" t="s">
        <v>5</v>
      </c>
      <c r="I6" s="13" t="s">
        <v>6</v>
      </c>
      <c r="J6" s="12" t="s">
        <v>5</v>
      </c>
      <c r="K6" s="13" t="s">
        <v>6</v>
      </c>
      <c r="L6" s="9"/>
      <c r="M6" s="9"/>
      <c r="N6" s="9"/>
    </row>
    <row r="7" spans="1:19" ht="30" customHeight="1" x14ac:dyDescent="0.3">
      <c r="A7" s="14">
        <f t="shared" ref="A7" si="0">A11</f>
        <v>23.015463379954845</v>
      </c>
      <c r="B7" s="14">
        <f>B11</f>
        <v>142.36697599999999</v>
      </c>
      <c r="C7" s="14">
        <f t="shared" ref="C7" si="1">C11</f>
        <v>9.2558896096719323</v>
      </c>
      <c r="D7" s="14">
        <f>D11</f>
        <v>140.35367600000001</v>
      </c>
      <c r="E7" s="15">
        <f t="shared" ref="E7" si="2">E11</f>
        <v>14.866197312688152</v>
      </c>
      <c r="F7" s="15">
        <f>F11</f>
        <v>138.339676</v>
      </c>
      <c r="G7" s="16"/>
      <c r="H7" s="14">
        <f t="shared" ref="H7" si="3">H11</f>
        <v>10.975051262771361</v>
      </c>
      <c r="I7" s="14">
        <f>I11</f>
        <v>112.95904</v>
      </c>
      <c r="J7" s="14">
        <f>J11</f>
        <v>69.762106287962936</v>
      </c>
      <c r="K7" s="14">
        <f>K11</f>
        <v>147.133432</v>
      </c>
      <c r="L7" s="17" t="s">
        <v>7</v>
      </c>
      <c r="M7" s="18"/>
      <c r="N7" s="19"/>
    </row>
    <row r="8" spans="1:19" ht="30" customHeight="1" thickBot="1" x14ac:dyDescent="0.35">
      <c r="A8" s="20">
        <f t="shared" ref="A8" si="4">A24</f>
        <v>76.984536620045162</v>
      </c>
      <c r="B8" s="20">
        <f>B24</f>
        <v>476.20399800000001</v>
      </c>
      <c r="C8" s="20">
        <f t="shared" ref="C8" si="5">C24</f>
        <v>90.744110390328075</v>
      </c>
      <c r="D8" s="20">
        <f>D24</f>
        <v>1376.0178659999997</v>
      </c>
      <c r="E8" s="21">
        <f t="shared" ref="E8" si="6">E24</f>
        <v>85.133802687311871</v>
      </c>
      <c r="F8" s="21">
        <f>F24</f>
        <v>792.22563999999988</v>
      </c>
      <c r="G8" s="22"/>
      <c r="H8" s="20">
        <f t="shared" ref="H8" si="7">H24</f>
        <v>89.024948737228641</v>
      </c>
      <c r="I8" s="20">
        <f>I24</f>
        <v>916.27569700000004</v>
      </c>
      <c r="J8" s="20">
        <f>J24</f>
        <v>30.237893712037074</v>
      </c>
      <c r="K8" s="20">
        <f>K24</f>
        <v>63.773949999999999</v>
      </c>
      <c r="L8" s="23" t="s">
        <v>8</v>
      </c>
      <c r="M8" s="24"/>
      <c r="N8" s="25"/>
    </row>
    <row r="9" spans="1:19" ht="30" customHeight="1" thickBot="1" x14ac:dyDescent="0.35">
      <c r="A9" s="26">
        <f t="shared" ref="A9:F9" si="8">SUM(A7:A8)</f>
        <v>100</v>
      </c>
      <c r="B9" s="26">
        <f t="shared" si="8"/>
        <v>618.57097399999998</v>
      </c>
      <c r="C9" s="26">
        <f t="shared" si="8"/>
        <v>100</v>
      </c>
      <c r="D9" s="26">
        <f t="shared" si="8"/>
        <v>1516.3715419999996</v>
      </c>
      <c r="E9" s="27">
        <f t="shared" si="8"/>
        <v>100.00000000000003</v>
      </c>
      <c r="F9" s="27">
        <f t="shared" si="8"/>
        <v>930.56531599999994</v>
      </c>
      <c r="G9" s="9"/>
      <c r="H9" s="26">
        <f>SUM(H7:H8)</f>
        <v>100</v>
      </c>
      <c r="I9" s="26">
        <f>SUM(I7:I8)</f>
        <v>1029.234737</v>
      </c>
      <c r="J9" s="26">
        <f>SUM(J7:J8)</f>
        <v>100.00000000000001</v>
      </c>
      <c r="K9" s="26">
        <f>SUM(K7:K8)</f>
        <v>210.90738199999998</v>
      </c>
      <c r="L9" s="28" t="s">
        <v>9</v>
      </c>
      <c r="M9" s="29"/>
      <c r="N9" s="30"/>
    </row>
    <row r="10" spans="1:19" ht="11.25" customHeight="1" thickBot="1" x14ac:dyDescent="0.35">
      <c r="A10" s="31"/>
      <c r="B10" s="31"/>
      <c r="C10" s="31"/>
      <c r="D10" s="31"/>
      <c r="E10" s="32"/>
      <c r="F10" s="33"/>
      <c r="G10" s="9"/>
      <c r="H10" s="34"/>
      <c r="I10" s="35"/>
      <c r="J10" s="31"/>
      <c r="K10" s="31"/>
      <c r="L10" s="31"/>
      <c r="M10" s="36"/>
      <c r="N10" s="31"/>
    </row>
    <row r="11" spans="1:19" ht="30" customHeight="1" thickBot="1" x14ac:dyDescent="0.35">
      <c r="A11" s="26">
        <f t="shared" ref="A11:J11" si="9">SUM(A12:A22)</f>
        <v>23.015463379954845</v>
      </c>
      <c r="B11" s="26">
        <f t="shared" si="9"/>
        <v>142.36697599999999</v>
      </c>
      <c r="C11" s="26">
        <f t="shared" si="9"/>
        <v>9.2558896096719323</v>
      </c>
      <c r="D11" s="26">
        <f t="shared" si="9"/>
        <v>140.35367600000001</v>
      </c>
      <c r="E11" s="27">
        <f t="shared" si="9"/>
        <v>14.866197312688152</v>
      </c>
      <c r="F11" s="27">
        <f t="shared" si="9"/>
        <v>138.339676</v>
      </c>
      <c r="G11" s="9"/>
      <c r="H11" s="26">
        <f t="shared" si="9"/>
        <v>10.975051262771361</v>
      </c>
      <c r="I11" s="26">
        <f t="shared" si="9"/>
        <v>112.95904</v>
      </c>
      <c r="J11" s="26">
        <f t="shared" si="9"/>
        <v>69.762106287962936</v>
      </c>
      <c r="K11" s="26">
        <f>SUM(K12:K22)</f>
        <v>147.133432</v>
      </c>
      <c r="L11" s="28" t="s">
        <v>7</v>
      </c>
      <c r="M11" s="29"/>
      <c r="N11" s="30"/>
    </row>
    <row r="12" spans="1:19" ht="30" customHeight="1" x14ac:dyDescent="0.3">
      <c r="A12" s="20">
        <f t="shared" ref="A12" si="10">A34</f>
        <v>1.2425539385234718</v>
      </c>
      <c r="B12" s="20">
        <f>B34</f>
        <v>7.6860780000000002</v>
      </c>
      <c r="C12" s="20">
        <f t="shared" ref="C12" si="11">C34</f>
        <v>0.50687300487468545</v>
      </c>
      <c r="D12" s="20">
        <f>D34</f>
        <v>7.6860780000000002</v>
      </c>
      <c r="E12" s="21">
        <f t="shared" ref="E12" si="12">E34</f>
        <v>0.82595792770767751</v>
      </c>
      <c r="F12" s="21">
        <f>F34</f>
        <v>7.6860780000000002</v>
      </c>
      <c r="G12" s="37"/>
      <c r="H12" s="20">
        <f t="shared" ref="H12" si="13">H34</f>
        <v>2.1185034099757556</v>
      </c>
      <c r="I12" s="20">
        <f>I34</f>
        <v>21.804372999999998</v>
      </c>
      <c r="J12" s="20">
        <f>J34</f>
        <v>10.762200348207823</v>
      </c>
      <c r="K12" s="20">
        <f>K34</f>
        <v>22.698274999999999</v>
      </c>
      <c r="L12" s="23" t="s">
        <v>10</v>
      </c>
      <c r="M12" s="38">
        <v>210</v>
      </c>
      <c r="N12" s="39"/>
      <c r="P12" s="40"/>
      <c r="Q12" s="40"/>
    </row>
    <row r="13" spans="1:19" ht="48.75" customHeight="1" x14ac:dyDescent="0.3">
      <c r="A13" s="41">
        <f t="shared" ref="A13" si="14">A76</f>
        <v>1.4109779422013424E-2</v>
      </c>
      <c r="B13" s="41">
        <f>B76</f>
        <v>8.7278999999999995E-2</v>
      </c>
      <c r="C13" s="41">
        <f t="shared" ref="C13" si="15">C76</f>
        <v>5.7557793444794163E-3</v>
      </c>
      <c r="D13" s="41">
        <f>D76</f>
        <v>8.7278999999999995E-2</v>
      </c>
      <c r="E13" s="42">
        <f t="shared" ref="E13" si="16">E76</f>
        <v>9.3791374446627242E-3</v>
      </c>
      <c r="F13" s="42">
        <f>F76</f>
        <v>8.7278999999999995E-2</v>
      </c>
      <c r="G13" s="43"/>
      <c r="H13" s="41">
        <f t="shared" ref="H13" si="17">H76</f>
        <v>3.9181732359272282E-2</v>
      </c>
      <c r="I13" s="41">
        <f>I76</f>
        <v>0.40327199999999996</v>
      </c>
      <c r="J13" s="41">
        <f>J76</f>
        <v>0.18207044075868337</v>
      </c>
      <c r="K13" s="41">
        <f>K76</f>
        <v>0.38400000000000001</v>
      </c>
      <c r="L13" s="44" t="s">
        <v>11</v>
      </c>
      <c r="M13" s="45">
        <v>213</v>
      </c>
      <c r="N13" s="46"/>
      <c r="P13" s="40"/>
      <c r="Q13" s="40"/>
    </row>
    <row r="14" spans="1:19" ht="30" customHeight="1" x14ac:dyDescent="0.3">
      <c r="A14" s="41">
        <f t="shared" ref="A14" si="18">A83</f>
        <v>0.18050394327102715</v>
      </c>
      <c r="B14" s="41">
        <f>B83</f>
        <v>1.1165449999999999</v>
      </c>
      <c r="C14" s="41">
        <f t="shared" ref="C14" si="19">C83</f>
        <v>7.2841316880899371E-2</v>
      </c>
      <c r="D14" s="41">
        <f>D83</f>
        <v>1.1045449999999999</v>
      </c>
      <c r="E14" s="42">
        <f t="shared" ref="E14" si="20">E83</f>
        <v>0.11740658943708152</v>
      </c>
      <c r="F14" s="42">
        <f>F83</f>
        <v>1.0925450000000001</v>
      </c>
      <c r="G14" s="43"/>
      <c r="H14" s="41">
        <f t="shared" ref="H14" si="21">H83</f>
        <v>0.17603175785544828</v>
      </c>
      <c r="I14" s="41">
        <f>I83</f>
        <v>1.8117799999999999</v>
      </c>
      <c r="J14" s="41">
        <f>J83</f>
        <v>1.1814356502704111</v>
      </c>
      <c r="K14" s="41">
        <f>K83</f>
        <v>2.4917349999999998</v>
      </c>
      <c r="L14" s="47" t="s">
        <v>12</v>
      </c>
      <c r="M14" s="45">
        <v>221</v>
      </c>
      <c r="N14" s="46"/>
      <c r="P14" s="40"/>
      <c r="Q14" s="40"/>
    </row>
    <row r="15" spans="1:19" ht="30" customHeight="1" x14ac:dyDescent="0.3">
      <c r="A15" s="41">
        <f t="shared" ref="A15" si="22">A91</f>
        <v>0.11397237012934915</v>
      </c>
      <c r="B15" s="41">
        <f>B91</f>
        <v>0.70500000000000007</v>
      </c>
      <c r="C15" s="41">
        <f t="shared" ref="C15" si="23">C91</f>
        <v>4.649256336413099E-2</v>
      </c>
      <c r="D15" s="41">
        <f>D91</f>
        <v>0.70500000000000007</v>
      </c>
      <c r="E15" s="42">
        <f t="shared" ref="E15" si="24">E91</f>
        <v>7.5760399391459815E-2</v>
      </c>
      <c r="F15" s="42">
        <f>F91</f>
        <v>0.70500000000000007</v>
      </c>
      <c r="G15" s="43"/>
      <c r="H15" s="41">
        <f t="shared" ref="H15" si="25">H91</f>
        <v>7.8688852103910273E-2</v>
      </c>
      <c r="I15" s="41">
        <f>I91</f>
        <v>0.80989299999999997</v>
      </c>
      <c r="J15" s="41">
        <f>J91</f>
        <v>0.50795661576226869</v>
      </c>
      <c r="K15" s="41">
        <f>K91</f>
        <v>1.0713179999999998</v>
      </c>
      <c r="L15" s="47" t="s">
        <v>13</v>
      </c>
      <c r="M15" s="45">
        <v>222</v>
      </c>
      <c r="N15" s="46"/>
      <c r="P15" s="40"/>
      <c r="Q15" s="40"/>
    </row>
    <row r="16" spans="1:19" ht="30" customHeight="1" x14ac:dyDescent="0.3">
      <c r="A16" s="41">
        <f t="shared" ref="A16" si="26">A105</f>
        <v>10.133517839458147</v>
      </c>
      <c r="B16" s="41">
        <f>B105</f>
        <v>62.683</v>
      </c>
      <c r="C16" s="41">
        <f t="shared" ref="C16" si="27">C105</f>
        <v>4.1337494317075505</v>
      </c>
      <c r="D16" s="41">
        <f>D105</f>
        <v>62.683</v>
      </c>
      <c r="E16" s="42">
        <f t="shared" ref="E16" si="28">E105</f>
        <v>6.7360129291558515</v>
      </c>
      <c r="F16" s="42">
        <f>F105</f>
        <v>62.683</v>
      </c>
      <c r="G16" s="43"/>
      <c r="H16" s="41">
        <f t="shared" ref="H16" si="29">H105</f>
        <v>1.6007333806107242</v>
      </c>
      <c r="I16" s="41">
        <f>I105</f>
        <v>16.475304000000001</v>
      </c>
      <c r="J16" s="41">
        <f>J105</f>
        <v>11.614521866285365</v>
      </c>
      <c r="K16" s="41">
        <f>K105</f>
        <v>24.495883999999997</v>
      </c>
      <c r="L16" s="47" t="s">
        <v>14</v>
      </c>
      <c r="M16" s="45">
        <v>223</v>
      </c>
      <c r="N16" s="46"/>
      <c r="P16" s="40"/>
      <c r="Q16" s="40"/>
    </row>
    <row r="17" spans="1:17" ht="30" customHeight="1" x14ac:dyDescent="0.3">
      <c r="A17" s="41">
        <f t="shared" ref="A17" si="30">A133</f>
        <v>2.8291013861895177E-2</v>
      </c>
      <c r="B17" s="41">
        <f>B133</f>
        <v>0.17499999999999999</v>
      </c>
      <c r="C17" s="41">
        <f t="shared" ref="C17" si="31">C133</f>
        <v>1.1540707218046699E-2</v>
      </c>
      <c r="D17" s="41">
        <f>D133</f>
        <v>0.17499999999999999</v>
      </c>
      <c r="E17" s="42">
        <f t="shared" ref="E17" si="32">E133</f>
        <v>1.8805772898589312E-2</v>
      </c>
      <c r="F17" s="42">
        <f>F133</f>
        <v>0.17499999999999999</v>
      </c>
      <c r="G17" s="43"/>
      <c r="H17" s="41">
        <f t="shared" ref="H17" si="33">H133</f>
        <v>9.0008621619229318E-3</v>
      </c>
      <c r="I17" s="41">
        <f>I133</f>
        <v>9.264E-2</v>
      </c>
      <c r="J17" s="41">
        <f>J133</f>
        <v>0.32736691976006799</v>
      </c>
      <c r="K17" s="41">
        <f>K133</f>
        <v>0.69044100000000008</v>
      </c>
      <c r="L17" s="47" t="s">
        <v>15</v>
      </c>
      <c r="M17" s="45">
        <v>224</v>
      </c>
      <c r="N17" s="46"/>
      <c r="P17" s="40"/>
      <c r="Q17" s="40"/>
    </row>
    <row r="18" spans="1:17" ht="30" customHeight="1" x14ac:dyDescent="0.3">
      <c r="A18" s="41">
        <f t="shared" ref="A18" si="34">A140</f>
        <v>0.46894764253842924</v>
      </c>
      <c r="B18" s="41">
        <f>B140</f>
        <v>2.9007740000000002</v>
      </c>
      <c r="C18" s="41">
        <f t="shared" ref="C18" si="35">C140</f>
        <v>0.19129704822698401</v>
      </c>
      <c r="D18" s="41">
        <f>D140</f>
        <v>2.9007740000000002</v>
      </c>
      <c r="E18" s="42">
        <f t="shared" ref="E18" si="36">E140</f>
        <v>0.31172169756647156</v>
      </c>
      <c r="F18" s="42">
        <f>F140</f>
        <v>2.9007740000000002</v>
      </c>
      <c r="G18" s="43"/>
      <c r="H18" s="41">
        <f t="shared" ref="H18" si="37">H140</f>
        <v>0.43150214818293686</v>
      </c>
      <c r="I18" s="41">
        <f>I140</f>
        <v>4.4411699999999996</v>
      </c>
      <c r="J18" s="41">
        <f>J140</f>
        <v>3.6588842584940915</v>
      </c>
      <c r="K18" s="41">
        <f>K140</f>
        <v>7.716857000000001</v>
      </c>
      <c r="L18" s="47" t="s">
        <v>16</v>
      </c>
      <c r="M18" s="45">
        <v>225</v>
      </c>
      <c r="N18" s="46"/>
      <c r="P18" s="40"/>
      <c r="Q18" s="40"/>
    </row>
    <row r="19" spans="1:17" ht="30" customHeight="1" x14ac:dyDescent="0.3">
      <c r="A19" s="41">
        <f t="shared" ref="A19" si="38">A148</f>
        <v>8.9448102684494865E-2</v>
      </c>
      <c r="B19" s="41">
        <f>B148</f>
        <v>0.55330000000000001</v>
      </c>
      <c r="C19" s="41">
        <f t="shared" ref="C19" si="39">C148</f>
        <v>3.6402687910638734E-2</v>
      </c>
      <c r="D19" s="41">
        <f>D148</f>
        <v>0.55200000000000005</v>
      </c>
      <c r="E19" s="42">
        <f t="shared" ref="E19" si="40">E148</f>
        <v>5.9103857681280701E-2</v>
      </c>
      <c r="F19" s="42">
        <f>F148</f>
        <v>0.55000000000000004</v>
      </c>
      <c r="G19" s="43"/>
      <c r="H19" s="41">
        <f t="shared" ref="H19" si="41">H148</f>
        <v>0.37671231455920051</v>
      </c>
      <c r="I19" s="41">
        <f>I148</f>
        <v>3.8772539999999993</v>
      </c>
      <c r="J19" s="41">
        <f>J148</f>
        <v>3.1536117593076956</v>
      </c>
      <c r="K19" s="41">
        <f>K148</f>
        <v>6.6512000000000002</v>
      </c>
      <c r="L19" s="47" t="s">
        <v>17</v>
      </c>
      <c r="M19" s="45">
        <v>226</v>
      </c>
      <c r="N19" s="46"/>
      <c r="P19" s="40"/>
      <c r="Q19" s="40"/>
    </row>
    <row r="20" spans="1:17" ht="30" hidden="1" customHeight="1" x14ac:dyDescent="0.3">
      <c r="A20" s="41">
        <f t="shared" ref="A20" si="42">A167</f>
        <v>0</v>
      </c>
      <c r="B20" s="41">
        <f>B167</f>
        <v>0</v>
      </c>
      <c r="C20" s="41">
        <f t="shared" ref="C20" si="43">C167</f>
        <v>0</v>
      </c>
      <c r="D20" s="41">
        <f>D167</f>
        <v>0</v>
      </c>
      <c r="E20" s="42">
        <f t="shared" ref="E20" si="44">E167</f>
        <v>0</v>
      </c>
      <c r="F20" s="42">
        <f>F167</f>
        <v>0</v>
      </c>
      <c r="G20" s="43"/>
      <c r="H20" s="41">
        <f t="shared" ref="H20" si="45">H167</f>
        <v>0</v>
      </c>
      <c r="I20" s="41">
        <f>I167</f>
        <v>0</v>
      </c>
      <c r="J20" s="41">
        <f>J167</f>
        <v>0</v>
      </c>
      <c r="K20" s="41">
        <f>K167</f>
        <v>0</v>
      </c>
      <c r="L20" s="47" t="s">
        <v>18</v>
      </c>
      <c r="M20" s="45">
        <v>227</v>
      </c>
      <c r="N20" s="46"/>
      <c r="P20" s="40"/>
      <c r="Q20" s="40"/>
    </row>
    <row r="21" spans="1:17" ht="30" customHeight="1" x14ac:dyDescent="0.3">
      <c r="A21" s="41">
        <f t="shared" ref="A21" si="46">A173</f>
        <v>10.744118750066018</v>
      </c>
      <c r="B21" s="41">
        <f>B173</f>
        <v>66.460000000000008</v>
      </c>
      <c r="C21" s="41">
        <f t="shared" ref="C21" si="47">C173</f>
        <v>4.2509370701445164</v>
      </c>
      <c r="D21" s="41">
        <f>D173</f>
        <v>64.460000000000008</v>
      </c>
      <c r="E21" s="42">
        <f t="shared" ref="E21" si="48">E173</f>
        <v>6.7120490014050773</v>
      </c>
      <c r="F21" s="42">
        <f>F173</f>
        <v>62.46</v>
      </c>
      <c r="G21" s="43"/>
      <c r="H21" s="41">
        <f t="shared" ref="H21" si="49">H173</f>
        <v>6.1374098375383532</v>
      </c>
      <c r="I21" s="41">
        <f>I173</f>
        <v>63.168354000000008</v>
      </c>
      <c r="J21" s="41">
        <f>J173</f>
        <v>38.374058429116531</v>
      </c>
      <c r="K21" s="41">
        <f>K173</f>
        <v>80.933722000000003</v>
      </c>
      <c r="L21" s="47" t="s">
        <v>19</v>
      </c>
      <c r="M21" s="45">
        <v>228</v>
      </c>
      <c r="N21" s="46"/>
      <c r="P21" s="40"/>
      <c r="Q21" s="40"/>
    </row>
    <row r="22" spans="1:17" ht="30" customHeight="1" x14ac:dyDescent="0.3">
      <c r="A22" s="41">
        <f t="shared" ref="A22" si="50">A196</f>
        <v>0</v>
      </c>
      <c r="B22" s="41">
        <f>B196</f>
        <v>0</v>
      </c>
      <c r="C22" s="41">
        <f t="shared" ref="C22" si="51">C196</f>
        <v>0</v>
      </c>
      <c r="D22" s="41">
        <f>D196</f>
        <v>0</v>
      </c>
      <c r="E22" s="42">
        <f t="shared" ref="E22" si="52">E196</f>
        <v>0</v>
      </c>
      <c r="F22" s="42">
        <f>F196</f>
        <v>0</v>
      </c>
      <c r="G22" s="43"/>
      <c r="H22" s="41">
        <f t="shared" ref="H22" si="53">H196</f>
        <v>7.2869674238365701E-3</v>
      </c>
      <c r="I22" s="41">
        <f>I196</f>
        <v>7.4999999999999997E-2</v>
      </c>
      <c r="J22" s="41">
        <f>J196</f>
        <v>0</v>
      </c>
      <c r="K22" s="41">
        <f>K196</f>
        <v>0</v>
      </c>
      <c r="L22" s="47" t="s">
        <v>20</v>
      </c>
      <c r="M22" s="45">
        <v>281</v>
      </c>
      <c r="N22" s="46"/>
      <c r="P22" s="40"/>
      <c r="Q22" s="40"/>
    </row>
    <row r="23" spans="1:17" ht="11.25" customHeight="1" thickBot="1" x14ac:dyDescent="0.35">
      <c r="A23" s="48"/>
      <c r="B23" s="48"/>
      <c r="C23" s="48"/>
      <c r="D23" s="48"/>
      <c r="E23" s="32"/>
      <c r="F23" s="33"/>
      <c r="G23" s="37"/>
      <c r="H23" s="49"/>
      <c r="I23" s="49"/>
      <c r="J23" s="48"/>
      <c r="K23" s="48"/>
      <c r="L23" s="48"/>
      <c r="M23" s="50"/>
      <c r="N23" s="48"/>
    </row>
    <row r="24" spans="1:17" ht="30" customHeight="1" thickBot="1" x14ac:dyDescent="0.35">
      <c r="A24" s="26">
        <f t="shared" ref="A24:F24" si="54">SUM(A25:A32)</f>
        <v>76.984536620045162</v>
      </c>
      <c r="B24" s="26">
        <f t="shared" si="54"/>
        <v>476.20399800000001</v>
      </c>
      <c r="C24" s="26">
        <f t="shared" si="54"/>
        <v>90.744110390328075</v>
      </c>
      <c r="D24" s="26">
        <f t="shared" si="54"/>
        <v>1376.0178659999997</v>
      </c>
      <c r="E24" s="27">
        <f t="shared" si="54"/>
        <v>85.133802687311871</v>
      </c>
      <c r="F24" s="27">
        <f t="shared" si="54"/>
        <v>792.22563999999988</v>
      </c>
      <c r="G24" s="9"/>
      <c r="H24" s="26">
        <f>SUM(H25:H32)</f>
        <v>89.024948737228641</v>
      </c>
      <c r="I24" s="26">
        <f>SUM(I25:I32)</f>
        <v>916.27569700000004</v>
      </c>
      <c r="J24" s="26">
        <f>SUM(J25:J32)</f>
        <v>30.237893712037074</v>
      </c>
      <c r="K24" s="26">
        <f>SUM(K25:K32)</f>
        <v>63.773949999999999</v>
      </c>
      <c r="L24" s="28" t="s">
        <v>8</v>
      </c>
      <c r="M24" s="29"/>
      <c r="N24" s="30"/>
    </row>
    <row r="25" spans="1:17" ht="30" customHeight="1" x14ac:dyDescent="0.3">
      <c r="A25" s="20">
        <f t="shared" ref="A25" si="55">A203</f>
        <v>0</v>
      </c>
      <c r="B25" s="20">
        <f>B203</f>
        <v>0</v>
      </c>
      <c r="C25" s="20">
        <f t="shared" ref="C25" si="56">C203</f>
        <v>0</v>
      </c>
      <c r="D25" s="20">
        <f>D203</f>
        <v>0</v>
      </c>
      <c r="E25" s="21">
        <f t="shared" ref="E25" si="57">E203</f>
        <v>0</v>
      </c>
      <c r="F25" s="21">
        <f>F203</f>
        <v>0</v>
      </c>
      <c r="G25" s="51"/>
      <c r="H25" s="20">
        <f t="shared" ref="H25" si="58">H203</f>
        <v>2.8759231432741667E-4</v>
      </c>
      <c r="I25" s="20">
        <f>I203</f>
        <v>2.96E-3</v>
      </c>
      <c r="J25" s="20">
        <f>J203</f>
        <v>0</v>
      </c>
      <c r="K25" s="20">
        <f>K203</f>
        <v>0</v>
      </c>
      <c r="L25" s="23" t="s">
        <v>21</v>
      </c>
      <c r="M25" s="38">
        <v>291</v>
      </c>
      <c r="N25" s="39"/>
      <c r="P25" s="40"/>
      <c r="Q25" s="40"/>
    </row>
    <row r="26" spans="1:17" ht="30" hidden="1" customHeight="1" x14ac:dyDescent="0.3">
      <c r="A26" s="41">
        <f t="shared" ref="A26" si="59">A208</f>
        <v>0</v>
      </c>
      <c r="B26" s="41">
        <f>B208</f>
        <v>0</v>
      </c>
      <c r="C26" s="41">
        <f t="shared" ref="C26" si="60">C208</f>
        <v>0</v>
      </c>
      <c r="D26" s="41">
        <f>D208</f>
        <v>0</v>
      </c>
      <c r="E26" s="42">
        <f t="shared" ref="E26" si="61">E208</f>
        <v>0</v>
      </c>
      <c r="F26" s="42">
        <f>F208</f>
        <v>0</v>
      </c>
      <c r="G26" s="43"/>
      <c r="H26" s="41">
        <f t="shared" ref="H26" si="62">H208</f>
        <v>0</v>
      </c>
      <c r="I26" s="41">
        <f>I208</f>
        <v>0</v>
      </c>
      <c r="J26" s="41">
        <f>J208</f>
        <v>0</v>
      </c>
      <c r="K26" s="41">
        <f>K208</f>
        <v>0</v>
      </c>
      <c r="L26" s="47" t="s">
        <v>22</v>
      </c>
      <c r="M26" s="45">
        <v>292</v>
      </c>
      <c r="N26" s="46"/>
      <c r="P26" s="40"/>
      <c r="Q26" s="40"/>
    </row>
    <row r="27" spans="1:17" ht="30" customHeight="1" x14ac:dyDescent="0.3">
      <c r="A27" s="41">
        <f t="shared" ref="A27" si="63">A211</f>
        <v>0</v>
      </c>
      <c r="B27" s="41">
        <f>B211</f>
        <v>0</v>
      </c>
      <c r="C27" s="41">
        <f t="shared" ref="C27" si="64">C211</f>
        <v>0.13189379677767657</v>
      </c>
      <c r="D27" s="41">
        <f>D211</f>
        <v>2</v>
      </c>
      <c r="E27" s="42">
        <f t="shared" ref="E27" si="65">E211</f>
        <v>0.73590686029824059</v>
      </c>
      <c r="F27" s="42">
        <f>F211</f>
        <v>6.8480939999999997</v>
      </c>
      <c r="G27" s="43"/>
      <c r="H27" s="41">
        <f t="shared" ref="H27" si="66">H211</f>
        <v>5.9438717719843144</v>
      </c>
      <c r="I27" s="41">
        <f>I211</f>
        <v>61.176392999999997</v>
      </c>
      <c r="J27" s="41">
        <f>J211</f>
        <v>0.75767760466535017</v>
      </c>
      <c r="K27" s="41">
        <f>K211</f>
        <v>1.597998</v>
      </c>
      <c r="L27" s="47" t="s">
        <v>23</v>
      </c>
      <c r="M27" s="45">
        <v>421</v>
      </c>
      <c r="N27" s="46"/>
      <c r="P27" s="40"/>
      <c r="Q27" s="40"/>
    </row>
    <row r="28" spans="1:17" ht="30" customHeight="1" x14ac:dyDescent="0.3">
      <c r="A28" s="41">
        <f t="shared" ref="A28:F28" si="67">A216</f>
        <v>76.904432635081903</v>
      </c>
      <c r="B28" s="41">
        <f t="shared" si="67"/>
        <v>475.70849800000002</v>
      </c>
      <c r="C28" s="41">
        <f t="shared" si="67"/>
        <v>90.579539905398732</v>
      </c>
      <c r="D28" s="41">
        <f t="shared" si="67"/>
        <v>1373.5223659999997</v>
      </c>
      <c r="E28" s="42">
        <f t="shared" si="67"/>
        <v>84.344648624320769</v>
      </c>
      <c r="F28" s="42">
        <f t="shared" si="67"/>
        <v>784.88204599999995</v>
      </c>
      <c r="G28" s="43"/>
      <c r="H28" s="41">
        <f>H216</f>
        <v>73.91726538666174</v>
      </c>
      <c r="I28" s="41">
        <f>I216</f>
        <v>760.78217200000006</v>
      </c>
      <c r="J28" s="41">
        <f>J216</f>
        <v>0</v>
      </c>
      <c r="K28" s="41">
        <f>K216</f>
        <v>0</v>
      </c>
      <c r="L28" s="47" t="s">
        <v>24</v>
      </c>
      <c r="M28" s="45">
        <v>422</v>
      </c>
      <c r="N28" s="46"/>
      <c r="P28" s="40"/>
      <c r="Q28" s="40"/>
    </row>
    <row r="29" spans="1:17" ht="30" customHeight="1" x14ac:dyDescent="0.3">
      <c r="A29" s="41">
        <f t="shared" ref="A29" si="68">A224</f>
        <v>8.0103984963251773E-2</v>
      </c>
      <c r="B29" s="41">
        <f>B224</f>
        <v>0.4955</v>
      </c>
      <c r="C29" s="41">
        <f t="shared" ref="C29" si="69">C224</f>
        <v>3.2676688151669367E-2</v>
      </c>
      <c r="D29" s="41">
        <f>D224</f>
        <v>0.4955</v>
      </c>
      <c r="E29" s="42">
        <f t="shared" ref="E29" si="70">E224</f>
        <v>5.3247202692862886E-2</v>
      </c>
      <c r="F29" s="42">
        <f>F224</f>
        <v>0.4955</v>
      </c>
      <c r="G29" s="43"/>
      <c r="H29" s="41">
        <f t="shared" ref="H29" si="71">H224</f>
        <v>7.9104597885331571E-2</v>
      </c>
      <c r="I29" s="41">
        <f>I224</f>
        <v>0.81417200000000001</v>
      </c>
      <c r="J29" s="41">
        <f>J224</f>
        <v>2.7725824219846418</v>
      </c>
      <c r="K29" s="41">
        <f>K224</f>
        <v>5.8475809999999999</v>
      </c>
      <c r="L29" s="47" t="s">
        <v>25</v>
      </c>
      <c r="M29" s="45">
        <v>423</v>
      </c>
      <c r="N29" s="46"/>
      <c r="P29" s="40"/>
      <c r="Q29" s="40"/>
    </row>
    <row r="30" spans="1:17" ht="30" customHeight="1" x14ac:dyDescent="0.3">
      <c r="A30" s="41">
        <f t="shared" ref="A30:F30" si="72">A239</f>
        <v>0</v>
      </c>
      <c r="B30" s="41">
        <f t="shared" si="72"/>
        <v>0</v>
      </c>
      <c r="C30" s="41">
        <f t="shared" si="72"/>
        <v>0</v>
      </c>
      <c r="D30" s="41">
        <f t="shared" si="72"/>
        <v>0</v>
      </c>
      <c r="E30" s="42">
        <f t="shared" si="72"/>
        <v>0</v>
      </c>
      <c r="F30" s="42">
        <f t="shared" si="72"/>
        <v>0</v>
      </c>
      <c r="G30" s="43"/>
      <c r="H30" s="41">
        <f>H239</f>
        <v>0.34005847977903997</v>
      </c>
      <c r="I30" s="41">
        <f>I239</f>
        <v>3.5</v>
      </c>
      <c r="J30" s="41">
        <f>J239</f>
        <v>0.26077797504498923</v>
      </c>
      <c r="K30" s="41">
        <f>K239</f>
        <v>0.55000000000000004</v>
      </c>
      <c r="L30" s="47" t="s">
        <v>26</v>
      </c>
      <c r="M30" s="45">
        <v>440</v>
      </c>
      <c r="N30" s="46"/>
      <c r="P30" s="40"/>
      <c r="Q30" s="40"/>
    </row>
    <row r="31" spans="1:17" ht="30" hidden="1" customHeight="1" x14ac:dyDescent="0.3">
      <c r="A31" s="41">
        <f t="shared" ref="A31:F31" si="73">A245</f>
        <v>0</v>
      </c>
      <c r="B31" s="41">
        <f t="shared" si="73"/>
        <v>0</v>
      </c>
      <c r="C31" s="41">
        <f t="shared" si="73"/>
        <v>0</v>
      </c>
      <c r="D31" s="41">
        <f t="shared" si="73"/>
        <v>0</v>
      </c>
      <c r="E31" s="42">
        <f t="shared" si="73"/>
        <v>0</v>
      </c>
      <c r="F31" s="42">
        <f t="shared" si="73"/>
        <v>0</v>
      </c>
      <c r="G31" s="43"/>
      <c r="H31" s="41">
        <f>H245</f>
        <v>0</v>
      </c>
      <c r="I31" s="41">
        <f>I245</f>
        <v>0</v>
      </c>
      <c r="J31" s="41">
        <f>J245</f>
        <v>0</v>
      </c>
      <c r="K31" s="41">
        <f>K245</f>
        <v>0</v>
      </c>
      <c r="L31" s="47" t="s">
        <v>27</v>
      </c>
      <c r="M31" s="45">
        <v>720</v>
      </c>
      <c r="N31" s="46"/>
      <c r="P31" s="40"/>
      <c r="Q31" s="40"/>
    </row>
    <row r="32" spans="1:17" ht="30" customHeight="1" x14ac:dyDescent="0.3">
      <c r="A32" s="41">
        <f t="shared" ref="A32:F32" si="74">A254</f>
        <v>0</v>
      </c>
      <c r="B32" s="41">
        <f t="shared" si="74"/>
        <v>0</v>
      </c>
      <c r="C32" s="41">
        <f t="shared" si="74"/>
        <v>0</v>
      </c>
      <c r="D32" s="41">
        <f t="shared" si="74"/>
        <v>0</v>
      </c>
      <c r="E32" s="42">
        <f t="shared" si="74"/>
        <v>0</v>
      </c>
      <c r="F32" s="42">
        <f t="shared" si="74"/>
        <v>0</v>
      </c>
      <c r="G32" s="43"/>
      <c r="H32" s="41">
        <f>H254</f>
        <v>8.744360908603884</v>
      </c>
      <c r="I32" s="41">
        <f>I254</f>
        <v>90</v>
      </c>
      <c r="J32" s="41">
        <f>J254</f>
        <v>26.446855710342092</v>
      </c>
      <c r="K32" s="41">
        <f>K254</f>
        <v>55.778371</v>
      </c>
      <c r="L32" s="47" t="s">
        <v>28</v>
      </c>
      <c r="M32" s="45">
        <v>730</v>
      </c>
      <c r="N32" s="46"/>
      <c r="P32" s="40"/>
      <c r="Q32" s="40"/>
    </row>
    <row r="33" spans="1:19" ht="11.25" customHeight="1" thickBot="1" x14ac:dyDescent="0.35">
      <c r="A33" s="52"/>
      <c r="B33" s="52"/>
      <c r="C33" s="52"/>
      <c r="D33" s="52"/>
      <c r="E33" s="33"/>
      <c r="F33" s="33"/>
      <c r="G33" s="37"/>
      <c r="H33" s="52"/>
      <c r="I33" s="52"/>
      <c r="J33" s="52"/>
      <c r="K33" s="52"/>
      <c r="L33" s="53"/>
      <c r="M33" s="54"/>
      <c r="N33" s="49"/>
    </row>
    <row r="34" spans="1:19" ht="30" customHeight="1" thickBot="1" x14ac:dyDescent="0.35">
      <c r="A34" s="26">
        <f t="shared" ref="A34:J34" si="75">SUM(A35:A36)</f>
        <v>1.2425539385234718</v>
      </c>
      <c r="B34" s="26">
        <f t="shared" si="75"/>
        <v>7.6860780000000002</v>
      </c>
      <c r="C34" s="26">
        <f t="shared" si="75"/>
        <v>0.50687300487468545</v>
      </c>
      <c r="D34" s="26">
        <f t="shared" si="75"/>
        <v>7.6860780000000002</v>
      </c>
      <c r="E34" s="27">
        <f t="shared" si="75"/>
        <v>0.82595792770767751</v>
      </c>
      <c r="F34" s="27">
        <f t="shared" si="75"/>
        <v>7.6860780000000002</v>
      </c>
      <c r="G34" s="9"/>
      <c r="H34" s="26">
        <f t="shared" si="75"/>
        <v>2.1185034099757556</v>
      </c>
      <c r="I34" s="26">
        <f t="shared" si="75"/>
        <v>21.804372999999998</v>
      </c>
      <c r="J34" s="26">
        <f t="shared" si="75"/>
        <v>10.762200348207823</v>
      </c>
      <c r="K34" s="26">
        <f>SUM(K35:K36)</f>
        <v>22.698274999999999</v>
      </c>
      <c r="L34" s="28" t="s">
        <v>10</v>
      </c>
      <c r="M34" s="55">
        <v>210</v>
      </c>
      <c r="N34" s="30"/>
    </row>
    <row r="35" spans="1:19" ht="30" customHeight="1" x14ac:dyDescent="0.3">
      <c r="A35" s="56">
        <f t="shared" ref="A35:J35" si="76">A38</f>
        <v>0.71820020446028887</v>
      </c>
      <c r="B35" s="56">
        <f t="shared" si="76"/>
        <v>4.4425780000000001</v>
      </c>
      <c r="C35" s="56">
        <f t="shared" si="76"/>
        <v>0.29297423995048844</v>
      </c>
      <c r="D35" s="56">
        <f t="shared" si="76"/>
        <v>4.4425780000000001</v>
      </c>
      <c r="E35" s="57">
        <f t="shared" si="76"/>
        <v>0.47740635972725209</v>
      </c>
      <c r="F35" s="57">
        <f t="shared" si="76"/>
        <v>4.4425780000000001</v>
      </c>
      <c r="G35" s="51"/>
      <c r="H35" s="56">
        <f t="shared" ref="H35" si="77">H38</f>
        <v>0.92099155413562384</v>
      </c>
      <c r="I35" s="56">
        <f t="shared" si="76"/>
        <v>9.4791650000000001</v>
      </c>
      <c r="J35" s="56">
        <f t="shared" si="76"/>
        <v>4.0455629950401653</v>
      </c>
      <c r="K35" s="56">
        <f>K38</f>
        <v>8.5323910000000005</v>
      </c>
      <c r="L35" s="58" t="s">
        <v>29</v>
      </c>
      <c r="M35" s="59">
        <v>211</v>
      </c>
      <c r="N35" s="60"/>
    </row>
    <row r="36" spans="1:19" ht="30" customHeight="1" x14ac:dyDescent="0.3">
      <c r="A36" s="41">
        <f t="shared" ref="A36:J36" si="78">A42</f>
        <v>0.52435373406318286</v>
      </c>
      <c r="B36" s="41">
        <f t="shared" si="78"/>
        <v>3.2435</v>
      </c>
      <c r="C36" s="41">
        <f t="shared" si="78"/>
        <v>0.21389876492419699</v>
      </c>
      <c r="D36" s="41">
        <f t="shared" si="78"/>
        <v>3.2435</v>
      </c>
      <c r="E36" s="42">
        <f t="shared" si="78"/>
        <v>0.34855156798042541</v>
      </c>
      <c r="F36" s="42">
        <f t="shared" si="78"/>
        <v>3.2435</v>
      </c>
      <c r="G36" s="43"/>
      <c r="H36" s="41">
        <f t="shared" ref="H36" si="79">H42</f>
        <v>1.1975118558401316</v>
      </c>
      <c r="I36" s="41">
        <f t="shared" si="78"/>
        <v>12.325207999999996</v>
      </c>
      <c r="J36" s="41">
        <f t="shared" si="78"/>
        <v>6.7166373531676573</v>
      </c>
      <c r="K36" s="41">
        <f>K42</f>
        <v>14.165883999999998</v>
      </c>
      <c r="L36" s="47" t="s">
        <v>30</v>
      </c>
      <c r="M36" s="45">
        <v>212</v>
      </c>
      <c r="N36" s="61"/>
    </row>
    <row r="37" spans="1:19" ht="11.25" customHeight="1" thickBot="1" x14ac:dyDescent="0.35">
      <c r="A37" s="52"/>
      <c r="B37" s="52"/>
      <c r="C37" s="52"/>
      <c r="D37" s="52"/>
      <c r="E37" s="33"/>
      <c r="F37" s="33"/>
      <c r="G37" s="37"/>
      <c r="H37" s="52"/>
      <c r="I37" s="52"/>
      <c r="J37" s="52"/>
      <c r="K37" s="52"/>
      <c r="L37" s="53"/>
      <c r="M37" s="54"/>
      <c r="N37" s="49"/>
    </row>
    <row r="38" spans="1:19" ht="30" customHeight="1" thickBot="1" x14ac:dyDescent="0.35">
      <c r="A38" s="26">
        <f t="shared" ref="A38:J38" si="80">SUM(A39:A40)</f>
        <v>0.71820020446028887</v>
      </c>
      <c r="B38" s="26">
        <f t="shared" si="80"/>
        <v>4.4425780000000001</v>
      </c>
      <c r="C38" s="26">
        <f t="shared" si="80"/>
        <v>0.29297423995048844</v>
      </c>
      <c r="D38" s="26">
        <f t="shared" si="80"/>
        <v>4.4425780000000001</v>
      </c>
      <c r="E38" s="27">
        <f t="shared" si="80"/>
        <v>0.47740635972725209</v>
      </c>
      <c r="F38" s="27">
        <f t="shared" si="80"/>
        <v>4.4425780000000001</v>
      </c>
      <c r="G38" s="9"/>
      <c r="H38" s="26">
        <f t="shared" si="80"/>
        <v>0.92099155413562384</v>
      </c>
      <c r="I38" s="26">
        <f t="shared" si="80"/>
        <v>9.4791650000000001</v>
      </c>
      <c r="J38" s="26">
        <f t="shared" si="80"/>
        <v>4.0455629950401653</v>
      </c>
      <c r="K38" s="26">
        <f>SUM(K39:K40)</f>
        <v>8.5323910000000005</v>
      </c>
      <c r="L38" s="28" t="s">
        <v>29</v>
      </c>
      <c r="M38" s="55">
        <v>211</v>
      </c>
      <c r="N38" s="30"/>
    </row>
    <row r="39" spans="1:19" ht="30" customHeight="1" x14ac:dyDescent="0.3">
      <c r="A39" s="56">
        <f>+B39/$B$9*100</f>
        <v>0.68926253885297895</v>
      </c>
      <c r="B39" s="56">
        <v>4.2635779999999999</v>
      </c>
      <c r="C39" s="56">
        <f>+D39/$D$9*100</f>
        <v>0.28116974513888637</v>
      </c>
      <c r="D39" s="56">
        <v>4.2635779999999999</v>
      </c>
      <c r="E39" s="57">
        <f>+F39/$F$9*100</f>
        <v>0.45817074059098073</v>
      </c>
      <c r="F39" s="57">
        <v>4.2635779999999999</v>
      </c>
      <c r="G39" s="51"/>
      <c r="H39" s="56">
        <f>+I39/$I$9*100</f>
        <v>0.903398677264038</v>
      </c>
      <c r="I39" s="56">
        <v>9.2980929999999997</v>
      </c>
      <c r="J39" s="56">
        <f>+K39/$K$9*100</f>
        <v>4.0007376318387955</v>
      </c>
      <c r="K39" s="56">
        <v>8.4378510000000002</v>
      </c>
      <c r="L39" s="58" t="s">
        <v>31</v>
      </c>
      <c r="M39" s="59">
        <v>211001</v>
      </c>
      <c r="N39" s="60"/>
    </row>
    <row r="40" spans="1:19" ht="30" customHeight="1" x14ac:dyDescent="0.3">
      <c r="A40" s="41">
        <f>+B40/$B$9*100</f>
        <v>2.8937665607309922E-2</v>
      </c>
      <c r="B40" s="41">
        <v>0.17899999999999999</v>
      </c>
      <c r="C40" s="41">
        <f>+D40/$D$9*100</f>
        <v>1.1804494811602052E-2</v>
      </c>
      <c r="D40" s="41">
        <v>0.17899999999999999</v>
      </c>
      <c r="E40" s="42">
        <f>+F40/$F$9*100</f>
        <v>1.9235619136271354E-2</v>
      </c>
      <c r="F40" s="42">
        <v>0.17899999999999999</v>
      </c>
      <c r="G40" s="43"/>
      <c r="H40" s="41">
        <f>+I40/$I$9*100</f>
        <v>1.7592876871585807E-2</v>
      </c>
      <c r="I40" s="41">
        <v>0.18107200000000001</v>
      </c>
      <c r="J40" s="41">
        <f>+K40/$K$9*100</f>
        <v>4.4825363201369595E-2</v>
      </c>
      <c r="K40" s="41">
        <v>9.4539999999999999E-2</v>
      </c>
      <c r="L40" s="47" t="s">
        <v>32</v>
      </c>
      <c r="M40" s="45">
        <v>211002</v>
      </c>
      <c r="N40" s="61"/>
    </row>
    <row r="41" spans="1:19" ht="11.25" customHeight="1" thickBot="1" x14ac:dyDescent="0.35">
      <c r="A41" s="52"/>
      <c r="B41" s="52"/>
      <c r="C41" s="52"/>
      <c r="D41" s="52"/>
      <c r="E41" s="33"/>
      <c r="F41" s="33"/>
      <c r="G41" s="37"/>
      <c r="H41" s="52"/>
      <c r="I41" s="52"/>
      <c r="J41" s="52"/>
      <c r="K41" s="52"/>
      <c r="L41" s="53"/>
      <c r="M41" s="54"/>
      <c r="N41" s="49"/>
    </row>
    <row r="42" spans="1:19" ht="30" customHeight="1" thickBot="1" x14ac:dyDescent="0.35">
      <c r="A42" s="26">
        <f t="shared" ref="A42:F42" si="81">SUM(A43:A74)</f>
        <v>0.52435373406318286</v>
      </c>
      <c r="B42" s="26">
        <f t="shared" si="81"/>
        <v>3.2435</v>
      </c>
      <c r="C42" s="26">
        <f t="shared" si="81"/>
        <v>0.21389876492419699</v>
      </c>
      <c r="D42" s="26">
        <f t="shared" si="81"/>
        <v>3.2435</v>
      </c>
      <c r="E42" s="27">
        <f t="shared" si="81"/>
        <v>0.34855156798042541</v>
      </c>
      <c r="F42" s="27">
        <f t="shared" si="81"/>
        <v>3.2435</v>
      </c>
      <c r="G42" s="9"/>
      <c r="H42" s="26">
        <f>SUM(H43:H74)</f>
        <v>1.1975118558401316</v>
      </c>
      <c r="I42" s="26">
        <f>SUM(I43:I74)</f>
        <v>12.325207999999996</v>
      </c>
      <c r="J42" s="26">
        <f>SUM(J43:J74)</f>
        <v>6.7166373531676573</v>
      </c>
      <c r="K42" s="26">
        <f>SUM(K43:K74)</f>
        <v>14.165883999999998</v>
      </c>
      <c r="L42" s="28" t="s">
        <v>30</v>
      </c>
      <c r="M42" s="55">
        <v>212</v>
      </c>
      <c r="N42" s="30"/>
    </row>
    <row r="43" spans="1:19" ht="30" hidden="1" customHeight="1" x14ac:dyDescent="0.3">
      <c r="A43" s="41">
        <f t="shared" ref="A43:A74" si="82">+B43/$B$9*100</f>
        <v>0</v>
      </c>
      <c r="B43" s="41">
        <v>0</v>
      </c>
      <c r="C43" s="41">
        <f t="shared" ref="C43:C74" si="83">+D43/$D$9*100</f>
        <v>0</v>
      </c>
      <c r="D43" s="41">
        <v>0</v>
      </c>
      <c r="E43" s="42">
        <f t="shared" ref="E43:E74" si="84">+F43/$F$9*100</f>
        <v>0</v>
      </c>
      <c r="F43" s="42">
        <v>0</v>
      </c>
      <c r="G43" s="43"/>
      <c r="H43" s="41">
        <f t="shared" ref="H43:H74" si="85">+I43/$I$9*100</f>
        <v>0</v>
      </c>
      <c r="I43" s="41">
        <v>0</v>
      </c>
      <c r="J43" s="41">
        <f t="shared" ref="J43:J74" si="86">+K43/$K$9*100</f>
        <v>0</v>
      </c>
      <c r="K43" s="41">
        <v>0</v>
      </c>
      <c r="L43" s="47" t="s">
        <v>33</v>
      </c>
      <c r="M43" s="45">
        <v>212002</v>
      </c>
      <c r="N43" s="61"/>
    </row>
    <row r="44" spans="1:19" ht="30" hidden="1" customHeight="1" x14ac:dyDescent="0.3">
      <c r="A44" s="41">
        <f t="shared" si="82"/>
        <v>0</v>
      </c>
      <c r="B44" s="41">
        <v>0</v>
      </c>
      <c r="C44" s="41">
        <f t="shared" si="83"/>
        <v>0</v>
      </c>
      <c r="D44" s="41">
        <v>0</v>
      </c>
      <c r="E44" s="42">
        <f t="shared" si="84"/>
        <v>0</v>
      </c>
      <c r="F44" s="42">
        <v>0</v>
      </c>
      <c r="G44" s="43"/>
      <c r="H44" s="41">
        <f t="shared" si="85"/>
        <v>0</v>
      </c>
      <c r="I44" s="41">
        <v>0</v>
      </c>
      <c r="J44" s="41">
        <f t="shared" si="86"/>
        <v>0</v>
      </c>
      <c r="K44" s="41">
        <v>0</v>
      </c>
      <c r="L44" s="47" t="s">
        <v>34</v>
      </c>
      <c r="M44" s="45">
        <v>212003</v>
      </c>
      <c r="N44" s="61"/>
    </row>
    <row r="45" spans="1:19" ht="30" hidden="1" customHeight="1" x14ac:dyDescent="0.3">
      <c r="A45" s="41">
        <f t="shared" si="82"/>
        <v>0</v>
      </c>
      <c r="B45" s="41">
        <v>0</v>
      </c>
      <c r="C45" s="41">
        <f t="shared" si="83"/>
        <v>0</v>
      </c>
      <c r="D45" s="41">
        <v>0</v>
      </c>
      <c r="E45" s="42">
        <f t="shared" si="84"/>
        <v>0</v>
      </c>
      <c r="F45" s="42">
        <v>0</v>
      </c>
      <c r="G45" s="43"/>
      <c r="H45" s="41">
        <f t="shared" si="85"/>
        <v>0</v>
      </c>
      <c r="I45" s="41">
        <v>0</v>
      </c>
      <c r="J45" s="41">
        <f t="shared" si="86"/>
        <v>0</v>
      </c>
      <c r="K45" s="41">
        <v>0</v>
      </c>
      <c r="L45" s="47" t="s">
        <v>35</v>
      </c>
      <c r="M45" s="45">
        <v>212004</v>
      </c>
      <c r="N45" s="61"/>
    </row>
    <row r="46" spans="1:19" ht="30" customHeight="1" x14ac:dyDescent="0.3">
      <c r="A46" s="41">
        <f t="shared" si="82"/>
        <v>2.1824496407747709E-2</v>
      </c>
      <c r="B46" s="41">
        <v>0.13500000000000001</v>
      </c>
      <c r="C46" s="41">
        <f t="shared" si="83"/>
        <v>8.9028312824931694E-3</v>
      </c>
      <c r="D46" s="41">
        <v>0.13500000000000001</v>
      </c>
      <c r="E46" s="42">
        <f t="shared" si="84"/>
        <v>1.4507310521768901E-2</v>
      </c>
      <c r="F46" s="42">
        <v>0.13500000000000001</v>
      </c>
      <c r="G46" s="43"/>
      <c r="H46" s="41">
        <f t="shared" si="85"/>
        <v>2.3318295756277026E-2</v>
      </c>
      <c r="I46" s="41">
        <v>0.24</v>
      </c>
      <c r="J46" s="41">
        <f t="shared" si="86"/>
        <v>0.21057584413996475</v>
      </c>
      <c r="K46" s="41">
        <v>0.44412000000000001</v>
      </c>
      <c r="L46" s="47" t="s">
        <v>36</v>
      </c>
      <c r="M46" s="45">
        <v>212005</v>
      </c>
      <c r="N46" s="61"/>
    </row>
    <row r="47" spans="1:19" ht="30" hidden="1" customHeight="1" x14ac:dyDescent="0.3">
      <c r="A47" s="41">
        <f t="shared" si="82"/>
        <v>0</v>
      </c>
      <c r="B47" s="41">
        <v>0</v>
      </c>
      <c r="C47" s="41">
        <f t="shared" si="83"/>
        <v>0</v>
      </c>
      <c r="D47" s="41">
        <v>0</v>
      </c>
      <c r="E47" s="42">
        <f t="shared" si="84"/>
        <v>0</v>
      </c>
      <c r="F47" s="42">
        <v>0</v>
      </c>
      <c r="G47" s="43"/>
      <c r="H47" s="41">
        <f t="shared" si="85"/>
        <v>0</v>
      </c>
      <c r="I47" s="41">
        <v>0</v>
      </c>
      <c r="J47" s="41">
        <f t="shared" si="86"/>
        <v>0</v>
      </c>
      <c r="K47" s="41">
        <v>0</v>
      </c>
      <c r="L47" s="47" t="s">
        <v>37</v>
      </c>
      <c r="M47" s="45">
        <v>212006</v>
      </c>
      <c r="N47" s="61"/>
    </row>
    <row r="48" spans="1:19" ht="30" hidden="1" customHeight="1" x14ac:dyDescent="0.3">
      <c r="A48" s="41">
        <f t="shared" si="82"/>
        <v>0</v>
      </c>
      <c r="B48" s="41">
        <v>0</v>
      </c>
      <c r="C48" s="41">
        <f t="shared" si="83"/>
        <v>0</v>
      </c>
      <c r="D48" s="41">
        <v>0</v>
      </c>
      <c r="E48" s="42">
        <f t="shared" si="84"/>
        <v>0</v>
      </c>
      <c r="F48" s="42">
        <v>0</v>
      </c>
      <c r="G48" s="43"/>
      <c r="H48" s="41">
        <f t="shared" si="85"/>
        <v>0</v>
      </c>
      <c r="I48" s="41">
        <v>0</v>
      </c>
      <c r="J48" s="41">
        <f t="shared" si="86"/>
        <v>0</v>
      </c>
      <c r="K48" s="41">
        <v>0</v>
      </c>
      <c r="L48" s="47" t="s">
        <v>38</v>
      </c>
      <c r="M48" s="45">
        <v>212007</v>
      </c>
      <c r="N48" s="61"/>
      <c r="S48" s="1"/>
    </row>
    <row r="49" spans="1:14" ht="30" customHeight="1" x14ac:dyDescent="0.3">
      <c r="A49" s="41">
        <f t="shared" si="82"/>
        <v>0</v>
      </c>
      <c r="B49" s="41">
        <v>0</v>
      </c>
      <c r="C49" s="41">
        <f t="shared" si="83"/>
        <v>0</v>
      </c>
      <c r="D49" s="41">
        <v>0</v>
      </c>
      <c r="E49" s="42">
        <f t="shared" si="84"/>
        <v>0</v>
      </c>
      <c r="F49" s="42">
        <v>0</v>
      </c>
      <c r="G49" s="43"/>
      <c r="H49" s="41">
        <f t="shared" si="85"/>
        <v>4.0807017573484799E-3</v>
      </c>
      <c r="I49" s="41">
        <v>4.2000000000000003E-2</v>
      </c>
      <c r="J49" s="41">
        <f t="shared" si="86"/>
        <v>1.137940254741771E-2</v>
      </c>
      <c r="K49" s="41">
        <v>2.4E-2</v>
      </c>
      <c r="L49" s="47" t="s">
        <v>39</v>
      </c>
      <c r="M49" s="45">
        <v>212008</v>
      </c>
      <c r="N49" s="61"/>
    </row>
    <row r="50" spans="1:14" ht="30" customHeight="1" x14ac:dyDescent="0.3">
      <c r="A50" s="41">
        <f t="shared" si="82"/>
        <v>5.6582027723790354E-2</v>
      </c>
      <c r="B50" s="41">
        <v>0.35</v>
      </c>
      <c r="C50" s="41">
        <f t="shared" si="83"/>
        <v>2.3081414436093399E-2</v>
      </c>
      <c r="D50" s="41">
        <v>0.35</v>
      </c>
      <c r="E50" s="42">
        <f t="shared" si="84"/>
        <v>3.7611545797178625E-2</v>
      </c>
      <c r="F50" s="42">
        <v>0.35</v>
      </c>
      <c r="G50" s="43"/>
      <c r="H50" s="41">
        <f t="shared" si="85"/>
        <v>0.51748515751854185</v>
      </c>
      <c r="I50" s="41">
        <v>5.3261370000000001</v>
      </c>
      <c r="J50" s="41">
        <f t="shared" si="86"/>
        <v>2.3020886959755633</v>
      </c>
      <c r="K50" s="41">
        <v>4.8552749999999998</v>
      </c>
      <c r="L50" s="47" t="s">
        <v>40</v>
      </c>
      <c r="M50" s="45">
        <v>212009</v>
      </c>
      <c r="N50" s="61"/>
    </row>
    <row r="51" spans="1:14" ht="30" hidden="1" customHeight="1" x14ac:dyDescent="0.3">
      <c r="A51" s="41">
        <f t="shared" si="82"/>
        <v>0</v>
      </c>
      <c r="B51" s="41">
        <v>0</v>
      </c>
      <c r="C51" s="41">
        <f t="shared" si="83"/>
        <v>0</v>
      </c>
      <c r="D51" s="41">
        <v>0</v>
      </c>
      <c r="E51" s="42">
        <f t="shared" si="84"/>
        <v>0</v>
      </c>
      <c r="F51" s="42">
        <v>0</v>
      </c>
      <c r="G51" s="43"/>
      <c r="H51" s="41">
        <f t="shared" si="85"/>
        <v>0</v>
      </c>
      <c r="I51" s="41">
        <v>0</v>
      </c>
      <c r="J51" s="41">
        <f t="shared" si="86"/>
        <v>0</v>
      </c>
      <c r="K51" s="41">
        <v>0</v>
      </c>
      <c r="L51" s="47" t="s">
        <v>41</v>
      </c>
      <c r="M51" s="45">
        <v>212010</v>
      </c>
      <c r="N51" s="61"/>
    </row>
    <row r="52" spans="1:14" ht="30" customHeight="1" x14ac:dyDescent="0.3">
      <c r="A52" s="41">
        <f t="shared" si="82"/>
        <v>2.9099328543663607E-3</v>
      </c>
      <c r="B52" s="41">
        <v>1.7999999999999999E-2</v>
      </c>
      <c r="C52" s="41">
        <f t="shared" si="83"/>
        <v>1.187044170999089E-3</v>
      </c>
      <c r="D52" s="41">
        <v>1.7999999999999999E-2</v>
      </c>
      <c r="E52" s="42">
        <f t="shared" si="84"/>
        <v>1.9343080695691866E-3</v>
      </c>
      <c r="F52" s="42">
        <v>1.7999999999999999E-2</v>
      </c>
      <c r="G52" s="43"/>
      <c r="H52" s="41">
        <f t="shared" si="85"/>
        <v>4.0552168032781818E-2</v>
      </c>
      <c r="I52" s="41">
        <v>0.417377</v>
      </c>
      <c r="J52" s="41">
        <f t="shared" si="86"/>
        <v>0.22284663322026349</v>
      </c>
      <c r="K52" s="41">
        <v>0.47</v>
      </c>
      <c r="L52" s="47" t="s">
        <v>42</v>
      </c>
      <c r="M52" s="45">
        <v>212011</v>
      </c>
      <c r="N52" s="61"/>
    </row>
    <row r="53" spans="1:14" ht="30" hidden="1" customHeight="1" x14ac:dyDescent="0.3">
      <c r="A53" s="41">
        <f t="shared" si="82"/>
        <v>0</v>
      </c>
      <c r="B53" s="41">
        <v>0</v>
      </c>
      <c r="C53" s="41">
        <f t="shared" si="83"/>
        <v>0</v>
      </c>
      <c r="D53" s="41">
        <v>0</v>
      </c>
      <c r="E53" s="42">
        <f t="shared" si="84"/>
        <v>0</v>
      </c>
      <c r="F53" s="42">
        <v>0</v>
      </c>
      <c r="G53" s="43"/>
      <c r="H53" s="41">
        <f t="shared" si="85"/>
        <v>0</v>
      </c>
      <c r="I53" s="41">
        <v>0</v>
      </c>
      <c r="J53" s="41">
        <f t="shared" si="86"/>
        <v>0</v>
      </c>
      <c r="K53" s="41">
        <v>0</v>
      </c>
      <c r="L53" s="47" t="s">
        <v>43</v>
      </c>
      <c r="M53" s="45">
        <v>212012</v>
      </c>
      <c r="N53" s="61"/>
    </row>
    <row r="54" spans="1:14" ht="30" customHeight="1" x14ac:dyDescent="0.3">
      <c r="A54" s="41">
        <f t="shared" si="82"/>
        <v>5.6582027723790351E-4</v>
      </c>
      <c r="B54" s="41">
        <v>3.5000000000000001E-3</v>
      </c>
      <c r="C54" s="41">
        <f t="shared" si="83"/>
        <v>2.3081414436093399E-4</v>
      </c>
      <c r="D54" s="41">
        <v>3.5000000000000001E-3</v>
      </c>
      <c r="E54" s="42">
        <f t="shared" si="84"/>
        <v>3.7611545797178625E-4</v>
      </c>
      <c r="F54" s="42">
        <v>3.5000000000000001E-3</v>
      </c>
      <c r="G54" s="43"/>
      <c r="H54" s="41">
        <f t="shared" si="85"/>
        <v>3.1353391835627482E-4</v>
      </c>
      <c r="I54" s="41">
        <v>3.2269999999999998E-3</v>
      </c>
      <c r="J54" s="41">
        <f t="shared" si="86"/>
        <v>0</v>
      </c>
      <c r="K54" s="41">
        <v>0</v>
      </c>
      <c r="L54" s="47" t="s">
        <v>44</v>
      </c>
      <c r="M54" s="45">
        <v>212013</v>
      </c>
      <c r="N54" s="61"/>
    </row>
    <row r="55" spans="1:14" ht="48.75" customHeight="1" x14ac:dyDescent="0.3">
      <c r="A55" s="41">
        <f t="shared" si="82"/>
        <v>0</v>
      </c>
      <c r="B55" s="41">
        <v>0</v>
      </c>
      <c r="C55" s="41">
        <f t="shared" si="83"/>
        <v>0</v>
      </c>
      <c r="D55" s="41">
        <v>0</v>
      </c>
      <c r="E55" s="42">
        <f t="shared" si="84"/>
        <v>0</v>
      </c>
      <c r="F55" s="42">
        <v>0</v>
      </c>
      <c r="G55" s="43"/>
      <c r="H55" s="41">
        <f t="shared" si="85"/>
        <v>1.7488721817207769E-2</v>
      </c>
      <c r="I55" s="41">
        <v>0.18</v>
      </c>
      <c r="J55" s="41">
        <f t="shared" si="86"/>
        <v>8.5345519105632817E-2</v>
      </c>
      <c r="K55" s="41">
        <v>0.18</v>
      </c>
      <c r="L55" s="44" t="s">
        <v>45</v>
      </c>
      <c r="M55" s="45">
        <v>212014</v>
      </c>
      <c r="N55" s="61"/>
    </row>
    <row r="56" spans="1:14" ht="30" customHeight="1" x14ac:dyDescent="0.3">
      <c r="A56" s="41">
        <f t="shared" si="82"/>
        <v>4.8498880906106016E-3</v>
      </c>
      <c r="B56" s="41">
        <v>0.03</v>
      </c>
      <c r="C56" s="41">
        <f t="shared" si="83"/>
        <v>1.9784069516651484E-3</v>
      </c>
      <c r="D56" s="41">
        <v>0.03</v>
      </c>
      <c r="E56" s="42">
        <f t="shared" si="84"/>
        <v>3.2238467826153105E-3</v>
      </c>
      <c r="F56" s="42">
        <v>0.03</v>
      </c>
      <c r="G56" s="43"/>
      <c r="H56" s="41">
        <f t="shared" si="85"/>
        <v>2.876894738930678E-3</v>
      </c>
      <c r="I56" s="41">
        <v>2.9610000000000001E-2</v>
      </c>
      <c r="J56" s="41">
        <f t="shared" si="86"/>
        <v>1.6385391384735885E-2</v>
      </c>
      <c r="K56" s="41">
        <v>3.4557999999999998E-2</v>
      </c>
      <c r="L56" s="47" t="s">
        <v>46</v>
      </c>
      <c r="M56" s="45">
        <v>212015</v>
      </c>
      <c r="N56" s="61"/>
    </row>
    <row r="57" spans="1:14" ht="30" hidden="1" customHeight="1" x14ac:dyDescent="0.3">
      <c r="A57" s="41">
        <f t="shared" si="82"/>
        <v>0</v>
      </c>
      <c r="B57" s="41">
        <v>0</v>
      </c>
      <c r="C57" s="41">
        <f t="shared" si="83"/>
        <v>0</v>
      </c>
      <c r="D57" s="41">
        <v>0</v>
      </c>
      <c r="E57" s="42">
        <f t="shared" si="84"/>
        <v>0</v>
      </c>
      <c r="F57" s="42">
        <v>0</v>
      </c>
      <c r="G57" s="43"/>
      <c r="H57" s="41">
        <f t="shared" si="85"/>
        <v>0</v>
      </c>
      <c r="I57" s="41">
        <v>0</v>
      </c>
      <c r="J57" s="41">
        <f t="shared" si="86"/>
        <v>0</v>
      </c>
      <c r="K57" s="41">
        <v>0</v>
      </c>
      <c r="L57" s="47" t="s">
        <v>47</v>
      </c>
      <c r="M57" s="45">
        <v>212016</v>
      </c>
      <c r="N57" s="61"/>
    </row>
    <row r="58" spans="1:14" ht="30" hidden="1" customHeight="1" x14ac:dyDescent="0.3">
      <c r="A58" s="41">
        <f t="shared" si="82"/>
        <v>0</v>
      </c>
      <c r="B58" s="41">
        <v>0</v>
      </c>
      <c r="C58" s="41">
        <f t="shared" si="83"/>
        <v>0</v>
      </c>
      <c r="D58" s="41">
        <v>0</v>
      </c>
      <c r="E58" s="42">
        <f t="shared" si="84"/>
        <v>0</v>
      </c>
      <c r="F58" s="42">
        <v>0</v>
      </c>
      <c r="G58" s="43"/>
      <c r="H58" s="41">
        <f t="shared" si="85"/>
        <v>0</v>
      </c>
      <c r="I58" s="41">
        <v>0</v>
      </c>
      <c r="J58" s="41">
        <f t="shared" si="86"/>
        <v>0</v>
      </c>
      <c r="K58" s="41">
        <v>0</v>
      </c>
      <c r="L58" s="47" t="s">
        <v>48</v>
      </c>
      <c r="M58" s="45">
        <v>212017</v>
      </c>
      <c r="N58" s="61"/>
    </row>
    <row r="59" spans="1:14" ht="30" hidden="1" customHeight="1" x14ac:dyDescent="0.3">
      <c r="A59" s="41">
        <f t="shared" si="82"/>
        <v>0</v>
      </c>
      <c r="B59" s="41">
        <v>0</v>
      </c>
      <c r="C59" s="41">
        <f t="shared" si="83"/>
        <v>0</v>
      </c>
      <c r="D59" s="41">
        <v>0</v>
      </c>
      <c r="E59" s="42">
        <f t="shared" si="84"/>
        <v>0</v>
      </c>
      <c r="F59" s="42">
        <v>0</v>
      </c>
      <c r="G59" s="43"/>
      <c r="H59" s="41">
        <f t="shared" si="85"/>
        <v>0</v>
      </c>
      <c r="I59" s="41">
        <v>0</v>
      </c>
      <c r="J59" s="41">
        <f t="shared" si="86"/>
        <v>0</v>
      </c>
      <c r="K59" s="41">
        <v>0</v>
      </c>
      <c r="L59" s="47" t="s">
        <v>49</v>
      </c>
      <c r="M59" s="45">
        <v>212018</v>
      </c>
      <c r="N59" s="61"/>
    </row>
    <row r="60" spans="1:14" ht="30" hidden="1" customHeight="1" x14ac:dyDescent="0.3">
      <c r="A60" s="41">
        <f t="shared" si="82"/>
        <v>0</v>
      </c>
      <c r="B60" s="41">
        <v>0</v>
      </c>
      <c r="C60" s="41">
        <f t="shared" si="83"/>
        <v>0</v>
      </c>
      <c r="D60" s="41">
        <v>0</v>
      </c>
      <c r="E60" s="42">
        <f t="shared" si="84"/>
        <v>0</v>
      </c>
      <c r="F60" s="42">
        <v>0</v>
      </c>
      <c r="G60" s="43"/>
      <c r="H60" s="41">
        <f t="shared" si="85"/>
        <v>0</v>
      </c>
      <c r="I60" s="41">
        <v>0</v>
      </c>
      <c r="J60" s="41">
        <f t="shared" si="86"/>
        <v>0</v>
      </c>
      <c r="K60" s="41">
        <v>0</v>
      </c>
      <c r="L60" s="47" t="s">
        <v>50</v>
      </c>
      <c r="M60" s="45">
        <v>212019</v>
      </c>
      <c r="N60" s="61"/>
    </row>
    <row r="61" spans="1:14" ht="30" customHeight="1" x14ac:dyDescent="0.3">
      <c r="A61" s="41">
        <f t="shared" si="82"/>
        <v>0</v>
      </c>
      <c r="B61" s="41">
        <v>0</v>
      </c>
      <c r="C61" s="41">
        <f t="shared" si="83"/>
        <v>0</v>
      </c>
      <c r="D61" s="41">
        <v>0</v>
      </c>
      <c r="E61" s="42">
        <f t="shared" si="84"/>
        <v>0</v>
      </c>
      <c r="F61" s="42">
        <v>0</v>
      </c>
      <c r="G61" s="43"/>
      <c r="H61" s="41">
        <f t="shared" si="85"/>
        <v>0</v>
      </c>
      <c r="I61" s="41">
        <v>0</v>
      </c>
      <c r="J61" s="41">
        <f t="shared" si="86"/>
        <v>9.7649498110028224E-2</v>
      </c>
      <c r="K61" s="41">
        <v>0.20594999999999999</v>
      </c>
      <c r="L61" s="47" t="s">
        <v>51</v>
      </c>
      <c r="M61" s="45">
        <v>212020</v>
      </c>
      <c r="N61" s="61"/>
    </row>
    <row r="62" spans="1:14" ht="30" customHeight="1" x14ac:dyDescent="0.3">
      <c r="A62" s="41">
        <f t="shared" si="82"/>
        <v>2.4411103389406694E-2</v>
      </c>
      <c r="B62" s="41">
        <v>0.151</v>
      </c>
      <c r="C62" s="41">
        <f t="shared" si="83"/>
        <v>9.9579816567145797E-3</v>
      </c>
      <c r="D62" s="41">
        <v>0.151</v>
      </c>
      <c r="E62" s="42">
        <f t="shared" si="84"/>
        <v>1.6226695472497065E-2</v>
      </c>
      <c r="F62" s="42">
        <v>0.151</v>
      </c>
      <c r="G62" s="43"/>
      <c r="H62" s="41">
        <f t="shared" si="85"/>
        <v>1.4663613126769155E-2</v>
      </c>
      <c r="I62" s="41">
        <v>0.150923</v>
      </c>
      <c r="J62" s="41">
        <f t="shared" si="86"/>
        <v>0.1211214124311685</v>
      </c>
      <c r="K62" s="41">
        <v>0.25545400000000001</v>
      </c>
      <c r="L62" s="47" t="s">
        <v>52</v>
      </c>
      <c r="M62" s="45">
        <v>212021</v>
      </c>
      <c r="N62" s="61"/>
    </row>
    <row r="63" spans="1:14" ht="30" hidden="1" customHeight="1" x14ac:dyDescent="0.3">
      <c r="A63" s="41">
        <f t="shared" si="82"/>
        <v>0</v>
      </c>
      <c r="B63" s="41">
        <v>0</v>
      </c>
      <c r="C63" s="41">
        <f t="shared" si="83"/>
        <v>0</v>
      </c>
      <c r="D63" s="41">
        <v>0</v>
      </c>
      <c r="E63" s="42">
        <f t="shared" si="84"/>
        <v>0</v>
      </c>
      <c r="F63" s="42">
        <v>0</v>
      </c>
      <c r="G63" s="43"/>
      <c r="H63" s="41">
        <f t="shared" si="85"/>
        <v>0</v>
      </c>
      <c r="I63" s="41">
        <v>0</v>
      </c>
      <c r="J63" s="41">
        <f t="shared" si="86"/>
        <v>0</v>
      </c>
      <c r="K63" s="41">
        <v>0</v>
      </c>
      <c r="L63" s="47" t="s">
        <v>53</v>
      </c>
      <c r="M63" s="45">
        <v>212022</v>
      </c>
      <c r="N63" s="61"/>
    </row>
    <row r="64" spans="1:14" ht="30" customHeight="1" x14ac:dyDescent="0.3">
      <c r="A64" s="41">
        <f t="shared" si="82"/>
        <v>2.6997710371065683E-2</v>
      </c>
      <c r="B64" s="41">
        <v>0.16700000000000001</v>
      </c>
      <c r="C64" s="41">
        <f t="shared" si="83"/>
        <v>1.1013132030935993E-2</v>
      </c>
      <c r="D64" s="41">
        <v>0.16700000000000001</v>
      </c>
      <c r="E64" s="42">
        <f t="shared" si="84"/>
        <v>1.7946080423225232E-2</v>
      </c>
      <c r="F64" s="42">
        <v>0.16700000000000001</v>
      </c>
      <c r="G64" s="43"/>
      <c r="H64" s="41">
        <f t="shared" si="85"/>
        <v>0.20453934601315343</v>
      </c>
      <c r="I64" s="41">
        <v>2.1051899999999999</v>
      </c>
      <c r="J64" s="41">
        <f t="shared" si="86"/>
        <v>0.945168434170787</v>
      </c>
      <c r="K64" s="41">
        <v>1.99343</v>
      </c>
      <c r="L64" s="47" t="s">
        <v>54</v>
      </c>
      <c r="M64" s="45">
        <v>212023</v>
      </c>
      <c r="N64" s="61"/>
    </row>
    <row r="65" spans="1:14" ht="30" customHeight="1" x14ac:dyDescent="0.3">
      <c r="A65" s="41">
        <f t="shared" si="82"/>
        <v>3.5565845997811074E-3</v>
      </c>
      <c r="B65" s="41">
        <v>2.1999999999999999E-2</v>
      </c>
      <c r="C65" s="41">
        <f t="shared" si="83"/>
        <v>1.4508317645544422E-3</v>
      </c>
      <c r="D65" s="41">
        <v>2.1999999999999999E-2</v>
      </c>
      <c r="E65" s="42">
        <f t="shared" si="84"/>
        <v>2.3641543072512282E-3</v>
      </c>
      <c r="F65" s="42">
        <v>2.1999999999999999E-2</v>
      </c>
      <c r="G65" s="43"/>
      <c r="H65" s="41">
        <f t="shared" si="85"/>
        <v>2.0983551393679786E-3</v>
      </c>
      <c r="I65" s="41">
        <v>2.1597000000000002E-2</v>
      </c>
      <c r="J65" s="41">
        <f t="shared" si="86"/>
        <v>1.0908579767018303E-2</v>
      </c>
      <c r="K65" s="41">
        <v>2.3007E-2</v>
      </c>
      <c r="L65" s="47" t="s">
        <v>55</v>
      </c>
      <c r="M65" s="45">
        <v>212024</v>
      </c>
      <c r="N65" s="61"/>
    </row>
    <row r="66" spans="1:14" ht="30" customHeight="1" x14ac:dyDescent="0.3">
      <c r="A66" s="41">
        <f t="shared" si="82"/>
        <v>9.4734480703260404E-2</v>
      </c>
      <c r="B66" s="41">
        <v>0.58599999999999997</v>
      </c>
      <c r="C66" s="41">
        <f t="shared" si="83"/>
        <v>3.8644882455859231E-2</v>
      </c>
      <c r="D66" s="41">
        <v>0.58599999999999997</v>
      </c>
      <c r="E66" s="42">
        <f t="shared" si="84"/>
        <v>6.2972473820419067E-2</v>
      </c>
      <c r="F66" s="42">
        <v>0.58599999999999997</v>
      </c>
      <c r="G66" s="43"/>
      <c r="H66" s="41">
        <f t="shared" si="85"/>
        <v>5.6802785504896924E-2</v>
      </c>
      <c r="I66" s="41">
        <v>0.58463399999999999</v>
      </c>
      <c r="J66" s="41">
        <f t="shared" si="86"/>
        <v>0.5269730198443221</v>
      </c>
      <c r="K66" s="41">
        <v>1.1114250000000001</v>
      </c>
      <c r="L66" s="47" t="s">
        <v>56</v>
      </c>
      <c r="M66" s="45">
        <v>212025</v>
      </c>
      <c r="N66" s="61"/>
    </row>
    <row r="67" spans="1:14" ht="30" hidden="1" customHeight="1" x14ac:dyDescent="0.3">
      <c r="A67" s="41">
        <f t="shared" si="82"/>
        <v>0</v>
      </c>
      <c r="B67" s="41">
        <v>0</v>
      </c>
      <c r="C67" s="41">
        <f t="shared" si="83"/>
        <v>0</v>
      </c>
      <c r="D67" s="41">
        <v>0</v>
      </c>
      <c r="E67" s="42">
        <f t="shared" si="84"/>
        <v>0</v>
      </c>
      <c r="F67" s="42">
        <v>0</v>
      </c>
      <c r="G67" s="43"/>
      <c r="H67" s="41">
        <f t="shared" si="85"/>
        <v>0</v>
      </c>
      <c r="I67" s="41">
        <v>0</v>
      </c>
      <c r="J67" s="41">
        <f t="shared" si="86"/>
        <v>0</v>
      </c>
      <c r="K67" s="41">
        <v>0</v>
      </c>
      <c r="L67" s="47" t="s">
        <v>57</v>
      </c>
      <c r="M67" s="45">
        <v>212026</v>
      </c>
      <c r="N67" s="61"/>
    </row>
    <row r="68" spans="1:14" ht="30" customHeight="1" x14ac:dyDescent="0.3">
      <c r="A68" s="41">
        <f t="shared" si="82"/>
        <v>7.0000051441146349E-2</v>
      </c>
      <c r="B68" s="41">
        <v>0.433</v>
      </c>
      <c r="C68" s="41">
        <f t="shared" si="83"/>
        <v>2.8555007002366978E-2</v>
      </c>
      <c r="D68" s="41">
        <v>0.433</v>
      </c>
      <c r="E68" s="42">
        <f t="shared" si="84"/>
        <v>4.6530855229080986E-2</v>
      </c>
      <c r="F68" s="42">
        <v>0.433</v>
      </c>
      <c r="G68" s="43"/>
      <c r="H68" s="41">
        <f t="shared" si="85"/>
        <v>0.1824766433237863</v>
      </c>
      <c r="I68" s="41">
        <v>1.8781129999999999</v>
      </c>
      <c r="J68" s="41">
        <f t="shared" si="86"/>
        <v>0.89768029077332157</v>
      </c>
      <c r="K68" s="41">
        <v>1.8932739999999999</v>
      </c>
      <c r="L68" s="47" t="s">
        <v>58</v>
      </c>
      <c r="M68" s="45">
        <v>212027</v>
      </c>
      <c r="N68" s="61"/>
    </row>
    <row r="69" spans="1:14" ht="30" hidden="1" customHeight="1" x14ac:dyDescent="0.3">
      <c r="A69" s="41">
        <f t="shared" si="82"/>
        <v>0</v>
      </c>
      <c r="B69" s="41">
        <v>0</v>
      </c>
      <c r="C69" s="41">
        <f t="shared" si="83"/>
        <v>0</v>
      </c>
      <c r="D69" s="41">
        <v>0</v>
      </c>
      <c r="E69" s="42">
        <f t="shared" si="84"/>
        <v>0</v>
      </c>
      <c r="F69" s="42">
        <v>0</v>
      </c>
      <c r="G69" s="43"/>
      <c r="H69" s="41">
        <f t="shared" si="85"/>
        <v>0</v>
      </c>
      <c r="I69" s="41">
        <v>0</v>
      </c>
      <c r="J69" s="41">
        <f t="shared" si="86"/>
        <v>0</v>
      </c>
      <c r="K69" s="41">
        <v>0</v>
      </c>
      <c r="L69" s="47" t="s">
        <v>59</v>
      </c>
      <c r="M69" s="45">
        <v>212028</v>
      </c>
      <c r="N69" s="61"/>
    </row>
    <row r="70" spans="1:14" ht="30" hidden="1" customHeight="1" x14ac:dyDescent="0.3">
      <c r="A70" s="41">
        <f t="shared" si="82"/>
        <v>0</v>
      </c>
      <c r="B70" s="41">
        <v>0</v>
      </c>
      <c r="C70" s="41">
        <f t="shared" si="83"/>
        <v>0</v>
      </c>
      <c r="D70" s="41">
        <v>0</v>
      </c>
      <c r="E70" s="42">
        <f t="shared" si="84"/>
        <v>0</v>
      </c>
      <c r="F70" s="42">
        <v>0</v>
      </c>
      <c r="G70" s="43"/>
      <c r="H70" s="41">
        <f t="shared" si="85"/>
        <v>0</v>
      </c>
      <c r="I70" s="41">
        <v>0</v>
      </c>
      <c r="J70" s="41">
        <f t="shared" si="86"/>
        <v>0</v>
      </c>
      <c r="K70" s="41">
        <v>0</v>
      </c>
      <c r="L70" s="47" t="s">
        <v>60</v>
      </c>
      <c r="M70" s="45">
        <v>212029</v>
      </c>
      <c r="N70" s="61"/>
    </row>
    <row r="71" spans="1:14" ht="30" hidden="1" customHeight="1" x14ac:dyDescent="0.3">
      <c r="A71" s="41">
        <f t="shared" si="82"/>
        <v>0</v>
      </c>
      <c r="B71" s="41">
        <v>0</v>
      </c>
      <c r="C71" s="41">
        <f t="shared" si="83"/>
        <v>0</v>
      </c>
      <c r="D71" s="41">
        <v>0</v>
      </c>
      <c r="E71" s="42">
        <f t="shared" si="84"/>
        <v>0</v>
      </c>
      <c r="F71" s="42">
        <v>0</v>
      </c>
      <c r="G71" s="43"/>
      <c r="H71" s="41">
        <f t="shared" si="85"/>
        <v>0</v>
      </c>
      <c r="I71" s="41">
        <v>0</v>
      </c>
      <c r="J71" s="41">
        <f t="shared" si="86"/>
        <v>0</v>
      </c>
      <c r="K71" s="41">
        <v>0</v>
      </c>
      <c r="L71" s="47" t="s">
        <v>61</v>
      </c>
      <c r="M71" s="45">
        <v>212030</v>
      </c>
      <c r="N71" s="61"/>
    </row>
    <row r="72" spans="1:14" ht="30" hidden="1" customHeight="1" x14ac:dyDescent="0.3">
      <c r="A72" s="41">
        <f t="shared" si="82"/>
        <v>0</v>
      </c>
      <c r="B72" s="41">
        <v>0</v>
      </c>
      <c r="C72" s="41">
        <f t="shared" si="83"/>
        <v>0</v>
      </c>
      <c r="D72" s="41">
        <v>0</v>
      </c>
      <c r="E72" s="42">
        <f t="shared" si="84"/>
        <v>0</v>
      </c>
      <c r="F72" s="42">
        <v>0</v>
      </c>
      <c r="G72" s="43"/>
      <c r="H72" s="41">
        <f t="shared" si="85"/>
        <v>0</v>
      </c>
      <c r="I72" s="41">
        <v>0</v>
      </c>
      <c r="J72" s="41">
        <f t="shared" si="86"/>
        <v>0</v>
      </c>
      <c r="K72" s="41">
        <v>0</v>
      </c>
      <c r="L72" s="47" t="s">
        <v>62</v>
      </c>
      <c r="M72" s="45">
        <v>212031</v>
      </c>
      <c r="N72" s="61"/>
    </row>
    <row r="73" spans="1:14" ht="30" hidden="1" customHeight="1" x14ac:dyDescent="0.3">
      <c r="A73" s="41">
        <f t="shared" si="82"/>
        <v>0</v>
      </c>
      <c r="B73" s="41">
        <v>0</v>
      </c>
      <c r="C73" s="41">
        <f t="shared" si="83"/>
        <v>0</v>
      </c>
      <c r="D73" s="41">
        <v>0</v>
      </c>
      <c r="E73" s="42">
        <f t="shared" si="84"/>
        <v>0</v>
      </c>
      <c r="F73" s="42">
        <v>0</v>
      </c>
      <c r="G73" s="43"/>
      <c r="H73" s="41">
        <f t="shared" si="85"/>
        <v>0</v>
      </c>
      <c r="I73" s="41">
        <v>0</v>
      </c>
      <c r="J73" s="41">
        <f t="shared" si="86"/>
        <v>0</v>
      </c>
      <c r="K73" s="41">
        <v>0</v>
      </c>
      <c r="L73" s="47" t="s">
        <v>63</v>
      </c>
      <c r="M73" s="45">
        <v>212032</v>
      </c>
      <c r="N73" s="61"/>
    </row>
    <row r="74" spans="1:14" ht="30" customHeight="1" x14ac:dyDescent="0.3">
      <c r="A74" s="41">
        <f t="shared" si="82"/>
        <v>0.21792163820476973</v>
      </c>
      <c r="B74" s="41">
        <v>1.3480000000000001</v>
      </c>
      <c r="C74" s="41">
        <f t="shared" si="83"/>
        <v>8.8896419028154011E-2</v>
      </c>
      <c r="D74" s="41">
        <v>1.3480000000000001</v>
      </c>
      <c r="E74" s="42">
        <f t="shared" si="84"/>
        <v>0.14485818209884799</v>
      </c>
      <c r="F74" s="42">
        <v>1.3480000000000001</v>
      </c>
      <c r="G74" s="43"/>
      <c r="H74" s="41">
        <f t="shared" si="85"/>
        <v>0.13081563919271411</v>
      </c>
      <c r="I74" s="41">
        <v>1.3464</v>
      </c>
      <c r="J74" s="41">
        <f t="shared" si="86"/>
        <v>1.2685146316974338</v>
      </c>
      <c r="K74" s="41">
        <v>2.6753909999999999</v>
      </c>
      <c r="L74" s="47" t="s">
        <v>64</v>
      </c>
      <c r="M74" s="45">
        <v>212999</v>
      </c>
      <c r="N74" s="61"/>
    </row>
    <row r="75" spans="1:14" ht="11.25" customHeight="1" thickBot="1" x14ac:dyDescent="0.35">
      <c r="A75" s="52"/>
      <c r="B75" s="52"/>
      <c r="C75" s="52"/>
      <c r="D75" s="52"/>
      <c r="E75" s="33"/>
      <c r="F75" s="33"/>
      <c r="G75" s="37"/>
      <c r="H75" s="52"/>
      <c r="I75" s="52"/>
      <c r="J75" s="52"/>
      <c r="K75" s="52"/>
      <c r="L75" s="53"/>
      <c r="M75" s="54"/>
      <c r="N75" s="49"/>
    </row>
    <row r="76" spans="1:14" ht="30" customHeight="1" thickBot="1" x14ac:dyDescent="0.35">
      <c r="A76" s="26">
        <f t="shared" ref="A76:F76" si="87">SUM(A77:A81)</f>
        <v>1.4109779422013424E-2</v>
      </c>
      <c r="B76" s="26">
        <f t="shared" si="87"/>
        <v>8.7278999999999995E-2</v>
      </c>
      <c r="C76" s="26">
        <f t="shared" si="87"/>
        <v>5.7557793444794163E-3</v>
      </c>
      <c r="D76" s="26">
        <f t="shared" si="87"/>
        <v>8.7278999999999995E-2</v>
      </c>
      <c r="E76" s="27">
        <f t="shared" si="87"/>
        <v>9.3791374446627242E-3</v>
      </c>
      <c r="F76" s="27">
        <f t="shared" si="87"/>
        <v>8.7278999999999995E-2</v>
      </c>
      <c r="G76" s="9"/>
      <c r="H76" s="26">
        <f>SUM(H77:H81)</f>
        <v>3.9181732359272282E-2</v>
      </c>
      <c r="I76" s="26">
        <f>SUM(I77:I81)</f>
        <v>0.40327199999999996</v>
      </c>
      <c r="J76" s="26">
        <f>SUM(J77:J81)</f>
        <v>0.18207044075868337</v>
      </c>
      <c r="K76" s="26">
        <f>SUM(K77:K81)</f>
        <v>0.38400000000000001</v>
      </c>
      <c r="L76" s="28" t="s">
        <v>11</v>
      </c>
      <c r="M76" s="55">
        <v>213</v>
      </c>
      <c r="N76" s="30"/>
    </row>
    <row r="77" spans="1:14" ht="30" customHeight="1" x14ac:dyDescent="0.3">
      <c r="A77" s="56">
        <f>+B77/$B$9*100</f>
        <v>0</v>
      </c>
      <c r="B77" s="56">
        <v>0</v>
      </c>
      <c r="C77" s="56">
        <f>+D77/$D$9*100</f>
        <v>0</v>
      </c>
      <c r="D77" s="56">
        <v>0</v>
      </c>
      <c r="E77" s="57">
        <f>+F77/$F$9*100</f>
        <v>0</v>
      </c>
      <c r="F77" s="57">
        <v>0</v>
      </c>
      <c r="G77" s="51"/>
      <c r="H77" s="56">
        <f>+I77/$I$9*100</f>
        <v>3.0740412135934349E-2</v>
      </c>
      <c r="I77" s="56">
        <v>0.31639099999999998</v>
      </c>
      <c r="J77" s="56">
        <f>+K77/$K$9*100</f>
        <v>0.14248197343798996</v>
      </c>
      <c r="K77" s="56">
        <v>0.30050500000000002</v>
      </c>
      <c r="L77" s="58" t="s">
        <v>65</v>
      </c>
      <c r="M77" s="59">
        <v>213001</v>
      </c>
      <c r="N77" s="60"/>
    </row>
    <row r="78" spans="1:14" ht="30" hidden="1" customHeight="1" x14ac:dyDescent="0.3">
      <c r="A78" s="41">
        <f>+B78/$B$9*100</f>
        <v>0</v>
      </c>
      <c r="B78" s="41">
        <v>0</v>
      </c>
      <c r="C78" s="41">
        <f>+D78/$D$9*100</f>
        <v>0</v>
      </c>
      <c r="D78" s="41">
        <v>0</v>
      </c>
      <c r="E78" s="42">
        <f>+F78/$F$9*100</f>
        <v>0</v>
      </c>
      <c r="F78" s="42">
        <v>0</v>
      </c>
      <c r="G78" s="43"/>
      <c r="H78" s="41">
        <f>+I78/$I$9*100</f>
        <v>0</v>
      </c>
      <c r="I78" s="41">
        <v>0</v>
      </c>
      <c r="J78" s="41">
        <f>+K78/$K$9*100</f>
        <v>0</v>
      </c>
      <c r="K78" s="41">
        <v>0</v>
      </c>
      <c r="L78" s="47" t="s">
        <v>66</v>
      </c>
      <c r="M78" s="45">
        <v>213002</v>
      </c>
      <c r="N78" s="61"/>
    </row>
    <row r="79" spans="1:14" ht="30" hidden="1" customHeight="1" x14ac:dyDescent="0.3">
      <c r="A79" s="41">
        <f>+B79/$B$9*100</f>
        <v>0</v>
      </c>
      <c r="B79" s="41">
        <v>0</v>
      </c>
      <c r="C79" s="41">
        <f>+D79/$D$9*100</f>
        <v>0</v>
      </c>
      <c r="D79" s="41">
        <v>0</v>
      </c>
      <c r="E79" s="42">
        <f>+F79/$F$9*100</f>
        <v>0</v>
      </c>
      <c r="F79" s="42">
        <v>0</v>
      </c>
      <c r="G79" s="43"/>
      <c r="H79" s="41">
        <f>+I79/$I$9*100</f>
        <v>0</v>
      </c>
      <c r="I79" s="41">
        <v>0</v>
      </c>
      <c r="J79" s="41">
        <f>+K79/$K$9*100</f>
        <v>0</v>
      </c>
      <c r="K79" s="41">
        <v>0</v>
      </c>
      <c r="L79" s="47" t="s">
        <v>67</v>
      </c>
      <c r="M79" s="45">
        <v>213003</v>
      </c>
      <c r="N79" s="61"/>
    </row>
    <row r="80" spans="1:14" ht="30" hidden="1" customHeight="1" x14ac:dyDescent="0.3">
      <c r="A80" s="41">
        <f>+B80/$B$9*100</f>
        <v>0</v>
      </c>
      <c r="B80" s="41">
        <v>0</v>
      </c>
      <c r="C80" s="41">
        <f>+D80/$D$9*100</f>
        <v>0</v>
      </c>
      <c r="D80" s="41">
        <v>0</v>
      </c>
      <c r="E80" s="42">
        <f>+F80/$F$9*100</f>
        <v>0</v>
      </c>
      <c r="F80" s="42">
        <v>0</v>
      </c>
      <c r="G80" s="43"/>
      <c r="H80" s="41">
        <f>+I80/$I$9*100</f>
        <v>0</v>
      </c>
      <c r="I80" s="41">
        <v>0</v>
      </c>
      <c r="J80" s="41">
        <f>+K80/$K$9*100</f>
        <v>0</v>
      </c>
      <c r="K80" s="41">
        <v>0</v>
      </c>
      <c r="L80" s="47" t="s">
        <v>68</v>
      </c>
      <c r="M80" s="45">
        <v>213004</v>
      </c>
      <c r="N80" s="61"/>
    </row>
    <row r="81" spans="1:14" ht="30" customHeight="1" x14ac:dyDescent="0.3">
      <c r="A81" s="41">
        <f>+B81/$B$9*100</f>
        <v>1.4109779422013424E-2</v>
      </c>
      <c r="B81" s="41">
        <v>8.7278999999999995E-2</v>
      </c>
      <c r="C81" s="41">
        <f>+D81/$D$9*100</f>
        <v>5.7557793444794163E-3</v>
      </c>
      <c r="D81" s="41">
        <v>8.7278999999999995E-2</v>
      </c>
      <c r="E81" s="42">
        <f>+F81/$F$9*100</f>
        <v>9.3791374446627242E-3</v>
      </c>
      <c r="F81" s="42">
        <v>8.7278999999999995E-2</v>
      </c>
      <c r="G81" s="43"/>
      <c r="H81" s="41">
        <f>+I81/$I$9*100</f>
        <v>8.4413202233379336E-3</v>
      </c>
      <c r="I81" s="41">
        <v>8.6881E-2</v>
      </c>
      <c r="J81" s="41">
        <f>+K81/$K$9*100</f>
        <v>3.9588467320693405E-2</v>
      </c>
      <c r="K81" s="41">
        <v>8.3495E-2</v>
      </c>
      <c r="L81" s="47" t="s">
        <v>69</v>
      </c>
      <c r="M81" s="45">
        <v>213006</v>
      </c>
      <c r="N81" s="61"/>
    </row>
    <row r="82" spans="1:14" ht="11.25" customHeight="1" thickBot="1" x14ac:dyDescent="0.35">
      <c r="A82" s="62"/>
      <c r="B82" s="62"/>
      <c r="C82" s="62"/>
      <c r="D82" s="62"/>
      <c r="E82" s="63"/>
      <c r="F82" s="63"/>
      <c r="G82" s="37"/>
      <c r="H82" s="62"/>
      <c r="I82" s="62"/>
      <c r="J82" s="62"/>
      <c r="K82" s="62"/>
      <c r="L82" s="64"/>
      <c r="M82" s="65"/>
      <c r="N82" s="49"/>
    </row>
    <row r="83" spans="1:14" ht="30" customHeight="1" thickBot="1" x14ac:dyDescent="0.35">
      <c r="A83" s="26">
        <f t="shared" ref="A83:J83" si="88">SUM(A84:A89)</f>
        <v>0.18050394327102715</v>
      </c>
      <c r="B83" s="26">
        <f t="shared" si="88"/>
        <v>1.1165449999999999</v>
      </c>
      <c r="C83" s="26">
        <f t="shared" si="88"/>
        <v>7.2841316880899371E-2</v>
      </c>
      <c r="D83" s="26">
        <f t="shared" si="88"/>
        <v>1.1045449999999999</v>
      </c>
      <c r="E83" s="27">
        <f t="shared" si="88"/>
        <v>0.11740658943708152</v>
      </c>
      <c r="F83" s="27">
        <f t="shared" si="88"/>
        <v>1.0925450000000001</v>
      </c>
      <c r="G83" s="9"/>
      <c r="H83" s="26">
        <f t="shared" si="88"/>
        <v>0.17603175785544828</v>
      </c>
      <c r="I83" s="26">
        <f t="shared" si="88"/>
        <v>1.8117799999999999</v>
      </c>
      <c r="J83" s="26">
        <f t="shared" si="88"/>
        <v>1.1814356502704111</v>
      </c>
      <c r="K83" s="26">
        <f>SUM(K84:K89)</f>
        <v>2.4917349999999998</v>
      </c>
      <c r="L83" s="28" t="s">
        <v>12</v>
      </c>
      <c r="M83" s="55">
        <v>221</v>
      </c>
      <c r="N83" s="30"/>
    </row>
    <row r="84" spans="1:14" ht="30" customHeight="1" x14ac:dyDescent="0.3">
      <c r="A84" s="56">
        <f t="shared" ref="A84:A89" si="89">+B84/$B$9*100</f>
        <v>2.298846954949425E-2</v>
      </c>
      <c r="B84" s="56">
        <v>0.14219999999999999</v>
      </c>
      <c r="C84" s="56">
        <f t="shared" ref="C84:C89" si="90">+D84/$D$9*100</f>
        <v>9.3117020525039645E-3</v>
      </c>
      <c r="D84" s="56">
        <v>0.14119999999999999</v>
      </c>
      <c r="E84" s="57">
        <f t="shared" ref="E84:E89" si="91">+F84/$F$9*100</f>
        <v>1.5066110630755553E-2</v>
      </c>
      <c r="F84" s="57">
        <v>0.14019999999999999</v>
      </c>
      <c r="G84" s="51"/>
      <c r="H84" s="56">
        <f t="shared" ref="H84:H89" si="92">+I84/$I$9*100</f>
        <v>1.1773796165606875E-2</v>
      </c>
      <c r="I84" s="56">
        <v>0.12118</v>
      </c>
      <c r="J84" s="56">
        <f t="shared" ref="J84:J89" si="93">+K84/$K$9*100</f>
        <v>0.14671179219321967</v>
      </c>
      <c r="K84" s="56">
        <v>0.30942599999999998</v>
      </c>
      <c r="L84" s="58" t="s">
        <v>70</v>
      </c>
      <c r="M84" s="59">
        <v>221001</v>
      </c>
      <c r="N84" s="60"/>
    </row>
    <row r="85" spans="1:14" ht="30" customHeight="1" x14ac:dyDescent="0.3">
      <c r="A85" s="41">
        <f t="shared" si="89"/>
        <v>5.6582027723790359E-3</v>
      </c>
      <c r="B85" s="41">
        <v>3.5000000000000003E-2</v>
      </c>
      <c r="C85" s="41">
        <f t="shared" si="90"/>
        <v>2.3081414436093403E-3</v>
      </c>
      <c r="D85" s="41">
        <v>3.5000000000000003E-2</v>
      </c>
      <c r="E85" s="42">
        <f t="shared" si="91"/>
        <v>3.7611545797178636E-3</v>
      </c>
      <c r="F85" s="42">
        <v>3.5000000000000003E-2</v>
      </c>
      <c r="G85" s="43"/>
      <c r="H85" s="41">
        <f t="shared" si="92"/>
        <v>5.4409356764646396E-4</v>
      </c>
      <c r="I85" s="41">
        <v>5.5999999999999999E-3</v>
      </c>
      <c r="J85" s="41">
        <f t="shared" si="93"/>
        <v>4.2957244616501859E-3</v>
      </c>
      <c r="K85" s="41">
        <v>9.0600000000000003E-3</v>
      </c>
      <c r="L85" s="47" t="s">
        <v>71</v>
      </c>
      <c r="M85" s="45">
        <v>221002</v>
      </c>
      <c r="N85" s="61"/>
    </row>
    <row r="86" spans="1:14" ht="30" customHeight="1" x14ac:dyDescent="0.3">
      <c r="A86" s="41">
        <f t="shared" si="89"/>
        <v>5.8092767864015557E-2</v>
      </c>
      <c r="B86" s="41">
        <v>0.35934500000000003</v>
      </c>
      <c r="C86" s="41">
        <f t="shared" si="90"/>
        <v>2.3631741303148258E-2</v>
      </c>
      <c r="D86" s="41">
        <v>0.35834500000000002</v>
      </c>
      <c r="E86" s="42">
        <f t="shared" si="91"/>
        <v>3.8400850951122278E-2</v>
      </c>
      <c r="F86" s="42">
        <v>0.35734500000000002</v>
      </c>
      <c r="G86" s="43"/>
      <c r="H86" s="41">
        <f t="shared" si="92"/>
        <v>2.7690476210578963E-2</v>
      </c>
      <c r="I86" s="41">
        <v>0.28499999999999998</v>
      </c>
      <c r="J86" s="41">
        <f t="shared" si="93"/>
        <v>0.23081268914522868</v>
      </c>
      <c r="K86" s="41">
        <v>0.48680099999999998</v>
      </c>
      <c r="L86" s="47" t="s">
        <v>72</v>
      </c>
      <c r="M86" s="45">
        <v>221003</v>
      </c>
      <c r="N86" s="61"/>
    </row>
    <row r="87" spans="1:14" ht="30" customHeight="1" x14ac:dyDescent="0.3">
      <c r="A87" s="41">
        <f t="shared" si="89"/>
        <v>9.3764503085138298E-2</v>
      </c>
      <c r="B87" s="41">
        <v>0.57999999999999996</v>
      </c>
      <c r="C87" s="41">
        <f t="shared" si="90"/>
        <v>3.7589732081637815E-2</v>
      </c>
      <c r="D87" s="41">
        <v>0.56999999999999995</v>
      </c>
      <c r="E87" s="42">
        <f t="shared" si="91"/>
        <v>6.0178473275485818E-2</v>
      </c>
      <c r="F87" s="42">
        <v>0.56000000000000005</v>
      </c>
      <c r="G87" s="43"/>
      <c r="H87" s="41">
        <f t="shared" si="92"/>
        <v>0.13602339191161597</v>
      </c>
      <c r="I87" s="41">
        <v>1.4</v>
      </c>
      <c r="J87" s="41">
        <f t="shared" si="93"/>
        <v>0.78674486604741034</v>
      </c>
      <c r="K87" s="41">
        <v>1.659303</v>
      </c>
      <c r="L87" s="47" t="s">
        <v>73</v>
      </c>
      <c r="M87" s="45">
        <v>221004</v>
      </c>
      <c r="N87" s="61"/>
    </row>
    <row r="88" spans="1:14" ht="30" customHeight="1" x14ac:dyDescent="0.3">
      <c r="A88" s="41">
        <f t="shared" si="89"/>
        <v>0</v>
      </c>
      <c r="B88" s="41">
        <v>0</v>
      </c>
      <c r="C88" s="41">
        <f t="shared" si="90"/>
        <v>0</v>
      </c>
      <c r="D88" s="41">
        <v>0</v>
      </c>
      <c r="E88" s="42">
        <f t="shared" si="91"/>
        <v>0</v>
      </c>
      <c r="F88" s="42">
        <v>0</v>
      </c>
      <c r="G88" s="43"/>
      <c r="H88" s="41">
        <f t="shared" si="92"/>
        <v>0</v>
      </c>
      <c r="I88" s="41">
        <v>0</v>
      </c>
      <c r="J88" s="41">
        <f t="shared" si="93"/>
        <v>1.3963475209227149E-3</v>
      </c>
      <c r="K88" s="41">
        <v>2.9450000000000001E-3</v>
      </c>
      <c r="L88" s="47" t="s">
        <v>74</v>
      </c>
      <c r="M88" s="45">
        <v>221005</v>
      </c>
      <c r="N88" s="61"/>
    </row>
    <row r="89" spans="1:14" ht="30" customHeight="1" x14ac:dyDescent="0.3">
      <c r="A89" s="41">
        <f t="shared" si="89"/>
        <v>0</v>
      </c>
      <c r="B89" s="41">
        <v>0</v>
      </c>
      <c r="C89" s="41">
        <f t="shared" si="90"/>
        <v>0</v>
      </c>
      <c r="D89" s="41">
        <v>0</v>
      </c>
      <c r="E89" s="42">
        <f t="shared" si="91"/>
        <v>0</v>
      </c>
      <c r="F89" s="42">
        <v>0</v>
      </c>
      <c r="G89" s="43"/>
      <c r="H89" s="41">
        <f t="shared" si="92"/>
        <v>0</v>
      </c>
      <c r="I89" s="41">
        <v>0</v>
      </c>
      <c r="J89" s="41">
        <f t="shared" si="93"/>
        <v>1.1474230901979524E-2</v>
      </c>
      <c r="K89" s="41">
        <v>2.4199999999999999E-2</v>
      </c>
      <c r="L89" s="47" t="s">
        <v>75</v>
      </c>
      <c r="M89" s="45">
        <v>221999</v>
      </c>
      <c r="N89" s="61"/>
    </row>
    <row r="90" spans="1:14" ht="11.25" customHeight="1" thickBot="1" x14ac:dyDescent="0.35">
      <c r="A90" s="52"/>
      <c r="B90" s="52"/>
      <c r="C90" s="52"/>
      <c r="D90" s="52"/>
      <c r="E90" s="33"/>
      <c r="F90" s="33"/>
      <c r="G90" s="37"/>
      <c r="H90" s="52"/>
      <c r="I90" s="52"/>
      <c r="J90" s="52"/>
      <c r="K90" s="52"/>
      <c r="L90" s="53"/>
      <c r="M90" s="65"/>
      <c r="N90" s="49"/>
    </row>
    <row r="91" spans="1:14" ht="30" customHeight="1" thickBot="1" x14ac:dyDescent="0.35">
      <c r="A91" s="26">
        <f t="shared" ref="A91:J91" si="94">SUM(A92:A103)</f>
        <v>0.11397237012934915</v>
      </c>
      <c r="B91" s="26">
        <f t="shared" si="94"/>
        <v>0.70500000000000007</v>
      </c>
      <c r="C91" s="26">
        <f t="shared" si="94"/>
        <v>4.649256336413099E-2</v>
      </c>
      <c r="D91" s="26">
        <f t="shared" si="94"/>
        <v>0.70500000000000007</v>
      </c>
      <c r="E91" s="27">
        <f t="shared" si="94"/>
        <v>7.5760399391459815E-2</v>
      </c>
      <c r="F91" s="27">
        <f t="shared" si="94"/>
        <v>0.70500000000000007</v>
      </c>
      <c r="G91" s="9"/>
      <c r="H91" s="26">
        <f t="shared" si="94"/>
        <v>7.8688852103910273E-2</v>
      </c>
      <c r="I91" s="26">
        <f t="shared" si="94"/>
        <v>0.80989299999999997</v>
      </c>
      <c r="J91" s="26">
        <f t="shared" si="94"/>
        <v>0.50795661576226869</v>
      </c>
      <c r="K91" s="26">
        <f>SUM(K92:K103)</f>
        <v>1.0713179999999998</v>
      </c>
      <c r="L91" s="28" t="s">
        <v>13</v>
      </c>
      <c r="M91" s="55">
        <v>222</v>
      </c>
      <c r="N91" s="30"/>
    </row>
    <row r="92" spans="1:14" ht="30" customHeight="1" x14ac:dyDescent="0.3">
      <c r="A92" s="56">
        <f t="shared" ref="A92:A103" si="95">+B92/$B$9*100</f>
        <v>2.505775513482144E-2</v>
      </c>
      <c r="B92" s="56">
        <v>0.155</v>
      </c>
      <c r="C92" s="56">
        <f t="shared" ref="C92:C103" si="96">+D92/$D$9*100</f>
        <v>1.0221769250269934E-2</v>
      </c>
      <c r="D92" s="56">
        <v>0.155</v>
      </c>
      <c r="E92" s="57">
        <f t="shared" ref="E92:E103" si="97">+F92/$F$9*100</f>
        <v>1.6656541710179107E-2</v>
      </c>
      <c r="F92" s="57">
        <v>0.155</v>
      </c>
      <c r="G92" s="51"/>
      <c r="H92" s="56">
        <f t="shared" ref="H92:H103" si="98">+I92/$I$9*100</f>
        <v>9.0455555621224634E-3</v>
      </c>
      <c r="I92" s="56">
        <v>9.3100000000000002E-2</v>
      </c>
      <c r="J92" s="56">
        <f t="shared" ref="J92:J103" si="99">+K92/$K$9*100</f>
        <v>6.0225487982208226E-2</v>
      </c>
      <c r="K92" s="56">
        <v>0.12701999999999999</v>
      </c>
      <c r="L92" s="58" t="s">
        <v>76</v>
      </c>
      <c r="M92" s="59">
        <v>222001</v>
      </c>
      <c r="N92" s="60"/>
    </row>
    <row r="93" spans="1:14" ht="30" customHeight="1" x14ac:dyDescent="0.3">
      <c r="A93" s="41">
        <f t="shared" si="95"/>
        <v>1.6166293635368673E-3</v>
      </c>
      <c r="B93" s="41">
        <v>0.01</v>
      </c>
      <c r="C93" s="41">
        <f t="shared" si="96"/>
        <v>6.5946898388838284E-4</v>
      </c>
      <c r="D93" s="41">
        <v>0.01</v>
      </c>
      <c r="E93" s="42">
        <f t="shared" si="97"/>
        <v>1.0746155942051036E-3</v>
      </c>
      <c r="F93" s="42">
        <v>0.01</v>
      </c>
      <c r="G93" s="43"/>
      <c r="H93" s="41">
        <f t="shared" si="98"/>
        <v>5.2650768626360503E-4</v>
      </c>
      <c r="I93" s="41">
        <v>5.4190000000000002E-3</v>
      </c>
      <c r="J93" s="41">
        <f t="shared" si="99"/>
        <v>0.11326772810635903</v>
      </c>
      <c r="K93" s="41">
        <v>0.23888999999999999</v>
      </c>
      <c r="L93" s="47" t="s">
        <v>77</v>
      </c>
      <c r="M93" s="45">
        <v>222002</v>
      </c>
      <c r="N93" s="61"/>
    </row>
    <row r="94" spans="1:14" ht="30" customHeight="1" x14ac:dyDescent="0.3">
      <c r="A94" s="41">
        <f t="shared" si="95"/>
        <v>2.2632811089516144E-2</v>
      </c>
      <c r="B94" s="41">
        <v>0.14000000000000001</v>
      </c>
      <c r="C94" s="41">
        <f t="shared" si="96"/>
        <v>9.2325657744373613E-3</v>
      </c>
      <c r="D94" s="41">
        <v>0.14000000000000001</v>
      </c>
      <c r="E94" s="42">
        <f t="shared" si="97"/>
        <v>1.5044618318871454E-2</v>
      </c>
      <c r="F94" s="42">
        <v>0.14000000000000001</v>
      </c>
      <c r="G94" s="43"/>
      <c r="H94" s="41">
        <f t="shared" si="98"/>
        <v>4.0126900613926708E-2</v>
      </c>
      <c r="I94" s="41">
        <v>0.41299999999999998</v>
      </c>
      <c r="J94" s="41">
        <f t="shared" si="99"/>
        <v>2.4637828940477773E-2</v>
      </c>
      <c r="K94" s="41">
        <v>5.1963000000000002E-2</v>
      </c>
      <c r="L94" s="47" t="s">
        <v>78</v>
      </c>
      <c r="M94" s="45">
        <v>222003</v>
      </c>
      <c r="N94" s="61"/>
    </row>
    <row r="95" spans="1:14" ht="30" customHeight="1" x14ac:dyDescent="0.3">
      <c r="A95" s="41">
        <f t="shared" si="95"/>
        <v>8.0831468176843367E-4</v>
      </c>
      <c r="B95" s="41">
        <v>5.0000000000000001E-3</v>
      </c>
      <c r="C95" s="41">
        <f t="shared" si="96"/>
        <v>3.2973449194419142E-4</v>
      </c>
      <c r="D95" s="41">
        <v>5.0000000000000001E-3</v>
      </c>
      <c r="E95" s="42">
        <f t="shared" si="97"/>
        <v>5.3730779710255182E-4</v>
      </c>
      <c r="F95" s="42">
        <v>5.0000000000000001E-3</v>
      </c>
      <c r="G95" s="43"/>
      <c r="H95" s="41">
        <f t="shared" si="98"/>
        <v>1.9431913130230855E-4</v>
      </c>
      <c r="I95" s="41">
        <v>2E-3</v>
      </c>
      <c r="J95" s="41">
        <f t="shared" si="99"/>
        <v>1.4141752515803359E-2</v>
      </c>
      <c r="K95" s="41">
        <v>2.9825999999999998E-2</v>
      </c>
      <c r="L95" s="47" t="s">
        <v>79</v>
      </c>
      <c r="M95" s="45">
        <v>222004</v>
      </c>
      <c r="N95" s="61"/>
    </row>
    <row r="96" spans="1:14" ht="30" customHeight="1" x14ac:dyDescent="0.3">
      <c r="A96" s="41">
        <f t="shared" si="95"/>
        <v>1.6166293635368673E-3</v>
      </c>
      <c r="B96" s="41">
        <v>0.01</v>
      </c>
      <c r="C96" s="41">
        <f t="shared" si="96"/>
        <v>6.5946898388838284E-4</v>
      </c>
      <c r="D96" s="41">
        <v>0.01</v>
      </c>
      <c r="E96" s="42">
        <f t="shared" si="97"/>
        <v>1.0746155942051036E-3</v>
      </c>
      <c r="F96" s="42">
        <v>0.01</v>
      </c>
      <c r="G96" s="43"/>
      <c r="H96" s="41">
        <f t="shared" si="98"/>
        <v>5.1494569795111763E-3</v>
      </c>
      <c r="I96" s="41">
        <v>5.2999999999999999E-2</v>
      </c>
      <c r="J96" s="41">
        <f t="shared" si="99"/>
        <v>4.2054004539300575E-2</v>
      </c>
      <c r="K96" s="41">
        <v>8.8694999999999996E-2</v>
      </c>
      <c r="L96" s="47" t="s">
        <v>80</v>
      </c>
      <c r="M96" s="45">
        <v>222005</v>
      </c>
      <c r="N96" s="61"/>
    </row>
    <row r="97" spans="1:14" ht="30" customHeight="1" x14ac:dyDescent="0.3">
      <c r="A97" s="41">
        <f t="shared" si="95"/>
        <v>5.6582027723790359E-3</v>
      </c>
      <c r="B97" s="41">
        <v>3.5000000000000003E-2</v>
      </c>
      <c r="C97" s="41">
        <f t="shared" si="96"/>
        <v>2.3081414436093403E-3</v>
      </c>
      <c r="D97" s="41">
        <v>3.5000000000000003E-2</v>
      </c>
      <c r="E97" s="42">
        <f t="shared" si="97"/>
        <v>3.7611545797178636E-3</v>
      </c>
      <c r="F97" s="42">
        <v>3.5000000000000003E-2</v>
      </c>
      <c r="G97" s="43"/>
      <c r="H97" s="41">
        <f t="shared" si="98"/>
        <v>7.685321643006303E-5</v>
      </c>
      <c r="I97" s="41">
        <v>7.9100000000000004E-4</v>
      </c>
      <c r="J97" s="41">
        <f t="shared" si="99"/>
        <v>4.4005572076182713E-2</v>
      </c>
      <c r="K97" s="41">
        <v>9.2811000000000005E-2</v>
      </c>
      <c r="L97" s="47" t="s">
        <v>81</v>
      </c>
      <c r="M97" s="45">
        <v>222006</v>
      </c>
      <c r="N97" s="61"/>
    </row>
    <row r="98" spans="1:14" ht="30" customHeight="1" x14ac:dyDescent="0.3">
      <c r="A98" s="41">
        <f t="shared" si="95"/>
        <v>0</v>
      </c>
      <c r="B98" s="41">
        <v>0</v>
      </c>
      <c r="C98" s="41">
        <f t="shared" si="96"/>
        <v>0</v>
      </c>
      <c r="D98" s="41">
        <v>0</v>
      </c>
      <c r="E98" s="42">
        <f t="shared" si="97"/>
        <v>0</v>
      </c>
      <c r="F98" s="42">
        <v>0</v>
      </c>
      <c r="G98" s="43"/>
      <c r="H98" s="41">
        <f t="shared" si="98"/>
        <v>0</v>
      </c>
      <c r="I98" s="41">
        <v>0</v>
      </c>
      <c r="J98" s="41">
        <f t="shared" si="99"/>
        <v>1.0137151102657943E-2</v>
      </c>
      <c r="K98" s="41">
        <v>2.138E-2</v>
      </c>
      <c r="L98" s="47" t="s">
        <v>82</v>
      </c>
      <c r="M98" s="45">
        <v>222007</v>
      </c>
      <c r="N98" s="61"/>
    </row>
    <row r="99" spans="1:14" ht="30" customHeight="1" x14ac:dyDescent="0.3">
      <c r="A99" s="41">
        <f t="shared" si="95"/>
        <v>1.6166293635368673E-2</v>
      </c>
      <c r="B99" s="41">
        <v>0.1</v>
      </c>
      <c r="C99" s="41">
        <f t="shared" si="96"/>
        <v>6.5946898388838295E-3</v>
      </c>
      <c r="D99" s="41">
        <v>0.1</v>
      </c>
      <c r="E99" s="42">
        <f t="shared" si="97"/>
        <v>1.0746155942051036E-2</v>
      </c>
      <c r="F99" s="42">
        <v>0.1</v>
      </c>
      <c r="G99" s="43"/>
      <c r="H99" s="41">
        <f t="shared" si="98"/>
        <v>4.9599958264914259E-4</v>
      </c>
      <c r="I99" s="41">
        <v>5.1050000000000002E-3</v>
      </c>
      <c r="J99" s="41">
        <f t="shared" si="99"/>
        <v>1.5972888042391994E-2</v>
      </c>
      <c r="K99" s="41">
        <v>3.3688000000000003E-2</v>
      </c>
      <c r="L99" s="47" t="s">
        <v>83</v>
      </c>
      <c r="M99" s="45">
        <v>222008</v>
      </c>
      <c r="N99" s="61"/>
    </row>
    <row r="100" spans="1:14" ht="30" customHeight="1" x14ac:dyDescent="0.3">
      <c r="A100" s="41">
        <f t="shared" si="95"/>
        <v>0</v>
      </c>
      <c r="B100" s="41">
        <v>0</v>
      </c>
      <c r="C100" s="41">
        <f t="shared" si="96"/>
        <v>0</v>
      </c>
      <c r="D100" s="41">
        <v>0</v>
      </c>
      <c r="E100" s="42">
        <f t="shared" si="97"/>
        <v>0</v>
      </c>
      <c r="F100" s="42">
        <v>0</v>
      </c>
      <c r="G100" s="43"/>
      <c r="H100" s="41">
        <f t="shared" si="98"/>
        <v>4.8579782825577138E-5</v>
      </c>
      <c r="I100" s="41">
        <v>5.0000000000000001E-4</v>
      </c>
      <c r="J100" s="41">
        <f t="shared" si="99"/>
        <v>2.8989027989546616E-3</v>
      </c>
      <c r="K100" s="41">
        <v>6.1139999999999996E-3</v>
      </c>
      <c r="L100" s="47" t="s">
        <v>84</v>
      </c>
      <c r="M100" s="45">
        <v>222009</v>
      </c>
      <c r="N100" s="61"/>
    </row>
    <row r="101" spans="1:14" ht="30" customHeight="1" x14ac:dyDescent="0.3">
      <c r="A101" s="41">
        <f t="shared" si="95"/>
        <v>0</v>
      </c>
      <c r="B101" s="41">
        <v>0</v>
      </c>
      <c r="C101" s="41">
        <f t="shared" si="96"/>
        <v>0</v>
      </c>
      <c r="D101" s="41">
        <v>0</v>
      </c>
      <c r="E101" s="42">
        <f t="shared" si="97"/>
        <v>0</v>
      </c>
      <c r="F101" s="42">
        <v>0</v>
      </c>
      <c r="G101" s="43"/>
      <c r="H101" s="41">
        <f t="shared" si="98"/>
        <v>5.8732957436122757E-3</v>
      </c>
      <c r="I101" s="41">
        <v>6.0449999999999997E-2</v>
      </c>
      <c r="J101" s="41">
        <f t="shared" si="99"/>
        <v>6.5336736293090025E-4</v>
      </c>
      <c r="K101" s="41">
        <v>1.3780000000000001E-3</v>
      </c>
      <c r="L101" s="47" t="s">
        <v>85</v>
      </c>
      <c r="M101" s="45">
        <v>222010</v>
      </c>
      <c r="N101" s="61"/>
    </row>
    <row r="102" spans="1:14" ht="30" customHeight="1" x14ac:dyDescent="0.3">
      <c r="A102" s="41">
        <f t="shared" si="95"/>
        <v>0</v>
      </c>
      <c r="B102" s="41">
        <v>0</v>
      </c>
      <c r="C102" s="41">
        <f t="shared" si="96"/>
        <v>0</v>
      </c>
      <c r="D102" s="41">
        <v>0</v>
      </c>
      <c r="E102" s="42">
        <f t="shared" si="97"/>
        <v>0</v>
      </c>
      <c r="F102" s="42">
        <v>0</v>
      </c>
      <c r="G102" s="43"/>
      <c r="H102" s="41">
        <f t="shared" si="98"/>
        <v>0</v>
      </c>
      <c r="I102" s="41">
        <v>0</v>
      </c>
      <c r="J102" s="41">
        <f t="shared" si="99"/>
        <v>2.9847224598331034E-3</v>
      </c>
      <c r="K102" s="41">
        <v>6.2950000000000002E-3</v>
      </c>
      <c r="L102" s="47" t="s">
        <v>86</v>
      </c>
      <c r="M102" s="45">
        <v>222011</v>
      </c>
      <c r="N102" s="61"/>
    </row>
    <row r="103" spans="1:14" ht="30" customHeight="1" x14ac:dyDescent="0.3">
      <c r="A103" s="41">
        <f t="shared" si="95"/>
        <v>4.0415734088421681E-2</v>
      </c>
      <c r="B103" s="41">
        <v>0.25</v>
      </c>
      <c r="C103" s="41">
        <f t="shared" si="96"/>
        <v>1.6486724597209571E-2</v>
      </c>
      <c r="D103" s="41">
        <v>0.25</v>
      </c>
      <c r="E103" s="42">
        <f t="shared" si="97"/>
        <v>2.686538985512759E-2</v>
      </c>
      <c r="F103" s="42">
        <v>0.25</v>
      </c>
      <c r="G103" s="43"/>
      <c r="H103" s="41">
        <f t="shared" si="98"/>
        <v>1.715138380526696E-2</v>
      </c>
      <c r="I103" s="41">
        <v>0.17652799999999999</v>
      </c>
      <c r="J103" s="41">
        <f t="shared" si="99"/>
        <v>0.17697720983516832</v>
      </c>
      <c r="K103" s="41">
        <v>0.37325799999999998</v>
      </c>
      <c r="L103" s="47" t="s">
        <v>87</v>
      </c>
      <c r="M103" s="45">
        <v>222999</v>
      </c>
      <c r="N103" s="61"/>
    </row>
    <row r="104" spans="1:14" ht="11.25" customHeight="1" thickBot="1" x14ac:dyDescent="0.35">
      <c r="A104" s="62"/>
      <c r="B104" s="62"/>
      <c r="C104" s="62"/>
      <c r="D104" s="62"/>
      <c r="E104" s="63"/>
      <c r="F104" s="63"/>
      <c r="G104" s="37"/>
      <c r="H104" s="62"/>
      <c r="I104" s="62"/>
      <c r="J104" s="62"/>
      <c r="K104" s="62"/>
      <c r="L104" s="64"/>
      <c r="M104" s="65"/>
      <c r="N104" s="49"/>
    </row>
    <row r="105" spans="1:14" ht="30" customHeight="1" thickBot="1" x14ac:dyDescent="0.35">
      <c r="A105" s="26">
        <f t="shared" ref="A105:J105" si="100">SUM(A106:A131)</f>
        <v>10.133517839458147</v>
      </c>
      <c r="B105" s="26">
        <f t="shared" si="100"/>
        <v>62.683</v>
      </c>
      <c r="C105" s="26">
        <f t="shared" si="100"/>
        <v>4.1337494317075505</v>
      </c>
      <c r="D105" s="26">
        <f t="shared" si="100"/>
        <v>62.683</v>
      </c>
      <c r="E105" s="27">
        <f t="shared" si="100"/>
        <v>6.7360129291558515</v>
      </c>
      <c r="F105" s="27">
        <f t="shared" si="100"/>
        <v>62.683</v>
      </c>
      <c r="G105" s="9"/>
      <c r="H105" s="26">
        <f t="shared" si="100"/>
        <v>1.6007333806107242</v>
      </c>
      <c r="I105" s="26">
        <f t="shared" si="100"/>
        <v>16.475304000000001</v>
      </c>
      <c r="J105" s="26">
        <f t="shared" si="100"/>
        <v>11.614521866285365</v>
      </c>
      <c r="K105" s="26">
        <f>SUM(K106:K131)</f>
        <v>24.495883999999997</v>
      </c>
      <c r="L105" s="28" t="s">
        <v>14</v>
      </c>
      <c r="M105" s="55">
        <v>223</v>
      </c>
      <c r="N105" s="30"/>
    </row>
    <row r="106" spans="1:14" ht="30" customHeight="1" x14ac:dyDescent="0.3">
      <c r="A106" s="56">
        <f t="shared" ref="A106:A131" si="101">+B106/$B$9*100</f>
        <v>8.0831468176843367E-4</v>
      </c>
      <c r="B106" s="56">
        <v>5.0000000000000001E-3</v>
      </c>
      <c r="C106" s="56">
        <f t="shared" ref="C106:C131" si="102">+D106/$D$9*100</f>
        <v>3.2973449194419142E-4</v>
      </c>
      <c r="D106" s="56">
        <v>5.0000000000000001E-3</v>
      </c>
      <c r="E106" s="57">
        <f t="shared" ref="E106:E131" si="103">+F106/$F$9*100</f>
        <v>5.3730779710255182E-4</v>
      </c>
      <c r="F106" s="57">
        <v>5.0000000000000001E-3</v>
      </c>
      <c r="G106" s="51"/>
      <c r="H106" s="56">
        <f t="shared" ref="H106:H131" si="104">+I106/$I$9*100</f>
        <v>2.4513844211614479E-2</v>
      </c>
      <c r="I106" s="56">
        <v>0.252305</v>
      </c>
      <c r="J106" s="56">
        <f t="shared" ref="J106:J131" si="105">+K106/$K$9*100</f>
        <v>4.9488547536946807E-2</v>
      </c>
      <c r="K106" s="56">
        <v>0.104375</v>
      </c>
      <c r="L106" s="58" t="s">
        <v>88</v>
      </c>
      <c r="M106" s="59">
        <v>223001</v>
      </c>
      <c r="N106" s="60"/>
    </row>
    <row r="107" spans="1:14" ht="30" customHeight="1" x14ac:dyDescent="0.3">
      <c r="A107" s="41">
        <f t="shared" si="101"/>
        <v>4.8498880906106018E-2</v>
      </c>
      <c r="B107" s="41">
        <v>0.3</v>
      </c>
      <c r="C107" s="41">
        <f t="shared" si="102"/>
        <v>1.9784069516651483E-2</v>
      </c>
      <c r="D107" s="41">
        <v>0.3</v>
      </c>
      <c r="E107" s="42">
        <f t="shared" si="103"/>
        <v>3.2238467826153111E-2</v>
      </c>
      <c r="F107" s="42">
        <v>0.3</v>
      </c>
      <c r="G107" s="43"/>
      <c r="H107" s="41">
        <f t="shared" si="104"/>
        <v>3.9158608382647314E-2</v>
      </c>
      <c r="I107" s="41">
        <v>0.403034</v>
      </c>
      <c r="J107" s="41">
        <f t="shared" si="105"/>
        <v>0.22391440049262953</v>
      </c>
      <c r="K107" s="41">
        <v>0.47225200000000001</v>
      </c>
      <c r="L107" s="47" t="s">
        <v>89</v>
      </c>
      <c r="M107" s="45">
        <v>223002</v>
      </c>
      <c r="N107" s="61"/>
    </row>
    <row r="108" spans="1:14" ht="30" customHeight="1" x14ac:dyDescent="0.3">
      <c r="A108" s="41">
        <f t="shared" si="101"/>
        <v>1.7782922998905541E-2</v>
      </c>
      <c r="B108" s="41">
        <v>0.11</v>
      </c>
      <c r="C108" s="41">
        <f t="shared" si="102"/>
        <v>7.2541588227722116E-3</v>
      </c>
      <c r="D108" s="41">
        <v>0.11</v>
      </c>
      <c r="E108" s="42">
        <f t="shared" si="103"/>
        <v>1.1820771536256139E-2</v>
      </c>
      <c r="F108" s="42">
        <v>0.11</v>
      </c>
      <c r="G108" s="43"/>
      <c r="H108" s="41">
        <f t="shared" si="104"/>
        <v>7.5298663379644564E-3</v>
      </c>
      <c r="I108" s="41">
        <v>7.7499999999999999E-2</v>
      </c>
      <c r="J108" s="41">
        <f t="shared" si="105"/>
        <v>7.7287005534969866E-2</v>
      </c>
      <c r="K108" s="41">
        <v>0.16300400000000001</v>
      </c>
      <c r="L108" s="47" t="s">
        <v>90</v>
      </c>
      <c r="M108" s="45">
        <v>223003</v>
      </c>
      <c r="N108" s="61"/>
    </row>
    <row r="109" spans="1:14" ht="30" customHeight="1" x14ac:dyDescent="0.3">
      <c r="A109" s="41">
        <f t="shared" si="101"/>
        <v>1.6166293635368673E-2</v>
      </c>
      <c r="B109" s="41">
        <v>0.1</v>
      </c>
      <c r="C109" s="41">
        <f t="shared" si="102"/>
        <v>6.5946898388838295E-3</v>
      </c>
      <c r="D109" s="41">
        <v>0.1</v>
      </c>
      <c r="E109" s="42">
        <f t="shared" si="103"/>
        <v>1.0746155942051036E-2</v>
      </c>
      <c r="F109" s="42">
        <v>0.1</v>
      </c>
      <c r="G109" s="43"/>
      <c r="H109" s="41">
        <f t="shared" si="104"/>
        <v>2.1860902271509712E-2</v>
      </c>
      <c r="I109" s="41">
        <v>0.22500000000000001</v>
      </c>
      <c r="J109" s="41">
        <f t="shared" si="105"/>
        <v>0.17330830079717174</v>
      </c>
      <c r="K109" s="41">
        <v>0.36552000000000001</v>
      </c>
      <c r="L109" s="47" t="s">
        <v>91</v>
      </c>
      <c r="M109" s="45">
        <v>223004</v>
      </c>
      <c r="N109" s="61"/>
    </row>
    <row r="110" spans="1:14" ht="30" customHeight="1" x14ac:dyDescent="0.3">
      <c r="A110" s="41">
        <f t="shared" si="101"/>
        <v>3.2332587270737345E-2</v>
      </c>
      <c r="B110" s="41">
        <v>0.2</v>
      </c>
      <c r="C110" s="41">
        <f t="shared" si="102"/>
        <v>1.3189379677767659E-2</v>
      </c>
      <c r="D110" s="41">
        <v>0.2</v>
      </c>
      <c r="E110" s="42">
        <f t="shared" si="103"/>
        <v>2.1492311884102073E-2</v>
      </c>
      <c r="F110" s="42">
        <v>0.2</v>
      </c>
      <c r="G110" s="43"/>
      <c r="H110" s="41">
        <f t="shared" si="104"/>
        <v>1.9431913130230856E-2</v>
      </c>
      <c r="I110" s="41">
        <v>0.2</v>
      </c>
      <c r="J110" s="41">
        <f t="shared" si="105"/>
        <v>8.8707658416621968E-2</v>
      </c>
      <c r="K110" s="41">
        <v>0.18709100000000001</v>
      </c>
      <c r="L110" s="47" t="s">
        <v>92</v>
      </c>
      <c r="M110" s="45">
        <v>223005</v>
      </c>
      <c r="N110" s="61"/>
    </row>
    <row r="111" spans="1:14" ht="30" customHeight="1" x14ac:dyDescent="0.3">
      <c r="A111" s="41">
        <f t="shared" si="101"/>
        <v>0</v>
      </c>
      <c r="B111" s="41">
        <v>0</v>
      </c>
      <c r="C111" s="41">
        <f t="shared" si="102"/>
        <v>0</v>
      </c>
      <c r="D111" s="41">
        <v>0</v>
      </c>
      <c r="E111" s="42">
        <f t="shared" si="103"/>
        <v>0</v>
      </c>
      <c r="F111" s="42">
        <v>0</v>
      </c>
      <c r="G111" s="43"/>
      <c r="H111" s="41">
        <f t="shared" si="104"/>
        <v>0</v>
      </c>
      <c r="I111" s="41">
        <v>0</v>
      </c>
      <c r="J111" s="41">
        <f t="shared" si="105"/>
        <v>1.6594962048317495E-3</v>
      </c>
      <c r="K111" s="41">
        <v>3.5000000000000001E-3</v>
      </c>
      <c r="L111" s="47" t="s">
        <v>93</v>
      </c>
      <c r="M111" s="45">
        <v>223006</v>
      </c>
      <c r="N111" s="61"/>
    </row>
    <row r="112" spans="1:14" ht="30" customHeight="1" x14ac:dyDescent="0.3">
      <c r="A112" s="41">
        <f t="shared" si="101"/>
        <v>0.14549664271831805</v>
      </c>
      <c r="B112" s="41">
        <v>0.9</v>
      </c>
      <c r="C112" s="41">
        <f t="shared" si="102"/>
        <v>5.935220854995446E-2</v>
      </c>
      <c r="D112" s="41">
        <v>0.9</v>
      </c>
      <c r="E112" s="42">
        <f t="shared" si="103"/>
        <v>9.6715403478459333E-2</v>
      </c>
      <c r="F112" s="42">
        <v>0.9</v>
      </c>
      <c r="G112" s="43"/>
      <c r="H112" s="41">
        <f t="shared" si="104"/>
        <v>8.7443609086038848E-2</v>
      </c>
      <c r="I112" s="41">
        <v>0.9</v>
      </c>
      <c r="J112" s="41">
        <f t="shared" si="105"/>
        <v>0.38338108051618608</v>
      </c>
      <c r="K112" s="41">
        <v>0.80857900000000005</v>
      </c>
      <c r="L112" s="47" t="s">
        <v>94</v>
      </c>
      <c r="M112" s="45">
        <v>223007</v>
      </c>
      <c r="N112" s="61"/>
    </row>
    <row r="113" spans="1:14" ht="30" customHeight="1" x14ac:dyDescent="0.3">
      <c r="A113" s="41">
        <f t="shared" si="101"/>
        <v>0.12722873091035145</v>
      </c>
      <c r="B113" s="41">
        <v>0.78700000000000003</v>
      </c>
      <c r="C113" s="41">
        <f t="shared" si="102"/>
        <v>5.1900209032015733E-2</v>
      </c>
      <c r="D113" s="41">
        <v>0.78700000000000003</v>
      </c>
      <c r="E113" s="42">
        <f t="shared" si="103"/>
        <v>8.4572247263941663E-2</v>
      </c>
      <c r="F113" s="42">
        <v>0.78700000000000003</v>
      </c>
      <c r="G113" s="43"/>
      <c r="H113" s="41">
        <f t="shared" si="104"/>
        <v>8.2779949934783437E-2</v>
      </c>
      <c r="I113" s="41">
        <v>0.85199999999999998</v>
      </c>
      <c r="J113" s="41">
        <f t="shared" si="105"/>
        <v>0.46432940882078749</v>
      </c>
      <c r="K113" s="41">
        <v>0.97930499999999998</v>
      </c>
      <c r="L113" s="47" t="s">
        <v>95</v>
      </c>
      <c r="M113" s="45">
        <v>223008</v>
      </c>
      <c r="N113" s="61"/>
    </row>
    <row r="114" spans="1:14" ht="30" customHeight="1" x14ac:dyDescent="0.3">
      <c r="A114" s="41">
        <f t="shared" si="101"/>
        <v>0</v>
      </c>
      <c r="B114" s="41">
        <v>0</v>
      </c>
      <c r="C114" s="41">
        <f t="shared" si="102"/>
        <v>0</v>
      </c>
      <c r="D114" s="41">
        <v>0</v>
      </c>
      <c r="E114" s="42">
        <f t="shared" si="103"/>
        <v>0</v>
      </c>
      <c r="F114" s="42">
        <v>0</v>
      </c>
      <c r="G114" s="43"/>
      <c r="H114" s="41">
        <f t="shared" si="104"/>
        <v>2.428989141278857E-3</v>
      </c>
      <c r="I114" s="41">
        <v>2.5000000000000001E-2</v>
      </c>
      <c r="J114" s="41">
        <f t="shared" si="105"/>
        <v>1.8319415676024086E-2</v>
      </c>
      <c r="K114" s="41">
        <v>3.8636999999999998E-2</v>
      </c>
      <c r="L114" s="47" t="s">
        <v>96</v>
      </c>
      <c r="M114" s="45">
        <v>223009</v>
      </c>
      <c r="N114" s="61"/>
    </row>
    <row r="115" spans="1:14" ht="30" customHeight="1" x14ac:dyDescent="0.3">
      <c r="A115" s="41">
        <f t="shared" si="101"/>
        <v>3.2332587270737347E-3</v>
      </c>
      <c r="B115" s="41">
        <v>0.02</v>
      </c>
      <c r="C115" s="41">
        <f t="shared" si="102"/>
        <v>1.3189379677767657E-3</v>
      </c>
      <c r="D115" s="41">
        <v>0.02</v>
      </c>
      <c r="E115" s="42">
        <f t="shared" si="103"/>
        <v>2.1492311884102073E-3</v>
      </c>
      <c r="F115" s="42">
        <v>0.02</v>
      </c>
      <c r="G115" s="43"/>
      <c r="H115" s="41">
        <f t="shared" si="104"/>
        <v>2.9147869695346283E-3</v>
      </c>
      <c r="I115" s="41">
        <v>0.03</v>
      </c>
      <c r="J115" s="41">
        <f t="shared" si="105"/>
        <v>1.1572378248951003E-2</v>
      </c>
      <c r="K115" s="41">
        <v>2.4407000000000002E-2</v>
      </c>
      <c r="L115" s="47" t="s">
        <v>97</v>
      </c>
      <c r="M115" s="45">
        <v>223010</v>
      </c>
      <c r="N115" s="61"/>
    </row>
    <row r="116" spans="1:14" ht="30" customHeight="1" x14ac:dyDescent="0.3">
      <c r="A116" s="41">
        <f t="shared" si="101"/>
        <v>9.6997761812212045E-4</v>
      </c>
      <c r="B116" s="41">
        <v>6.0000000000000001E-3</v>
      </c>
      <c r="C116" s="41">
        <f t="shared" si="102"/>
        <v>3.9568139033302973E-4</v>
      </c>
      <c r="D116" s="41">
        <v>6.0000000000000001E-3</v>
      </c>
      <c r="E116" s="42">
        <f t="shared" si="103"/>
        <v>6.4476935652306216E-4</v>
      </c>
      <c r="F116" s="42">
        <v>6.0000000000000001E-3</v>
      </c>
      <c r="G116" s="43"/>
      <c r="H116" s="41">
        <f t="shared" si="104"/>
        <v>9.6430868908770604E-4</v>
      </c>
      <c r="I116" s="41">
        <v>9.9249999999999998E-3</v>
      </c>
      <c r="J116" s="41">
        <f t="shared" si="105"/>
        <v>7.1376828336904771E-2</v>
      </c>
      <c r="K116" s="41">
        <v>0.15053900000000001</v>
      </c>
      <c r="L116" s="47" t="s">
        <v>98</v>
      </c>
      <c r="M116" s="45">
        <v>223011</v>
      </c>
      <c r="N116" s="61"/>
    </row>
    <row r="117" spans="1:14" ht="30" customHeight="1" x14ac:dyDescent="0.3">
      <c r="A117" s="41">
        <f t="shared" si="101"/>
        <v>0.30570461264482157</v>
      </c>
      <c r="B117" s="41">
        <v>1.891</v>
      </c>
      <c r="C117" s="41">
        <f t="shared" si="102"/>
        <v>0.12470558485329321</v>
      </c>
      <c r="D117" s="41">
        <v>1.891</v>
      </c>
      <c r="E117" s="42">
        <f t="shared" si="103"/>
        <v>0.20320980886418513</v>
      </c>
      <c r="F117" s="42">
        <v>1.891</v>
      </c>
      <c r="G117" s="43"/>
      <c r="H117" s="41">
        <f t="shared" si="104"/>
        <v>0.29307784624451516</v>
      </c>
      <c r="I117" s="41">
        <v>3.0164589999999998</v>
      </c>
      <c r="J117" s="41">
        <f t="shared" si="105"/>
        <v>2.6948758009807361</v>
      </c>
      <c r="K117" s="41">
        <v>5.6836919999999997</v>
      </c>
      <c r="L117" s="47" t="s">
        <v>99</v>
      </c>
      <c r="M117" s="45">
        <v>223012</v>
      </c>
      <c r="N117" s="61"/>
    </row>
    <row r="118" spans="1:14" ht="30" customHeight="1" x14ac:dyDescent="0.3">
      <c r="A118" s="41">
        <f t="shared" si="101"/>
        <v>0.76466568895293818</v>
      </c>
      <c r="B118" s="41">
        <v>4.7300000000000004</v>
      </c>
      <c r="C118" s="41">
        <f t="shared" si="102"/>
        <v>0.31192882937920507</v>
      </c>
      <c r="D118" s="41">
        <v>4.7300000000000004</v>
      </c>
      <c r="E118" s="42">
        <f t="shared" si="103"/>
        <v>0.50829317605901414</v>
      </c>
      <c r="F118" s="42">
        <v>4.7300000000000004</v>
      </c>
      <c r="G118" s="43"/>
      <c r="H118" s="41">
        <f t="shared" si="104"/>
        <v>0.50617296644934362</v>
      </c>
      <c r="I118" s="41">
        <v>5.209708</v>
      </c>
      <c r="J118" s="41">
        <f t="shared" si="105"/>
        <v>2.8600117941817707</v>
      </c>
      <c r="K118" s="41">
        <v>6.0319760000000002</v>
      </c>
      <c r="L118" s="47" t="s">
        <v>100</v>
      </c>
      <c r="M118" s="45">
        <v>223013</v>
      </c>
      <c r="N118" s="61"/>
    </row>
    <row r="119" spans="1:14" ht="30" customHeight="1" x14ac:dyDescent="0.3">
      <c r="A119" s="41">
        <f t="shared" si="101"/>
        <v>8.1429621041352007</v>
      </c>
      <c r="B119" s="41">
        <v>50.37</v>
      </c>
      <c r="C119" s="41">
        <f t="shared" si="102"/>
        <v>3.3217452718457845</v>
      </c>
      <c r="D119" s="41">
        <v>50.37</v>
      </c>
      <c r="E119" s="42">
        <f t="shared" si="103"/>
        <v>5.4128387480111071</v>
      </c>
      <c r="F119" s="42">
        <v>50.37</v>
      </c>
      <c r="G119" s="43"/>
      <c r="H119" s="41">
        <f t="shared" si="104"/>
        <v>2.5747284897555883E-2</v>
      </c>
      <c r="I119" s="41">
        <v>0.26500000000000001</v>
      </c>
      <c r="J119" s="41">
        <f t="shared" si="105"/>
        <v>0.98885633125918759</v>
      </c>
      <c r="K119" s="41">
        <v>2.0855709999999998</v>
      </c>
      <c r="L119" s="47" t="s">
        <v>101</v>
      </c>
      <c r="M119" s="45">
        <v>223014</v>
      </c>
      <c r="N119" s="61"/>
    </row>
    <row r="120" spans="1:14" ht="30" customHeight="1" x14ac:dyDescent="0.3">
      <c r="A120" s="41">
        <f t="shared" si="101"/>
        <v>1.2933034908294939E-2</v>
      </c>
      <c r="B120" s="41">
        <v>0.08</v>
      </c>
      <c r="C120" s="41">
        <f t="shared" si="102"/>
        <v>5.2757518711070628E-3</v>
      </c>
      <c r="D120" s="41">
        <v>0.08</v>
      </c>
      <c r="E120" s="42">
        <f t="shared" si="103"/>
        <v>8.5969247536408291E-3</v>
      </c>
      <c r="F120" s="42">
        <v>0.08</v>
      </c>
      <c r="G120" s="43"/>
      <c r="H120" s="41">
        <f t="shared" si="104"/>
        <v>1.3748078539638327E-2</v>
      </c>
      <c r="I120" s="41">
        <v>0.14149999999999999</v>
      </c>
      <c r="J120" s="41">
        <f t="shared" si="105"/>
        <v>5.4306302090459793E-2</v>
      </c>
      <c r="K120" s="41">
        <v>0.114536</v>
      </c>
      <c r="L120" s="47" t="s">
        <v>102</v>
      </c>
      <c r="M120" s="45">
        <v>223015</v>
      </c>
      <c r="N120" s="61"/>
    </row>
    <row r="121" spans="1:14" ht="30" customHeight="1" x14ac:dyDescent="0.3">
      <c r="A121" s="41">
        <f t="shared" si="101"/>
        <v>0.17782922998905543</v>
      </c>
      <c r="B121" s="41">
        <v>1.1000000000000001</v>
      </c>
      <c r="C121" s="41">
        <f t="shared" si="102"/>
        <v>7.2541588227722123E-2</v>
      </c>
      <c r="D121" s="41">
        <v>1.1000000000000001</v>
      </c>
      <c r="E121" s="42">
        <f t="shared" si="103"/>
        <v>0.11820771536256142</v>
      </c>
      <c r="F121" s="42">
        <v>1.1000000000000001</v>
      </c>
      <c r="G121" s="43"/>
      <c r="H121" s="41">
        <f t="shared" si="104"/>
        <v>0.35168070702223098</v>
      </c>
      <c r="I121" s="41">
        <v>3.6196199999999998</v>
      </c>
      <c r="J121" s="41">
        <f t="shared" si="105"/>
        <v>1.7004250709441739</v>
      </c>
      <c r="K121" s="41">
        <v>3.586322</v>
      </c>
      <c r="L121" s="47" t="s">
        <v>103</v>
      </c>
      <c r="M121" s="45">
        <v>223016</v>
      </c>
      <c r="N121" s="61"/>
    </row>
    <row r="122" spans="1:14" ht="30" customHeight="1" x14ac:dyDescent="0.3">
      <c r="A122" s="41">
        <f t="shared" si="101"/>
        <v>4.6882251542569149E-2</v>
      </c>
      <c r="B122" s="41">
        <v>0.28999999999999998</v>
      </c>
      <c r="C122" s="41">
        <f t="shared" si="102"/>
        <v>1.91246005327631E-2</v>
      </c>
      <c r="D122" s="41">
        <v>0.28999999999999998</v>
      </c>
      <c r="E122" s="42">
        <f t="shared" si="103"/>
        <v>3.1163852231948001E-2</v>
      </c>
      <c r="F122" s="42">
        <v>0.28999999999999998</v>
      </c>
      <c r="G122" s="43"/>
      <c r="H122" s="41">
        <f t="shared" si="104"/>
        <v>2.1375104443253939E-2</v>
      </c>
      <c r="I122" s="41">
        <v>0.22</v>
      </c>
      <c r="J122" s="41">
        <f t="shared" si="105"/>
        <v>0.39079476127582868</v>
      </c>
      <c r="K122" s="41">
        <v>0.82421500000000003</v>
      </c>
      <c r="L122" s="47" t="s">
        <v>104</v>
      </c>
      <c r="M122" s="45">
        <v>223017</v>
      </c>
      <c r="N122" s="61"/>
    </row>
    <row r="123" spans="1:14" ht="30" hidden="1" customHeight="1" x14ac:dyDescent="0.3">
      <c r="A123" s="41">
        <f t="shared" si="101"/>
        <v>0</v>
      </c>
      <c r="B123" s="41">
        <v>0</v>
      </c>
      <c r="C123" s="41">
        <f t="shared" si="102"/>
        <v>0</v>
      </c>
      <c r="D123" s="41">
        <v>0</v>
      </c>
      <c r="E123" s="42">
        <f t="shared" si="103"/>
        <v>0</v>
      </c>
      <c r="F123" s="42">
        <v>0</v>
      </c>
      <c r="G123" s="43"/>
      <c r="H123" s="41">
        <f t="shared" si="104"/>
        <v>0</v>
      </c>
      <c r="I123" s="41">
        <v>0</v>
      </c>
      <c r="J123" s="41">
        <f t="shared" si="105"/>
        <v>0</v>
      </c>
      <c r="K123" s="41">
        <v>0</v>
      </c>
      <c r="L123" s="47" t="s">
        <v>105</v>
      </c>
      <c r="M123" s="45">
        <v>223018</v>
      </c>
      <c r="N123" s="61"/>
    </row>
    <row r="124" spans="1:14" ht="30" customHeight="1" x14ac:dyDescent="0.3">
      <c r="A124" s="41">
        <f t="shared" si="101"/>
        <v>0</v>
      </c>
      <c r="B124" s="41">
        <v>0</v>
      </c>
      <c r="C124" s="41">
        <f t="shared" si="102"/>
        <v>0</v>
      </c>
      <c r="D124" s="41">
        <v>0</v>
      </c>
      <c r="E124" s="42">
        <f t="shared" si="103"/>
        <v>0</v>
      </c>
      <c r="F124" s="42">
        <v>0</v>
      </c>
      <c r="G124" s="43"/>
      <c r="H124" s="41">
        <f t="shared" si="104"/>
        <v>0</v>
      </c>
      <c r="I124" s="41">
        <v>0</v>
      </c>
      <c r="J124" s="41">
        <f t="shared" si="105"/>
        <v>4.6232615983066917E-2</v>
      </c>
      <c r="K124" s="41">
        <v>9.7507999999999997E-2</v>
      </c>
      <c r="L124" s="47" t="s">
        <v>106</v>
      </c>
      <c r="M124" s="45">
        <v>223019</v>
      </c>
      <c r="N124" s="61"/>
    </row>
    <row r="125" spans="1:14" ht="30" customHeight="1" x14ac:dyDescent="0.3">
      <c r="A125" s="41">
        <f t="shared" si="101"/>
        <v>7.4364950722695892E-3</v>
      </c>
      <c r="B125" s="41">
        <v>4.5999999999999999E-2</v>
      </c>
      <c r="C125" s="41">
        <f t="shared" si="102"/>
        <v>3.0335573258865609E-3</v>
      </c>
      <c r="D125" s="41">
        <v>4.5999999999999999E-2</v>
      </c>
      <c r="E125" s="42">
        <f t="shared" si="103"/>
        <v>4.9432317333434764E-3</v>
      </c>
      <c r="F125" s="42">
        <v>4.5999999999999999E-2</v>
      </c>
      <c r="G125" s="43"/>
      <c r="H125" s="41">
        <f t="shared" si="104"/>
        <v>6.121052636022719E-3</v>
      </c>
      <c r="I125" s="41">
        <v>6.3E-2</v>
      </c>
      <c r="J125" s="41">
        <f t="shared" si="105"/>
        <v>0.87443122308540167</v>
      </c>
      <c r="K125" s="41">
        <v>1.8442400000000001</v>
      </c>
      <c r="L125" s="47" t="s">
        <v>107</v>
      </c>
      <c r="M125" s="45">
        <v>223020</v>
      </c>
      <c r="N125" s="61"/>
    </row>
    <row r="126" spans="1:14" ht="30" hidden="1" customHeight="1" x14ac:dyDescent="0.3">
      <c r="A126" s="41">
        <f t="shared" si="101"/>
        <v>0</v>
      </c>
      <c r="B126" s="41">
        <v>0</v>
      </c>
      <c r="C126" s="41">
        <f t="shared" si="102"/>
        <v>0</v>
      </c>
      <c r="D126" s="41">
        <v>0</v>
      </c>
      <c r="E126" s="42">
        <f t="shared" si="103"/>
        <v>0</v>
      </c>
      <c r="F126" s="42">
        <v>0</v>
      </c>
      <c r="G126" s="43"/>
      <c r="H126" s="41">
        <f t="shared" si="104"/>
        <v>0</v>
      </c>
      <c r="I126" s="41">
        <v>0</v>
      </c>
      <c r="J126" s="41">
        <f t="shared" si="105"/>
        <v>0</v>
      </c>
      <c r="K126" s="41">
        <v>0</v>
      </c>
      <c r="L126" s="47" t="s">
        <v>108</v>
      </c>
      <c r="M126" s="45">
        <v>223021</v>
      </c>
      <c r="N126" s="61"/>
    </row>
    <row r="127" spans="1:14" ht="48.75" hidden="1" customHeight="1" x14ac:dyDescent="0.3">
      <c r="A127" s="41">
        <f t="shared" si="101"/>
        <v>0</v>
      </c>
      <c r="B127" s="41">
        <v>0</v>
      </c>
      <c r="C127" s="41">
        <f t="shared" si="102"/>
        <v>0</v>
      </c>
      <c r="D127" s="41">
        <v>0</v>
      </c>
      <c r="E127" s="42">
        <f t="shared" si="103"/>
        <v>0</v>
      </c>
      <c r="F127" s="42">
        <v>0</v>
      </c>
      <c r="G127" s="43"/>
      <c r="H127" s="41">
        <f t="shared" si="104"/>
        <v>0</v>
      </c>
      <c r="I127" s="41">
        <v>0</v>
      </c>
      <c r="J127" s="41">
        <f t="shared" si="105"/>
        <v>0</v>
      </c>
      <c r="K127" s="41">
        <v>0</v>
      </c>
      <c r="L127" s="44" t="s">
        <v>109</v>
      </c>
      <c r="M127" s="45">
        <v>223022</v>
      </c>
      <c r="N127" s="61"/>
    </row>
    <row r="128" spans="1:14" ht="30" customHeight="1" x14ac:dyDescent="0.3">
      <c r="A128" s="41">
        <f t="shared" si="101"/>
        <v>0.16166293635368673</v>
      </c>
      <c r="B128" s="41">
        <v>1</v>
      </c>
      <c r="C128" s="41">
        <f t="shared" si="102"/>
        <v>6.5946898388838285E-2</v>
      </c>
      <c r="D128" s="41">
        <v>1</v>
      </c>
      <c r="E128" s="42">
        <f t="shared" si="103"/>
        <v>0.10746155942051036</v>
      </c>
      <c r="F128" s="42">
        <v>1</v>
      </c>
      <c r="G128" s="43"/>
      <c r="H128" s="41">
        <f t="shared" si="104"/>
        <v>0</v>
      </c>
      <c r="I128" s="41">
        <v>0</v>
      </c>
      <c r="J128" s="41">
        <f t="shared" si="105"/>
        <v>0</v>
      </c>
      <c r="K128" s="41">
        <v>0</v>
      </c>
      <c r="L128" s="47" t="s">
        <v>110</v>
      </c>
      <c r="M128" s="45">
        <v>223023</v>
      </c>
      <c r="N128" s="61"/>
    </row>
    <row r="129" spans="1:14" ht="30" customHeight="1" x14ac:dyDescent="0.3">
      <c r="A129" s="41">
        <f t="shared" si="101"/>
        <v>3.7182475361347946E-3</v>
      </c>
      <c r="B129" s="41">
        <v>2.3E-2</v>
      </c>
      <c r="C129" s="41">
        <f t="shared" si="102"/>
        <v>1.5167786629432804E-3</v>
      </c>
      <c r="D129" s="41">
        <v>2.3E-2</v>
      </c>
      <c r="E129" s="42">
        <f t="shared" si="103"/>
        <v>2.4716158666717382E-3</v>
      </c>
      <c r="F129" s="42">
        <v>2.3E-2</v>
      </c>
      <c r="G129" s="43"/>
      <c r="H129" s="41">
        <f t="shared" si="104"/>
        <v>5.1518859686524553E-3</v>
      </c>
      <c r="I129" s="41">
        <v>5.3025000000000003E-2</v>
      </c>
      <c r="J129" s="41">
        <f t="shared" si="105"/>
        <v>4.5558860523905231E-2</v>
      </c>
      <c r="K129" s="41">
        <v>9.6087000000000006E-2</v>
      </c>
      <c r="L129" s="47" t="s">
        <v>111</v>
      </c>
      <c r="M129" s="45">
        <v>223024</v>
      </c>
      <c r="N129" s="61"/>
    </row>
    <row r="130" spans="1:14" ht="30" customHeight="1" x14ac:dyDescent="0.3">
      <c r="A130" s="41">
        <f t="shared" si="101"/>
        <v>2.4249440453053009E-2</v>
      </c>
      <c r="B130" s="41">
        <v>0.15</v>
      </c>
      <c r="C130" s="41">
        <f t="shared" si="102"/>
        <v>9.8920347583257417E-3</v>
      </c>
      <c r="D130" s="41">
        <v>0.15</v>
      </c>
      <c r="E130" s="42">
        <f t="shared" si="103"/>
        <v>1.6119233913076556E-2</v>
      </c>
      <c r="F130" s="42">
        <v>0.15</v>
      </c>
      <c r="G130" s="43"/>
      <c r="H130" s="41">
        <f t="shared" si="104"/>
        <v>1.457393484767314E-2</v>
      </c>
      <c r="I130" s="41">
        <v>0.15</v>
      </c>
      <c r="J130" s="41">
        <f t="shared" si="105"/>
        <v>5.7486370960690231E-2</v>
      </c>
      <c r="K130" s="41">
        <v>0.121243</v>
      </c>
      <c r="L130" s="47" t="s">
        <v>112</v>
      </c>
      <c r="M130" s="45">
        <v>223025</v>
      </c>
      <c r="N130" s="61"/>
    </row>
    <row r="131" spans="1:14" ht="30" customHeight="1" x14ac:dyDescent="0.3">
      <c r="A131" s="41">
        <f t="shared" si="101"/>
        <v>9.295618840336986E-2</v>
      </c>
      <c r="B131" s="41">
        <v>0.57499999999999996</v>
      </c>
      <c r="C131" s="41">
        <f t="shared" si="102"/>
        <v>3.7919466573582014E-2</v>
      </c>
      <c r="D131" s="41">
        <v>0.57499999999999996</v>
      </c>
      <c r="E131" s="42">
        <f t="shared" si="103"/>
        <v>6.1790396666793458E-2</v>
      </c>
      <c r="F131" s="42">
        <v>0.57499999999999996</v>
      </c>
      <c r="G131" s="43"/>
      <c r="H131" s="41">
        <f t="shared" si="104"/>
        <v>7.405774140714802E-2</v>
      </c>
      <c r="I131" s="41">
        <v>0.76222800000000002</v>
      </c>
      <c r="J131" s="41">
        <f t="shared" si="105"/>
        <v>0.33819821441811837</v>
      </c>
      <c r="K131" s="41">
        <v>0.71328499999999995</v>
      </c>
      <c r="L131" s="47" t="s">
        <v>113</v>
      </c>
      <c r="M131" s="45">
        <v>223999</v>
      </c>
      <c r="N131" s="61"/>
    </row>
    <row r="132" spans="1:14" ht="11.25" customHeight="1" thickBot="1" x14ac:dyDescent="0.35">
      <c r="A132" s="62"/>
      <c r="B132" s="62"/>
      <c r="C132" s="62"/>
      <c r="D132" s="62"/>
      <c r="E132" s="63"/>
      <c r="F132" s="63"/>
      <c r="G132" s="37"/>
      <c r="H132" s="62"/>
      <c r="I132" s="62"/>
      <c r="J132" s="62"/>
      <c r="K132" s="62"/>
      <c r="L132" s="64"/>
      <c r="M132" s="65"/>
      <c r="N132" s="49"/>
    </row>
    <row r="133" spans="1:14" ht="30" customHeight="1" thickBot="1" x14ac:dyDescent="0.35">
      <c r="A133" s="26">
        <f t="shared" ref="A133:J133" si="106">SUM(A134:A138)</f>
        <v>2.8291013861895177E-2</v>
      </c>
      <c r="B133" s="26">
        <f t="shared" si="106"/>
        <v>0.17499999999999999</v>
      </c>
      <c r="C133" s="26">
        <f t="shared" si="106"/>
        <v>1.1540707218046699E-2</v>
      </c>
      <c r="D133" s="26">
        <f t="shared" si="106"/>
        <v>0.17499999999999999</v>
      </c>
      <c r="E133" s="27">
        <f t="shared" si="106"/>
        <v>1.8805772898589312E-2</v>
      </c>
      <c r="F133" s="27">
        <f t="shared" si="106"/>
        <v>0.17499999999999999</v>
      </c>
      <c r="G133" s="9"/>
      <c r="H133" s="26">
        <f t="shared" si="106"/>
        <v>9.0008621619229318E-3</v>
      </c>
      <c r="I133" s="26">
        <f t="shared" si="106"/>
        <v>9.264E-2</v>
      </c>
      <c r="J133" s="26">
        <f t="shared" si="106"/>
        <v>0.32736691976006799</v>
      </c>
      <c r="K133" s="26">
        <f>SUM(K134:K138)</f>
        <v>0.69044100000000008</v>
      </c>
      <c r="L133" s="28" t="s">
        <v>15</v>
      </c>
      <c r="M133" s="55">
        <v>224</v>
      </c>
      <c r="N133" s="30"/>
    </row>
    <row r="134" spans="1:14" ht="30" customHeight="1" x14ac:dyDescent="0.3">
      <c r="A134" s="56">
        <f>+B134/$B$9*100</f>
        <v>0</v>
      </c>
      <c r="B134" s="56">
        <v>0</v>
      </c>
      <c r="C134" s="56">
        <f>+D134/$D$9*100</f>
        <v>0</v>
      </c>
      <c r="D134" s="56">
        <v>0</v>
      </c>
      <c r="E134" s="57">
        <f>+F134/$F$9*100</f>
        <v>0</v>
      </c>
      <c r="F134" s="57">
        <v>0</v>
      </c>
      <c r="G134" s="51"/>
      <c r="H134" s="56">
        <f>+I134/$I$9*100</f>
        <v>0</v>
      </c>
      <c r="I134" s="56">
        <v>0</v>
      </c>
      <c r="J134" s="56">
        <f>+K134/$K$9*100</f>
        <v>2.8750060536050847E-2</v>
      </c>
      <c r="K134" s="56">
        <v>6.0636000000000002E-2</v>
      </c>
      <c r="L134" s="58" t="s">
        <v>114</v>
      </c>
      <c r="M134" s="59">
        <v>224001</v>
      </c>
      <c r="N134" s="60"/>
    </row>
    <row r="135" spans="1:14" ht="30" customHeight="1" x14ac:dyDescent="0.3">
      <c r="A135" s="41">
        <f>+B135/$B$9*100</f>
        <v>1.2124720226526504E-2</v>
      </c>
      <c r="B135" s="41">
        <v>7.4999999999999997E-2</v>
      </c>
      <c r="C135" s="41">
        <f>+D135/$D$9*100</f>
        <v>4.9460173791628708E-3</v>
      </c>
      <c r="D135" s="41">
        <v>7.4999999999999997E-2</v>
      </c>
      <c r="E135" s="42">
        <f>+F135/$F$9*100</f>
        <v>8.0596169565382778E-3</v>
      </c>
      <c r="F135" s="42">
        <v>7.4999999999999997E-2</v>
      </c>
      <c r="G135" s="43"/>
      <c r="H135" s="41">
        <f>+I135/$I$9*100</f>
        <v>8.7443609086038845E-3</v>
      </c>
      <c r="I135" s="41">
        <v>0.09</v>
      </c>
      <c r="J135" s="41">
        <f>+K135/$K$9*100</f>
        <v>0.25812372940080403</v>
      </c>
      <c r="K135" s="41">
        <v>0.54440200000000005</v>
      </c>
      <c r="L135" s="47" t="s">
        <v>115</v>
      </c>
      <c r="M135" s="45">
        <v>224011</v>
      </c>
      <c r="N135" s="61"/>
    </row>
    <row r="136" spans="1:14" ht="30" customHeight="1" x14ac:dyDescent="0.3">
      <c r="A136" s="41">
        <f>+B136/$B$9*100</f>
        <v>0</v>
      </c>
      <c r="B136" s="41">
        <v>0</v>
      </c>
      <c r="C136" s="41">
        <f>+D136/$D$9*100</f>
        <v>0</v>
      </c>
      <c r="D136" s="41">
        <v>0</v>
      </c>
      <c r="E136" s="42">
        <f>+F136/$F$9*100</f>
        <v>0</v>
      </c>
      <c r="F136" s="42">
        <v>0</v>
      </c>
      <c r="G136" s="43"/>
      <c r="H136" s="41">
        <f>+I136/$I$9*100</f>
        <v>0</v>
      </c>
      <c r="I136" s="41">
        <v>0</v>
      </c>
      <c r="J136" s="41">
        <f>+K136/$K$9*100</f>
        <v>3.4138207642253129E-3</v>
      </c>
      <c r="K136" s="41">
        <v>7.1999999999999998E-3</v>
      </c>
      <c r="L136" s="47" t="s">
        <v>116</v>
      </c>
      <c r="M136" s="45">
        <v>224021</v>
      </c>
      <c r="N136" s="61"/>
    </row>
    <row r="137" spans="1:14" ht="30" customHeight="1" x14ac:dyDescent="0.3">
      <c r="A137" s="41">
        <f>+B137/$B$9*100</f>
        <v>1.6166293635368673E-2</v>
      </c>
      <c r="B137" s="41">
        <v>0.1</v>
      </c>
      <c r="C137" s="41">
        <f>+D137/$D$9*100</f>
        <v>6.5946898388838295E-3</v>
      </c>
      <c r="D137" s="41">
        <v>0.1</v>
      </c>
      <c r="E137" s="42">
        <f>+F137/$F$9*100</f>
        <v>1.0746155942051036E-2</v>
      </c>
      <c r="F137" s="42">
        <v>0.1</v>
      </c>
      <c r="G137" s="43"/>
      <c r="H137" s="41">
        <f>+I137/$I$9*100</f>
        <v>2.5650125331904729E-4</v>
      </c>
      <c r="I137" s="41">
        <v>2.64E-3</v>
      </c>
      <c r="J137" s="41">
        <f>+K137/$K$9*100</f>
        <v>3.7079309058987799E-2</v>
      </c>
      <c r="K137" s="41">
        <v>7.8202999999999995E-2</v>
      </c>
      <c r="L137" s="47" t="s">
        <v>117</v>
      </c>
      <c r="M137" s="45">
        <v>224022</v>
      </c>
      <c r="N137" s="61"/>
    </row>
    <row r="138" spans="1:14" ht="30" hidden="1" customHeight="1" x14ac:dyDescent="0.3">
      <c r="A138" s="41">
        <f>+B138/$B$9*100</f>
        <v>0</v>
      </c>
      <c r="B138" s="41">
        <v>0</v>
      </c>
      <c r="C138" s="41">
        <f>+D138/$D$9*100</f>
        <v>0</v>
      </c>
      <c r="D138" s="41">
        <v>0</v>
      </c>
      <c r="E138" s="42">
        <f>+F138/$F$9*100</f>
        <v>0</v>
      </c>
      <c r="F138" s="42">
        <v>0</v>
      </c>
      <c r="G138" s="43"/>
      <c r="H138" s="41">
        <f>+I138/$I$9*100</f>
        <v>0</v>
      </c>
      <c r="I138" s="41">
        <v>0</v>
      </c>
      <c r="J138" s="41">
        <f>+K138/$K$9*100</f>
        <v>0</v>
      </c>
      <c r="K138" s="41">
        <v>0</v>
      </c>
      <c r="L138" s="47" t="s">
        <v>118</v>
      </c>
      <c r="M138" s="45">
        <v>224999</v>
      </c>
      <c r="N138" s="61"/>
    </row>
    <row r="139" spans="1:14" ht="11.25" customHeight="1" thickBot="1" x14ac:dyDescent="0.35">
      <c r="A139" s="62"/>
      <c r="B139" s="62"/>
      <c r="C139" s="62"/>
      <c r="D139" s="62"/>
      <c r="E139" s="63"/>
      <c r="F139" s="63"/>
      <c r="G139" s="37"/>
      <c r="H139" s="62"/>
      <c r="I139" s="62"/>
      <c r="J139" s="62"/>
      <c r="K139" s="62"/>
      <c r="L139" s="64"/>
      <c r="M139" s="65"/>
      <c r="N139" s="49"/>
    </row>
    <row r="140" spans="1:14" ht="30" customHeight="1" thickBot="1" x14ac:dyDescent="0.35">
      <c r="A140" s="26">
        <f t="shared" ref="A140:J140" si="107">SUM(A141:A146)</f>
        <v>0.46894764253842924</v>
      </c>
      <c r="B140" s="26">
        <f t="shared" si="107"/>
        <v>2.9007740000000002</v>
      </c>
      <c r="C140" s="26">
        <f t="shared" si="107"/>
        <v>0.19129704822698401</v>
      </c>
      <c r="D140" s="26">
        <f t="shared" si="107"/>
        <v>2.9007740000000002</v>
      </c>
      <c r="E140" s="27">
        <f t="shared" si="107"/>
        <v>0.31172169756647156</v>
      </c>
      <c r="F140" s="27">
        <f t="shared" si="107"/>
        <v>2.9007740000000002</v>
      </c>
      <c r="G140" s="9"/>
      <c r="H140" s="26">
        <f t="shared" si="107"/>
        <v>0.43150214818293686</v>
      </c>
      <c r="I140" s="26">
        <f t="shared" si="107"/>
        <v>4.4411699999999996</v>
      </c>
      <c r="J140" s="26">
        <f t="shared" si="107"/>
        <v>3.6588842584940915</v>
      </c>
      <c r="K140" s="26">
        <f>SUM(K141:K146)</f>
        <v>7.716857000000001</v>
      </c>
      <c r="L140" s="28" t="s">
        <v>16</v>
      </c>
      <c r="M140" s="55">
        <v>225</v>
      </c>
      <c r="N140" s="30"/>
    </row>
    <row r="141" spans="1:14" ht="30" customHeight="1" x14ac:dyDescent="0.3">
      <c r="A141" s="56">
        <f t="shared" ref="A141:A146" si="108">+B141/$B$9*100</f>
        <v>0.18591237680673972</v>
      </c>
      <c r="B141" s="56">
        <v>1.1499999999999999</v>
      </c>
      <c r="C141" s="56">
        <f t="shared" ref="C141:C146" si="109">+D141/$D$9*100</f>
        <v>7.5838933147164028E-2</v>
      </c>
      <c r="D141" s="56">
        <v>1.1499999999999999</v>
      </c>
      <c r="E141" s="57">
        <f t="shared" ref="E141:E146" si="110">+F141/$F$9*100</f>
        <v>0.12358079333358692</v>
      </c>
      <c r="F141" s="57">
        <v>1.1499999999999999</v>
      </c>
      <c r="G141" s="51"/>
      <c r="H141" s="56">
        <f t="shared" ref="H141:H146" si="111">+I141/$I$9*100</f>
        <v>1.5156892241580065E-2</v>
      </c>
      <c r="I141" s="56">
        <v>0.156</v>
      </c>
      <c r="J141" s="56">
        <f t="shared" ref="J141:J146" si="112">+K141/$K$9*100</f>
        <v>7.7603258097433514E-2</v>
      </c>
      <c r="K141" s="56">
        <v>0.16367100000000001</v>
      </c>
      <c r="L141" s="58" t="s">
        <v>119</v>
      </c>
      <c r="M141" s="59">
        <v>225001</v>
      </c>
      <c r="N141" s="60"/>
    </row>
    <row r="142" spans="1:14" ht="30" customHeight="1" x14ac:dyDescent="0.3">
      <c r="A142" s="41">
        <f t="shared" si="108"/>
        <v>2.1141308838717027E-2</v>
      </c>
      <c r="B142" s="41">
        <v>0.130774</v>
      </c>
      <c r="C142" s="41">
        <f t="shared" si="109"/>
        <v>8.6241396899019371E-3</v>
      </c>
      <c r="D142" s="41">
        <v>0.130774</v>
      </c>
      <c r="E142" s="42">
        <f t="shared" si="110"/>
        <v>1.4053177971657822E-2</v>
      </c>
      <c r="F142" s="42">
        <v>0.130774</v>
      </c>
      <c r="G142" s="43"/>
      <c r="H142" s="41">
        <f t="shared" si="111"/>
        <v>2.7396665684049876E-2</v>
      </c>
      <c r="I142" s="41">
        <v>0.281976</v>
      </c>
      <c r="J142" s="41">
        <f t="shared" si="112"/>
        <v>0.32450025860166432</v>
      </c>
      <c r="K142" s="41">
        <v>0.68439499999999998</v>
      </c>
      <c r="L142" s="47" t="s">
        <v>120</v>
      </c>
      <c r="M142" s="45">
        <v>225002</v>
      </c>
      <c r="N142" s="61"/>
    </row>
    <row r="143" spans="1:14" ht="30" customHeight="1" x14ac:dyDescent="0.3">
      <c r="A143" s="41">
        <f t="shared" si="108"/>
        <v>8.0831468176843363E-2</v>
      </c>
      <c r="B143" s="41">
        <v>0.5</v>
      </c>
      <c r="C143" s="41">
        <f t="shared" si="109"/>
        <v>3.2973449194419142E-2</v>
      </c>
      <c r="D143" s="41">
        <v>0.5</v>
      </c>
      <c r="E143" s="42">
        <f t="shared" si="110"/>
        <v>5.373077971025518E-2</v>
      </c>
      <c r="F143" s="42">
        <v>0.5</v>
      </c>
      <c r="G143" s="43"/>
      <c r="H143" s="41">
        <f t="shared" si="111"/>
        <v>6.3151580162805948E-2</v>
      </c>
      <c r="I143" s="41">
        <v>0.64997799999999994</v>
      </c>
      <c r="J143" s="41">
        <f t="shared" si="112"/>
        <v>0.90781744187597957</v>
      </c>
      <c r="K143" s="41">
        <v>1.9146540000000001</v>
      </c>
      <c r="L143" s="47" t="s">
        <v>121</v>
      </c>
      <c r="M143" s="45">
        <v>225003</v>
      </c>
      <c r="N143" s="61"/>
    </row>
    <row r="144" spans="1:14" ht="30" customHeight="1" x14ac:dyDescent="0.3">
      <c r="A144" s="41">
        <f t="shared" si="108"/>
        <v>0</v>
      </c>
      <c r="B144" s="41">
        <v>0</v>
      </c>
      <c r="C144" s="41">
        <f t="shared" si="109"/>
        <v>0</v>
      </c>
      <c r="D144" s="41">
        <v>0</v>
      </c>
      <c r="E144" s="42">
        <f t="shared" si="110"/>
        <v>0</v>
      </c>
      <c r="F144" s="42">
        <v>0</v>
      </c>
      <c r="G144" s="43"/>
      <c r="H144" s="41">
        <f t="shared" si="111"/>
        <v>6.6068504642784907E-3</v>
      </c>
      <c r="I144" s="41">
        <v>6.8000000000000005E-2</v>
      </c>
      <c r="J144" s="41">
        <f t="shared" si="112"/>
        <v>1.4362702581932387E-2</v>
      </c>
      <c r="K144" s="41">
        <v>3.0291999999999999E-2</v>
      </c>
      <c r="L144" s="47" t="s">
        <v>122</v>
      </c>
      <c r="M144" s="45">
        <v>225004</v>
      </c>
      <c r="N144" s="61"/>
    </row>
    <row r="145" spans="1:14" ht="30" customHeight="1" x14ac:dyDescent="0.3">
      <c r="A145" s="41">
        <f t="shared" si="108"/>
        <v>0.18106248871612915</v>
      </c>
      <c r="B145" s="41">
        <v>1.1200000000000001</v>
      </c>
      <c r="C145" s="41">
        <f t="shared" si="109"/>
        <v>7.3860526195498891E-2</v>
      </c>
      <c r="D145" s="41">
        <v>1.1200000000000001</v>
      </c>
      <c r="E145" s="42">
        <f t="shared" si="110"/>
        <v>0.12035694655097164</v>
      </c>
      <c r="F145" s="42">
        <v>1.1200000000000001</v>
      </c>
      <c r="G145" s="43"/>
      <c r="H145" s="41">
        <f t="shared" si="111"/>
        <v>0.11515507176279847</v>
      </c>
      <c r="I145" s="41">
        <v>1.185216</v>
      </c>
      <c r="J145" s="41">
        <f t="shared" si="112"/>
        <v>1.3284992556590551</v>
      </c>
      <c r="K145" s="41">
        <v>2.8019029999999998</v>
      </c>
      <c r="L145" s="47" t="s">
        <v>123</v>
      </c>
      <c r="M145" s="45">
        <v>225005</v>
      </c>
      <c r="N145" s="61"/>
    </row>
    <row r="146" spans="1:14" ht="30" customHeight="1" x14ac:dyDescent="0.3">
      <c r="A146" s="41">
        <f t="shared" si="108"/>
        <v>0</v>
      </c>
      <c r="B146" s="41">
        <v>0</v>
      </c>
      <c r="C146" s="41">
        <f t="shared" si="109"/>
        <v>0</v>
      </c>
      <c r="D146" s="41">
        <v>0</v>
      </c>
      <c r="E146" s="42">
        <f t="shared" si="110"/>
        <v>0</v>
      </c>
      <c r="F146" s="42">
        <v>0</v>
      </c>
      <c r="G146" s="43"/>
      <c r="H146" s="41">
        <f t="shared" si="111"/>
        <v>0.204035087867424</v>
      </c>
      <c r="I146" s="41">
        <v>2.1</v>
      </c>
      <c r="J146" s="41">
        <f t="shared" si="112"/>
        <v>1.0061013416780265</v>
      </c>
      <c r="K146" s="41">
        <v>2.1219420000000002</v>
      </c>
      <c r="L146" s="47" t="s">
        <v>124</v>
      </c>
      <c r="M146" s="45">
        <v>225006</v>
      </c>
      <c r="N146" s="61"/>
    </row>
    <row r="147" spans="1:14" ht="11.25" customHeight="1" thickBot="1" x14ac:dyDescent="0.35">
      <c r="A147" s="62"/>
      <c r="B147" s="62"/>
      <c r="C147" s="62"/>
      <c r="D147" s="62"/>
      <c r="E147" s="63"/>
      <c r="F147" s="63"/>
      <c r="G147" s="37"/>
      <c r="H147" s="62"/>
      <c r="I147" s="62"/>
      <c r="J147" s="62"/>
      <c r="K147" s="62"/>
      <c r="L147" s="64"/>
      <c r="M147" s="65"/>
      <c r="N147" s="49"/>
    </row>
    <row r="148" spans="1:14" ht="30" customHeight="1" thickBot="1" x14ac:dyDescent="0.35">
      <c r="A148" s="26">
        <f t="shared" ref="A148:F148" si="113">SUM(A149:A165)</f>
        <v>8.9448102684494865E-2</v>
      </c>
      <c r="B148" s="26">
        <f t="shared" si="113"/>
        <v>0.55330000000000001</v>
      </c>
      <c r="C148" s="26">
        <f t="shared" si="113"/>
        <v>3.6402687910638734E-2</v>
      </c>
      <c r="D148" s="26">
        <f t="shared" si="113"/>
        <v>0.55200000000000005</v>
      </c>
      <c r="E148" s="27">
        <f t="shared" si="113"/>
        <v>5.9103857681280701E-2</v>
      </c>
      <c r="F148" s="27">
        <f t="shared" si="113"/>
        <v>0.55000000000000004</v>
      </c>
      <c r="G148" s="9"/>
      <c r="H148" s="26">
        <f>SUM(H149:H165)</f>
        <v>0.37671231455920051</v>
      </c>
      <c r="I148" s="26">
        <f>SUM(I149:I165)</f>
        <v>3.8772539999999993</v>
      </c>
      <c r="J148" s="26">
        <f>SUM(J149:J165)</f>
        <v>3.1536117593076956</v>
      </c>
      <c r="K148" s="26">
        <f>SUM(K149:K165)</f>
        <v>6.6512000000000002</v>
      </c>
      <c r="L148" s="28" t="s">
        <v>17</v>
      </c>
      <c r="M148" s="55">
        <v>226</v>
      </c>
      <c r="N148" s="30"/>
    </row>
    <row r="149" spans="1:14" ht="30" customHeight="1" x14ac:dyDescent="0.3">
      <c r="A149" s="66">
        <f t="shared" ref="A149:A165" si="114">+B149/$B$9*100</f>
        <v>8.0831468176843363E-3</v>
      </c>
      <c r="B149" s="66">
        <v>0.05</v>
      </c>
      <c r="C149" s="66">
        <f t="shared" ref="C149:C165" si="115">+D149/$D$9*100</f>
        <v>3.2973449194419148E-3</v>
      </c>
      <c r="D149" s="66">
        <v>0.05</v>
      </c>
      <c r="E149" s="57">
        <f t="shared" ref="E149:E165" si="116">+F149/$F$9*100</f>
        <v>5.3730779710255182E-3</v>
      </c>
      <c r="F149" s="57">
        <v>0.05</v>
      </c>
      <c r="G149" s="67"/>
      <c r="H149" s="56">
        <f t="shared" ref="H149:H165" si="117">+I149/$I$9*100</f>
        <v>2.428989141278857E-3</v>
      </c>
      <c r="I149" s="56">
        <v>2.5000000000000001E-2</v>
      </c>
      <c r="J149" s="56">
        <f t="shared" ref="J149:J165" si="118">+K149/$K$9*100</f>
        <v>0.30692571965072335</v>
      </c>
      <c r="K149" s="56">
        <v>0.64732900000000004</v>
      </c>
      <c r="L149" s="58" t="s">
        <v>125</v>
      </c>
      <c r="M149" s="59">
        <v>226001</v>
      </c>
      <c r="N149" s="60"/>
    </row>
    <row r="150" spans="1:14" ht="30" customHeight="1" x14ac:dyDescent="0.3">
      <c r="A150" s="68">
        <f t="shared" si="114"/>
        <v>4.203236345195855E-2</v>
      </c>
      <c r="B150" s="68">
        <v>0.26</v>
      </c>
      <c r="C150" s="68">
        <f t="shared" si="115"/>
        <v>1.7146193581097955E-2</v>
      </c>
      <c r="D150" s="68">
        <v>0.26</v>
      </c>
      <c r="E150" s="42">
        <f t="shared" si="116"/>
        <v>2.7940005449332696E-2</v>
      </c>
      <c r="F150" s="42">
        <v>0.26</v>
      </c>
      <c r="G150" s="69"/>
      <c r="H150" s="41">
        <f t="shared" si="117"/>
        <v>0.23237954511440084</v>
      </c>
      <c r="I150" s="41">
        <v>2.3917310000000001</v>
      </c>
      <c r="J150" s="41">
        <f t="shared" si="118"/>
        <v>2.2112014078293383</v>
      </c>
      <c r="K150" s="41">
        <v>4.6635869999999997</v>
      </c>
      <c r="L150" s="47" t="s">
        <v>126</v>
      </c>
      <c r="M150" s="45">
        <v>226002</v>
      </c>
      <c r="N150" s="61"/>
    </row>
    <row r="151" spans="1:14" ht="30" customHeight="1" x14ac:dyDescent="0.3">
      <c r="A151" s="68">
        <f t="shared" si="114"/>
        <v>0</v>
      </c>
      <c r="B151" s="68">
        <v>0</v>
      </c>
      <c r="C151" s="68">
        <f t="shared" si="115"/>
        <v>0</v>
      </c>
      <c r="D151" s="68">
        <v>0</v>
      </c>
      <c r="E151" s="42">
        <f t="shared" si="116"/>
        <v>0</v>
      </c>
      <c r="F151" s="42">
        <v>0</v>
      </c>
      <c r="G151" s="69"/>
      <c r="H151" s="41">
        <f t="shared" si="117"/>
        <v>0</v>
      </c>
      <c r="I151" s="41">
        <v>0</v>
      </c>
      <c r="J151" s="41">
        <f t="shared" si="118"/>
        <v>1.1853544320226783E-3</v>
      </c>
      <c r="K151" s="41">
        <v>2.5000000000000001E-3</v>
      </c>
      <c r="L151" s="47" t="s">
        <v>127</v>
      </c>
      <c r="M151" s="45">
        <v>226003</v>
      </c>
      <c r="N151" s="61"/>
    </row>
    <row r="152" spans="1:14" ht="30" hidden="1" customHeight="1" x14ac:dyDescent="0.3">
      <c r="A152" s="68">
        <f t="shared" si="114"/>
        <v>0</v>
      </c>
      <c r="B152" s="68">
        <v>0</v>
      </c>
      <c r="C152" s="68">
        <f t="shared" si="115"/>
        <v>0</v>
      </c>
      <c r="D152" s="68">
        <v>0</v>
      </c>
      <c r="E152" s="42">
        <f t="shared" si="116"/>
        <v>0</v>
      </c>
      <c r="F152" s="42">
        <v>0</v>
      </c>
      <c r="G152" s="69"/>
      <c r="H152" s="41">
        <f t="shared" si="117"/>
        <v>0</v>
      </c>
      <c r="I152" s="41">
        <v>0</v>
      </c>
      <c r="J152" s="41">
        <f t="shared" si="118"/>
        <v>0</v>
      </c>
      <c r="K152" s="41">
        <v>0</v>
      </c>
      <c r="L152" s="47" t="s">
        <v>128</v>
      </c>
      <c r="M152" s="45">
        <v>226004</v>
      </c>
      <c r="N152" s="61"/>
    </row>
    <row r="153" spans="1:14" ht="30" customHeight="1" x14ac:dyDescent="0.3">
      <c r="A153" s="68">
        <f t="shared" si="114"/>
        <v>0</v>
      </c>
      <c r="B153" s="68">
        <v>0</v>
      </c>
      <c r="C153" s="68">
        <f t="shared" si="115"/>
        <v>0</v>
      </c>
      <c r="D153" s="68">
        <v>0</v>
      </c>
      <c r="E153" s="42">
        <f t="shared" si="116"/>
        <v>0</v>
      </c>
      <c r="F153" s="42">
        <v>0</v>
      </c>
      <c r="G153" s="69"/>
      <c r="H153" s="41">
        <f t="shared" si="117"/>
        <v>0</v>
      </c>
      <c r="I153" s="41">
        <v>0</v>
      </c>
      <c r="J153" s="41">
        <f t="shared" si="118"/>
        <v>4.7414177280907132E-4</v>
      </c>
      <c r="K153" s="41">
        <v>1E-3</v>
      </c>
      <c r="L153" s="47" t="s">
        <v>129</v>
      </c>
      <c r="M153" s="45">
        <v>226005</v>
      </c>
      <c r="N153" s="61"/>
    </row>
    <row r="154" spans="1:14" ht="30" customHeight="1" x14ac:dyDescent="0.3">
      <c r="A154" s="68">
        <f t="shared" si="114"/>
        <v>8.0831468176843363E-3</v>
      </c>
      <c r="B154" s="68">
        <v>0.05</v>
      </c>
      <c r="C154" s="68">
        <f t="shared" si="115"/>
        <v>3.2973449194419148E-3</v>
      </c>
      <c r="D154" s="68">
        <v>0.05</v>
      </c>
      <c r="E154" s="42">
        <f t="shared" si="116"/>
        <v>5.3730779710255182E-3</v>
      </c>
      <c r="F154" s="42">
        <v>0.05</v>
      </c>
      <c r="G154" s="69"/>
      <c r="H154" s="41">
        <f t="shared" si="117"/>
        <v>2.2364188821582691E-2</v>
      </c>
      <c r="I154" s="41">
        <v>0.23018</v>
      </c>
      <c r="J154" s="41">
        <f t="shared" si="118"/>
        <v>5.2184991798911992E-2</v>
      </c>
      <c r="K154" s="41">
        <v>0.11006199999999999</v>
      </c>
      <c r="L154" s="47" t="s">
        <v>130</v>
      </c>
      <c r="M154" s="45">
        <v>226006</v>
      </c>
      <c r="N154" s="61"/>
    </row>
    <row r="155" spans="1:14" ht="30" customHeight="1" x14ac:dyDescent="0.3">
      <c r="A155" s="68">
        <f t="shared" si="114"/>
        <v>0</v>
      </c>
      <c r="B155" s="68">
        <v>0</v>
      </c>
      <c r="C155" s="68">
        <f t="shared" si="115"/>
        <v>0</v>
      </c>
      <c r="D155" s="68">
        <v>0</v>
      </c>
      <c r="E155" s="42">
        <f t="shared" si="116"/>
        <v>0</v>
      </c>
      <c r="F155" s="42">
        <v>0</v>
      </c>
      <c r="G155" s="69"/>
      <c r="H155" s="41">
        <f t="shared" si="117"/>
        <v>1.5448370938533529E-3</v>
      </c>
      <c r="I155" s="41">
        <v>1.5900000000000001E-2</v>
      </c>
      <c r="J155" s="41">
        <f t="shared" si="118"/>
        <v>8.3960076845484732E-2</v>
      </c>
      <c r="K155" s="41">
        <v>0.17707800000000001</v>
      </c>
      <c r="L155" s="47" t="s">
        <v>131</v>
      </c>
      <c r="M155" s="45">
        <v>226007</v>
      </c>
      <c r="N155" s="61"/>
    </row>
    <row r="156" spans="1:14" ht="30" hidden="1" customHeight="1" x14ac:dyDescent="0.3">
      <c r="A156" s="68">
        <f t="shared" si="114"/>
        <v>0</v>
      </c>
      <c r="B156" s="68">
        <v>0</v>
      </c>
      <c r="C156" s="68">
        <f t="shared" si="115"/>
        <v>0</v>
      </c>
      <c r="D156" s="68">
        <v>0</v>
      </c>
      <c r="E156" s="42">
        <f t="shared" si="116"/>
        <v>0</v>
      </c>
      <c r="F156" s="42">
        <v>0</v>
      </c>
      <c r="G156" s="69"/>
      <c r="H156" s="41">
        <f t="shared" si="117"/>
        <v>0</v>
      </c>
      <c r="I156" s="41">
        <v>0</v>
      </c>
      <c r="J156" s="41">
        <f t="shared" si="118"/>
        <v>0</v>
      </c>
      <c r="K156" s="41">
        <v>0</v>
      </c>
      <c r="L156" s="47" t="s">
        <v>132</v>
      </c>
      <c r="M156" s="45">
        <v>226008</v>
      </c>
      <c r="N156" s="61"/>
    </row>
    <row r="157" spans="1:14" ht="30" customHeight="1" x14ac:dyDescent="0.3">
      <c r="A157" s="68">
        <f t="shared" si="114"/>
        <v>0</v>
      </c>
      <c r="B157" s="68">
        <v>0</v>
      </c>
      <c r="C157" s="68">
        <f t="shared" si="115"/>
        <v>0</v>
      </c>
      <c r="D157" s="68">
        <v>0</v>
      </c>
      <c r="E157" s="42">
        <f t="shared" si="116"/>
        <v>0</v>
      </c>
      <c r="F157" s="42">
        <v>0</v>
      </c>
      <c r="G157" s="69"/>
      <c r="H157" s="41">
        <f t="shared" si="117"/>
        <v>2.4717393501653647E-3</v>
      </c>
      <c r="I157" s="41">
        <v>2.5440000000000001E-2</v>
      </c>
      <c r="J157" s="41">
        <f t="shared" si="118"/>
        <v>2.574589826353257E-2</v>
      </c>
      <c r="K157" s="41">
        <v>5.4300000000000001E-2</v>
      </c>
      <c r="L157" s="47" t="s">
        <v>133</v>
      </c>
      <c r="M157" s="45">
        <v>226009</v>
      </c>
      <c r="N157" s="61"/>
    </row>
    <row r="158" spans="1:14" ht="30" customHeight="1" x14ac:dyDescent="0.3">
      <c r="A158" s="68">
        <f t="shared" si="114"/>
        <v>0</v>
      </c>
      <c r="B158" s="68">
        <v>0</v>
      </c>
      <c r="C158" s="68">
        <f t="shared" si="115"/>
        <v>0</v>
      </c>
      <c r="D158" s="68">
        <v>0</v>
      </c>
      <c r="E158" s="42">
        <f t="shared" si="116"/>
        <v>0</v>
      </c>
      <c r="F158" s="42">
        <v>0</v>
      </c>
      <c r="G158" s="69"/>
      <c r="H158" s="41">
        <f t="shared" si="117"/>
        <v>6.6590542989028556E-2</v>
      </c>
      <c r="I158" s="41">
        <v>0.68537300000000001</v>
      </c>
      <c r="J158" s="41">
        <f t="shared" si="118"/>
        <v>0.28849535479986194</v>
      </c>
      <c r="K158" s="41">
        <v>0.60845800000000005</v>
      </c>
      <c r="L158" s="47" t="s">
        <v>134</v>
      </c>
      <c r="M158" s="45">
        <v>226010</v>
      </c>
      <c r="N158" s="61"/>
    </row>
    <row r="159" spans="1:14" ht="30" hidden="1" customHeight="1" x14ac:dyDescent="0.3">
      <c r="A159" s="68">
        <f t="shared" si="114"/>
        <v>0</v>
      </c>
      <c r="B159" s="68">
        <v>0</v>
      </c>
      <c r="C159" s="68">
        <f t="shared" si="115"/>
        <v>0</v>
      </c>
      <c r="D159" s="68">
        <v>0</v>
      </c>
      <c r="E159" s="42">
        <f t="shared" si="116"/>
        <v>0</v>
      </c>
      <c r="F159" s="42">
        <v>0</v>
      </c>
      <c r="G159" s="69"/>
      <c r="H159" s="41">
        <f t="shared" si="117"/>
        <v>0</v>
      </c>
      <c r="I159" s="41">
        <v>0</v>
      </c>
      <c r="J159" s="41">
        <f t="shared" si="118"/>
        <v>0</v>
      </c>
      <c r="K159" s="41">
        <v>0</v>
      </c>
      <c r="L159" s="47" t="s">
        <v>135</v>
      </c>
      <c r="M159" s="45">
        <v>226011</v>
      </c>
      <c r="N159" s="61"/>
    </row>
    <row r="160" spans="1:14" ht="30" customHeight="1" x14ac:dyDescent="0.3">
      <c r="A160" s="68">
        <f t="shared" si="114"/>
        <v>0</v>
      </c>
      <c r="B160" s="68">
        <v>0</v>
      </c>
      <c r="C160" s="68">
        <f t="shared" si="115"/>
        <v>0</v>
      </c>
      <c r="D160" s="68">
        <v>0</v>
      </c>
      <c r="E160" s="42">
        <f t="shared" si="116"/>
        <v>0</v>
      </c>
      <c r="F160" s="42">
        <v>0</v>
      </c>
      <c r="G160" s="69"/>
      <c r="H160" s="41">
        <f t="shared" si="117"/>
        <v>0</v>
      </c>
      <c r="I160" s="41">
        <v>0</v>
      </c>
      <c r="J160" s="41">
        <f t="shared" si="118"/>
        <v>7.4722372685845584E-2</v>
      </c>
      <c r="K160" s="41">
        <v>0.15759500000000001</v>
      </c>
      <c r="L160" s="47" t="s">
        <v>136</v>
      </c>
      <c r="M160" s="45">
        <v>226012</v>
      </c>
      <c r="N160" s="61"/>
    </row>
    <row r="161" spans="1:14" ht="30" customHeight="1" x14ac:dyDescent="0.3">
      <c r="A161" s="68">
        <f t="shared" si="114"/>
        <v>0</v>
      </c>
      <c r="B161" s="68">
        <v>0</v>
      </c>
      <c r="C161" s="68">
        <f t="shared" si="115"/>
        <v>0</v>
      </c>
      <c r="D161" s="68">
        <v>0</v>
      </c>
      <c r="E161" s="42">
        <f t="shared" si="116"/>
        <v>0</v>
      </c>
      <c r="F161" s="42">
        <v>0</v>
      </c>
      <c r="G161" s="69"/>
      <c r="H161" s="41">
        <f t="shared" si="117"/>
        <v>4.0807017573484788E-2</v>
      </c>
      <c r="I161" s="41">
        <v>0.42</v>
      </c>
      <c r="J161" s="41">
        <f t="shared" si="118"/>
        <v>0</v>
      </c>
      <c r="K161" s="41">
        <v>0</v>
      </c>
      <c r="L161" s="47" t="s">
        <v>137</v>
      </c>
      <c r="M161" s="45">
        <v>226013</v>
      </c>
      <c r="N161" s="61"/>
    </row>
    <row r="162" spans="1:14" ht="30" customHeight="1" x14ac:dyDescent="0.3">
      <c r="A162" s="68">
        <f t="shared" si="114"/>
        <v>0</v>
      </c>
      <c r="B162" s="68">
        <v>0</v>
      </c>
      <c r="C162" s="68">
        <f t="shared" si="115"/>
        <v>0</v>
      </c>
      <c r="D162" s="68">
        <v>0</v>
      </c>
      <c r="E162" s="42">
        <f t="shared" si="116"/>
        <v>0</v>
      </c>
      <c r="F162" s="42">
        <v>0</v>
      </c>
      <c r="G162" s="69"/>
      <c r="H162" s="41">
        <f t="shared" si="117"/>
        <v>2.4484210544090877E-4</v>
      </c>
      <c r="I162" s="41">
        <v>2.5200000000000001E-3</v>
      </c>
      <c r="J162" s="41">
        <f t="shared" si="118"/>
        <v>1.1094917483732269E-3</v>
      </c>
      <c r="K162" s="41">
        <v>2.3400000000000001E-3</v>
      </c>
      <c r="L162" s="47" t="s">
        <v>138</v>
      </c>
      <c r="M162" s="45">
        <v>226014</v>
      </c>
      <c r="N162" s="61"/>
    </row>
    <row r="163" spans="1:14" ht="30" customHeight="1" x14ac:dyDescent="0.3">
      <c r="A163" s="68">
        <f t="shared" si="114"/>
        <v>0</v>
      </c>
      <c r="B163" s="68">
        <v>0</v>
      </c>
      <c r="C163" s="68">
        <f t="shared" si="115"/>
        <v>0</v>
      </c>
      <c r="D163" s="68">
        <v>0</v>
      </c>
      <c r="E163" s="42">
        <f t="shared" si="116"/>
        <v>0</v>
      </c>
      <c r="F163" s="42">
        <v>0</v>
      </c>
      <c r="G163" s="69"/>
      <c r="H163" s="41">
        <f t="shared" si="117"/>
        <v>0</v>
      </c>
      <c r="I163" s="41">
        <v>0</v>
      </c>
      <c r="J163" s="41">
        <f t="shared" si="118"/>
        <v>6.4483281102033687E-3</v>
      </c>
      <c r="K163" s="41">
        <v>1.3599999999999999E-2</v>
      </c>
      <c r="L163" s="47" t="s">
        <v>139</v>
      </c>
      <c r="M163" s="45">
        <v>226015</v>
      </c>
      <c r="N163" s="61"/>
    </row>
    <row r="164" spans="1:14" ht="30" customHeight="1" x14ac:dyDescent="0.3">
      <c r="A164" s="68">
        <f t="shared" si="114"/>
        <v>1.2933034908294939E-2</v>
      </c>
      <c r="B164" s="68">
        <v>0.08</v>
      </c>
      <c r="C164" s="68">
        <f t="shared" si="115"/>
        <v>5.2757518711070628E-3</v>
      </c>
      <c r="D164" s="68">
        <v>0.08</v>
      </c>
      <c r="E164" s="42">
        <f t="shared" si="116"/>
        <v>8.5969247536408291E-3</v>
      </c>
      <c r="F164" s="42">
        <v>0.08</v>
      </c>
      <c r="G164" s="69"/>
      <c r="H164" s="41">
        <f t="shared" si="117"/>
        <v>1.7449857990947306E-3</v>
      </c>
      <c r="I164" s="41">
        <v>1.796E-2</v>
      </c>
      <c r="J164" s="41">
        <f t="shared" si="118"/>
        <v>2.3707088640453565E-3</v>
      </c>
      <c r="K164" s="41">
        <v>5.0000000000000001E-3</v>
      </c>
      <c r="L164" s="47" t="s">
        <v>140</v>
      </c>
      <c r="M164" s="45">
        <v>226016</v>
      </c>
      <c r="N164" s="61"/>
    </row>
    <row r="165" spans="1:14" ht="30" customHeight="1" x14ac:dyDescent="0.3">
      <c r="A165" s="68">
        <f t="shared" si="114"/>
        <v>1.8316410688872704E-2</v>
      </c>
      <c r="B165" s="68">
        <v>0.1133</v>
      </c>
      <c r="C165" s="68">
        <f t="shared" si="115"/>
        <v>7.3860526195498877E-3</v>
      </c>
      <c r="D165" s="68">
        <v>0.112</v>
      </c>
      <c r="E165" s="42">
        <f t="shared" si="116"/>
        <v>1.1820771536256139E-2</v>
      </c>
      <c r="F165" s="42">
        <v>0.11</v>
      </c>
      <c r="G165" s="69"/>
      <c r="H165" s="41">
        <f t="shared" si="117"/>
        <v>6.1356265708703917E-3</v>
      </c>
      <c r="I165" s="41">
        <v>6.3149999999999998E-2</v>
      </c>
      <c r="J165" s="41">
        <f t="shared" si="118"/>
        <v>9.8787912506542813E-2</v>
      </c>
      <c r="K165" s="41">
        <v>0.20835100000000001</v>
      </c>
      <c r="L165" s="47" t="s">
        <v>141</v>
      </c>
      <c r="M165" s="45">
        <v>226017</v>
      </c>
      <c r="N165" s="61"/>
    </row>
    <row r="166" spans="1:14" ht="11.25" hidden="1" customHeight="1" x14ac:dyDescent="0.3">
      <c r="A166" s="62"/>
      <c r="B166" s="62"/>
      <c r="C166" s="62"/>
      <c r="D166" s="62"/>
      <c r="E166" s="63"/>
      <c r="F166" s="63"/>
      <c r="G166" s="37"/>
      <c r="H166" s="62"/>
      <c r="I166" s="62"/>
      <c r="J166" s="62"/>
      <c r="K166" s="62"/>
      <c r="L166" s="70"/>
      <c r="M166" s="65"/>
      <c r="N166" s="49"/>
    </row>
    <row r="167" spans="1:14" ht="30" hidden="1" customHeight="1" x14ac:dyDescent="0.35">
      <c r="A167" s="26">
        <f t="shared" ref="A167:J167" si="119">SUM(A168:A171)</f>
        <v>0</v>
      </c>
      <c r="B167" s="26">
        <f t="shared" si="119"/>
        <v>0</v>
      </c>
      <c r="C167" s="26">
        <f t="shared" si="119"/>
        <v>0</v>
      </c>
      <c r="D167" s="26">
        <f t="shared" si="119"/>
        <v>0</v>
      </c>
      <c r="E167" s="27">
        <f t="shared" si="119"/>
        <v>0</v>
      </c>
      <c r="F167" s="27">
        <f t="shared" si="119"/>
        <v>0</v>
      </c>
      <c r="G167" s="9"/>
      <c r="H167" s="26">
        <f t="shared" si="119"/>
        <v>0</v>
      </c>
      <c r="I167" s="26">
        <f t="shared" si="119"/>
        <v>0</v>
      </c>
      <c r="J167" s="26">
        <f t="shared" si="119"/>
        <v>0</v>
      </c>
      <c r="K167" s="26">
        <f>SUM(K168:K171)</f>
        <v>0</v>
      </c>
      <c r="L167" s="28" t="s">
        <v>18</v>
      </c>
      <c r="M167" s="55">
        <v>227</v>
      </c>
      <c r="N167" s="30"/>
    </row>
    <row r="168" spans="1:14" ht="30" hidden="1" customHeight="1" x14ac:dyDescent="0.3">
      <c r="A168" s="66">
        <f>+B168/$B$9*100</f>
        <v>0</v>
      </c>
      <c r="B168" s="66">
        <v>0</v>
      </c>
      <c r="C168" s="66">
        <f>+D168/$D$9*100</f>
        <v>0</v>
      </c>
      <c r="D168" s="66">
        <v>0</v>
      </c>
      <c r="E168" s="57">
        <f>+F168/$F$9*100</f>
        <v>0</v>
      </c>
      <c r="F168" s="57">
        <v>0</v>
      </c>
      <c r="G168" s="51"/>
      <c r="H168" s="66">
        <f>+I168/$I$9*100</f>
        <v>0</v>
      </c>
      <c r="I168" s="66">
        <v>0</v>
      </c>
      <c r="J168" s="66">
        <f>+K168/$K$9*100</f>
        <v>0</v>
      </c>
      <c r="K168" s="66">
        <v>0</v>
      </c>
      <c r="L168" s="71" t="s">
        <v>142</v>
      </c>
      <c r="M168" s="72">
        <v>227001</v>
      </c>
      <c r="N168" s="60"/>
    </row>
    <row r="169" spans="1:14" ht="30" hidden="1" customHeight="1" x14ac:dyDescent="0.3">
      <c r="A169" s="68">
        <f>+B169/$B$9*100</f>
        <v>0</v>
      </c>
      <c r="B169" s="68">
        <v>0</v>
      </c>
      <c r="C169" s="68">
        <f>+D169/$D$9*100</f>
        <v>0</v>
      </c>
      <c r="D169" s="68">
        <v>0</v>
      </c>
      <c r="E169" s="42">
        <f>+F169/$F$9*100</f>
        <v>0</v>
      </c>
      <c r="F169" s="42">
        <v>0</v>
      </c>
      <c r="G169" s="43"/>
      <c r="H169" s="68">
        <f>+I169/$I$9*100</f>
        <v>0</v>
      </c>
      <c r="I169" s="68">
        <v>0</v>
      </c>
      <c r="J169" s="68">
        <f>+K169/$K$9*100</f>
        <v>0</v>
      </c>
      <c r="K169" s="68">
        <v>0</v>
      </c>
      <c r="L169" s="73" t="s">
        <v>143</v>
      </c>
      <c r="M169" s="74">
        <v>227002</v>
      </c>
      <c r="N169" s="61"/>
    </row>
    <row r="170" spans="1:14" ht="30" hidden="1" customHeight="1" x14ac:dyDescent="0.3">
      <c r="A170" s="68">
        <f>+B170/$B$9*100</f>
        <v>0</v>
      </c>
      <c r="B170" s="68">
        <v>0</v>
      </c>
      <c r="C170" s="68">
        <f>+D170/$D$9*100</f>
        <v>0</v>
      </c>
      <c r="D170" s="68">
        <v>0</v>
      </c>
      <c r="E170" s="42">
        <f>+F170/$F$9*100</f>
        <v>0</v>
      </c>
      <c r="F170" s="42">
        <v>0</v>
      </c>
      <c r="G170" s="43"/>
      <c r="H170" s="68">
        <f>+I170/$I$9*100</f>
        <v>0</v>
      </c>
      <c r="I170" s="68">
        <v>0</v>
      </c>
      <c r="J170" s="68">
        <f>+K170/$K$9*100</f>
        <v>0</v>
      </c>
      <c r="K170" s="68">
        <v>0</v>
      </c>
      <c r="L170" s="73" t="s">
        <v>144</v>
      </c>
      <c r="M170" s="74">
        <v>227003</v>
      </c>
      <c r="N170" s="61"/>
    </row>
    <row r="171" spans="1:14" ht="30" hidden="1" customHeight="1" x14ac:dyDescent="0.3">
      <c r="A171" s="68">
        <f>+B171/$B$9*100</f>
        <v>0</v>
      </c>
      <c r="B171" s="68">
        <v>0</v>
      </c>
      <c r="C171" s="68">
        <f>+D171/$D$9*100</f>
        <v>0</v>
      </c>
      <c r="D171" s="68">
        <v>0</v>
      </c>
      <c r="E171" s="42">
        <f>+F171/$F$9*100</f>
        <v>0</v>
      </c>
      <c r="F171" s="42">
        <v>0</v>
      </c>
      <c r="G171" s="43"/>
      <c r="H171" s="68">
        <f>+I171/$I$9*100</f>
        <v>0</v>
      </c>
      <c r="I171" s="68">
        <v>0</v>
      </c>
      <c r="J171" s="68">
        <f>+K171/$K$9*100</f>
        <v>0</v>
      </c>
      <c r="K171" s="68">
        <v>0</v>
      </c>
      <c r="L171" s="73" t="s">
        <v>145</v>
      </c>
      <c r="M171" s="74">
        <v>227011</v>
      </c>
      <c r="N171" s="61"/>
    </row>
    <row r="172" spans="1:14" ht="11.25" customHeight="1" thickBot="1" x14ac:dyDescent="0.35">
      <c r="A172" s="62"/>
      <c r="B172" s="62"/>
      <c r="C172" s="62"/>
      <c r="D172" s="62"/>
      <c r="E172" s="63"/>
      <c r="F172" s="63"/>
      <c r="G172" s="37"/>
      <c r="H172" s="62"/>
      <c r="I172" s="62"/>
      <c r="J172" s="62"/>
      <c r="K172" s="62"/>
      <c r="L172" s="70"/>
      <c r="M172" s="65"/>
      <c r="N172" s="49"/>
    </row>
    <row r="173" spans="1:14" ht="30" customHeight="1" thickBot="1" x14ac:dyDescent="0.35">
      <c r="A173" s="26">
        <f t="shared" ref="A173:F173" si="120">SUM(A174:A194)</f>
        <v>10.744118750066018</v>
      </c>
      <c r="B173" s="26">
        <f t="shared" si="120"/>
        <v>66.460000000000008</v>
      </c>
      <c r="C173" s="26">
        <f t="shared" si="120"/>
        <v>4.2509370701445164</v>
      </c>
      <c r="D173" s="26">
        <f t="shared" si="120"/>
        <v>64.460000000000008</v>
      </c>
      <c r="E173" s="27">
        <f t="shared" si="120"/>
        <v>6.7120490014050773</v>
      </c>
      <c r="F173" s="27">
        <f t="shared" si="120"/>
        <v>62.46</v>
      </c>
      <c r="G173" s="9"/>
      <c r="H173" s="26">
        <f>SUM(H174:H194)</f>
        <v>6.1374098375383532</v>
      </c>
      <c r="I173" s="26">
        <f>SUM(I174:I194)</f>
        <v>63.168354000000008</v>
      </c>
      <c r="J173" s="26">
        <f>SUM(J174:J194)</f>
        <v>38.374058429116531</v>
      </c>
      <c r="K173" s="26">
        <f>SUM(K174:K194)</f>
        <v>80.933722000000003</v>
      </c>
      <c r="L173" s="28" t="s">
        <v>19</v>
      </c>
      <c r="M173" s="55">
        <v>228</v>
      </c>
      <c r="N173" s="30"/>
    </row>
    <row r="174" spans="1:14" ht="30" hidden="1" customHeight="1" x14ac:dyDescent="0.3">
      <c r="A174" s="66">
        <f t="shared" ref="A174:A193" si="121">+B174/$B$9*100</f>
        <v>0</v>
      </c>
      <c r="B174" s="66">
        <v>0</v>
      </c>
      <c r="C174" s="66">
        <f t="shared" ref="C174:C193" si="122">+D174/$D$9*100</f>
        <v>0</v>
      </c>
      <c r="D174" s="66">
        <v>0</v>
      </c>
      <c r="E174" s="57">
        <f t="shared" ref="E174:E193" si="123">+F174/$F$9*100</f>
        <v>0</v>
      </c>
      <c r="F174" s="57">
        <v>0</v>
      </c>
      <c r="G174" s="51"/>
      <c r="H174" s="66">
        <f t="shared" ref="H174:H193" si="124">+I174/$I$9*100</f>
        <v>0</v>
      </c>
      <c r="I174" s="66">
        <v>0</v>
      </c>
      <c r="J174" s="66">
        <f t="shared" ref="J174:J193" si="125">+K174/$K$9*100</f>
        <v>0</v>
      </c>
      <c r="K174" s="66">
        <v>0</v>
      </c>
      <c r="L174" s="71" t="s">
        <v>146</v>
      </c>
      <c r="M174" s="72">
        <v>228001</v>
      </c>
      <c r="N174" s="60"/>
    </row>
    <row r="175" spans="1:14" ht="30" hidden="1" customHeight="1" x14ac:dyDescent="0.3">
      <c r="A175" s="68">
        <f t="shared" si="121"/>
        <v>0</v>
      </c>
      <c r="B175" s="68">
        <v>0</v>
      </c>
      <c r="C175" s="68">
        <f t="shared" si="122"/>
        <v>0</v>
      </c>
      <c r="D175" s="68">
        <v>0</v>
      </c>
      <c r="E175" s="42">
        <f t="shared" si="123"/>
        <v>0</v>
      </c>
      <c r="F175" s="42">
        <v>0</v>
      </c>
      <c r="G175" s="43"/>
      <c r="H175" s="68">
        <f t="shared" si="124"/>
        <v>0</v>
      </c>
      <c r="I175" s="68">
        <v>0</v>
      </c>
      <c r="J175" s="68">
        <f t="shared" si="125"/>
        <v>0</v>
      </c>
      <c r="K175" s="68">
        <v>0</v>
      </c>
      <c r="L175" s="73" t="s">
        <v>147</v>
      </c>
      <c r="M175" s="74">
        <v>228002</v>
      </c>
      <c r="N175" s="61"/>
    </row>
    <row r="176" spans="1:14" ht="30" customHeight="1" x14ac:dyDescent="0.3">
      <c r="A176" s="68">
        <f t="shared" si="121"/>
        <v>3.9607419406653244</v>
      </c>
      <c r="B176" s="68">
        <v>24.5</v>
      </c>
      <c r="C176" s="68">
        <f t="shared" si="122"/>
        <v>1.5497521121376998</v>
      </c>
      <c r="D176" s="68">
        <v>23.5</v>
      </c>
      <c r="E176" s="42">
        <f t="shared" si="123"/>
        <v>2.4178850869614834</v>
      </c>
      <c r="F176" s="42">
        <v>22.5</v>
      </c>
      <c r="G176" s="43"/>
      <c r="H176" s="68">
        <f t="shared" si="124"/>
        <v>2.1104987248404541</v>
      </c>
      <c r="I176" s="68">
        <v>21.721986000000001</v>
      </c>
      <c r="J176" s="68">
        <f t="shared" si="125"/>
        <v>10.993676361693211</v>
      </c>
      <c r="K176" s="68">
        <v>23.186475000000002</v>
      </c>
      <c r="L176" s="73" t="s">
        <v>148</v>
      </c>
      <c r="M176" s="74">
        <v>228003</v>
      </c>
      <c r="N176" s="61"/>
    </row>
    <row r="177" spans="1:14" ht="30" customHeight="1" x14ac:dyDescent="0.3">
      <c r="A177" s="68">
        <f t="shared" si="121"/>
        <v>0.14388001335478118</v>
      </c>
      <c r="B177" s="68">
        <v>0.89</v>
      </c>
      <c r="C177" s="68">
        <f t="shared" si="122"/>
        <v>5.869273956606607E-2</v>
      </c>
      <c r="D177" s="68">
        <v>0.89</v>
      </c>
      <c r="E177" s="42">
        <f t="shared" si="123"/>
        <v>9.564078788425423E-2</v>
      </c>
      <c r="F177" s="42">
        <v>0.89</v>
      </c>
      <c r="G177" s="43"/>
      <c r="H177" s="68">
        <f t="shared" si="124"/>
        <v>9.1529557459932478E-2</v>
      </c>
      <c r="I177" s="68">
        <v>0.94205399999999995</v>
      </c>
      <c r="J177" s="68">
        <f t="shared" si="125"/>
        <v>0.40738118877223556</v>
      </c>
      <c r="K177" s="68">
        <v>0.85919699999999999</v>
      </c>
      <c r="L177" s="73" t="s">
        <v>149</v>
      </c>
      <c r="M177" s="74">
        <v>228004</v>
      </c>
      <c r="N177" s="61"/>
    </row>
    <row r="178" spans="1:14" ht="30" customHeight="1" x14ac:dyDescent="0.3">
      <c r="A178" s="68">
        <f t="shared" si="121"/>
        <v>0</v>
      </c>
      <c r="B178" s="68">
        <v>0</v>
      </c>
      <c r="C178" s="68">
        <f t="shared" si="122"/>
        <v>0</v>
      </c>
      <c r="D178" s="68">
        <v>0</v>
      </c>
      <c r="E178" s="42">
        <f t="shared" si="123"/>
        <v>0</v>
      </c>
      <c r="F178" s="42">
        <v>0</v>
      </c>
      <c r="G178" s="43"/>
      <c r="H178" s="68">
        <f t="shared" si="124"/>
        <v>0</v>
      </c>
      <c r="I178" s="68">
        <v>0</v>
      </c>
      <c r="J178" s="68">
        <f t="shared" si="125"/>
        <v>0.63883491759430222</v>
      </c>
      <c r="K178" s="68">
        <v>1.34735</v>
      </c>
      <c r="L178" s="73" t="s">
        <v>150</v>
      </c>
      <c r="M178" s="74">
        <v>228005</v>
      </c>
      <c r="N178" s="61"/>
    </row>
    <row r="179" spans="1:14" ht="48.75" hidden="1" customHeight="1" x14ac:dyDescent="0.3">
      <c r="A179" s="68">
        <f t="shared" si="121"/>
        <v>0</v>
      </c>
      <c r="B179" s="68">
        <v>0</v>
      </c>
      <c r="C179" s="68">
        <f t="shared" si="122"/>
        <v>0</v>
      </c>
      <c r="D179" s="68">
        <v>0</v>
      </c>
      <c r="E179" s="42">
        <f t="shared" si="123"/>
        <v>0</v>
      </c>
      <c r="F179" s="42">
        <v>0</v>
      </c>
      <c r="G179" s="43"/>
      <c r="H179" s="68">
        <f t="shared" si="124"/>
        <v>0</v>
      </c>
      <c r="I179" s="68">
        <v>0</v>
      </c>
      <c r="J179" s="68">
        <f t="shared" si="125"/>
        <v>0</v>
      </c>
      <c r="K179" s="68">
        <v>0</v>
      </c>
      <c r="L179" s="75" t="s">
        <v>151</v>
      </c>
      <c r="M179" s="74">
        <v>228006</v>
      </c>
      <c r="N179" s="61"/>
    </row>
    <row r="180" spans="1:14" ht="48.75" customHeight="1" x14ac:dyDescent="0.3">
      <c r="A180" s="68">
        <f t="shared" si="121"/>
        <v>9.2147873721601423E-2</v>
      </c>
      <c r="B180" s="68">
        <v>0.56999999999999995</v>
      </c>
      <c r="C180" s="68">
        <f t="shared" si="122"/>
        <v>3.7589732081637815E-2</v>
      </c>
      <c r="D180" s="68">
        <v>0.56999999999999995</v>
      </c>
      <c r="E180" s="42">
        <f t="shared" si="123"/>
        <v>6.1253088869690907E-2</v>
      </c>
      <c r="F180" s="42">
        <v>0.56999999999999995</v>
      </c>
      <c r="G180" s="43"/>
      <c r="H180" s="68">
        <f t="shared" si="124"/>
        <v>0.17191520421837456</v>
      </c>
      <c r="I180" s="68">
        <v>1.7694110000000001</v>
      </c>
      <c r="J180" s="68">
        <f t="shared" si="125"/>
        <v>0.41369817961137084</v>
      </c>
      <c r="K180" s="68">
        <v>0.87251999999999996</v>
      </c>
      <c r="L180" s="75" t="s">
        <v>152</v>
      </c>
      <c r="M180" s="74">
        <v>228007</v>
      </c>
      <c r="N180" s="61"/>
    </row>
    <row r="181" spans="1:14" ht="30" hidden="1" customHeight="1" x14ac:dyDescent="0.3">
      <c r="A181" s="68">
        <f t="shared" si="121"/>
        <v>0</v>
      </c>
      <c r="B181" s="68">
        <v>0</v>
      </c>
      <c r="C181" s="68">
        <f t="shared" si="122"/>
        <v>0</v>
      </c>
      <c r="D181" s="68">
        <v>0</v>
      </c>
      <c r="E181" s="42">
        <f t="shared" si="123"/>
        <v>0</v>
      </c>
      <c r="F181" s="42">
        <v>0</v>
      </c>
      <c r="G181" s="43"/>
      <c r="H181" s="68">
        <f t="shared" si="124"/>
        <v>0</v>
      </c>
      <c r="I181" s="68">
        <v>0</v>
      </c>
      <c r="J181" s="68">
        <f t="shared" si="125"/>
        <v>0</v>
      </c>
      <c r="K181" s="68">
        <v>0</v>
      </c>
      <c r="L181" s="73" t="s">
        <v>153</v>
      </c>
      <c r="M181" s="74">
        <v>228009</v>
      </c>
      <c r="N181" s="61"/>
    </row>
    <row r="182" spans="1:14" ht="30" customHeight="1" x14ac:dyDescent="0.3">
      <c r="A182" s="68">
        <f t="shared" si="121"/>
        <v>0</v>
      </c>
      <c r="B182" s="68">
        <v>0</v>
      </c>
      <c r="C182" s="68">
        <f t="shared" si="122"/>
        <v>0</v>
      </c>
      <c r="D182" s="68">
        <v>0</v>
      </c>
      <c r="E182" s="42">
        <f t="shared" si="123"/>
        <v>0</v>
      </c>
      <c r="F182" s="42">
        <v>0</v>
      </c>
      <c r="G182" s="43"/>
      <c r="H182" s="68">
        <f t="shared" si="124"/>
        <v>0</v>
      </c>
      <c r="I182" s="68">
        <v>0</v>
      </c>
      <c r="J182" s="68">
        <f t="shared" si="125"/>
        <v>0.1199981705713838</v>
      </c>
      <c r="K182" s="68">
        <v>0.253085</v>
      </c>
      <c r="L182" s="73" t="s">
        <v>154</v>
      </c>
      <c r="M182" s="74">
        <v>228010</v>
      </c>
      <c r="N182" s="61"/>
    </row>
    <row r="183" spans="1:14" ht="30" hidden="1" customHeight="1" x14ac:dyDescent="0.3">
      <c r="A183" s="68">
        <f t="shared" si="121"/>
        <v>0</v>
      </c>
      <c r="B183" s="68">
        <v>0</v>
      </c>
      <c r="C183" s="68">
        <f t="shared" si="122"/>
        <v>0</v>
      </c>
      <c r="D183" s="68">
        <v>0</v>
      </c>
      <c r="E183" s="42">
        <f t="shared" si="123"/>
        <v>0</v>
      </c>
      <c r="F183" s="42">
        <v>0</v>
      </c>
      <c r="G183" s="43"/>
      <c r="H183" s="68">
        <f t="shared" si="124"/>
        <v>0</v>
      </c>
      <c r="I183" s="68">
        <v>0</v>
      </c>
      <c r="J183" s="68">
        <f t="shared" si="125"/>
        <v>0</v>
      </c>
      <c r="K183" s="68">
        <v>0</v>
      </c>
      <c r="L183" s="73" t="s">
        <v>155</v>
      </c>
      <c r="M183" s="74">
        <v>228011</v>
      </c>
      <c r="N183" s="61"/>
    </row>
    <row r="184" spans="1:14" ht="30" hidden="1" customHeight="1" x14ac:dyDescent="0.3">
      <c r="A184" s="68">
        <f t="shared" si="121"/>
        <v>0</v>
      </c>
      <c r="B184" s="68">
        <v>0</v>
      </c>
      <c r="C184" s="68">
        <f t="shared" si="122"/>
        <v>0</v>
      </c>
      <c r="D184" s="68">
        <v>0</v>
      </c>
      <c r="E184" s="42">
        <f t="shared" si="123"/>
        <v>0</v>
      </c>
      <c r="F184" s="42">
        <v>0</v>
      </c>
      <c r="G184" s="43"/>
      <c r="H184" s="68">
        <f t="shared" si="124"/>
        <v>0</v>
      </c>
      <c r="I184" s="68">
        <v>0</v>
      </c>
      <c r="J184" s="68">
        <f t="shared" si="125"/>
        <v>0</v>
      </c>
      <c r="K184" s="68">
        <v>0</v>
      </c>
      <c r="L184" s="73" t="s">
        <v>156</v>
      </c>
      <c r="M184" s="74">
        <v>228013</v>
      </c>
      <c r="N184" s="61"/>
    </row>
    <row r="185" spans="1:14" ht="30" hidden="1" customHeight="1" x14ac:dyDescent="0.3">
      <c r="A185" s="68">
        <f t="shared" si="121"/>
        <v>0</v>
      </c>
      <c r="B185" s="68">
        <v>0</v>
      </c>
      <c r="C185" s="68">
        <f t="shared" si="122"/>
        <v>0</v>
      </c>
      <c r="D185" s="68">
        <v>0</v>
      </c>
      <c r="E185" s="42">
        <f t="shared" si="123"/>
        <v>0</v>
      </c>
      <c r="F185" s="42">
        <v>0</v>
      </c>
      <c r="G185" s="43"/>
      <c r="H185" s="68">
        <f t="shared" si="124"/>
        <v>0</v>
      </c>
      <c r="I185" s="68">
        <v>0</v>
      </c>
      <c r="J185" s="68">
        <f t="shared" si="125"/>
        <v>0</v>
      </c>
      <c r="K185" s="68">
        <v>0</v>
      </c>
      <c r="L185" s="73" t="s">
        <v>157</v>
      </c>
      <c r="M185" s="74">
        <v>228014</v>
      </c>
      <c r="N185" s="61"/>
    </row>
    <row r="186" spans="1:14" ht="30" customHeight="1" x14ac:dyDescent="0.3">
      <c r="A186" s="68">
        <f t="shared" si="121"/>
        <v>0</v>
      </c>
      <c r="B186" s="68">
        <v>0</v>
      </c>
      <c r="C186" s="68">
        <f t="shared" si="122"/>
        <v>0</v>
      </c>
      <c r="D186" s="68">
        <v>0</v>
      </c>
      <c r="E186" s="42">
        <f t="shared" si="123"/>
        <v>0</v>
      </c>
      <c r="F186" s="42">
        <v>0</v>
      </c>
      <c r="G186" s="43"/>
      <c r="H186" s="68">
        <f t="shared" si="124"/>
        <v>0</v>
      </c>
      <c r="I186" s="68">
        <v>0</v>
      </c>
      <c r="J186" s="68">
        <f t="shared" si="125"/>
        <v>0.23740183736195636</v>
      </c>
      <c r="K186" s="68">
        <v>0.50069799999999998</v>
      </c>
      <c r="L186" s="73" t="s">
        <v>158</v>
      </c>
      <c r="M186" s="74">
        <v>228015</v>
      </c>
      <c r="N186" s="61"/>
    </row>
    <row r="187" spans="1:14" ht="30" hidden="1" customHeight="1" x14ac:dyDescent="0.3">
      <c r="A187" s="68">
        <f t="shared" si="121"/>
        <v>0</v>
      </c>
      <c r="B187" s="68">
        <v>0</v>
      </c>
      <c r="C187" s="68">
        <f t="shared" si="122"/>
        <v>0</v>
      </c>
      <c r="D187" s="68">
        <v>0</v>
      </c>
      <c r="E187" s="42">
        <f t="shared" si="123"/>
        <v>0</v>
      </c>
      <c r="F187" s="42">
        <v>0</v>
      </c>
      <c r="G187" s="43"/>
      <c r="H187" s="68">
        <f t="shared" si="124"/>
        <v>0</v>
      </c>
      <c r="I187" s="68">
        <v>0</v>
      </c>
      <c r="J187" s="68">
        <f t="shared" si="125"/>
        <v>0</v>
      </c>
      <c r="K187" s="68">
        <v>0</v>
      </c>
      <c r="L187" s="73" t="s">
        <v>159</v>
      </c>
      <c r="M187" s="74">
        <v>228016</v>
      </c>
      <c r="N187" s="61"/>
    </row>
    <row r="188" spans="1:14" ht="30" hidden="1" customHeight="1" x14ac:dyDescent="0.3">
      <c r="A188" s="68">
        <f t="shared" si="121"/>
        <v>0</v>
      </c>
      <c r="B188" s="68">
        <v>0</v>
      </c>
      <c r="C188" s="68">
        <f t="shared" si="122"/>
        <v>0</v>
      </c>
      <c r="D188" s="68">
        <v>0</v>
      </c>
      <c r="E188" s="42">
        <f t="shared" si="123"/>
        <v>0</v>
      </c>
      <c r="F188" s="42">
        <v>0</v>
      </c>
      <c r="G188" s="43"/>
      <c r="H188" s="68">
        <f t="shared" si="124"/>
        <v>0</v>
      </c>
      <c r="I188" s="68">
        <v>0</v>
      </c>
      <c r="J188" s="68">
        <f t="shared" si="125"/>
        <v>0</v>
      </c>
      <c r="K188" s="68">
        <v>0</v>
      </c>
      <c r="L188" s="73" t="s">
        <v>160</v>
      </c>
      <c r="M188" s="74">
        <v>228017</v>
      </c>
      <c r="N188" s="61"/>
    </row>
    <row r="189" spans="1:14" ht="30" hidden="1" customHeight="1" x14ac:dyDescent="0.3">
      <c r="A189" s="68">
        <f t="shared" si="121"/>
        <v>0</v>
      </c>
      <c r="B189" s="68">
        <v>0</v>
      </c>
      <c r="C189" s="68">
        <f t="shared" si="122"/>
        <v>0</v>
      </c>
      <c r="D189" s="68">
        <v>0</v>
      </c>
      <c r="E189" s="42">
        <f t="shared" si="123"/>
        <v>0</v>
      </c>
      <c r="F189" s="42">
        <v>0</v>
      </c>
      <c r="G189" s="43"/>
      <c r="H189" s="68">
        <f t="shared" si="124"/>
        <v>0</v>
      </c>
      <c r="I189" s="68">
        <v>0</v>
      </c>
      <c r="J189" s="68">
        <f t="shared" si="125"/>
        <v>0</v>
      </c>
      <c r="K189" s="68">
        <v>0</v>
      </c>
      <c r="L189" s="73" t="s">
        <v>161</v>
      </c>
      <c r="M189" s="74">
        <v>228018</v>
      </c>
      <c r="N189" s="61"/>
    </row>
    <row r="190" spans="1:14" ht="30" hidden="1" customHeight="1" x14ac:dyDescent="0.3">
      <c r="A190" s="68">
        <f t="shared" si="121"/>
        <v>0</v>
      </c>
      <c r="B190" s="68">
        <v>0</v>
      </c>
      <c r="C190" s="68">
        <f t="shared" si="122"/>
        <v>0</v>
      </c>
      <c r="D190" s="68">
        <v>0</v>
      </c>
      <c r="E190" s="42">
        <f t="shared" si="123"/>
        <v>0</v>
      </c>
      <c r="F190" s="42">
        <v>0</v>
      </c>
      <c r="G190" s="43"/>
      <c r="H190" s="68">
        <f t="shared" si="124"/>
        <v>0</v>
      </c>
      <c r="I190" s="68">
        <v>0</v>
      </c>
      <c r="J190" s="68">
        <f t="shared" si="125"/>
        <v>0</v>
      </c>
      <c r="K190" s="68">
        <v>0</v>
      </c>
      <c r="L190" s="73" t="s">
        <v>162</v>
      </c>
      <c r="M190" s="74">
        <v>228019</v>
      </c>
      <c r="N190" s="61"/>
    </row>
    <row r="191" spans="1:14" ht="30" hidden="1" customHeight="1" x14ac:dyDescent="0.3">
      <c r="A191" s="68">
        <f t="shared" si="121"/>
        <v>0</v>
      </c>
      <c r="B191" s="68">
        <v>0</v>
      </c>
      <c r="C191" s="68">
        <f t="shared" si="122"/>
        <v>0</v>
      </c>
      <c r="D191" s="68">
        <v>0</v>
      </c>
      <c r="E191" s="42">
        <f t="shared" si="123"/>
        <v>0</v>
      </c>
      <c r="F191" s="42">
        <v>0</v>
      </c>
      <c r="G191" s="43"/>
      <c r="H191" s="68">
        <f t="shared" si="124"/>
        <v>0</v>
      </c>
      <c r="I191" s="68">
        <v>0</v>
      </c>
      <c r="J191" s="68">
        <f t="shared" si="125"/>
        <v>0</v>
      </c>
      <c r="K191" s="68">
        <v>0</v>
      </c>
      <c r="L191" s="73" t="s">
        <v>163</v>
      </c>
      <c r="M191" s="74">
        <v>228022</v>
      </c>
      <c r="N191" s="61"/>
    </row>
    <row r="192" spans="1:14" ht="30" hidden="1" customHeight="1" x14ac:dyDescent="0.3">
      <c r="A192" s="68">
        <f t="shared" si="121"/>
        <v>0</v>
      </c>
      <c r="B192" s="68">
        <v>0</v>
      </c>
      <c r="C192" s="68">
        <f t="shared" si="122"/>
        <v>0</v>
      </c>
      <c r="D192" s="68">
        <v>0</v>
      </c>
      <c r="E192" s="42">
        <f t="shared" si="123"/>
        <v>0</v>
      </c>
      <c r="F192" s="42">
        <v>0</v>
      </c>
      <c r="G192" s="43"/>
      <c r="H192" s="68">
        <f t="shared" si="124"/>
        <v>0</v>
      </c>
      <c r="I192" s="68">
        <v>0</v>
      </c>
      <c r="J192" s="68">
        <f t="shared" si="125"/>
        <v>0</v>
      </c>
      <c r="K192" s="68">
        <v>0</v>
      </c>
      <c r="L192" s="73" t="s">
        <v>164</v>
      </c>
      <c r="M192" s="74">
        <v>228023</v>
      </c>
      <c r="N192" s="61"/>
    </row>
    <row r="193" spans="1:14" ht="30" hidden="1" customHeight="1" x14ac:dyDescent="0.3">
      <c r="A193" s="68">
        <f t="shared" si="121"/>
        <v>0</v>
      </c>
      <c r="B193" s="68">
        <v>0</v>
      </c>
      <c r="C193" s="68">
        <f t="shared" si="122"/>
        <v>0</v>
      </c>
      <c r="D193" s="68">
        <v>0</v>
      </c>
      <c r="E193" s="42">
        <f t="shared" si="123"/>
        <v>0</v>
      </c>
      <c r="F193" s="42">
        <v>0</v>
      </c>
      <c r="G193" s="43"/>
      <c r="H193" s="68">
        <f t="shared" si="124"/>
        <v>0</v>
      </c>
      <c r="I193" s="68">
        <v>0</v>
      </c>
      <c r="J193" s="68">
        <f t="shared" si="125"/>
        <v>0</v>
      </c>
      <c r="K193" s="68">
        <v>0</v>
      </c>
      <c r="L193" s="73" t="s">
        <v>165</v>
      </c>
      <c r="M193" s="74">
        <v>228024</v>
      </c>
      <c r="N193" s="61"/>
    </row>
    <row r="194" spans="1:14" ht="30" customHeight="1" x14ac:dyDescent="0.3">
      <c r="A194" s="68">
        <f>+B194/$B$9*100</f>
        <v>6.5473489223243124</v>
      </c>
      <c r="B194" s="68">
        <v>40.5</v>
      </c>
      <c r="C194" s="68">
        <f>+D194/$D$9*100</f>
        <v>2.6049024863591121</v>
      </c>
      <c r="D194" s="68">
        <v>39.5</v>
      </c>
      <c r="E194" s="42">
        <f>+F194/$F$9*100</f>
        <v>4.1372700376896487</v>
      </c>
      <c r="F194" s="42">
        <v>38.5</v>
      </c>
      <c r="G194" s="43"/>
      <c r="H194" s="68">
        <f>+I194/$I$9*100</f>
        <v>3.7634663510195927</v>
      </c>
      <c r="I194" s="68">
        <v>38.734903000000003</v>
      </c>
      <c r="J194" s="68">
        <f>+K194/$K$9*100</f>
        <v>25.563067773512071</v>
      </c>
      <c r="K194" s="68">
        <v>53.914397000000001</v>
      </c>
      <c r="L194" s="73" t="s">
        <v>166</v>
      </c>
      <c r="M194" s="74">
        <v>228999</v>
      </c>
      <c r="N194" s="61"/>
    </row>
    <row r="195" spans="1:14" ht="11.25" customHeight="1" thickBot="1" x14ac:dyDescent="0.35">
      <c r="A195" s="62"/>
      <c r="B195" s="62"/>
      <c r="C195" s="62"/>
      <c r="D195" s="62"/>
      <c r="E195" s="63"/>
      <c r="F195" s="63"/>
      <c r="G195" s="37"/>
      <c r="H195" s="62"/>
      <c r="I195" s="62"/>
      <c r="J195" s="62"/>
      <c r="K195" s="62"/>
      <c r="L195" s="70"/>
      <c r="M195" s="65"/>
      <c r="N195" s="49"/>
    </row>
    <row r="196" spans="1:14" ht="30" customHeight="1" thickBot="1" x14ac:dyDescent="0.35">
      <c r="A196" s="26">
        <f t="shared" ref="A196:F196" si="126">SUM(A197:A201)</f>
        <v>0</v>
      </c>
      <c r="B196" s="26">
        <f t="shared" si="126"/>
        <v>0</v>
      </c>
      <c r="C196" s="26">
        <f t="shared" si="126"/>
        <v>0</v>
      </c>
      <c r="D196" s="26">
        <f t="shared" si="126"/>
        <v>0</v>
      </c>
      <c r="E196" s="27">
        <f t="shared" si="126"/>
        <v>0</v>
      </c>
      <c r="F196" s="27">
        <f t="shared" si="126"/>
        <v>0</v>
      </c>
      <c r="G196" s="9"/>
      <c r="H196" s="26">
        <f>SUM(H197:H201)</f>
        <v>7.2869674238365701E-3</v>
      </c>
      <c r="I196" s="26">
        <f>SUM(I197:I201)</f>
        <v>7.4999999999999997E-2</v>
      </c>
      <c r="J196" s="26">
        <f>SUM(J197:J201)</f>
        <v>0</v>
      </c>
      <c r="K196" s="26">
        <f>SUM(K197:K201)</f>
        <v>0</v>
      </c>
      <c r="L196" s="28" t="s">
        <v>20</v>
      </c>
      <c r="M196" s="55">
        <v>281</v>
      </c>
      <c r="N196" s="30"/>
    </row>
    <row r="197" spans="1:14" ht="30" hidden="1" customHeight="1" x14ac:dyDescent="0.3">
      <c r="A197" s="66">
        <f>+B197/$B$9*100</f>
        <v>0</v>
      </c>
      <c r="B197" s="66">
        <v>0</v>
      </c>
      <c r="C197" s="66">
        <f>+D197/$D$9*100</f>
        <v>0</v>
      </c>
      <c r="D197" s="66">
        <v>0</v>
      </c>
      <c r="E197" s="57">
        <f>+F197/$F$9*100</f>
        <v>0</v>
      </c>
      <c r="F197" s="57">
        <v>0</v>
      </c>
      <c r="G197" s="51"/>
      <c r="H197" s="66">
        <f>+I197/$I$9*100</f>
        <v>0</v>
      </c>
      <c r="I197" s="66">
        <v>0</v>
      </c>
      <c r="J197" s="66">
        <f>+K197/$K$9*100</f>
        <v>0</v>
      </c>
      <c r="K197" s="66">
        <v>0</v>
      </c>
      <c r="L197" s="71" t="s">
        <v>167</v>
      </c>
      <c r="M197" s="72">
        <v>281001</v>
      </c>
      <c r="N197" s="60"/>
    </row>
    <row r="198" spans="1:14" ht="30" customHeight="1" x14ac:dyDescent="0.3">
      <c r="A198" s="68">
        <f>+B198/$B$9*100</f>
        <v>0</v>
      </c>
      <c r="B198" s="68">
        <v>0</v>
      </c>
      <c r="C198" s="68">
        <f>+D198/$D$9*100</f>
        <v>0</v>
      </c>
      <c r="D198" s="68">
        <v>0</v>
      </c>
      <c r="E198" s="42">
        <f>+F198/$F$9*100</f>
        <v>0</v>
      </c>
      <c r="F198" s="42">
        <v>0</v>
      </c>
      <c r="G198" s="43"/>
      <c r="H198" s="68">
        <f>+I198/$I$9*100</f>
        <v>7.2869674238365701E-3</v>
      </c>
      <c r="I198" s="68">
        <v>7.4999999999999997E-2</v>
      </c>
      <c r="J198" s="68">
        <f>+K198/$K$9*100</f>
        <v>0</v>
      </c>
      <c r="K198" s="68">
        <v>0</v>
      </c>
      <c r="L198" s="73" t="s">
        <v>168</v>
      </c>
      <c r="M198" s="74">
        <v>281002</v>
      </c>
      <c r="N198" s="61"/>
    </row>
    <row r="199" spans="1:14" ht="30" hidden="1" customHeight="1" x14ac:dyDescent="0.3">
      <c r="A199" s="68">
        <f>+B199/$B$9*100</f>
        <v>0</v>
      </c>
      <c r="B199" s="68">
        <v>0</v>
      </c>
      <c r="C199" s="68">
        <f>+D199/$D$9*100</f>
        <v>0</v>
      </c>
      <c r="D199" s="68">
        <v>0</v>
      </c>
      <c r="E199" s="42">
        <f>+F199/$F$9*100</f>
        <v>0</v>
      </c>
      <c r="F199" s="42">
        <v>0</v>
      </c>
      <c r="G199" s="43"/>
      <c r="H199" s="68">
        <f>+I199/$I$9*100</f>
        <v>0</v>
      </c>
      <c r="I199" s="68">
        <v>0</v>
      </c>
      <c r="J199" s="68">
        <f>+K199/$K$9*100</f>
        <v>0</v>
      </c>
      <c r="K199" s="68">
        <v>0</v>
      </c>
      <c r="L199" s="73" t="s">
        <v>169</v>
      </c>
      <c r="M199" s="74">
        <v>281003</v>
      </c>
      <c r="N199" s="61"/>
    </row>
    <row r="200" spans="1:14" ht="30" hidden="1" customHeight="1" x14ac:dyDescent="0.3">
      <c r="A200" s="68">
        <f>+B200/$B$9*100</f>
        <v>0</v>
      </c>
      <c r="B200" s="68">
        <v>0</v>
      </c>
      <c r="C200" s="68">
        <f>+D200/$D$9*100</f>
        <v>0</v>
      </c>
      <c r="D200" s="68">
        <v>0</v>
      </c>
      <c r="E200" s="42">
        <f>+F200/$F$9*100</f>
        <v>0</v>
      </c>
      <c r="F200" s="42">
        <v>0</v>
      </c>
      <c r="G200" s="43"/>
      <c r="H200" s="68">
        <f>+I200/$I$9*100</f>
        <v>0</v>
      </c>
      <c r="I200" s="68">
        <v>0</v>
      </c>
      <c r="J200" s="68">
        <f>+K200/$K$9*100</f>
        <v>0</v>
      </c>
      <c r="K200" s="68">
        <v>0</v>
      </c>
      <c r="L200" s="73" t="s">
        <v>170</v>
      </c>
      <c r="M200" s="74">
        <v>281006</v>
      </c>
      <c r="N200" s="61"/>
    </row>
    <row r="201" spans="1:14" ht="30" hidden="1" customHeight="1" x14ac:dyDescent="0.3">
      <c r="A201" s="68">
        <f>+B201/$B$9*100</f>
        <v>0</v>
      </c>
      <c r="B201" s="68">
        <v>0</v>
      </c>
      <c r="C201" s="68">
        <f>+D201/$D$9*100</f>
        <v>0</v>
      </c>
      <c r="D201" s="68">
        <v>0</v>
      </c>
      <c r="E201" s="42">
        <f>+F201/$F$9*100</f>
        <v>0</v>
      </c>
      <c r="F201" s="42">
        <v>0</v>
      </c>
      <c r="G201" s="43"/>
      <c r="H201" s="68">
        <f>+I201/$I$9*100</f>
        <v>0</v>
      </c>
      <c r="I201" s="68">
        <v>0</v>
      </c>
      <c r="J201" s="68">
        <f>+K201/$K$9*100</f>
        <v>0</v>
      </c>
      <c r="K201" s="68">
        <v>0</v>
      </c>
      <c r="L201" s="73" t="s">
        <v>171</v>
      </c>
      <c r="M201" s="74">
        <v>281999</v>
      </c>
      <c r="N201" s="61"/>
    </row>
    <row r="202" spans="1:14" ht="11.25" customHeight="1" thickBot="1" x14ac:dyDescent="0.35">
      <c r="A202" s="62"/>
      <c r="B202" s="62"/>
      <c r="C202" s="62"/>
      <c r="D202" s="62"/>
      <c r="E202" s="63"/>
      <c r="F202" s="63"/>
      <c r="G202" s="37"/>
      <c r="H202" s="62"/>
      <c r="I202" s="62"/>
      <c r="J202" s="62"/>
      <c r="K202" s="62"/>
      <c r="L202" s="70"/>
      <c r="M202" s="65"/>
      <c r="N202" s="49"/>
    </row>
    <row r="203" spans="1:14" ht="30" customHeight="1" thickBot="1" x14ac:dyDescent="0.35">
      <c r="A203" s="26">
        <f t="shared" ref="A203:F203" si="127">SUM(A204:A206)</f>
        <v>0</v>
      </c>
      <c r="B203" s="26">
        <f t="shared" si="127"/>
        <v>0</v>
      </c>
      <c r="C203" s="26">
        <f t="shared" si="127"/>
        <v>0</v>
      </c>
      <c r="D203" s="26">
        <f t="shared" si="127"/>
        <v>0</v>
      </c>
      <c r="E203" s="27">
        <f t="shared" si="127"/>
        <v>0</v>
      </c>
      <c r="F203" s="27">
        <f t="shared" si="127"/>
        <v>0</v>
      </c>
      <c r="G203" s="9"/>
      <c r="H203" s="26">
        <f>SUM(H204:H206)</f>
        <v>2.8759231432741667E-4</v>
      </c>
      <c r="I203" s="26">
        <f>SUM(I204:I206)</f>
        <v>2.96E-3</v>
      </c>
      <c r="J203" s="26">
        <f>SUM(J204:J206)</f>
        <v>0</v>
      </c>
      <c r="K203" s="26">
        <f>SUM(K204:K206)</f>
        <v>0</v>
      </c>
      <c r="L203" s="28" t="s">
        <v>21</v>
      </c>
      <c r="M203" s="55">
        <v>291</v>
      </c>
      <c r="N203" s="30"/>
    </row>
    <row r="204" spans="1:14" ht="30" hidden="1" customHeight="1" x14ac:dyDescent="0.3">
      <c r="A204" s="66">
        <f>+B204/$B$9*100</f>
        <v>0</v>
      </c>
      <c r="B204" s="66">
        <v>0</v>
      </c>
      <c r="C204" s="66">
        <f>+D204/$D$9*100</f>
        <v>0</v>
      </c>
      <c r="D204" s="66">
        <v>0</v>
      </c>
      <c r="E204" s="57">
        <f>+F204/$F$9*100</f>
        <v>0</v>
      </c>
      <c r="F204" s="57">
        <v>0</v>
      </c>
      <c r="G204" s="51"/>
      <c r="H204" s="66">
        <f>+I204/$I$9*100</f>
        <v>0</v>
      </c>
      <c r="I204" s="66">
        <v>0</v>
      </c>
      <c r="J204" s="66">
        <f>+K204/$K$9*100</f>
        <v>0</v>
      </c>
      <c r="K204" s="66">
        <v>0</v>
      </c>
      <c r="L204" s="71" t="s">
        <v>172</v>
      </c>
      <c r="M204" s="72">
        <v>291001</v>
      </c>
      <c r="N204" s="60"/>
    </row>
    <row r="205" spans="1:14" ht="48.75" hidden="1" customHeight="1" x14ac:dyDescent="0.3">
      <c r="A205" s="68">
        <f>+B205/$B$9*100</f>
        <v>0</v>
      </c>
      <c r="B205" s="68">
        <v>0</v>
      </c>
      <c r="C205" s="68">
        <f>+D205/$D$9*100</f>
        <v>0</v>
      </c>
      <c r="D205" s="68">
        <v>0</v>
      </c>
      <c r="E205" s="42">
        <f>+F205/$F$9*100</f>
        <v>0</v>
      </c>
      <c r="F205" s="42">
        <v>0</v>
      </c>
      <c r="G205" s="43"/>
      <c r="H205" s="68">
        <f>+I205/$I$9*100</f>
        <v>0</v>
      </c>
      <c r="I205" s="68">
        <v>0</v>
      </c>
      <c r="J205" s="68">
        <f>+K205/$K$9*100</f>
        <v>0</v>
      </c>
      <c r="K205" s="68">
        <v>0</v>
      </c>
      <c r="L205" s="75" t="s">
        <v>173</v>
      </c>
      <c r="M205" s="74">
        <v>291002</v>
      </c>
      <c r="N205" s="61"/>
    </row>
    <row r="206" spans="1:14" ht="48.75" customHeight="1" x14ac:dyDescent="0.3">
      <c r="A206" s="68">
        <f>+B206/$B$9*100</f>
        <v>0</v>
      </c>
      <c r="B206" s="68">
        <v>0</v>
      </c>
      <c r="C206" s="68">
        <f>+D206/$D$9*100</f>
        <v>0</v>
      </c>
      <c r="D206" s="68">
        <v>0</v>
      </c>
      <c r="E206" s="42">
        <f>+F206/$F$9*100</f>
        <v>0</v>
      </c>
      <c r="F206" s="42">
        <v>0</v>
      </c>
      <c r="G206" s="43"/>
      <c r="H206" s="68">
        <f>+I206/$I$9*100</f>
        <v>2.8759231432741667E-4</v>
      </c>
      <c r="I206" s="68">
        <v>2.96E-3</v>
      </c>
      <c r="J206" s="68">
        <f>+K206/$K$9*100</f>
        <v>0</v>
      </c>
      <c r="K206" s="68">
        <v>0</v>
      </c>
      <c r="L206" s="75" t="s">
        <v>174</v>
      </c>
      <c r="M206" s="74">
        <v>291003</v>
      </c>
      <c r="N206" s="61"/>
    </row>
    <row r="207" spans="1:14" ht="11.25" hidden="1" customHeight="1" x14ac:dyDescent="0.3">
      <c r="A207" s="62"/>
      <c r="B207" s="62"/>
      <c r="C207" s="62"/>
      <c r="D207" s="62"/>
      <c r="E207" s="63"/>
      <c r="F207" s="63"/>
      <c r="G207" s="37"/>
      <c r="H207" s="62"/>
      <c r="I207" s="62"/>
      <c r="J207" s="62"/>
      <c r="K207" s="62"/>
      <c r="L207" s="70"/>
      <c r="M207" s="65"/>
      <c r="N207" s="49"/>
    </row>
    <row r="208" spans="1:14" ht="30" hidden="1" customHeight="1" x14ac:dyDescent="0.35">
      <c r="A208" s="26">
        <f t="shared" ref="A208:J208" si="128">A209</f>
        <v>0</v>
      </c>
      <c r="B208" s="26">
        <f t="shared" si="128"/>
        <v>0</v>
      </c>
      <c r="C208" s="26">
        <f t="shared" si="128"/>
        <v>0</v>
      </c>
      <c r="D208" s="26">
        <f t="shared" si="128"/>
        <v>0</v>
      </c>
      <c r="E208" s="27">
        <f t="shared" si="128"/>
        <v>0</v>
      </c>
      <c r="F208" s="27">
        <f t="shared" si="128"/>
        <v>0</v>
      </c>
      <c r="G208" s="9"/>
      <c r="H208" s="26">
        <f t="shared" si="128"/>
        <v>0</v>
      </c>
      <c r="I208" s="26">
        <f t="shared" si="128"/>
        <v>0</v>
      </c>
      <c r="J208" s="26">
        <f t="shared" si="128"/>
        <v>0</v>
      </c>
      <c r="K208" s="26">
        <f>K209</f>
        <v>0</v>
      </c>
      <c r="L208" s="28" t="s">
        <v>22</v>
      </c>
      <c r="M208" s="55">
        <v>292</v>
      </c>
      <c r="N208" s="30"/>
    </row>
    <row r="209" spans="1:14" ht="30" hidden="1" customHeight="1" x14ac:dyDescent="0.3">
      <c r="A209" s="76">
        <f>+B209/$B$9*100</f>
        <v>0</v>
      </c>
      <c r="B209" s="76">
        <v>0</v>
      </c>
      <c r="C209" s="76">
        <f>+D209/$D$9*100</f>
        <v>0</v>
      </c>
      <c r="D209" s="76">
        <v>0</v>
      </c>
      <c r="E209" s="77">
        <f>+F209/$F$9*100</f>
        <v>0</v>
      </c>
      <c r="F209" s="77">
        <v>0</v>
      </c>
      <c r="G209" s="78"/>
      <c r="H209" s="76">
        <f>+I209/$I$9*100</f>
        <v>0</v>
      </c>
      <c r="I209" s="76">
        <v>0</v>
      </c>
      <c r="J209" s="76">
        <f>+K209/$K$9*100</f>
        <v>0</v>
      </c>
      <c r="K209" s="76">
        <v>0</v>
      </c>
      <c r="L209" s="79" t="s">
        <v>22</v>
      </c>
      <c r="M209" s="80">
        <v>292101</v>
      </c>
      <c r="N209" s="81"/>
    </row>
    <row r="210" spans="1:14" ht="11.25" customHeight="1" thickBot="1" x14ac:dyDescent="0.35">
      <c r="A210" s="62"/>
      <c r="B210" s="62"/>
      <c r="C210" s="62"/>
      <c r="D210" s="62"/>
      <c r="E210" s="63"/>
      <c r="F210" s="63"/>
      <c r="G210" s="37"/>
      <c r="H210" s="62"/>
      <c r="I210" s="62"/>
      <c r="J210" s="62"/>
      <c r="K210" s="62"/>
      <c r="L210" s="70"/>
      <c r="M210" s="65"/>
      <c r="N210" s="49"/>
    </row>
    <row r="211" spans="1:14" ht="30" customHeight="1" thickBot="1" x14ac:dyDescent="0.35">
      <c r="A211" s="26">
        <f t="shared" ref="A211:J211" si="129">SUM(A212:A214)</f>
        <v>0</v>
      </c>
      <c r="B211" s="26">
        <f t="shared" si="129"/>
        <v>0</v>
      </c>
      <c r="C211" s="26">
        <f t="shared" si="129"/>
        <v>0.13189379677767657</v>
      </c>
      <c r="D211" s="26">
        <f t="shared" si="129"/>
        <v>2</v>
      </c>
      <c r="E211" s="27">
        <f t="shared" si="129"/>
        <v>0.73590686029824059</v>
      </c>
      <c r="F211" s="27">
        <f t="shared" si="129"/>
        <v>6.8480939999999997</v>
      </c>
      <c r="G211" s="9"/>
      <c r="H211" s="26">
        <f t="shared" si="129"/>
        <v>5.9438717719843144</v>
      </c>
      <c r="I211" s="26">
        <f t="shared" si="129"/>
        <v>61.176392999999997</v>
      </c>
      <c r="J211" s="26">
        <f t="shared" si="129"/>
        <v>0.75767760466535017</v>
      </c>
      <c r="K211" s="26">
        <f>SUM(K212:K214)</f>
        <v>1.597998</v>
      </c>
      <c r="L211" s="28" t="s">
        <v>23</v>
      </c>
      <c r="M211" s="55">
        <v>421</v>
      </c>
      <c r="N211" s="30"/>
    </row>
    <row r="212" spans="1:14" ht="30" customHeight="1" x14ac:dyDescent="0.3">
      <c r="A212" s="76">
        <f>+B212/$B$9*100</f>
        <v>0</v>
      </c>
      <c r="B212" s="76">
        <v>0</v>
      </c>
      <c r="C212" s="76">
        <f>+D212/$D$9*100</f>
        <v>6.5946898388838285E-2</v>
      </c>
      <c r="D212" s="76">
        <v>1</v>
      </c>
      <c r="E212" s="77">
        <f>+F212/$F$9*100</f>
        <v>0.41460926317180735</v>
      </c>
      <c r="F212" s="77">
        <v>3.8582100000000001</v>
      </c>
      <c r="G212" s="78"/>
      <c r="H212" s="76">
        <f>+I212/$I$9*100</f>
        <v>5.9438717719843144</v>
      </c>
      <c r="I212" s="76">
        <v>61.176392999999997</v>
      </c>
      <c r="J212" s="76">
        <f>+K212/$K$9*100</f>
        <v>0.43030120206982608</v>
      </c>
      <c r="K212" s="76">
        <v>0.90753700000000004</v>
      </c>
      <c r="L212" s="79" t="s">
        <v>175</v>
      </c>
      <c r="M212" s="80">
        <v>421001</v>
      </c>
      <c r="N212" s="81"/>
    </row>
    <row r="213" spans="1:14" ht="30" hidden="1" customHeight="1" x14ac:dyDescent="0.3">
      <c r="A213" s="82">
        <f>+B213/$B$9*100</f>
        <v>0</v>
      </c>
      <c r="B213" s="82">
        <v>0</v>
      </c>
      <c r="C213" s="82">
        <f>+D213/$D$9*100</f>
        <v>0</v>
      </c>
      <c r="D213" s="82">
        <v>0</v>
      </c>
      <c r="E213" s="15">
        <f>+F213/$F$9*100</f>
        <v>0</v>
      </c>
      <c r="F213" s="15">
        <v>0</v>
      </c>
      <c r="G213" s="78"/>
      <c r="H213" s="82">
        <f>+I213/$I$9*100</f>
        <v>0</v>
      </c>
      <c r="I213" s="82">
        <v>0</v>
      </c>
      <c r="J213" s="82">
        <f>+K213/$K$9*100</f>
        <v>0</v>
      </c>
      <c r="K213" s="82">
        <v>0</v>
      </c>
      <c r="L213" s="83" t="s">
        <v>176</v>
      </c>
      <c r="M213" s="84">
        <v>421002</v>
      </c>
      <c r="N213" s="85"/>
    </row>
    <row r="214" spans="1:14" ht="30" customHeight="1" x14ac:dyDescent="0.3">
      <c r="A214" s="68">
        <f>+B214/$B$9*100</f>
        <v>0</v>
      </c>
      <c r="B214" s="68">
        <v>0</v>
      </c>
      <c r="C214" s="68">
        <f>+D214/$D$9*100</f>
        <v>6.5946898388838285E-2</v>
      </c>
      <c r="D214" s="68">
        <v>1</v>
      </c>
      <c r="E214" s="42">
        <f>+F214/$F$9*100</f>
        <v>0.32129759712643324</v>
      </c>
      <c r="F214" s="42">
        <v>2.989884</v>
      </c>
      <c r="G214" s="43"/>
      <c r="H214" s="68">
        <f>+I214/$I$9*100</f>
        <v>0</v>
      </c>
      <c r="I214" s="68">
        <v>0</v>
      </c>
      <c r="J214" s="68">
        <f>+K214/$K$9*100</f>
        <v>0.32737640259552414</v>
      </c>
      <c r="K214" s="68">
        <v>0.69046099999999999</v>
      </c>
      <c r="L214" s="73" t="s">
        <v>177</v>
      </c>
      <c r="M214" s="74">
        <v>421003</v>
      </c>
      <c r="N214" s="61"/>
    </row>
    <row r="215" spans="1:14" ht="11.25" customHeight="1" thickBot="1" x14ac:dyDescent="0.35">
      <c r="A215" s="62"/>
      <c r="B215" s="62"/>
      <c r="C215" s="62"/>
      <c r="D215" s="62"/>
      <c r="E215" s="63"/>
      <c r="F215" s="63"/>
      <c r="G215" s="37"/>
      <c r="H215" s="62"/>
      <c r="I215" s="62"/>
      <c r="J215" s="62"/>
      <c r="K215" s="62"/>
      <c r="L215" s="70"/>
      <c r="M215" s="65"/>
      <c r="N215" s="49"/>
    </row>
    <row r="216" spans="1:14" ht="30" customHeight="1" thickBot="1" x14ac:dyDescent="0.35">
      <c r="A216" s="26">
        <f t="shared" ref="A216:J216" si="130">SUM(A217:A222)</f>
        <v>76.904432635081903</v>
      </c>
      <c r="B216" s="26">
        <f t="shared" si="130"/>
        <v>475.70849800000002</v>
      </c>
      <c r="C216" s="26">
        <f t="shared" si="130"/>
        <v>90.579539905398732</v>
      </c>
      <c r="D216" s="26">
        <f t="shared" si="130"/>
        <v>1373.5223659999997</v>
      </c>
      <c r="E216" s="27">
        <f t="shared" si="130"/>
        <v>84.344648624320769</v>
      </c>
      <c r="F216" s="27">
        <f t="shared" si="130"/>
        <v>784.88204599999995</v>
      </c>
      <c r="G216" s="9"/>
      <c r="H216" s="26">
        <f t="shared" si="130"/>
        <v>73.91726538666174</v>
      </c>
      <c r="I216" s="26">
        <f t="shared" si="130"/>
        <v>760.78217200000006</v>
      </c>
      <c r="J216" s="26">
        <f t="shared" si="130"/>
        <v>0</v>
      </c>
      <c r="K216" s="26">
        <f>SUM(K217:K222)</f>
        <v>0</v>
      </c>
      <c r="L216" s="28" t="s">
        <v>24</v>
      </c>
      <c r="M216" s="55">
        <v>422</v>
      </c>
      <c r="N216" s="30"/>
    </row>
    <row r="217" spans="1:14" ht="30" hidden="1" customHeight="1" x14ac:dyDescent="0.3">
      <c r="A217" s="76">
        <f t="shared" ref="A217:A222" si="131">+B217/$B$9*100</f>
        <v>0</v>
      </c>
      <c r="B217" s="76">
        <v>0</v>
      </c>
      <c r="C217" s="76">
        <f t="shared" ref="C217:C222" si="132">+D217/$D$9*100</f>
        <v>0</v>
      </c>
      <c r="D217" s="76">
        <v>0</v>
      </c>
      <c r="E217" s="77">
        <f t="shared" ref="E217:E222" si="133">+F217/$F$9*100</f>
        <v>0</v>
      </c>
      <c r="F217" s="77">
        <v>0</v>
      </c>
      <c r="G217" s="78"/>
      <c r="H217" s="76">
        <f t="shared" ref="H217:H222" si="134">+I217/$I$9*100</f>
        <v>0</v>
      </c>
      <c r="I217" s="76">
        <v>0</v>
      </c>
      <c r="J217" s="76">
        <f t="shared" ref="J217:J222" si="135">+K217/$K$9*100</f>
        <v>0</v>
      </c>
      <c r="K217" s="76">
        <v>0</v>
      </c>
      <c r="L217" s="79" t="s">
        <v>178</v>
      </c>
      <c r="M217" s="80">
        <v>422001</v>
      </c>
      <c r="N217" s="81"/>
    </row>
    <row r="218" spans="1:14" ht="30" hidden="1" customHeight="1" x14ac:dyDescent="0.3">
      <c r="A218" s="82">
        <f t="shared" si="131"/>
        <v>0</v>
      </c>
      <c r="B218" s="82">
        <v>0</v>
      </c>
      <c r="C218" s="82">
        <f t="shared" si="132"/>
        <v>0</v>
      </c>
      <c r="D218" s="82">
        <v>0</v>
      </c>
      <c r="E218" s="15">
        <f t="shared" si="133"/>
        <v>0</v>
      </c>
      <c r="F218" s="15">
        <v>0</v>
      </c>
      <c r="G218" s="78"/>
      <c r="H218" s="82">
        <f t="shared" si="134"/>
        <v>0</v>
      </c>
      <c r="I218" s="82">
        <v>0</v>
      </c>
      <c r="J218" s="82">
        <f t="shared" si="135"/>
        <v>0</v>
      </c>
      <c r="K218" s="82">
        <v>0</v>
      </c>
      <c r="L218" s="83" t="s">
        <v>179</v>
      </c>
      <c r="M218" s="84">
        <v>422002</v>
      </c>
      <c r="N218" s="85"/>
    </row>
    <row r="219" spans="1:14" ht="30" customHeight="1" x14ac:dyDescent="0.3">
      <c r="A219" s="68">
        <f t="shared" si="131"/>
        <v>14.85440973827524</v>
      </c>
      <c r="B219" s="68">
        <v>91.885067000000006</v>
      </c>
      <c r="C219" s="68">
        <f t="shared" si="132"/>
        <v>41.578087397264021</v>
      </c>
      <c r="D219" s="68">
        <v>630.47828500000003</v>
      </c>
      <c r="E219" s="42">
        <f t="shared" si="133"/>
        <v>25.794327047538491</v>
      </c>
      <c r="F219" s="42">
        <v>240.033061</v>
      </c>
      <c r="G219" s="43"/>
      <c r="H219" s="68">
        <f t="shared" si="134"/>
        <v>0</v>
      </c>
      <c r="I219" s="68">
        <v>0</v>
      </c>
      <c r="J219" s="68">
        <f t="shared" si="135"/>
        <v>0</v>
      </c>
      <c r="K219" s="68">
        <v>0</v>
      </c>
      <c r="L219" s="73" t="s">
        <v>180</v>
      </c>
      <c r="M219" s="74">
        <v>422003</v>
      </c>
      <c r="N219" s="61"/>
    </row>
    <row r="220" spans="1:14" ht="30" customHeight="1" x14ac:dyDescent="0.3">
      <c r="A220" s="68">
        <f t="shared" si="131"/>
        <v>35.090886918984339</v>
      </c>
      <c r="B220" s="68">
        <v>217.06204099999999</v>
      </c>
      <c r="C220" s="68">
        <f t="shared" si="132"/>
        <v>38.642154430513578</v>
      </c>
      <c r="D220" s="68">
        <v>585.95863299999996</v>
      </c>
      <c r="E220" s="42">
        <f t="shared" si="133"/>
        <v>41.360366154029329</v>
      </c>
      <c r="F220" s="42">
        <v>384.885222</v>
      </c>
      <c r="G220" s="43"/>
      <c r="H220" s="68">
        <f t="shared" si="134"/>
        <v>45.600756283063539</v>
      </c>
      <c r="I220" s="68">
        <v>469.33882399999999</v>
      </c>
      <c r="J220" s="68">
        <f t="shared" si="135"/>
        <v>0</v>
      </c>
      <c r="K220" s="68">
        <v>0</v>
      </c>
      <c r="L220" s="73" t="s">
        <v>181</v>
      </c>
      <c r="M220" s="74">
        <v>422004</v>
      </c>
      <c r="N220" s="61"/>
    </row>
    <row r="221" spans="1:14" ht="30" customHeight="1" x14ac:dyDescent="0.3">
      <c r="A221" s="68">
        <f t="shared" si="131"/>
        <v>0</v>
      </c>
      <c r="B221" s="68">
        <v>0</v>
      </c>
      <c r="C221" s="68">
        <f t="shared" si="132"/>
        <v>0.93247918523651674</v>
      </c>
      <c r="D221" s="68">
        <v>14.139849</v>
      </c>
      <c r="E221" s="42">
        <f t="shared" si="133"/>
        <v>4.5584706705316318</v>
      </c>
      <c r="F221" s="42">
        <v>42.419547000000001</v>
      </c>
      <c r="G221" s="43"/>
      <c r="H221" s="68">
        <f t="shared" si="134"/>
        <v>9.9954572364962839</v>
      </c>
      <c r="I221" s="68">
        <v>102.876718</v>
      </c>
      <c r="J221" s="68">
        <f t="shared" si="135"/>
        <v>0</v>
      </c>
      <c r="K221" s="68">
        <v>0</v>
      </c>
      <c r="L221" s="73" t="s">
        <v>182</v>
      </c>
      <c r="M221" s="74">
        <v>422005</v>
      </c>
      <c r="N221" s="61"/>
    </row>
    <row r="222" spans="1:14" ht="30" customHeight="1" x14ac:dyDescent="0.3">
      <c r="A222" s="68">
        <f t="shared" si="131"/>
        <v>26.959135977822328</v>
      </c>
      <c r="B222" s="68">
        <v>166.76139000000001</v>
      </c>
      <c r="C222" s="68">
        <f t="shared" si="132"/>
        <v>9.4268188923846221</v>
      </c>
      <c r="D222" s="68">
        <v>142.94559899999999</v>
      </c>
      <c r="E222" s="42">
        <f t="shared" si="133"/>
        <v>12.631484752221306</v>
      </c>
      <c r="F222" s="42">
        <v>117.54421600000001</v>
      </c>
      <c r="G222" s="43"/>
      <c r="H222" s="68">
        <f t="shared" si="134"/>
        <v>18.321051867101918</v>
      </c>
      <c r="I222" s="68">
        <v>188.56663</v>
      </c>
      <c r="J222" s="68">
        <f t="shared" si="135"/>
        <v>0</v>
      </c>
      <c r="K222" s="68">
        <v>0</v>
      </c>
      <c r="L222" s="73" t="s">
        <v>183</v>
      </c>
      <c r="M222" s="74">
        <v>422999</v>
      </c>
      <c r="N222" s="61"/>
    </row>
    <row r="223" spans="1:14" ht="11.25" customHeight="1" thickBot="1" x14ac:dyDescent="0.35">
      <c r="A223" s="62"/>
      <c r="B223" s="62"/>
      <c r="C223" s="62"/>
      <c r="D223" s="62"/>
      <c r="E223" s="63"/>
      <c r="F223" s="63"/>
      <c r="G223" s="37"/>
      <c r="H223" s="62"/>
      <c r="I223" s="62"/>
      <c r="J223" s="62"/>
      <c r="K223" s="62"/>
      <c r="L223" s="4"/>
      <c r="M223" s="65"/>
      <c r="N223" s="49"/>
    </row>
    <row r="224" spans="1:14" ht="30" customHeight="1" thickBot="1" x14ac:dyDescent="0.35">
      <c r="A224" s="26">
        <f t="shared" ref="A224:F224" si="136">SUM(A225:A237)</f>
        <v>8.0103984963251773E-2</v>
      </c>
      <c r="B224" s="26">
        <f t="shared" si="136"/>
        <v>0.4955</v>
      </c>
      <c r="C224" s="26">
        <f t="shared" si="136"/>
        <v>3.2676688151669367E-2</v>
      </c>
      <c r="D224" s="26">
        <f t="shared" si="136"/>
        <v>0.4955</v>
      </c>
      <c r="E224" s="27">
        <f t="shared" si="136"/>
        <v>5.3247202692862886E-2</v>
      </c>
      <c r="F224" s="27">
        <f t="shared" si="136"/>
        <v>0.4955</v>
      </c>
      <c r="G224" s="9"/>
      <c r="H224" s="26">
        <f>SUM(H225:H237)</f>
        <v>7.9104597885331571E-2</v>
      </c>
      <c r="I224" s="26">
        <f>SUM(I225:I237)</f>
        <v>0.81417200000000001</v>
      </c>
      <c r="J224" s="26">
        <f>SUM(J225:J237)</f>
        <v>2.7725824219846418</v>
      </c>
      <c r="K224" s="26">
        <f>SUM(K225:K237)</f>
        <v>5.8475809999999999</v>
      </c>
      <c r="L224" s="28" t="s">
        <v>25</v>
      </c>
      <c r="M224" s="55">
        <v>423</v>
      </c>
      <c r="N224" s="30"/>
    </row>
    <row r="225" spans="1:19" ht="30" customHeight="1" x14ac:dyDescent="0.3">
      <c r="A225" s="76">
        <f t="shared" ref="A225:A237" si="137">+B225/$B$9*100</f>
        <v>1.4549664271831806E-2</v>
      </c>
      <c r="B225" s="76">
        <v>0.09</v>
      </c>
      <c r="C225" s="76">
        <f t="shared" ref="C225:C237" si="138">+D225/$D$9*100</f>
        <v>5.9352208549954457E-3</v>
      </c>
      <c r="D225" s="76">
        <v>0.09</v>
      </c>
      <c r="E225" s="77">
        <f t="shared" ref="E225:E237" si="139">+F225/$F$9*100</f>
        <v>9.6715403478459319E-3</v>
      </c>
      <c r="F225" s="77">
        <v>0.09</v>
      </c>
      <c r="G225" s="78"/>
      <c r="H225" s="76">
        <f t="shared" ref="H225:H237" si="140">+I225/$I$9*100</f>
        <v>3.1225141208967959E-3</v>
      </c>
      <c r="I225" s="76">
        <v>3.2138E-2</v>
      </c>
      <c r="J225" s="76">
        <f t="shared" ref="J225:J237" si="141">+K225/$K$9*100</f>
        <v>0.31581113647316533</v>
      </c>
      <c r="K225" s="76">
        <v>0.66606900000000002</v>
      </c>
      <c r="L225" s="79" t="s">
        <v>184</v>
      </c>
      <c r="M225" s="80">
        <v>423001</v>
      </c>
      <c r="N225" s="81"/>
    </row>
    <row r="226" spans="1:19" ht="30" customHeight="1" x14ac:dyDescent="0.3">
      <c r="A226" s="82">
        <f t="shared" si="137"/>
        <v>2.4249440453053009E-2</v>
      </c>
      <c r="B226" s="82">
        <v>0.15</v>
      </c>
      <c r="C226" s="82">
        <f t="shared" si="138"/>
        <v>9.8920347583257417E-3</v>
      </c>
      <c r="D226" s="82">
        <v>0.15</v>
      </c>
      <c r="E226" s="15">
        <f t="shared" si="139"/>
        <v>1.6119233913076556E-2</v>
      </c>
      <c r="F226" s="15">
        <v>0.15</v>
      </c>
      <c r="G226" s="78"/>
      <c r="H226" s="82">
        <f t="shared" si="140"/>
        <v>1.9657809120369789E-2</v>
      </c>
      <c r="I226" s="82">
        <v>0.202325</v>
      </c>
      <c r="J226" s="82">
        <f t="shared" si="141"/>
        <v>0.55852430997412894</v>
      </c>
      <c r="K226" s="82">
        <v>1.177969</v>
      </c>
      <c r="L226" s="83" t="s">
        <v>185</v>
      </c>
      <c r="M226" s="84">
        <v>423002</v>
      </c>
      <c r="N226" s="85"/>
    </row>
    <row r="227" spans="1:19" ht="30" hidden="1" customHeight="1" x14ac:dyDescent="0.3">
      <c r="A227" s="68">
        <f t="shared" si="137"/>
        <v>0</v>
      </c>
      <c r="B227" s="68">
        <v>0</v>
      </c>
      <c r="C227" s="68">
        <f t="shared" si="138"/>
        <v>0</v>
      </c>
      <c r="D227" s="68">
        <v>0</v>
      </c>
      <c r="E227" s="42">
        <f t="shared" si="139"/>
        <v>0</v>
      </c>
      <c r="F227" s="42">
        <v>0</v>
      </c>
      <c r="G227" s="43"/>
      <c r="H227" s="68">
        <f t="shared" si="140"/>
        <v>0</v>
      </c>
      <c r="I227" s="68">
        <v>0</v>
      </c>
      <c r="J227" s="68">
        <f t="shared" si="141"/>
        <v>0</v>
      </c>
      <c r="K227" s="68">
        <v>0</v>
      </c>
      <c r="L227" s="73" t="s">
        <v>186</v>
      </c>
      <c r="M227" s="74">
        <v>423003</v>
      </c>
      <c r="N227" s="61"/>
    </row>
    <row r="228" spans="1:19" ht="30" customHeight="1" x14ac:dyDescent="0.3">
      <c r="A228" s="68">
        <f t="shared" si="137"/>
        <v>1.2933034908294939E-2</v>
      </c>
      <c r="B228" s="68">
        <v>0.08</v>
      </c>
      <c r="C228" s="68">
        <f t="shared" si="138"/>
        <v>5.2757518711070628E-3</v>
      </c>
      <c r="D228" s="68">
        <v>0.08</v>
      </c>
      <c r="E228" s="42">
        <f t="shared" si="139"/>
        <v>8.5969247536408291E-3</v>
      </c>
      <c r="F228" s="42">
        <v>0.08</v>
      </c>
      <c r="G228" s="43"/>
      <c r="H228" s="68">
        <f t="shared" si="140"/>
        <v>4.5169482071221622E-4</v>
      </c>
      <c r="I228" s="68">
        <v>4.6490000000000004E-3</v>
      </c>
      <c r="J228" s="68">
        <f t="shared" si="141"/>
        <v>3.6086930328498414E-3</v>
      </c>
      <c r="K228" s="68">
        <v>7.6109999999999997E-3</v>
      </c>
      <c r="L228" s="73" t="s">
        <v>187</v>
      </c>
      <c r="M228" s="74">
        <v>423004</v>
      </c>
      <c r="N228" s="61"/>
    </row>
    <row r="229" spans="1:19" ht="30" customHeight="1" x14ac:dyDescent="0.3">
      <c r="A229" s="68">
        <f t="shared" si="137"/>
        <v>0</v>
      </c>
      <c r="B229" s="68">
        <v>0</v>
      </c>
      <c r="C229" s="68">
        <f t="shared" si="138"/>
        <v>0</v>
      </c>
      <c r="D229" s="68">
        <v>0</v>
      </c>
      <c r="E229" s="42">
        <f t="shared" si="139"/>
        <v>0</v>
      </c>
      <c r="F229" s="42">
        <v>0</v>
      </c>
      <c r="G229" s="43"/>
      <c r="H229" s="68">
        <f t="shared" si="140"/>
        <v>0</v>
      </c>
      <c r="I229" s="68">
        <v>0</v>
      </c>
      <c r="J229" s="68">
        <f t="shared" si="141"/>
        <v>1.8003163113560435E-3</v>
      </c>
      <c r="K229" s="68">
        <v>3.797E-3</v>
      </c>
      <c r="L229" s="73" t="s">
        <v>188</v>
      </c>
      <c r="M229" s="74">
        <v>423005</v>
      </c>
      <c r="N229" s="61"/>
    </row>
    <row r="230" spans="1:19" ht="30" customHeight="1" x14ac:dyDescent="0.3">
      <c r="A230" s="68">
        <f t="shared" si="137"/>
        <v>0</v>
      </c>
      <c r="B230" s="68">
        <v>0</v>
      </c>
      <c r="C230" s="68">
        <f t="shared" si="138"/>
        <v>0</v>
      </c>
      <c r="D230" s="68">
        <v>0</v>
      </c>
      <c r="E230" s="42">
        <f t="shared" si="139"/>
        <v>0</v>
      </c>
      <c r="F230" s="42">
        <v>0</v>
      </c>
      <c r="G230" s="43"/>
      <c r="H230" s="68">
        <f t="shared" si="140"/>
        <v>3.9349624088717478E-2</v>
      </c>
      <c r="I230" s="68">
        <v>0.40500000000000003</v>
      </c>
      <c r="J230" s="68">
        <f t="shared" si="141"/>
        <v>0.15018867381322862</v>
      </c>
      <c r="K230" s="68">
        <v>0.31675900000000001</v>
      </c>
      <c r="L230" s="73" t="s">
        <v>189</v>
      </c>
      <c r="M230" s="74">
        <v>423006</v>
      </c>
      <c r="N230" s="61"/>
    </row>
    <row r="231" spans="1:19" ht="30" customHeight="1" x14ac:dyDescent="0.3">
      <c r="A231" s="68">
        <f t="shared" si="137"/>
        <v>0</v>
      </c>
      <c r="B231" s="68">
        <v>0</v>
      </c>
      <c r="C231" s="68">
        <f t="shared" si="138"/>
        <v>0</v>
      </c>
      <c r="D231" s="68">
        <v>0</v>
      </c>
      <c r="E231" s="42">
        <f t="shared" si="139"/>
        <v>0</v>
      </c>
      <c r="F231" s="42">
        <v>0</v>
      </c>
      <c r="G231" s="43"/>
      <c r="H231" s="68">
        <f t="shared" si="140"/>
        <v>0</v>
      </c>
      <c r="I231" s="68">
        <v>0</v>
      </c>
      <c r="J231" s="68">
        <f t="shared" si="141"/>
        <v>9.4824087285858977E-2</v>
      </c>
      <c r="K231" s="68">
        <v>0.199991</v>
      </c>
      <c r="L231" s="73" t="s">
        <v>190</v>
      </c>
      <c r="M231" s="74">
        <v>423007</v>
      </c>
      <c r="N231" s="61"/>
    </row>
    <row r="232" spans="1:19" ht="30" customHeight="1" x14ac:dyDescent="0.3">
      <c r="A232" s="68">
        <f t="shared" si="137"/>
        <v>1.6247125103545517E-2</v>
      </c>
      <c r="B232" s="68">
        <v>0.10050000000000001</v>
      </c>
      <c r="C232" s="68">
        <f t="shared" si="138"/>
        <v>6.6276632880782477E-3</v>
      </c>
      <c r="D232" s="68">
        <v>0.10050000000000001</v>
      </c>
      <c r="E232" s="42">
        <f t="shared" si="139"/>
        <v>1.0799886721761293E-2</v>
      </c>
      <c r="F232" s="42">
        <v>0.10050000000000001</v>
      </c>
      <c r="G232" s="43"/>
      <c r="H232" s="68">
        <f t="shared" si="140"/>
        <v>1.6522955734635292E-2</v>
      </c>
      <c r="I232" s="68">
        <v>0.17005999999999999</v>
      </c>
      <c r="J232" s="68">
        <f t="shared" si="141"/>
        <v>0.65885318324230113</v>
      </c>
      <c r="K232" s="68">
        <v>1.38957</v>
      </c>
      <c r="L232" s="73" t="s">
        <v>191</v>
      </c>
      <c r="M232" s="74">
        <v>423008</v>
      </c>
      <c r="N232" s="61"/>
    </row>
    <row r="233" spans="1:19" ht="30" customHeight="1" x14ac:dyDescent="0.3">
      <c r="A233" s="68">
        <f t="shared" si="137"/>
        <v>1.2124720226526504E-2</v>
      </c>
      <c r="B233" s="68">
        <v>7.4999999999999997E-2</v>
      </c>
      <c r="C233" s="68">
        <f t="shared" si="138"/>
        <v>4.9460173791628708E-3</v>
      </c>
      <c r="D233" s="68">
        <v>7.4999999999999997E-2</v>
      </c>
      <c r="E233" s="42">
        <f t="shared" si="139"/>
        <v>8.0596169565382778E-3</v>
      </c>
      <c r="F233" s="42">
        <v>7.4999999999999997E-2</v>
      </c>
      <c r="G233" s="43"/>
      <c r="H233" s="68">
        <f t="shared" si="140"/>
        <v>0</v>
      </c>
      <c r="I233" s="68">
        <v>0</v>
      </c>
      <c r="J233" s="68">
        <f t="shared" si="141"/>
        <v>0.12185301318661287</v>
      </c>
      <c r="K233" s="68">
        <v>0.25699699999999998</v>
      </c>
      <c r="L233" s="73" t="s">
        <v>192</v>
      </c>
      <c r="M233" s="74">
        <v>423999</v>
      </c>
      <c r="N233" s="61"/>
    </row>
    <row r="234" spans="1:19" ht="30" customHeight="1" x14ac:dyDescent="0.3">
      <c r="A234" s="68">
        <f t="shared" si="137"/>
        <v>0</v>
      </c>
      <c r="B234" s="68">
        <v>0</v>
      </c>
      <c r="C234" s="68">
        <f t="shared" si="138"/>
        <v>0</v>
      </c>
      <c r="D234" s="68">
        <v>0</v>
      </c>
      <c r="E234" s="42">
        <f t="shared" si="139"/>
        <v>0</v>
      </c>
      <c r="F234" s="42">
        <v>0</v>
      </c>
      <c r="G234" s="43"/>
      <c r="H234" s="68">
        <f t="shared" si="140"/>
        <v>0</v>
      </c>
      <c r="I234" s="68">
        <v>0</v>
      </c>
      <c r="J234" s="68">
        <f t="shared" si="141"/>
        <v>0.86711900866514013</v>
      </c>
      <c r="K234" s="68">
        <v>1.8288180000000001</v>
      </c>
      <c r="L234" s="73" t="s">
        <v>193</v>
      </c>
      <c r="M234" s="74">
        <v>424001</v>
      </c>
      <c r="N234" s="61"/>
    </row>
    <row r="235" spans="1:19" ht="30" hidden="1" customHeight="1" x14ac:dyDescent="0.3">
      <c r="A235" s="68">
        <f t="shared" si="137"/>
        <v>0</v>
      </c>
      <c r="B235" s="68">
        <v>0</v>
      </c>
      <c r="C235" s="68">
        <f t="shared" si="138"/>
        <v>0</v>
      </c>
      <c r="D235" s="68">
        <v>0</v>
      </c>
      <c r="E235" s="42">
        <f t="shared" si="139"/>
        <v>0</v>
      </c>
      <c r="F235" s="42">
        <v>0</v>
      </c>
      <c r="G235" s="43"/>
      <c r="H235" s="68">
        <f t="shared" si="140"/>
        <v>0</v>
      </c>
      <c r="I235" s="68">
        <v>0</v>
      </c>
      <c r="J235" s="68">
        <f t="shared" si="141"/>
        <v>0</v>
      </c>
      <c r="K235" s="68">
        <v>0</v>
      </c>
      <c r="L235" s="73" t="s">
        <v>194</v>
      </c>
      <c r="M235" s="74">
        <v>424002</v>
      </c>
      <c r="N235" s="61"/>
    </row>
    <row r="236" spans="1:19" ht="30" hidden="1" customHeight="1" x14ac:dyDescent="0.3">
      <c r="A236" s="68">
        <f t="shared" si="137"/>
        <v>0</v>
      </c>
      <c r="B236" s="68">
        <v>0</v>
      </c>
      <c r="C236" s="68">
        <f t="shared" si="138"/>
        <v>0</v>
      </c>
      <c r="D236" s="68">
        <v>0</v>
      </c>
      <c r="E236" s="42">
        <f t="shared" si="139"/>
        <v>0</v>
      </c>
      <c r="F236" s="42">
        <v>0</v>
      </c>
      <c r="G236" s="43"/>
      <c r="H236" s="68">
        <f t="shared" si="140"/>
        <v>0</v>
      </c>
      <c r="I236" s="68">
        <v>0</v>
      </c>
      <c r="J236" s="68">
        <f t="shared" si="141"/>
        <v>0</v>
      </c>
      <c r="K236" s="68">
        <v>0</v>
      </c>
      <c r="L236" s="73" t="s">
        <v>195</v>
      </c>
      <c r="M236" s="74">
        <v>424003</v>
      </c>
      <c r="N236" s="61"/>
      <c r="S236" s="1"/>
    </row>
    <row r="237" spans="1:19" ht="30" hidden="1" customHeight="1" x14ac:dyDescent="0.3">
      <c r="A237" s="68">
        <f t="shared" si="137"/>
        <v>0</v>
      </c>
      <c r="B237" s="68">
        <v>0</v>
      </c>
      <c r="C237" s="68">
        <f t="shared" si="138"/>
        <v>0</v>
      </c>
      <c r="D237" s="68">
        <v>0</v>
      </c>
      <c r="E237" s="42">
        <f t="shared" si="139"/>
        <v>0</v>
      </c>
      <c r="F237" s="42">
        <v>0</v>
      </c>
      <c r="G237" s="43"/>
      <c r="H237" s="68">
        <f t="shared" si="140"/>
        <v>0</v>
      </c>
      <c r="I237" s="68">
        <v>0</v>
      </c>
      <c r="J237" s="68">
        <f t="shared" si="141"/>
        <v>0</v>
      </c>
      <c r="K237" s="68">
        <v>0</v>
      </c>
      <c r="L237" s="73" t="s">
        <v>196</v>
      </c>
      <c r="M237" s="74">
        <v>451012</v>
      </c>
      <c r="N237" s="61"/>
    </row>
    <row r="238" spans="1:19" ht="11.25" customHeight="1" thickBot="1" x14ac:dyDescent="0.35">
      <c r="A238" s="62"/>
      <c r="B238" s="62"/>
      <c r="C238" s="62"/>
      <c r="D238" s="62"/>
      <c r="E238" s="63"/>
      <c r="F238" s="63"/>
      <c r="G238" s="37"/>
      <c r="H238" s="62"/>
      <c r="I238" s="62"/>
      <c r="J238" s="62"/>
      <c r="K238" s="62"/>
      <c r="L238" s="4"/>
      <c r="M238" s="65"/>
      <c r="N238" s="49"/>
    </row>
    <row r="239" spans="1:19" ht="30" customHeight="1" thickBot="1" x14ac:dyDescent="0.35">
      <c r="A239" s="26">
        <f t="shared" ref="A239:F239" si="142">SUM(A240:A243)</f>
        <v>0</v>
      </c>
      <c r="B239" s="26">
        <f t="shared" si="142"/>
        <v>0</v>
      </c>
      <c r="C239" s="26">
        <f t="shared" si="142"/>
        <v>0</v>
      </c>
      <c r="D239" s="26">
        <f t="shared" si="142"/>
        <v>0</v>
      </c>
      <c r="E239" s="27">
        <f t="shared" si="142"/>
        <v>0</v>
      </c>
      <c r="F239" s="27">
        <f t="shared" si="142"/>
        <v>0</v>
      </c>
      <c r="G239" s="9"/>
      <c r="H239" s="26">
        <f>SUM(H240:H243)</f>
        <v>0.34005847977903997</v>
      </c>
      <c r="I239" s="26">
        <f>SUM(I240:I243)</f>
        <v>3.5</v>
      </c>
      <c r="J239" s="26">
        <f>SUM(J240:J243)</f>
        <v>0.26077797504498923</v>
      </c>
      <c r="K239" s="26">
        <f>SUM(K240:K243)</f>
        <v>0.55000000000000004</v>
      </c>
      <c r="L239" s="28" t="s">
        <v>26</v>
      </c>
      <c r="M239" s="55">
        <v>440</v>
      </c>
      <c r="N239" s="30"/>
    </row>
    <row r="240" spans="1:19" ht="30" customHeight="1" x14ac:dyDescent="0.3">
      <c r="A240" s="76">
        <f>+B240/$B$9*100</f>
        <v>0</v>
      </c>
      <c r="B240" s="76">
        <v>0</v>
      </c>
      <c r="C240" s="76">
        <f>+D240/$D$9*100</f>
        <v>0</v>
      </c>
      <c r="D240" s="76">
        <v>0</v>
      </c>
      <c r="E240" s="77">
        <f>+F240/$F$9*100</f>
        <v>0</v>
      </c>
      <c r="F240" s="77">
        <v>0</v>
      </c>
      <c r="G240" s="78"/>
      <c r="H240" s="76">
        <f>+I240/$I$9*100</f>
        <v>0.34005847977903997</v>
      </c>
      <c r="I240" s="76">
        <v>3.5</v>
      </c>
      <c r="J240" s="76">
        <f>+K240/$K$9*100</f>
        <v>0</v>
      </c>
      <c r="K240" s="76">
        <v>0</v>
      </c>
      <c r="L240" s="79" t="s">
        <v>197</v>
      </c>
      <c r="M240" s="80">
        <v>441001</v>
      </c>
      <c r="N240" s="81"/>
    </row>
    <row r="241" spans="1:14" ht="48.75" hidden="1" customHeight="1" x14ac:dyDescent="0.3">
      <c r="A241" s="82">
        <f>+B241/$B$9*100</f>
        <v>0</v>
      </c>
      <c r="B241" s="82">
        <v>0</v>
      </c>
      <c r="C241" s="82">
        <f>+D241/$D$9*100</f>
        <v>0</v>
      </c>
      <c r="D241" s="82">
        <v>0</v>
      </c>
      <c r="E241" s="15">
        <f>+F241/$F$9*100</f>
        <v>0</v>
      </c>
      <c r="F241" s="15">
        <v>0</v>
      </c>
      <c r="G241" s="78"/>
      <c r="H241" s="82">
        <f>+I241/$I$9*100</f>
        <v>0</v>
      </c>
      <c r="I241" s="82">
        <v>0</v>
      </c>
      <c r="J241" s="82">
        <f>+K241/$K$9*100</f>
        <v>0</v>
      </c>
      <c r="K241" s="82">
        <v>0</v>
      </c>
      <c r="L241" s="86" t="s">
        <v>198</v>
      </c>
      <c r="M241" s="84">
        <v>441002</v>
      </c>
      <c r="N241" s="85"/>
    </row>
    <row r="242" spans="1:14" ht="30" customHeight="1" x14ac:dyDescent="0.3">
      <c r="A242" s="82">
        <f>+B242/$B$9*100</f>
        <v>0</v>
      </c>
      <c r="B242" s="82">
        <v>0</v>
      </c>
      <c r="C242" s="82">
        <f>+D242/$D$9*100</f>
        <v>0</v>
      </c>
      <c r="D242" s="82">
        <v>0</v>
      </c>
      <c r="E242" s="15">
        <f>+F242/$F$9*100</f>
        <v>0</v>
      </c>
      <c r="F242" s="15">
        <v>0</v>
      </c>
      <c r="G242" s="78"/>
      <c r="H242" s="82">
        <f>+I242/$I$9*100</f>
        <v>0</v>
      </c>
      <c r="I242" s="82">
        <v>0</v>
      </c>
      <c r="J242" s="82">
        <f>+K242/$K$9*100</f>
        <v>0.26077797504498923</v>
      </c>
      <c r="K242" s="82">
        <v>0.55000000000000004</v>
      </c>
      <c r="L242" s="83" t="s">
        <v>199</v>
      </c>
      <c r="M242" s="84">
        <v>441003</v>
      </c>
      <c r="N242" s="85"/>
    </row>
    <row r="243" spans="1:14" ht="48.75" hidden="1" customHeight="1" x14ac:dyDescent="0.3">
      <c r="A243" s="68">
        <f>+B243/$B$9*100</f>
        <v>0</v>
      </c>
      <c r="B243" s="68">
        <v>0</v>
      </c>
      <c r="C243" s="68">
        <f>+D243/$D$9*100</f>
        <v>0</v>
      </c>
      <c r="D243" s="68">
        <v>0</v>
      </c>
      <c r="E243" s="42">
        <f>+F243/$F$9*100</f>
        <v>0</v>
      </c>
      <c r="F243" s="42">
        <v>0</v>
      </c>
      <c r="G243" s="43"/>
      <c r="H243" s="68">
        <f>+I243/$I$9*100</f>
        <v>0</v>
      </c>
      <c r="I243" s="68">
        <v>0</v>
      </c>
      <c r="J243" s="68">
        <f>+K243/$K$9*100</f>
        <v>0</v>
      </c>
      <c r="K243" s="68">
        <v>0</v>
      </c>
      <c r="L243" s="75" t="s">
        <v>200</v>
      </c>
      <c r="M243" s="74">
        <v>442001</v>
      </c>
      <c r="N243" s="61"/>
    </row>
    <row r="244" spans="1:14" ht="11.25" customHeight="1" x14ac:dyDescent="0.3">
      <c r="A244" s="87"/>
      <c r="B244" s="87"/>
      <c r="C244" s="87"/>
      <c r="D244" s="87"/>
      <c r="E244" s="88"/>
      <c r="F244" s="88"/>
      <c r="G244" s="37"/>
      <c r="H244" s="87"/>
      <c r="I244" s="87"/>
      <c r="J244" s="87"/>
      <c r="K244" s="87"/>
      <c r="L244" s="4"/>
      <c r="M244" s="65"/>
      <c r="N244" s="49"/>
    </row>
    <row r="245" spans="1:14" ht="30" hidden="1" customHeight="1" x14ac:dyDescent="0.35">
      <c r="A245" s="26">
        <f t="shared" ref="A245:F245" si="143">SUM(A246:A252)</f>
        <v>0</v>
      </c>
      <c r="B245" s="26">
        <f t="shared" si="143"/>
        <v>0</v>
      </c>
      <c r="C245" s="26">
        <f t="shared" si="143"/>
        <v>0</v>
      </c>
      <c r="D245" s="26">
        <f t="shared" si="143"/>
        <v>0</v>
      </c>
      <c r="E245" s="27">
        <f t="shared" si="143"/>
        <v>0</v>
      </c>
      <c r="F245" s="27">
        <f t="shared" si="143"/>
        <v>0</v>
      </c>
      <c r="G245" s="9"/>
      <c r="H245" s="26">
        <f>SUM(H246:H252)</f>
        <v>0</v>
      </c>
      <c r="I245" s="26">
        <f>SUM(I246:I252)</f>
        <v>0</v>
      </c>
      <c r="J245" s="26">
        <f>SUM(J246:J252)</f>
        <v>0</v>
      </c>
      <c r="K245" s="26">
        <f>SUM(K246:K252)</f>
        <v>0</v>
      </c>
      <c r="L245" s="28" t="s">
        <v>27</v>
      </c>
      <c r="M245" s="55">
        <v>720</v>
      </c>
      <c r="N245" s="30"/>
    </row>
    <row r="246" spans="1:14" ht="30" hidden="1" customHeight="1" x14ac:dyDescent="0.3">
      <c r="A246" s="68">
        <f t="shared" ref="A246:A252" si="144">+B246/$B$9*100</f>
        <v>0</v>
      </c>
      <c r="B246" s="68">
        <v>0</v>
      </c>
      <c r="C246" s="68">
        <f t="shared" ref="C246:C252" si="145">+D246/$D$9*100</f>
        <v>0</v>
      </c>
      <c r="D246" s="68">
        <v>0</v>
      </c>
      <c r="E246" s="42">
        <f t="shared" ref="E246:E252" si="146">+F246/$F$9*100</f>
        <v>0</v>
      </c>
      <c r="F246" s="42">
        <v>0</v>
      </c>
      <c r="G246" s="43"/>
      <c r="H246" s="68">
        <f t="shared" ref="H246:H252" si="147">+I246/$I$9*100</f>
        <v>0</v>
      </c>
      <c r="I246" s="68">
        <v>0</v>
      </c>
      <c r="J246" s="68">
        <f t="shared" ref="J246:J252" si="148">+K246/$K$9*100</f>
        <v>0</v>
      </c>
      <c r="K246" s="68">
        <v>0</v>
      </c>
      <c r="L246" s="73" t="s">
        <v>201</v>
      </c>
      <c r="M246" s="74">
        <v>721999</v>
      </c>
      <c r="N246" s="61"/>
    </row>
    <row r="247" spans="1:14" ht="30" hidden="1" customHeight="1" x14ac:dyDescent="0.3">
      <c r="A247" s="68">
        <f t="shared" si="144"/>
        <v>0</v>
      </c>
      <c r="B247" s="68">
        <v>0</v>
      </c>
      <c r="C247" s="68">
        <f t="shared" si="145"/>
        <v>0</v>
      </c>
      <c r="D247" s="68">
        <v>0</v>
      </c>
      <c r="E247" s="42">
        <f t="shared" si="146"/>
        <v>0</v>
      </c>
      <c r="F247" s="42">
        <v>0</v>
      </c>
      <c r="G247" s="43"/>
      <c r="H247" s="68">
        <f t="shared" si="147"/>
        <v>0</v>
      </c>
      <c r="I247" s="68">
        <v>0</v>
      </c>
      <c r="J247" s="68">
        <f t="shared" si="148"/>
        <v>0</v>
      </c>
      <c r="K247" s="68">
        <v>0</v>
      </c>
      <c r="L247" s="73" t="s">
        <v>202</v>
      </c>
      <c r="M247" s="74">
        <v>723002</v>
      </c>
      <c r="N247" s="61"/>
    </row>
    <row r="248" spans="1:14" ht="30" hidden="1" customHeight="1" x14ac:dyDescent="0.3">
      <c r="A248" s="68">
        <f t="shared" si="144"/>
        <v>0</v>
      </c>
      <c r="B248" s="68">
        <v>0</v>
      </c>
      <c r="C248" s="68">
        <f t="shared" si="145"/>
        <v>0</v>
      </c>
      <c r="D248" s="68">
        <v>0</v>
      </c>
      <c r="E248" s="42">
        <f t="shared" si="146"/>
        <v>0</v>
      </c>
      <c r="F248" s="42">
        <v>0</v>
      </c>
      <c r="G248" s="43"/>
      <c r="H248" s="68">
        <f t="shared" si="147"/>
        <v>0</v>
      </c>
      <c r="I248" s="68">
        <v>0</v>
      </c>
      <c r="J248" s="68">
        <f t="shared" si="148"/>
        <v>0</v>
      </c>
      <c r="K248" s="68">
        <v>0</v>
      </c>
      <c r="L248" s="73" t="s">
        <v>203</v>
      </c>
      <c r="M248" s="74">
        <v>723003</v>
      </c>
      <c r="N248" s="61"/>
    </row>
    <row r="249" spans="1:14" ht="30" hidden="1" customHeight="1" x14ac:dyDescent="0.3">
      <c r="A249" s="68">
        <f t="shared" si="144"/>
        <v>0</v>
      </c>
      <c r="B249" s="68">
        <v>0</v>
      </c>
      <c r="C249" s="68">
        <f t="shared" si="145"/>
        <v>0</v>
      </c>
      <c r="D249" s="68">
        <v>0</v>
      </c>
      <c r="E249" s="42">
        <f t="shared" si="146"/>
        <v>0</v>
      </c>
      <c r="F249" s="42">
        <v>0</v>
      </c>
      <c r="G249" s="43"/>
      <c r="H249" s="68">
        <f t="shared" si="147"/>
        <v>0</v>
      </c>
      <c r="I249" s="68">
        <v>0</v>
      </c>
      <c r="J249" s="68">
        <f t="shared" si="148"/>
        <v>0</v>
      </c>
      <c r="K249" s="68">
        <v>0</v>
      </c>
      <c r="L249" s="73" t="s">
        <v>204</v>
      </c>
      <c r="M249" s="74">
        <v>725001</v>
      </c>
      <c r="N249" s="61"/>
    </row>
    <row r="250" spans="1:14" ht="30" hidden="1" customHeight="1" x14ac:dyDescent="0.3">
      <c r="A250" s="68">
        <f t="shared" si="144"/>
        <v>0</v>
      </c>
      <c r="B250" s="68">
        <v>0</v>
      </c>
      <c r="C250" s="68">
        <f t="shared" si="145"/>
        <v>0</v>
      </c>
      <c r="D250" s="68">
        <v>0</v>
      </c>
      <c r="E250" s="42">
        <f t="shared" si="146"/>
        <v>0</v>
      </c>
      <c r="F250" s="42">
        <v>0</v>
      </c>
      <c r="G250" s="43"/>
      <c r="H250" s="68">
        <f t="shared" si="147"/>
        <v>0</v>
      </c>
      <c r="I250" s="68">
        <v>0</v>
      </c>
      <c r="J250" s="68">
        <f t="shared" si="148"/>
        <v>0</v>
      </c>
      <c r="K250" s="68">
        <v>0</v>
      </c>
      <c r="L250" s="73" t="s">
        <v>205</v>
      </c>
      <c r="M250" s="74">
        <v>725002</v>
      </c>
      <c r="N250" s="61"/>
    </row>
    <row r="251" spans="1:14" ht="30" hidden="1" customHeight="1" x14ac:dyDescent="0.3">
      <c r="A251" s="68">
        <f t="shared" si="144"/>
        <v>0</v>
      </c>
      <c r="B251" s="68">
        <v>0</v>
      </c>
      <c r="C251" s="68">
        <f t="shared" si="145"/>
        <v>0</v>
      </c>
      <c r="D251" s="68">
        <v>0</v>
      </c>
      <c r="E251" s="42">
        <f t="shared" si="146"/>
        <v>0</v>
      </c>
      <c r="F251" s="42">
        <v>0</v>
      </c>
      <c r="G251" s="43"/>
      <c r="H251" s="68">
        <f t="shared" si="147"/>
        <v>0</v>
      </c>
      <c r="I251" s="68">
        <v>0</v>
      </c>
      <c r="J251" s="68">
        <f t="shared" si="148"/>
        <v>0</v>
      </c>
      <c r="K251" s="68">
        <v>0</v>
      </c>
      <c r="L251" s="73" t="s">
        <v>206</v>
      </c>
      <c r="M251" s="74">
        <v>725003</v>
      </c>
      <c r="N251" s="61"/>
    </row>
    <row r="252" spans="1:14" ht="30" hidden="1" customHeight="1" x14ac:dyDescent="0.3">
      <c r="A252" s="68">
        <f t="shared" si="144"/>
        <v>0</v>
      </c>
      <c r="B252" s="68">
        <v>0</v>
      </c>
      <c r="C252" s="68">
        <f t="shared" si="145"/>
        <v>0</v>
      </c>
      <c r="D252" s="68">
        <v>0</v>
      </c>
      <c r="E252" s="42">
        <f t="shared" si="146"/>
        <v>0</v>
      </c>
      <c r="F252" s="42">
        <v>0</v>
      </c>
      <c r="G252" s="43"/>
      <c r="H252" s="68">
        <f t="shared" si="147"/>
        <v>0</v>
      </c>
      <c r="I252" s="68">
        <v>0</v>
      </c>
      <c r="J252" s="68">
        <f t="shared" si="148"/>
        <v>0</v>
      </c>
      <c r="K252" s="68">
        <v>0</v>
      </c>
      <c r="L252" s="73" t="s">
        <v>207</v>
      </c>
      <c r="M252" s="74">
        <v>725004</v>
      </c>
      <c r="N252" s="61"/>
    </row>
    <row r="253" spans="1:14" ht="11.25" customHeight="1" thickBot="1" x14ac:dyDescent="0.35">
      <c r="A253" s="87"/>
      <c r="B253" s="87"/>
      <c r="C253" s="87"/>
      <c r="D253" s="87"/>
      <c r="E253" s="88"/>
      <c r="F253" s="88"/>
      <c r="G253" s="37"/>
      <c r="H253" s="87"/>
      <c r="I253" s="87"/>
      <c r="J253" s="87"/>
      <c r="K253" s="87"/>
      <c r="L253" s="4"/>
      <c r="M253" s="65"/>
      <c r="N253" s="49"/>
    </row>
    <row r="254" spans="1:14" ht="30" customHeight="1" thickBot="1" x14ac:dyDescent="0.35">
      <c r="A254" s="26">
        <f t="shared" ref="A254:F254" si="149">SUM(A255:A257)</f>
        <v>0</v>
      </c>
      <c r="B254" s="26">
        <f t="shared" si="149"/>
        <v>0</v>
      </c>
      <c r="C254" s="26">
        <f t="shared" si="149"/>
        <v>0</v>
      </c>
      <c r="D254" s="26">
        <f t="shared" si="149"/>
        <v>0</v>
      </c>
      <c r="E254" s="27">
        <f t="shared" si="149"/>
        <v>0</v>
      </c>
      <c r="F254" s="27">
        <f t="shared" si="149"/>
        <v>0</v>
      </c>
      <c r="G254" s="9"/>
      <c r="H254" s="26">
        <f>SUM(H255:H257)</f>
        <v>8.744360908603884</v>
      </c>
      <c r="I254" s="26">
        <f>SUM(I255:I257)</f>
        <v>90</v>
      </c>
      <c r="J254" s="26">
        <f>SUM(J255:J257)</f>
        <v>26.446855710342092</v>
      </c>
      <c r="K254" s="26">
        <f>SUM(K255:K257)</f>
        <v>55.778371</v>
      </c>
      <c r="L254" s="28" t="s">
        <v>28</v>
      </c>
      <c r="M254" s="55">
        <v>730</v>
      </c>
      <c r="N254" s="30"/>
    </row>
    <row r="255" spans="1:14" ht="30" hidden="1" customHeight="1" x14ac:dyDescent="0.3">
      <c r="A255" s="76">
        <f>+B255/$B$9*100</f>
        <v>0</v>
      </c>
      <c r="B255" s="76">
        <v>0</v>
      </c>
      <c r="C255" s="76">
        <f>+D255/$D$9*100</f>
        <v>0</v>
      </c>
      <c r="D255" s="76">
        <v>0</v>
      </c>
      <c r="E255" s="77">
        <f>+F255/$F$9*100</f>
        <v>0</v>
      </c>
      <c r="F255" s="77">
        <v>0</v>
      </c>
      <c r="G255" s="78"/>
      <c r="H255" s="76">
        <f>+I255/$I$9*100</f>
        <v>0</v>
      </c>
      <c r="I255" s="76">
        <v>0</v>
      </c>
      <c r="J255" s="76">
        <f>+K255/$K$9*100</f>
        <v>0</v>
      </c>
      <c r="K255" s="76">
        <v>0</v>
      </c>
      <c r="L255" s="79" t="s">
        <v>208</v>
      </c>
      <c r="M255" s="80">
        <v>731001</v>
      </c>
      <c r="N255" s="81"/>
    </row>
    <row r="256" spans="1:14" ht="30" customHeight="1" x14ac:dyDescent="0.3">
      <c r="A256" s="82">
        <f>+B256/$B$9*100</f>
        <v>0</v>
      </c>
      <c r="B256" s="82">
        <v>0</v>
      </c>
      <c r="C256" s="82">
        <f>+D256/$D$9*100</f>
        <v>0</v>
      </c>
      <c r="D256" s="82">
        <v>0</v>
      </c>
      <c r="E256" s="15">
        <f>+F256/$F$9*100</f>
        <v>0</v>
      </c>
      <c r="F256" s="15">
        <v>0</v>
      </c>
      <c r="G256" s="78"/>
      <c r="H256" s="82">
        <f>+I256/$I$9*100</f>
        <v>8.744360908603884</v>
      </c>
      <c r="I256" s="82">
        <v>90</v>
      </c>
      <c r="J256" s="82">
        <f>+K256/$K$9*100</f>
        <v>23.47161608596517</v>
      </c>
      <c r="K256" s="82">
        <v>49.503371000000001</v>
      </c>
      <c r="L256" s="83" t="s">
        <v>209</v>
      </c>
      <c r="M256" s="84">
        <v>731003</v>
      </c>
      <c r="N256" s="85"/>
    </row>
    <row r="257" spans="1:14" ht="30" customHeight="1" x14ac:dyDescent="0.3">
      <c r="A257" s="68">
        <f>+B257/$B$9*100</f>
        <v>0</v>
      </c>
      <c r="B257" s="68">
        <v>0</v>
      </c>
      <c r="C257" s="68">
        <f>+D257/$D$9*100</f>
        <v>0</v>
      </c>
      <c r="D257" s="68">
        <v>0</v>
      </c>
      <c r="E257" s="42">
        <f>+F257/$F$9*100</f>
        <v>0</v>
      </c>
      <c r="F257" s="42">
        <v>0</v>
      </c>
      <c r="G257" s="43"/>
      <c r="H257" s="68">
        <f>+I257/$I$9*100</f>
        <v>0</v>
      </c>
      <c r="I257" s="68">
        <v>0</v>
      </c>
      <c r="J257" s="68">
        <f>+K257/$K$9*100</f>
        <v>2.9752396243769224</v>
      </c>
      <c r="K257" s="68">
        <v>6.2750000000000004</v>
      </c>
      <c r="L257" s="73" t="s">
        <v>210</v>
      </c>
      <c r="M257" s="74">
        <v>731999</v>
      </c>
      <c r="N257" s="61"/>
    </row>
  </sheetData>
  <mergeCells count="8">
    <mergeCell ref="A4:B4"/>
    <mergeCell ref="C4:D4"/>
    <mergeCell ref="E4:F4"/>
    <mergeCell ref="H4:I4"/>
    <mergeCell ref="J4:K4"/>
    <mergeCell ref="A5:F5"/>
    <mergeCell ref="H5:I5"/>
    <mergeCell ref="J5:K5"/>
  </mergeCells>
  <conditionalFormatting sqref="Q215">
    <cfRule type="duplicateValues" dxfId="35" priority="35"/>
  </conditionalFormatting>
  <conditionalFormatting sqref="Q255:Q1048576 Q246:Q253 Q217:Q223 Q33 Q1 Q35:Q37 Q39:Q41 Q43:Q75 Q77:Q82 Q84:Q90 Q92:Q104 Q106:Q132 Q134:Q139 Q141:Q147 Q149:Q166 Q168:Q172 Q174:Q195 Q197:Q202 Q204 Q209:Q210 Q212:Q214 Q225:Q238 Q240:Q241 Q3:Q10 Q206:Q207 Q243:Q244">
    <cfRule type="duplicateValues" dxfId="34" priority="36"/>
  </conditionalFormatting>
  <conditionalFormatting sqref="P12:Q23 P25:Q32">
    <cfRule type="dataBar" priority="3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{97CD7F4F-FF28-4CD7-97EE-6F2C22160FE8}</x14:id>
        </ext>
      </extLst>
    </cfRule>
  </conditionalFormatting>
  <conditionalFormatting sqref="Q34">
    <cfRule type="duplicateValues" dxfId="33" priority="34"/>
  </conditionalFormatting>
  <conditionalFormatting sqref="Q38">
    <cfRule type="duplicateValues" dxfId="32" priority="33"/>
  </conditionalFormatting>
  <conditionalFormatting sqref="Q42">
    <cfRule type="duplicateValues" dxfId="31" priority="32"/>
  </conditionalFormatting>
  <conditionalFormatting sqref="Q76">
    <cfRule type="duplicateValues" dxfId="30" priority="31"/>
  </conditionalFormatting>
  <conditionalFormatting sqref="Q83">
    <cfRule type="duplicateValues" dxfId="29" priority="30"/>
  </conditionalFormatting>
  <conditionalFormatting sqref="Q91">
    <cfRule type="duplicateValues" dxfId="28" priority="29"/>
  </conditionalFormatting>
  <conditionalFormatting sqref="Q105">
    <cfRule type="duplicateValues" dxfId="27" priority="28"/>
  </conditionalFormatting>
  <conditionalFormatting sqref="Q133">
    <cfRule type="duplicateValues" dxfId="26" priority="27"/>
  </conditionalFormatting>
  <conditionalFormatting sqref="Q140">
    <cfRule type="duplicateValues" dxfId="25" priority="26"/>
  </conditionalFormatting>
  <conditionalFormatting sqref="Q148">
    <cfRule type="duplicateValues" dxfId="24" priority="25"/>
  </conditionalFormatting>
  <conditionalFormatting sqref="Q167">
    <cfRule type="duplicateValues" dxfId="23" priority="24"/>
  </conditionalFormatting>
  <conditionalFormatting sqref="Q173">
    <cfRule type="duplicateValues" dxfId="22" priority="23"/>
  </conditionalFormatting>
  <conditionalFormatting sqref="Q196">
    <cfRule type="duplicateValues" dxfId="21" priority="22"/>
  </conditionalFormatting>
  <conditionalFormatting sqref="Q203">
    <cfRule type="duplicateValues" dxfId="20" priority="21"/>
  </conditionalFormatting>
  <conditionalFormatting sqref="Q208">
    <cfRule type="duplicateValues" dxfId="19" priority="20"/>
  </conditionalFormatting>
  <conditionalFormatting sqref="Q211">
    <cfRule type="duplicateValues" dxfId="18" priority="19"/>
  </conditionalFormatting>
  <conditionalFormatting sqref="Q216">
    <cfRule type="duplicateValues" dxfId="17" priority="18"/>
  </conditionalFormatting>
  <conditionalFormatting sqref="Q224">
    <cfRule type="duplicateValues" dxfId="16" priority="17"/>
  </conditionalFormatting>
  <conditionalFormatting sqref="Q239">
    <cfRule type="duplicateValues" dxfId="15" priority="16"/>
  </conditionalFormatting>
  <conditionalFormatting sqref="Q245">
    <cfRule type="duplicateValues" dxfId="14" priority="15"/>
  </conditionalFormatting>
  <conditionalFormatting sqref="Q254">
    <cfRule type="duplicateValues" dxfId="13" priority="14"/>
  </conditionalFormatting>
  <conditionalFormatting sqref="R3:R10 R1 R12:R23 R25:R204 R206:R241 R243:R1048576">
    <cfRule type="duplicateValues" dxfId="12" priority="13"/>
  </conditionalFormatting>
  <conditionalFormatting sqref="P2:T2">
    <cfRule type="containsText" dxfId="11" priority="11" operator="containsText" text="TRUE">
      <formula>NOT(ISERROR(SEARCH("TRUE",P2)))</formula>
    </cfRule>
    <cfRule type="containsText" dxfId="10" priority="12" operator="containsText" text="FALSE">
      <formula>NOT(ISERROR(SEARCH("FALSE",P2)))</formula>
    </cfRule>
  </conditionalFormatting>
  <conditionalFormatting sqref="Q11">
    <cfRule type="duplicateValues" dxfId="9" priority="10"/>
  </conditionalFormatting>
  <conditionalFormatting sqref="R11">
    <cfRule type="duplicateValues" dxfId="8" priority="9"/>
  </conditionalFormatting>
  <conditionalFormatting sqref="Q24">
    <cfRule type="duplicateValues" dxfId="7" priority="8"/>
  </conditionalFormatting>
  <conditionalFormatting sqref="R24">
    <cfRule type="duplicateValues" dxfId="6" priority="7"/>
  </conditionalFormatting>
  <conditionalFormatting sqref="W206:W241 W1:W204 W243:W1048576">
    <cfRule type="duplicateValues" dxfId="5" priority="6"/>
  </conditionalFormatting>
  <conditionalFormatting sqref="Q205">
    <cfRule type="duplicateValues" dxfId="4" priority="5"/>
  </conditionalFormatting>
  <conditionalFormatting sqref="R205">
    <cfRule type="duplicateValues" dxfId="3" priority="4"/>
  </conditionalFormatting>
  <conditionalFormatting sqref="W243:W1048576 W1:W241">
    <cfRule type="duplicateValues" dxfId="2" priority="3"/>
  </conditionalFormatting>
  <conditionalFormatting sqref="Q242">
    <cfRule type="duplicateValues" dxfId="1" priority="2"/>
  </conditionalFormatting>
  <conditionalFormatting sqref="R242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0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CD7F4F-FF28-4CD7-97EE-6F2C22160F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P12:Q23 P25:Q32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2019-11-03T15:08:22Z</dcterms:created>
  <dcterms:modified xsi:type="dcterms:W3CDTF">2019-11-03T15:09:07Z</dcterms:modified>
</cp:coreProperties>
</file>