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28800" windowHeight="13845" firstSheet="1" activeTab="1"/>
  </bookViews>
  <sheets>
    <sheet name="Matrix" sheetId="6" state="hidden" r:id="rId1"/>
    <sheet name="Sheet1" sheetId="7" r:id="rId2"/>
  </sheets>
  <definedNames>
    <definedName name="_xlnm.Print_Area" localSheetId="1">Sheet1!$A$1:$F$51</definedName>
    <definedName name="_xlnm.Print_Titles" localSheetId="1">Sheet1!$4:$5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1" i="7" l="1"/>
  <c r="B41" i="7"/>
  <c r="C41" i="7"/>
  <c r="A28" i="7"/>
  <c r="B28" i="7"/>
  <c r="C28" i="7"/>
  <c r="A20" i="7"/>
  <c r="B20" i="7"/>
  <c r="C20" i="7"/>
  <c r="A12" i="7"/>
  <c r="B12" i="7"/>
  <c r="C12" i="7"/>
  <c r="A9" i="7"/>
  <c r="B9" i="7"/>
  <c r="C9" i="7"/>
  <c r="C7" i="7" l="1"/>
  <c r="A7" i="7"/>
  <c r="B7" i="7"/>
  <c r="D8" i="6" l="1"/>
  <c r="B54" i="6" l="1"/>
  <c r="B53" i="6"/>
  <c r="B52" i="6"/>
  <c r="B51" i="6"/>
  <c r="B50" i="6"/>
  <c r="B48" i="6"/>
  <c r="B47" i="6"/>
  <c r="B45" i="6"/>
  <c r="B44" i="6"/>
  <c r="B43" i="6"/>
  <c r="B42" i="6"/>
  <c r="B40" i="6"/>
  <c r="B39" i="6"/>
  <c r="B38" i="6"/>
  <c r="B36" i="6"/>
  <c r="B35" i="6"/>
  <c r="B34" i="6"/>
  <c r="B33" i="6"/>
  <c r="B32" i="6"/>
  <c r="B30" i="6"/>
  <c r="B29" i="6"/>
  <c r="B28" i="6"/>
  <c r="B27" i="6"/>
  <c r="B26" i="6"/>
  <c r="B24" i="6"/>
  <c r="B23" i="6"/>
  <c r="B22" i="6"/>
  <c r="B21" i="6"/>
  <c r="B20" i="6"/>
  <c r="B18" i="6"/>
  <c r="B17" i="6"/>
  <c r="B16" i="6"/>
  <c r="B15" i="6"/>
  <c r="B13" i="6"/>
  <c r="B12" i="6"/>
  <c r="B10" i="6"/>
  <c r="B9" i="6"/>
  <c r="B7" i="6"/>
  <c r="B6" i="6"/>
  <c r="E49" i="6"/>
  <c r="F49" i="6"/>
  <c r="G49" i="6"/>
  <c r="H49" i="6"/>
  <c r="D49" i="6"/>
  <c r="E46" i="6"/>
  <c r="F46" i="6"/>
  <c r="G46" i="6"/>
  <c r="H46" i="6"/>
  <c r="D46" i="6"/>
  <c r="E41" i="6"/>
  <c r="F41" i="6"/>
  <c r="G41" i="6"/>
  <c r="H41" i="6"/>
  <c r="D41" i="6"/>
  <c r="E37" i="6"/>
  <c r="F37" i="6"/>
  <c r="G37" i="6"/>
  <c r="H37" i="6"/>
  <c r="D37" i="6"/>
  <c r="H31" i="6"/>
  <c r="G31" i="6"/>
  <c r="F31" i="6"/>
  <c r="E31" i="6"/>
  <c r="D31" i="6"/>
  <c r="H25" i="6"/>
  <c r="G25" i="6"/>
  <c r="F25" i="6"/>
  <c r="E25" i="6"/>
  <c r="D25" i="6"/>
  <c r="E19" i="6"/>
  <c r="F19" i="6"/>
  <c r="G19" i="6"/>
  <c r="H19" i="6"/>
  <c r="D19" i="6"/>
  <c r="E14" i="6"/>
  <c r="F14" i="6"/>
  <c r="G14" i="6"/>
  <c r="H14" i="6"/>
  <c r="D14" i="6"/>
  <c r="H11" i="6"/>
  <c r="G11" i="6"/>
  <c r="F11" i="6"/>
  <c r="E11" i="6"/>
  <c r="D11" i="6"/>
  <c r="H8" i="6"/>
  <c r="G8" i="6"/>
  <c r="F8" i="6"/>
  <c r="E8" i="6"/>
  <c r="E5" i="6"/>
  <c r="F5" i="6"/>
  <c r="G5" i="6"/>
  <c r="H5" i="6"/>
  <c r="D5" i="6"/>
  <c r="B11" i="6" l="1"/>
  <c r="B8" i="6"/>
  <c r="B5" i="6"/>
  <c r="B14" i="6"/>
  <c r="H4" i="6"/>
  <c r="B46" i="6"/>
  <c r="B49" i="6"/>
  <c r="B41" i="6"/>
  <c r="B31" i="6"/>
  <c r="B19" i="6"/>
  <c r="E4" i="6"/>
  <c r="G4" i="6"/>
  <c r="F4" i="6"/>
  <c r="B37" i="6"/>
  <c r="B25" i="6"/>
  <c r="D4" i="6"/>
  <c r="B4" i="6" l="1"/>
</calcChain>
</file>

<file path=xl/sharedStrings.xml><?xml version="1.0" encoding="utf-8"?>
<sst xmlns="http://schemas.openxmlformats.org/spreadsheetml/2006/main" count="103" uniqueCount="65">
  <si>
    <t>ނޫ އިޤްތިޞާދު</t>
  </si>
  <si>
    <t>އޯގާތެރި ސަރުކާރު</t>
  </si>
  <si>
    <t>ފަޙުރުވެރި އާއިލާ</t>
  </si>
  <si>
    <t>ޖަޒީރާ ދިރިއުޅުން</t>
  </si>
  <si>
    <t>ހެޔޮ ވެރިކަން</t>
  </si>
  <si>
    <t>ޖުމްލަ ބަޖެޓް</t>
  </si>
  <si>
    <t>ރައްޔިތުންނަށް ދެވޭ އާންމު ޚިދުމަތް</t>
  </si>
  <si>
    <t>އާންމު ޚިދުމަތްތައް</t>
  </si>
  <si>
    <t>ދަރަނީގެ ޚިދުމަތާއި ދަރަނި އަދާކުރުން</t>
  </si>
  <si>
    <t>ދަރަނި އަދާކުރުން</t>
  </si>
  <si>
    <t>ދަރަނީގެ ޚިދުމަތުގެ ޚަރަދު</t>
  </si>
  <si>
    <t>ދިފާއީ ކަންތައްތައް ބެލެހެއްޓުން</t>
  </si>
  <si>
    <t>މިލިޓަރީ ޑިފެންސް</t>
  </si>
  <si>
    <t>ސިވިލް ޑިފެންސް</t>
  </si>
  <si>
    <t>އަދުލު އިންސާފާއި އަމަންއަމާންކަން ގާއިމުކުރުން</t>
  </si>
  <si>
    <t>ބޯޑަރ ބެލެހެއްޓުމާއި އަމަންއަމާންކަން ގާއިމުކުރުން</t>
  </si>
  <si>
    <t>އަލިފާނުގެ ހާދިސާ އަދި ހާލުގައިޖެހިގެން ސަލާމަތްކުރުމަށް ކުރާ ޚަރަދު</t>
  </si>
  <si>
    <t>އަދުލު އިންސާފު ގާއިމުކުރުން</t>
  </si>
  <si>
    <t>ބަންދުގައި ބޭތިއްބުމާއި އަދި ރިހެބިލިޓޭޝަންއަށް ކުރާ ޚަރަދު</t>
  </si>
  <si>
    <t>އިގުތިސާދީ އަދި ސިނާއީ ކުރިއެރުމަށް ކުރާ ޚަރަދު</t>
  </si>
  <si>
    <t xml:space="preserve">މަސައްކަތްތެރިންނާއި ވިޔަފާރި ކުރިއެރުވުމަށް އަދި އިގުތިސާދު ފުޅާކުރުމަށް </t>
  </si>
  <si>
    <t>މަސްވެރިކަމާއި ދަނޑުވެރިކަން</t>
  </si>
  <si>
    <t>ހަކަތަ</t>
  </si>
  <si>
    <t>ދަތުރުފަތުރު</t>
  </si>
  <si>
    <t>މުވާސަލާތު</t>
  </si>
  <si>
    <t>ތިމާވެށި ރައްކާތެރިކުރުން</t>
  </si>
  <si>
    <t>ރައްކާތެރި ގޮތެއްގައި ކުނި ބެލެހެއްޓުން</t>
  </si>
  <si>
    <t>ނަރުދަމާގެ ނިޒާމް</t>
  </si>
  <si>
    <t>ޖައްވައް ދޫކުރާ ވިހަ ގޭސްތައް ހުއްޓުވުން</t>
  </si>
  <si>
    <t>ދިރޭތަކެތީގެ ނަސްލު ހިމާޔަތްކުރުން</t>
  </si>
  <si>
    <t>އެހެނިހެން ތިމާވެށި ރައްކާތެރިކުމުގެ ޚަރަދު</t>
  </si>
  <si>
    <t>ގެދޮރު އިމާރާތްކުރުމާއި ޖަމާއަތުގެ ފައިދާއަށްޓަކައި ދެވޭ ޚިދުމަތް</t>
  </si>
  <si>
    <t>ގެދޮރު ބިނާކުރުން</t>
  </si>
  <si>
    <t>ޖަމާއަތުގެ ފައިދާއަށް ކުރާ ޚަރަދު</t>
  </si>
  <si>
    <t>ބޯފެން ފޯރުކޮށްދިނުން</t>
  </si>
  <si>
    <t>މަގުބައްތި ޖެހުން</t>
  </si>
  <si>
    <t>އެހެނިހެން - ގެދޮރު އިމާރާތްކުރުމާއި ޖަމާޢަތުގެ ފައިދާއަށްޓަކައި ދެވޭ ޚިދުމަތް</t>
  </si>
  <si>
    <t>ސިއްހަތު</t>
  </si>
  <si>
    <t>ހޮސްޕިޓަލުގެ ޚިދުމަތް</t>
  </si>
  <si>
    <t>އާންމު ސިއްހީ ޚިދުމަތް</t>
  </si>
  <si>
    <t>އެހެނިހެން - ސިއްހަތު</t>
  </si>
  <si>
    <t>އިޖުތިމާއީ އަދި ދީނީ ޚިދުމަތް</t>
  </si>
  <si>
    <t>މުނިފޫހިފިލުވުމާއި ކުޅިވަރު</t>
  </si>
  <si>
    <t>ސަގާފީ ހިދުމަތްތައް</t>
  </si>
  <si>
    <t>ބްރޯޑްކާސްޓްކުރުމާއި ޝާއިޢުކުރުމުގެ ހިދުމަތް</t>
  </si>
  <si>
    <t>ދީނީ ޚިދުމަތް</t>
  </si>
  <si>
    <t>ތައުލީމު</t>
  </si>
  <si>
    <t>ފަށާ، ޕްރައިމަރީ އަދި ސާނަވީ ތައުލީމު</t>
  </si>
  <si>
    <t>މަތީ ތައުލީމު</t>
  </si>
  <si>
    <t>އިޖުތިމާއީ ރައްކާތެރިކަން</t>
  </si>
  <si>
    <t>ބަލިވުމާއި ނުކުޅެދުންތެރިކަމަށް ދޭ އެހީ</t>
  </si>
  <si>
    <t>އުމުރުން ދުވަސްވީ ފަރާތްތަކަށް ކުރާ ޚަރަދު</t>
  </si>
  <si>
    <t>ޔަތީމު ކުދިންނާއި ބަލަދުވެރިޔަކު ނެތް ފަރާތްތަކަށް ކުރާ ޚަރަދު</t>
  </si>
  <si>
    <t>ކުޑަކުދިންނާއި އާއިލީ ޚިދުމަތް</t>
  </si>
  <si>
    <t>އެހެނިހެން - އިޖުތިމާއީ ރައްކާތެރިކަން</t>
  </si>
  <si>
    <t>ސަރުކާރުގެ ސިޔާސަތުތައް ތަންފީޒުކުރުމާއި ޤާނޫނުތައް ހެދުމާއި މާލީ އަދި ފިސްކަލް ކަންތައްތަކާއި ޚާރިޖީ ސިޔާސަތުތަކަށް ކުރާ ޚަރަދު</t>
  </si>
  <si>
    <t>ލަފާކުރި</t>
  </si>
  <si>
    <t>(އަދަދުތައް ރުފިޔާއިން)</t>
  </si>
  <si>
    <r>
      <t xml:space="preserve">ސްޓްރެޓީޖިކް އެކްޝަން ޕްލޭން ބަޖެޓުގެ އެކިއެކި ބައިބަޔަށް ބެހިފައިވާ ގޮތް </t>
    </r>
    <r>
      <rPr>
        <b/>
        <sz val="24"/>
        <color rgb="FFB0750C"/>
        <rFont val="Roboto Condensed"/>
      </rPr>
      <t>2020 - 2022</t>
    </r>
    <r>
      <rPr>
        <sz val="24"/>
        <color rgb="FFB0750C"/>
        <rFont val="Mv Eamaan XP"/>
        <family val="3"/>
      </rPr>
      <t xml:space="preserve">
</t>
    </r>
  </si>
  <si>
    <t xml:space="preserve"> ނޫ އިގުތިސާދު</t>
  </si>
  <si>
    <t xml:space="preserve"> އޯގާތެރި ސަރުކާރު</t>
  </si>
  <si>
    <t xml:space="preserve"> ފަޚުރުވެރި އާއިލާ </t>
  </si>
  <si>
    <t xml:space="preserve"> ޖަޒީރާ ދިރިއުޅުން</t>
  </si>
  <si>
    <t xml:space="preserve"> ހެޔޮ ވެރިކަން</t>
  </si>
  <si>
    <t xml:space="preserve">ޖުމުލަ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</si>
</sst>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7" x14ac:knownFonts="1">
    <font>
      <sz val="12"/>
      <color theme="1"/>
      <name val="Rajdhani"/>
      <family val="2"/>
    </font>
    <font>
      <sz val="12"/>
      <color theme="1"/>
      <name val="Rajdhani"/>
      <family val="2"/>
    </font>
    <font>
      <sz val="12"/>
      <color theme="1"/>
      <name val="Roboto Condensed"/>
    </font>
    <font>
      <b/>
      <sz val="12"/>
      <color theme="1"/>
      <name val="Rajdhani"/>
    </font>
    <font>
      <b/>
      <sz val="12"/>
      <color theme="1"/>
      <name val="Roboto Condensed"/>
    </font>
    <font>
      <b/>
      <sz val="12"/>
      <color theme="0"/>
      <name val="Roboto Condensed"/>
    </font>
    <font>
      <sz val="12"/>
      <color theme="1"/>
      <name val="Faruma"/>
      <family val="3"/>
    </font>
    <font>
      <b/>
      <sz val="12"/>
      <color theme="0"/>
      <name val="Faruma"/>
      <family val="3"/>
    </font>
    <font>
      <b/>
      <sz val="12"/>
      <color theme="1"/>
      <name val="Faruma"/>
      <family val="3"/>
    </font>
    <font>
      <sz val="24"/>
      <color rgb="FFB0750C"/>
      <name val="Mv Eamaan XP"/>
      <family val="3"/>
    </font>
    <font>
      <b/>
      <sz val="24"/>
      <color rgb="FFB0750C"/>
      <name val="Roboto Condensed"/>
    </font>
    <font>
      <sz val="12"/>
      <color rgb="FF454545"/>
      <name val="Faruma"/>
      <family val="3"/>
    </font>
    <font>
      <sz val="12"/>
      <color rgb="FFB0750C"/>
      <name val="Roboto Condensed"/>
    </font>
    <font>
      <b/>
      <sz val="12"/>
      <color rgb="FFB0750C"/>
      <name val="Roboto Condensed"/>
    </font>
    <font>
      <sz val="12"/>
      <color rgb="FF454545"/>
      <name val="Roboto Condensed"/>
    </font>
    <font>
      <sz val="12"/>
      <color rgb="FF454545"/>
      <name val="Rajdhani"/>
      <family val="2"/>
    </font>
    <font>
      <sz val="12"/>
      <color theme="0"/>
      <name val="Mv Eamaan XP"/>
      <family val="3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2B43F"/>
        <bgColor indexed="64"/>
      </patternFill>
    </fill>
    <fill>
      <patternFill patternType="solid">
        <fgColor rgb="FFF8D087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medium">
        <color rgb="FFF2B43F"/>
      </top>
      <bottom style="medium">
        <color rgb="FFF2B43F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164" fontId="4" fillId="2" borderId="0" xfId="1" applyNumberFormat="1" applyFont="1" applyFill="1" applyAlignment="1">
      <alignment horizontal="center" vertical="center"/>
    </xf>
    <xf numFmtId="11" fontId="0" fillId="0" borderId="0" xfId="0" applyNumberFormat="1" applyAlignment="1">
      <alignment vertical="center"/>
    </xf>
    <xf numFmtId="164" fontId="5" fillId="3" borderId="0" xfId="1" applyNumberFormat="1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3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6" fillId="0" borderId="1" xfId="0" applyFont="1" applyBorder="1" applyAlignment="1">
      <alignment horizontal="right" vertical="center" wrapText="1" indent="1"/>
    </xf>
    <xf numFmtId="0" fontId="6" fillId="0" borderId="3" xfId="0" applyFont="1" applyBorder="1" applyAlignment="1">
      <alignment horizontal="right" vertical="center" indent="1"/>
    </xf>
    <xf numFmtId="0" fontId="6" fillId="0" borderId="1" xfId="0" applyFont="1" applyBorder="1" applyAlignment="1">
      <alignment horizontal="right" vertical="center" indent="1"/>
    </xf>
    <xf numFmtId="0" fontId="6" fillId="0" borderId="2" xfId="0" applyFont="1" applyBorder="1" applyAlignment="1">
      <alignment horizontal="right" vertical="center" indent="1"/>
    </xf>
    <xf numFmtId="0" fontId="6" fillId="0" borderId="0" xfId="0" applyFont="1"/>
    <xf numFmtId="0" fontId="8" fillId="4" borderId="0" xfId="0" applyFont="1" applyFill="1" applyAlignment="1">
      <alignment horizontal="center" vertical="center"/>
    </xf>
    <xf numFmtId="164" fontId="0" fillId="0" borderId="0" xfId="0" applyNumberFormat="1" applyAlignment="1">
      <alignment vertical="center"/>
    </xf>
    <xf numFmtId="0" fontId="9" fillId="0" borderId="0" xfId="1" applyNumberFormat="1" applyFont="1" applyBorder="1" applyAlignment="1">
      <alignment horizontal="right" vertical="center" readingOrder="2"/>
    </xf>
    <xf numFmtId="0" fontId="11" fillId="0" borderId="0" xfId="0" applyFont="1" applyBorder="1" applyAlignment="1">
      <alignment horizontal="right" vertical="center" readingOrder="2"/>
    </xf>
    <xf numFmtId="164" fontId="2" fillId="0" borderId="0" xfId="1" applyNumberFormat="1" applyFont="1" applyAlignment="1">
      <alignment vertical="center"/>
    </xf>
    <xf numFmtId="164" fontId="12" fillId="0" borderId="0" xfId="1" applyNumberFormat="1" applyFont="1" applyAlignment="1">
      <alignment vertical="center"/>
    </xf>
    <xf numFmtId="164" fontId="12" fillId="0" borderId="1" xfId="1" applyNumberFormat="1" applyFont="1" applyBorder="1" applyAlignment="1">
      <alignment vertical="center"/>
    </xf>
    <xf numFmtId="164" fontId="12" fillId="0" borderId="2" xfId="1" applyNumberFormat="1" applyFont="1" applyBorder="1" applyAlignment="1">
      <alignment vertical="center"/>
    </xf>
    <xf numFmtId="164" fontId="12" fillId="0" borderId="3" xfId="1" applyNumberFormat="1" applyFont="1" applyBorder="1" applyAlignment="1">
      <alignment vertical="center"/>
    </xf>
    <xf numFmtId="164" fontId="14" fillId="0" borderId="1" xfId="1" applyNumberFormat="1" applyFont="1" applyBorder="1" applyAlignment="1">
      <alignment vertical="center"/>
    </xf>
    <xf numFmtId="0" fontId="15" fillId="0" borderId="0" xfId="0" applyFont="1"/>
    <xf numFmtId="164" fontId="14" fillId="0" borderId="3" xfId="1" applyNumberFormat="1" applyFont="1" applyBorder="1" applyAlignment="1">
      <alignment vertical="center"/>
    </xf>
    <xf numFmtId="164" fontId="14" fillId="0" borderId="2" xfId="1" applyNumberFormat="1" applyFont="1" applyBorder="1" applyAlignment="1">
      <alignment vertical="center"/>
    </xf>
    <xf numFmtId="0" fontId="11" fillId="0" borderId="1" xfId="0" applyFont="1" applyBorder="1" applyAlignment="1">
      <alignment horizontal="right" vertical="center"/>
    </xf>
    <xf numFmtId="0" fontId="11" fillId="0" borderId="1" xfId="0" applyFont="1" applyBorder="1" applyAlignment="1">
      <alignment vertical="center"/>
    </xf>
    <xf numFmtId="0" fontId="11" fillId="0" borderId="3" xfId="0" applyFont="1" applyBorder="1" applyAlignment="1">
      <alignment horizontal="right" vertical="center"/>
    </xf>
    <xf numFmtId="0" fontId="11" fillId="0" borderId="3" xfId="0" applyFont="1" applyBorder="1" applyAlignment="1">
      <alignment vertical="center"/>
    </xf>
    <xf numFmtId="0" fontId="11" fillId="0" borderId="2" xfId="0" applyFont="1" applyBorder="1" applyAlignment="1">
      <alignment horizontal="right" vertical="center"/>
    </xf>
    <xf numFmtId="0" fontId="11" fillId="0" borderId="2" xfId="0" applyFont="1" applyBorder="1" applyAlignment="1">
      <alignment vertical="center"/>
    </xf>
    <xf numFmtId="0" fontId="11" fillId="0" borderId="1" xfId="0" applyFont="1" applyBorder="1" applyAlignment="1">
      <alignment horizontal="right" vertical="center" wrapText="1"/>
    </xf>
    <xf numFmtId="0" fontId="5" fillId="5" borderId="0" xfId="0" applyFont="1" applyFill="1" applyAlignment="1">
      <alignment horizontal="center" vertical="center"/>
    </xf>
    <xf numFmtId="0" fontId="6" fillId="0" borderId="4" xfId="0" applyFont="1" applyBorder="1" applyAlignment="1">
      <alignment vertical="center"/>
    </xf>
    <xf numFmtId="164" fontId="4" fillId="0" borderId="4" xfId="1" applyNumberFormat="1" applyFont="1" applyBorder="1" applyAlignment="1">
      <alignment vertical="center"/>
    </xf>
    <xf numFmtId="164" fontId="13" fillId="0" borderId="4" xfId="1" applyNumberFormat="1" applyFont="1" applyBorder="1" applyAlignment="1">
      <alignment vertical="center"/>
    </xf>
    <xf numFmtId="0" fontId="8" fillId="6" borderId="0" xfId="0" applyFont="1" applyFill="1" applyAlignment="1">
      <alignment vertical="center"/>
    </xf>
    <xf numFmtId="164" fontId="4" fillId="6" borderId="0" xfId="1" applyNumberFormat="1" applyFont="1" applyFill="1" applyAlignment="1">
      <alignment vertical="center"/>
    </xf>
    <xf numFmtId="164" fontId="13" fillId="6" borderId="0" xfId="1" applyNumberFormat="1" applyFont="1" applyFill="1" applyAlignment="1">
      <alignment vertical="center"/>
    </xf>
    <xf numFmtId="0" fontId="8" fillId="0" borderId="4" xfId="0" applyFont="1" applyBorder="1" applyAlignment="1">
      <alignment horizontal="left" vertical="center"/>
    </xf>
    <xf numFmtId="0" fontId="16" fillId="5" borderId="0" xfId="0" applyFont="1" applyFill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B0750C"/>
      <color rgb="FFF8D087"/>
      <color rgb="FFF2B43F"/>
      <color rgb="FF4545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54"/>
  <sheetViews>
    <sheetView showGridLines="0" topLeftCell="B1" workbookViewId="0">
      <selection activeCell="I20" sqref="I20:I21"/>
    </sheetView>
  </sheetViews>
  <sheetFormatPr defaultRowHeight="21.75" x14ac:dyDescent="0.55000000000000004"/>
  <cols>
    <col min="1" max="1" width="0" hidden="1" customWidth="1"/>
    <col min="2" max="2" width="14.75" style="1" bestFit="1" customWidth="1"/>
    <col min="3" max="3" width="1.875" customWidth="1"/>
    <col min="4" max="4" width="14.75" style="1" bestFit="1" customWidth="1"/>
    <col min="5" max="6" width="13.75" style="1" bestFit="1" customWidth="1"/>
    <col min="7" max="7" width="14.75" style="1" bestFit="1" customWidth="1"/>
    <col min="8" max="8" width="13.75" style="1" bestFit="1" customWidth="1"/>
    <col min="9" max="9" width="31.5" style="17" customWidth="1"/>
    <col min="10" max="10" width="8.125" customWidth="1"/>
    <col min="12" max="12" width="11.875" bestFit="1" customWidth="1"/>
  </cols>
  <sheetData>
    <row r="2" spans="2:13" s="2" customFormat="1" ht="22.5" customHeight="1" x14ac:dyDescent="0.35">
      <c r="B2" s="6"/>
      <c r="C2"/>
      <c r="D2" s="6">
        <v>5</v>
      </c>
      <c r="E2" s="6">
        <v>4</v>
      </c>
      <c r="F2" s="6">
        <v>3</v>
      </c>
      <c r="G2" s="6">
        <v>2</v>
      </c>
      <c r="H2" s="6">
        <v>1</v>
      </c>
      <c r="I2" s="10"/>
      <c r="J2"/>
    </row>
    <row r="3" spans="2:13" s="10" customFormat="1" ht="22.5" customHeight="1" x14ac:dyDescent="0.55000000000000004">
      <c r="B3" s="18" t="s">
        <v>5</v>
      </c>
      <c r="C3" s="17"/>
      <c r="D3" s="18" t="s">
        <v>4</v>
      </c>
      <c r="E3" s="18" t="s">
        <v>3</v>
      </c>
      <c r="F3" s="18" t="s">
        <v>2</v>
      </c>
      <c r="G3" s="18" t="s">
        <v>1</v>
      </c>
      <c r="H3" s="18" t="s">
        <v>0</v>
      </c>
      <c r="J3" s="17"/>
    </row>
    <row r="4" spans="2:13" s="2" customFormat="1" ht="22.5" customHeight="1" x14ac:dyDescent="0.35">
      <c r="B4" s="5">
        <f>SUM(D4:H4)</f>
        <v>37504493680</v>
      </c>
      <c r="C4"/>
      <c r="D4" s="5">
        <f>D5+D8+D11+D14+D19+D25+D31+D37+D41+D46+D49</f>
        <v>11350510634</v>
      </c>
      <c r="E4" s="5">
        <f t="shared" ref="E4:H4" si="0">E5+E8+E11+E14+E19+E25+E31+E37+E41+E46+E49</f>
        <v>5936912519</v>
      </c>
      <c r="F4" s="5">
        <f t="shared" si="0"/>
        <v>3458331693</v>
      </c>
      <c r="G4" s="5">
        <f t="shared" si="0"/>
        <v>12454059383</v>
      </c>
      <c r="H4" s="5">
        <f t="shared" si="0"/>
        <v>4304679451</v>
      </c>
      <c r="I4" s="11"/>
      <c r="J4"/>
    </row>
    <row r="5" spans="2:13" s="2" customFormat="1" ht="22.5" customHeight="1" x14ac:dyDescent="0.35">
      <c r="B5" s="3">
        <f t="shared" ref="B5:B54" si="1">SUM(D5:H5)</f>
        <v>3186816656</v>
      </c>
      <c r="C5"/>
      <c r="D5" s="3">
        <f>SUM(D6:D7)</f>
        <v>3186816656</v>
      </c>
      <c r="E5" s="3">
        <f t="shared" ref="E5:H5" si="2">SUM(E6:E7)</f>
        <v>0</v>
      </c>
      <c r="F5" s="3">
        <f t="shared" si="2"/>
        <v>0</v>
      </c>
      <c r="G5" s="3">
        <f t="shared" si="2"/>
        <v>0</v>
      </c>
      <c r="H5" s="3">
        <f t="shared" si="2"/>
        <v>0</v>
      </c>
      <c r="I5" s="12" t="s">
        <v>6</v>
      </c>
      <c r="J5">
        <v>701</v>
      </c>
    </row>
    <row r="6" spans="2:13" s="2" customFormat="1" ht="42.75" customHeight="1" x14ac:dyDescent="0.35">
      <c r="B6" s="7">
        <f t="shared" si="1"/>
        <v>2998202287</v>
      </c>
      <c r="C6"/>
      <c r="D6" s="7">
        <v>2998202287</v>
      </c>
      <c r="E6" s="7">
        <v>0</v>
      </c>
      <c r="F6" s="7">
        <v>0</v>
      </c>
      <c r="G6" s="7">
        <v>0</v>
      </c>
      <c r="H6" s="7">
        <v>0</v>
      </c>
      <c r="I6" s="13" t="s">
        <v>55</v>
      </c>
      <c r="J6">
        <v>7011</v>
      </c>
      <c r="L6" s="19"/>
    </row>
    <row r="7" spans="2:13" s="2" customFormat="1" ht="22.5" customHeight="1" x14ac:dyDescent="0.35">
      <c r="B7" s="9">
        <f t="shared" si="1"/>
        <v>188614369</v>
      </c>
      <c r="C7"/>
      <c r="D7" s="9">
        <v>188614369</v>
      </c>
      <c r="E7" s="9">
        <v>0</v>
      </c>
      <c r="F7" s="9">
        <v>0</v>
      </c>
      <c r="G7" s="9">
        <v>0</v>
      </c>
      <c r="H7" s="9">
        <v>0</v>
      </c>
      <c r="I7" s="14" t="s">
        <v>7</v>
      </c>
      <c r="J7">
        <v>7013</v>
      </c>
    </row>
    <row r="8" spans="2:13" s="2" customFormat="1" ht="22.5" customHeight="1" x14ac:dyDescent="0.35">
      <c r="B8" s="3">
        <f t="shared" si="1"/>
        <v>3727412716</v>
      </c>
      <c r="C8"/>
      <c r="D8" s="3">
        <f>SUM(D9:D10)</f>
        <v>3727412716</v>
      </c>
      <c r="E8" s="3">
        <f t="shared" ref="E8" si="3">SUM(E9:E10)</f>
        <v>0</v>
      </c>
      <c r="F8" s="3">
        <f t="shared" ref="F8" si="4">SUM(F9:F10)</f>
        <v>0</v>
      </c>
      <c r="G8" s="3">
        <f t="shared" ref="G8" si="5">SUM(G9:G10)</f>
        <v>0</v>
      </c>
      <c r="H8" s="3">
        <f t="shared" ref="H8" si="6">SUM(H9:H10)</f>
        <v>0</v>
      </c>
      <c r="I8" s="12" t="s">
        <v>8</v>
      </c>
      <c r="J8"/>
    </row>
    <row r="9" spans="2:13" s="2" customFormat="1" ht="22.5" customHeight="1" x14ac:dyDescent="0.35">
      <c r="B9" s="7">
        <f t="shared" si="1"/>
        <v>1883670994</v>
      </c>
      <c r="C9"/>
      <c r="D9" s="7">
        <v>1883670994</v>
      </c>
      <c r="E9" s="7">
        <v>0</v>
      </c>
      <c r="F9" s="7">
        <v>0</v>
      </c>
      <c r="G9" s="7">
        <v>0</v>
      </c>
      <c r="H9" s="7">
        <v>0</v>
      </c>
      <c r="I9" s="15" t="s">
        <v>9</v>
      </c>
      <c r="J9"/>
    </row>
    <row r="10" spans="2:13" s="2" customFormat="1" ht="22.5" customHeight="1" x14ac:dyDescent="0.35">
      <c r="B10" s="9">
        <f t="shared" si="1"/>
        <v>1843741722</v>
      </c>
      <c r="C10"/>
      <c r="D10" s="9">
        <v>1843741722</v>
      </c>
      <c r="E10" s="9">
        <v>0</v>
      </c>
      <c r="F10" s="9">
        <v>0</v>
      </c>
      <c r="G10" s="9">
        <v>0</v>
      </c>
      <c r="H10" s="9">
        <v>0</v>
      </c>
      <c r="I10" s="14" t="s">
        <v>10</v>
      </c>
      <c r="J10"/>
      <c r="M10" s="4"/>
    </row>
    <row r="11" spans="2:13" s="2" customFormat="1" ht="22.5" customHeight="1" x14ac:dyDescent="0.35">
      <c r="B11" s="3">
        <f t="shared" si="1"/>
        <v>1493771378</v>
      </c>
      <c r="C11"/>
      <c r="D11" s="3">
        <f>SUM(D12:D13)</f>
        <v>1493771378</v>
      </c>
      <c r="E11" s="3">
        <f t="shared" ref="E11" si="7">SUM(E12:E13)</f>
        <v>0</v>
      </c>
      <c r="F11" s="3">
        <f t="shared" ref="F11" si="8">SUM(F12:F13)</f>
        <v>0</v>
      </c>
      <c r="G11" s="3">
        <f t="shared" ref="G11" si="9">SUM(G12:G13)</f>
        <v>0</v>
      </c>
      <c r="H11" s="3">
        <f t="shared" ref="H11" si="10">SUM(H12:H13)</f>
        <v>0</v>
      </c>
      <c r="I11" s="12" t="s">
        <v>11</v>
      </c>
      <c r="J11">
        <v>702</v>
      </c>
    </row>
    <row r="12" spans="2:13" s="2" customFormat="1" ht="22.5" customHeight="1" x14ac:dyDescent="0.35">
      <c r="B12" s="7">
        <f t="shared" si="1"/>
        <v>1332968793</v>
      </c>
      <c r="C12"/>
      <c r="D12" s="7">
        <v>1332968793</v>
      </c>
      <c r="E12" s="7">
        <v>0</v>
      </c>
      <c r="F12" s="7">
        <v>0</v>
      </c>
      <c r="G12" s="7">
        <v>0</v>
      </c>
      <c r="H12" s="7">
        <v>0</v>
      </c>
      <c r="I12" s="15" t="s">
        <v>12</v>
      </c>
      <c r="J12">
        <v>7021</v>
      </c>
    </row>
    <row r="13" spans="2:13" s="2" customFormat="1" ht="22.5" customHeight="1" x14ac:dyDescent="0.35">
      <c r="B13" s="9">
        <f t="shared" si="1"/>
        <v>160802585</v>
      </c>
      <c r="C13"/>
      <c r="D13" s="9">
        <v>160802585</v>
      </c>
      <c r="E13" s="9">
        <v>0</v>
      </c>
      <c r="F13" s="9">
        <v>0</v>
      </c>
      <c r="G13" s="9">
        <v>0</v>
      </c>
      <c r="H13" s="9">
        <v>0</v>
      </c>
      <c r="I13" s="14" t="s">
        <v>13</v>
      </c>
      <c r="J13">
        <v>7022</v>
      </c>
    </row>
    <row r="14" spans="2:13" s="2" customFormat="1" ht="22.5" customHeight="1" x14ac:dyDescent="0.35">
      <c r="B14" s="3">
        <f t="shared" si="1"/>
        <v>2942509884</v>
      </c>
      <c r="C14"/>
      <c r="D14" s="3">
        <f>SUM(D15:D18)</f>
        <v>2942509884</v>
      </c>
      <c r="E14" s="3">
        <f t="shared" ref="E14:H14" si="11">SUM(E15:E18)</f>
        <v>0</v>
      </c>
      <c r="F14" s="3">
        <f t="shared" si="11"/>
        <v>0</v>
      </c>
      <c r="G14" s="3">
        <f t="shared" si="11"/>
        <v>0</v>
      </c>
      <c r="H14" s="3">
        <f t="shared" si="11"/>
        <v>0</v>
      </c>
      <c r="I14" s="12" t="s">
        <v>14</v>
      </c>
      <c r="J14">
        <v>703</v>
      </c>
    </row>
    <row r="15" spans="2:13" s="2" customFormat="1" ht="22.5" customHeight="1" x14ac:dyDescent="0.35">
      <c r="B15" s="7">
        <f t="shared" si="1"/>
        <v>1808190597</v>
      </c>
      <c r="C15"/>
      <c r="D15" s="7">
        <v>1808190597</v>
      </c>
      <c r="E15" s="7">
        <v>0</v>
      </c>
      <c r="F15" s="7">
        <v>0</v>
      </c>
      <c r="G15" s="7">
        <v>0</v>
      </c>
      <c r="H15" s="7">
        <v>0</v>
      </c>
      <c r="I15" s="15" t="s">
        <v>15</v>
      </c>
      <c r="J15">
        <v>7031</v>
      </c>
    </row>
    <row r="16" spans="2:13" s="2" customFormat="1" ht="22.5" customHeight="1" x14ac:dyDescent="0.35">
      <c r="B16" s="8">
        <f t="shared" si="1"/>
        <v>612750</v>
      </c>
      <c r="C16"/>
      <c r="D16" s="8">
        <v>612750</v>
      </c>
      <c r="E16" s="8">
        <v>0</v>
      </c>
      <c r="F16" s="8">
        <v>0</v>
      </c>
      <c r="G16" s="8">
        <v>0</v>
      </c>
      <c r="H16" s="8">
        <v>0</v>
      </c>
      <c r="I16" s="16" t="s">
        <v>16</v>
      </c>
      <c r="J16">
        <v>7032</v>
      </c>
    </row>
    <row r="17" spans="2:10" s="2" customFormat="1" ht="22.5" customHeight="1" x14ac:dyDescent="0.35">
      <c r="B17" s="8">
        <f t="shared" si="1"/>
        <v>738746128</v>
      </c>
      <c r="C17"/>
      <c r="D17" s="8">
        <v>738746128</v>
      </c>
      <c r="E17" s="8">
        <v>0</v>
      </c>
      <c r="F17" s="8">
        <v>0</v>
      </c>
      <c r="G17" s="8">
        <v>0</v>
      </c>
      <c r="H17" s="8">
        <v>0</v>
      </c>
      <c r="I17" s="16" t="s">
        <v>17</v>
      </c>
      <c r="J17">
        <v>7033</v>
      </c>
    </row>
    <row r="18" spans="2:10" s="2" customFormat="1" ht="22.5" customHeight="1" x14ac:dyDescent="0.35">
      <c r="B18" s="9">
        <f t="shared" si="1"/>
        <v>394960409</v>
      </c>
      <c r="C18"/>
      <c r="D18" s="9">
        <v>394960409</v>
      </c>
      <c r="E18" s="9">
        <v>0</v>
      </c>
      <c r="F18" s="9">
        <v>0</v>
      </c>
      <c r="G18" s="9">
        <v>0</v>
      </c>
      <c r="H18" s="9">
        <v>0</v>
      </c>
      <c r="I18" s="14" t="s">
        <v>18</v>
      </c>
      <c r="J18">
        <v>7034</v>
      </c>
    </row>
    <row r="19" spans="2:10" s="2" customFormat="1" ht="22.5" customHeight="1" x14ac:dyDescent="0.35">
      <c r="B19" s="3">
        <f t="shared" si="1"/>
        <v>7912373171</v>
      </c>
      <c r="C19"/>
      <c r="D19" s="3">
        <f>SUM(D20:D24)</f>
        <v>0</v>
      </c>
      <c r="E19" s="3">
        <f t="shared" ref="E19:H19" si="12">SUM(E20:E24)</f>
        <v>3607693720</v>
      </c>
      <c r="F19" s="3">
        <f t="shared" si="12"/>
        <v>0</v>
      </c>
      <c r="G19" s="3">
        <f t="shared" si="12"/>
        <v>0</v>
      </c>
      <c r="H19" s="3">
        <f t="shared" si="12"/>
        <v>4304679451</v>
      </c>
      <c r="I19" s="12" t="s">
        <v>19</v>
      </c>
      <c r="J19">
        <v>704</v>
      </c>
    </row>
    <row r="20" spans="2:10" s="2" customFormat="1" ht="22.5" customHeight="1" x14ac:dyDescent="0.35">
      <c r="B20" s="7">
        <f t="shared" si="1"/>
        <v>4096654276</v>
      </c>
      <c r="C20"/>
      <c r="D20" s="7">
        <v>0</v>
      </c>
      <c r="E20" s="7">
        <v>0</v>
      </c>
      <c r="F20" s="7">
        <v>0</v>
      </c>
      <c r="G20" s="7">
        <v>0</v>
      </c>
      <c r="H20" s="7">
        <v>4096654276</v>
      </c>
      <c r="I20" s="15" t="s">
        <v>20</v>
      </c>
      <c r="J20">
        <v>7041</v>
      </c>
    </row>
    <row r="21" spans="2:10" s="2" customFormat="1" ht="22.5" customHeight="1" x14ac:dyDescent="0.35">
      <c r="B21" s="8">
        <f t="shared" si="1"/>
        <v>208025175</v>
      </c>
      <c r="C21"/>
      <c r="D21" s="8">
        <v>0</v>
      </c>
      <c r="E21" s="8">
        <v>0</v>
      </c>
      <c r="F21" s="8">
        <v>0</v>
      </c>
      <c r="G21" s="8">
        <v>0</v>
      </c>
      <c r="H21" s="8">
        <v>208025175</v>
      </c>
      <c r="I21" s="16" t="s">
        <v>21</v>
      </c>
      <c r="J21">
        <v>7042</v>
      </c>
    </row>
    <row r="22" spans="2:10" s="2" customFormat="1" ht="22.5" customHeight="1" x14ac:dyDescent="0.35">
      <c r="B22" s="8">
        <f t="shared" si="1"/>
        <v>279440265</v>
      </c>
      <c r="C22"/>
      <c r="D22" s="8">
        <v>0</v>
      </c>
      <c r="E22" s="8">
        <v>279440265</v>
      </c>
      <c r="F22" s="8">
        <v>0</v>
      </c>
      <c r="G22" s="8">
        <v>0</v>
      </c>
      <c r="H22" s="8">
        <v>0</v>
      </c>
      <c r="I22" s="16" t="s">
        <v>22</v>
      </c>
      <c r="J22">
        <v>7043</v>
      </c>
    </row>
    <row r="23" spans="2:10" s="2" customFormat="1" ht="22.5" customHeight="1" x14ac:dyDescent="0.35">
      <c r="B23" s="8">
        <f t="shared" si="1"/>
        <v>3247745517</v>
      </c>
      <c r="C23"/>
      <c r="D23" s="8">
        <v>0</v>
      </c>
      <c r="E23" s="8">
        <v>3247745517</v>
      </c>
      <c r="F23" s="8">
        <v>0</v>
      </c>
      <c r="G23" s="8">
        <v>0</v>
      </c>
      <c r="H23" s="8">
        <v>0</v>
      </c>
      <c r="I23" s="16" t="s">
        <v>23</v>
      </c>
      <c r="J23">
        <v>7045</v>
      </c>
    </row>
    <row r="24" spans="2:10" s="2" customFormat="1" ht="22.5" customHeight="1" x14ac:dyDescent="0.35">
      <c r="B24" s="9">
        <f t="shared" si="1"/>
        <v>80507938</v>
      </c>
      <c r="C24"/>
      <c r="D24" s="9">
        <v>0</v>
      </c>
      <c r="E24" s="9">
        <v>80507938</v>
      </c>
      <c r="F24" s="9">
        <v>0</v>
      </c>
      <c r="G24" s="9">
        <v>0</v>
      </c>
      <c r="H24" s="9">
        <v>0</v>
      </c>
      <c r="I24" s="14" t="s">
        <v>24</v>
      </c>
      <c r="J24">
        <v>7046</v>
      </c>
    </row>
    <row r="25" spans="2:10" s="2" customFormat="1" ht="22.5" customHeight="1" x14ac:dyDescent="0.35">
      <c r="B25" s="3">
        <f t="shared" si="1"/>
        <v>1797984078</v>
      </c>
      <c r="C25"/>
      <c r="D25" s="3">
        <f>SUM(D26:D30)</f>
        <v>0</v>
      </c>
      <c r="E25" s="3">
        <f t="shared" ref="E25" si="13">SUM(E26:E30)</f>
        <v>1797984078</v>
      </c>
      <c r="F25" s="3">
        <f t="shared" ref="F25" si="14">SUM(F26:F30)</f>
        <v>0</v>
      </c>
      <c r="G25" s="3">
        <f t="shared" ref="G25" si="15">SUM(G26:G30)</f>
        <v>0</v>
      </c>
      <c r="H25" s="3">
        <f t="shared" ref="H25" si="16">SUM(H26:H30)</f>
        <v>0</v>
      </c>
      <c r="I25" s="12" t="s">
        <v>25</v>
      </c>
      <c r="J25">
        <v>705</v>
      </c>
    </row>
    <row r="26" spans="2:10" s="2" customFormat="1" ht="22.5" customHeight="1" x14ac:dyDescent="0.35">
      <c r="B26" s="7">
        <f t="shared" si="1"/>
        <v>214666547</v>
      </c>
      <c r="C26"/>
      <c r="D26" s="7">
        <v>0</v>
      </c>
      <c r="E26" s="7">
        <v>214666547</v>
      </c>
      <c r="F26" s="7">
        <v>0</v>
      </c>
      <c r="G26" s="7">
        <v>0</v>
      </c>
      <c r="H26" s="7">
        <v>0</v>
      </c>
      <c r="I26" s="15" t="s">
        <v>26</v>
      </c>
      <c r="J26">
        <v>7051</v>
      </c>
    </row>
    <row r="27" spans="2:10" s="2" customFormat="1" ht="22.5" customHeight="1" x14ac:dyDescent="0.35">
      <c r="B27" s="8">
        <f t="shared" si="1"/>
        <v>1059101873.0000001</v>
      </c>
      <c r="C27"/>
      <c r="D27" s="8">
        <v>0</v>
      </c>
      <c r="E27" s="8">
        <v>1059101873.0000001</v>
      </c>
      <c r="F27" s="8">
        <v>0</v>
      </c>
      <c r="G27" s="8">
        <v>0</v>
      </c>
      <c r="H27" s="8">
        <v>0</v>
      </c>
      <c r="I27" s="16" t="s">
        <v>27</v>
      </c>
      <c r="J27">
        <v>7052</v>
      </c>
    </row>
    <row r="28" spans="2:10" s="2" customFormat="1" ht="22.5" customHeight="1" x14ac:dyDescent="0.35">
      <c r="B28" s="8">
        <f t="shared" si="1"/>
        <v>21169644</v>
      </c>
      <c r="C28"/>
      <c r="D28" s="8">
        <v>0</v>
      </c>
      <c r="E28" s="8">
        <v>21169644</v>
      </c>
      <c r="F28" s="8">
        <v>0</v>
      </c>
      <c r="G28" s="8">
        <v>0</v>
      </c>
      <c r="H28" s="8">
        <v>0</v>
      </c>
      <c r="I28" s="16" t="s">
        <v>28</v>
      </c>
      <c r="J28">
        <v>7053</v>
      </c>
    </row>
    <row r="29" spans="2:10" s="2" customFormat="1" ht="22.5" customHeight="1" x14ac:dyDescent="0.35">
      <c r="B29" s="8">
        <f t="shared" si="1"/>
        <v>363446098</v>
      </c>
      <c r="C29"/>
      <c r="D29" s="8">
        <v>0</v>
      </c>
      <c r="E29" s="8">
        <v>363446098</v>
      </c>
      <c r="F29" s="8">
        <v>0</v>
      </c>
      <c r="G29" s="8">
        <v>0</v>
      </c>
      <c r="H29" s="8">
        <v>0</v>
      </c>
      <c r="I29" s="16" t="s">
        <v>29</v>
      </c>
      <c r="J29">
        <v>7054</v>
      </c>
    </row>
    <row r="30" spans="2:10" s="2" customFormat="1" ht="22.5" customHeight="1" x14ac:dyDescent="0.35">
      <c r="B30" s="9">
        <f t="shared" si="1"/>
        <v>139599916</v>
      </c>
      <c r="C30"/>
      <c r="D30" s="9">
        <v>0</v>
      </c>
      <c r="E30" s="9">
        <v>139599916</v>
      </c>
      <c r="F30" s="9">
        <v>0</v>
      </c>
      <c r="G30" s="9">
        <v>0</v>
      </c>
      <c r="H30" s="9">
        <v>0</v>
      </c>
      <c r="I30" s="14" t="s">
        <v>30</v>
      </c>
      <c r="J30">
        <v>7056</v>
      </c>
    </row>
    <row r="31" spans="2:10" s="2" customFormat="1" ht="22.5" customHeight="1" x14ac:dyDescent="0.35">
      <c r="B31" s="3">
        <f t="shared" si="1"/>
        <v>3110718847</v>
      </c>
      <c r="C31"/>
      <c r="D31" s="3">
        <f>SUM(D32:D36)</f>
        <v>0</v>
      </c>
      <c r="E31" s="3">
        <f t="shared" ref="E31" si="17">SUM(E32:E36)</f>
        <v>206314019</v>
      </c>
      <c r="F31" s="3">
        <f t="shared" ref="F31" si="18">SUM(F32:F36)</f>
        <v>2904404828</v>
      </c>
      <c r="G31" s="3">
        <f t="shared" ref="G31" si="19">SUM(G32:G36)</f>
        <v>0</v>
      </c>
      <c r="H31" s="3">
        <f t="shared" ref="H31" si="20">SUM(H32:H36)</f>
        <v>0</v>
      </c>
      <c r="I31" s="12" t="s">
        <v>31</v>
      </c>
      <c r="J31">
        <v>706</v>
      </c>
    </row>
    <row r="32" spans="2:10" s="2" customFormat="1" ht="22.5" customHeight="1" x14ac:dyDescent="0.35">
      <c r="B32" s="7">
        <f t="shared" si="1"/>
        <v>1025147652.0000001</v>
      </c>
      <c r="C32"/>
      <c r="D32" s="7">
        <v>0</v>
      </c>
      <c r="E32" s="7">
        <v>0</v>
      </c>
      <c r="F32" s="7">
        <v>1025147652.0000001</v>
      </c>
      <c r="G32" s="7">
        <v>0</v>
      </c>
      <c r="H32" s="7">
        <v>0</v>
      </c>
      <c r="I32" s="15" t="s">
        <v>32</v>
      </c>
      <c r="J32">
        <v>7061</v>
      </c>
    </row>
    <row r="33" spans="2:13" s="2" customFormat="1" ht="22.5" customHeight="1" x14ac:dyDescent="0.35">
      <c r="B33" s="8">
        <f t="shared" si="1"/>
        <v>1865962947</v>
      </c>
      <c r="C33"/>
      <c r="D33" s="8">
        <v>0</v>
      </c>
      <c r="E33" s="8">
        <v>0</v>
      </c>
      <c r="F33" s="8">
        <v>1865962947</v>
      </c>
      <c r="G33" s="8">
        <v>0</v>
      </c>
      <c r="H33" s="8">
        <v>0</v>
      </c>
      <c r="I33" s="16" t="s">
        <v>33</v>
      </c>
      <c r="J33">
        <v>7062</v>
      </c>
    </row>
    <row r="34" spans="2:13" s="2" customFormat="1" ht="22.5" customHeight="1" x14ac:dyDescent="0.35">
      <c r="B34" s="8">
        <f t="shared" si="1"/>
        <v>195789904</v>
      </c>
      <c r="C34"/>
      <c r="D34" s="8">
        <v>0</v>
      </c>
      <c r="E34" s="8">
        <v>195789904</v>
      </c>
      <c r="F34" s="8">
        <v>0</v>
      </c>
      <c r="G34" s="8">
        <v>0</v>
      </c>
      <c r="H34" s="8">
        <v>0</v>
      </c>
      <c r="I34" s="16" t="s">
        <v>34</v>
      </c>
      <c r="J34">
        <v>7063</v>
      </c>
    </row>
    <row r="35" spans="2:13" s="2" customFormat="1" ht="22.5" customHeight="1" x14ac:dyDescent="0.35">
      <c r="B35" s="8">
        <f t="shared" si="1"/>
        <v>10524115</v>
      </c>
      <c r="C35"/>
      <c r="D35" s="8">
        <v>0</v>
      </c>
      <c r="E35" s="8">
        <v>10524115</v>
      </c>
      <c r="F35" s="8">
        <v>0</v>
      </c>
      <c r="G35" s="8">
        <v>0</v>
      </c>
      <c r="H35" s="8">
        <v>0</v>
      </c>
      <c r="I35" s="16" t="s">
        <v>35</v>
      </c>
      <c r="J35">
        <v>7064</v>
      </c>
    </row>
    <row r="36" spans="2:13" s="2" customFormat="1" ht="22.5" customHeight="1" x14ac:dyDescent="0.35">
      <c r="B36" s="9">
        <f t="shared" si="1"/>
        <v>13294229</v>
      </c>
      <c r="C36"/>
      <c r="D36" s="9">
        <v>0</v>
      </c>
      <c r="E36" s="9">
        <v>0</v>
      </c>
      <c r="F36" s="9">
        <v>13294229</v>
      </c>
      <c r="G36" s="9">
        <v>0</v>
      </c>
      <c r="H36" s="9">
        <v>0</v>
      </c>
      <c r="I36" s="14" t="s">
        <v>36</v>
      </c>
      <c r="J36">
        <v>7066</v>
      </c>
    </row>
    <row r="37" spans="2:13" s="2" customFormat="1" ht="22.5" customHeight="1" x14ac:dyDescent="0.35">
      <c r="B37" s="3">
        <f t="shared" si="1"/>
        <v>4107829194</v>
      </c>
      <c r="C37"/>
      <c r="D37" s="3">
        <f>SUM(D38:D40)</f>
        <v>0</v>
      </c>
      <c r="E37" s="3">
        <f t="shared" ref="E37:H37" si="21">SUM(E38:E40)</f>
        <v>0</v>
      </c>
      <c r="F37" s="3">
        <f t="shared" si="21"/>
        <v>0</v>
      </c>
      <c r="G37" s="3">
        <f t="shared" si="21"/>
        <v>4107829194</v>
      </c>
      <c r="H37" s="3">
        <f t="shared" si="21"/>
        <v>0</v>
      </c>
      <c r="I37" s="12" t="s">
        <v>37</v>
      </c>
      <c r="J37">
        <v>707</v>
      </c>
    </row>
    <row r="38" spans="2:13" s="2" customFormat="1" ht="22.5" customHeight="1" x14ac:dyDescent="0.35">
      <c r="B38" s="7">
        <f t="shared" si="1"/>
        <v>3523174085</v>
      </c>
      <c r="C38"/>
      <c r="D38" s="7">
        <v>0</v>
      </c>
      <c r="E38" s="7">
        <v>0</v>
      </c>
      <c r="F38" s="7">
        <v>0</v>
      </c>
      <c r="G38" s="7">
        <v>3523174085</v>
      </c>
      <c r="H38" s="7">
        <v>0</v>
      </c>
      <c r="I38" s="15" t="s">
        <v>38</v>
      </c>
      <c r="J38">
        <v>7073</v>
      </c>
    </row>
    <row r="39" spans="2:13" s="2" customFormat="1" ht="22.5" customHeight="1" x14ac:dyDescent="0.35">
      <c r="B39" s="8">
        <f t="shared" si="1"/>
        <v>584655109</v>
      </c>
      <c r="C39"/>
      <c r="D39" s="8">
        <v>0</v>
      </c>
      <c r="E39" s="8">
        <v>0</v>
      </c>
      <c r="F39" s="8">
        <v>0</v>
      </c>
      <c r="G39" s="8">
        <v>584655109</v>
      </c>
      <c r="H39" s="8">
        <v>0</v>
      </c>
      <c r="I39" s="16" t="s">
        <v>39</v>
      </c>
      <c r="J39">
        <v>7074</v>
      </c>
    </row>
    <row r="40" spans="2:13" s="2" customFormat="1" ht="22.5" customHeight="1" x14ac:dyDescent="0.35">
      <c r="B40" s="9">
        <f t="shared" si="1"/>
        <v>0</v>
      </c>
      <c r="C40"/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14" t="s">
        <v>40</v>
      </c>
      <c r="J40">
        <v>7076</v>
      </c>
    </row>
    <row r="41" spans="2:13" s="2" customFormat="1" ht="22.5" customHeight="1" x14ac:dyDescent="0.35">
      <c r="B41" s="3">
        <f t="shared" si="1"/>
        <v>822795567</v>
      </c>
      <c r="C41"/>
      <c r="D41" s="3">
        <f>SUM(D42:D45)</f>
        <v>0</v>
      </c>
      <c r="E41" s="3">
        <f t="shared" ref="E41:H41" si="22">SUM(E42:E45)</f>
        <v>324920702</v>
      </c>
      <c r="F41" s="3">
        <f t="shared" si="22"/>
        <v>497874865</v>
      </c>
      <c r="G41" s="3">
        <f t="shared" si="22"/>
        <v>0</v>
      </c>
      <c r="H41" s="3">
        <f t="shared" si="22"/>
        <v>0</v>
      </c>
      <c r="I41" s="12" t="s">
        <v>41</v>
      </c>
      <c r="J41">
        <v>708</v>
      </c>
    </row>
    <row r="42" spans="2:13" s="2" customFormat="1" ht="22.5" customHeight="1" x14ac:dyDescent="0.35">
      <c r="B42" s="7">
        <f t="shared" si="1"/>
        <v>446805079</v>
      </c>
      <c r="C42"/>
      <c r="D42" s="7">
        <v>0</v>
      </c>
      <c r="E42" s="7">
        <v>0</v>
      </c>
      <c r="F42" s="7">
        <v>446805079</v>
      </c>
      <c r="G42" s="7">
        <v>0</v>
      </c>
      <c r="H42" s="7">
        <v>0</v>
      </c>
      <c r="I42" s="15" t="s">
        <v>42</v>
      </c>
      <c r="J42">
        <v>7081</v>
      </c>
    </row>
    <row r="43" spans="2:13" s="2" customFormat="1" ht="22.5" customHeight="1" x14ac:dyDescent="0.35">
      <c r="B43" s="8">
        <f t="shared" si="1"/>
        <v>51069786</v>
      </c>
      <c r="C43"/>
      <c r="D43" s="8">
        <v>0</v>
      </c>
      <c r="E43" s="8">
        <v>0</v>
      </c>
      <c r="F43" s="8">
        <v>51069786</v>
      </c>
      <c r="G43" s="8">
        <v>0</v>
      </c>
      <c r="H43" s="8">
        <v>0</v>
      </c>
      <c r="I43" s="16" t="s">
        <v>43</v>
      </c>
      <c r="J43">
        <v>7082</v>
      </c>
    </row>
    <row r="44" spans="2:13" s="2" customFormat="1" ht="22.5" customHeight="1" x14ac:dyDescent="0.35">
      <c r="B44" s="8">
        <f t="shared" si="1"/>
        <v>8137338</v>
      </c>
      <c r="C44"/>
      <c r="D44" s="8">
        <v>0</v>
      </c>
      <c r="E44" s="8">
        <v>8137338</v>
      </c>
      <c r="F44" s="8">
        <v>0</v>
      </c>
      <c r="G44" s="8">
        <v>0</v>
      </c>
      <c r="H44" s="8">
        <v>0</v>
      </c>
      <c r="I44" s="16" t="s">
        <v>44</v>
      </c>
      <c r="J44">
        <v>7083</v>
      </c>
    </row>
    <row r="45" spans="2:13" s="2" customFormat="1" ht="22.5" customHeight="1" x14ac:dyDescent="0.35">
      <c r="B45" s="9">
        <f t="shared" si="1"/>
        <v>316783364</v>
      </c>
      <c r="C45"/>
      <c r="D45" s="9">
        <v>0</v>
      </c>
      <c r="E45" s="9">
        <v>316783364</v>
      </c>
      <c r="F45" s="9">
        <v>0</v>
      </c>
      <c r="G45" s="9">
        <v>0</v>
      </c>
      <c r="H45" s="9">
        <v>0</v>
      </c>
      <c r="I45" s="14" t="s">
        <v>45</v>
      </c>
      <c r="J45">
        <v>7084</v>
      </c>
      <c r="M45" s="4">
        <v>1000000</v>
      </c>
    </row>
    <row r="46" spans="2:13" s="2" customFormat="1" ht="22.5" customHeight="1" x14ac:dyDescent="0.35">
      <c r="B46" s="3">
        <f t="shared" si="1"/>
        <v>4411597841</v>
      </c>
      <c r="C46"/>
      <c r="D46" s="3">
        <f>SUM(D47:D48)</f>
        <v>0</v>
      </c>
      <c r="E46" s="3">
        <f t="shared" ref="E46:H46" si="23">SUM(E47:E48)</f>
        <v>0</v>
      </c>
      <c r="F46" s="3">
        <f t="shared" si="23"/>
        <v>0</v>
      </c>
      <c r="G46" s="3">
        <f t="shared" si="23"/>
        <v>4411597841</v>
      </c>
      <c r="H46" s="3">
        <f t="shared" si="23"/>
        <v>0</v>
      </c>
      <c r="I46" s="12" t="s">
        <v>46</v>
      </c>
      <c r="J46">
        <v>709</v>
      </c>
    </row>
    <row r="47" spans="2:13" s="2" customFormat="1" ht="22.5" customHeight="1" x14ac:dyDescent="0.35">
      <c r="B47" s="7">
        <f t="shared" si="1"/>
        <v>3270783058</v>
      </c>
      <c r="C47"/>
      <c r="D47" s="7">
        <v>0</v>
      </c>
      <c r="E47" s="7">
        <v>0</v>
      </c>
      <c r="F47" s="7">
        <v>0</v>
      </c>
      <c r="G47" s="7">
        <v>3270783058</v>
      </c>
      <c r="H47" s="7">
        <v>0</v>
      </c>
      <c r="I47" s="15" t="s">
        <v>47</v>
      </c>
      <c r="J47">
        <v>7098</v>
      </c>
    </row>
    <row r="48" spans="2:13" s="2" customFormat="1" ht="22.5" customHeight="1" x14ac:dyDescent="0.35">
      <c r="B48" s="9">
        <f t="shared" si="1"/>
        <v>1140814783</v>
      </c>
      <c r="C48"/>
      <c r="D48" s="9">
        <v>0</v>
      </c>
      <c r="E48" s="9">
        <v>0</v>
      </c>
      <c r="F48" s="9">
        <v>0</v>
      </c>
      <c r="G48" s="9">
        <v>1140814783</v>
      </c>
      <c r="H48" s="9">
        <v>0</v>
      </c>
      <c r="I48" s="14" t="s">
        <v>48</v>
      </c>
      <c r="J48">
        <v>7094</v>
      </c>
    </row>
    <row r="49" spans="2:14" s="2" customFormat="1" ht="22.5" customHeight="1" x14ac:dyDescent="0.35">
      <c r="B49" s="3">
        <f t="shared" si="1"/>
        <v>3990684348</v>
      </c>
      <c r="C49"/>
      <c r="D49" s="3">
        <f>SUM(D50:D54)</f>
        <v>0</v>
      </c>
      <c r="E49" s="3">
        <f t="shared" ref="E49:H49" si="24">SUM(E50:E54)</f>
        <v>0</v>
      </c>
      <c r="F49" s="3">
        <f t="shared" si="24"/>
        <v>56052000</v>
      </c>
      <c r="G49" s="3">
        <f t="shared" si="24"/>
        <v>3934632348</v>
      </c>
      <c r="H49" s="3">
        <f t="shared" si="24"/>
        <v>0</v>
      </c>
      <c r="I49" s="12" t="s">
        <v>49</v>
      </c>
      <c r="J49">
        <v>710</v>
      </c>
    </row>
    <row r="50" spans="2:14" s="2" customFormat="1" ht="22.5" customHeight="1" x14ac:dyDescent="0.35">
      <c r="B50" s="7">
        <f t="shared" si="1"/>
        <v>1371568149</v>
      </c>
      <c r="C50"/>
      <c r="D50" s="7">
        <v>0</v>
      </c>
      <c r="E50" s="7">
        <v>0</v>
      </c>
      <c r="F50" s="7">
        <v>0</v>
      </c>
      <c r="G50" s="7">
        <v>1371568149</v>
      </c>
      <c r="H50" s="7">
        <v>0</v>
      </c>
      <c r="I50" s="15" t="s">
        <v>50</v>
      </c>
      <c r="J50">
        <v>7101</v>
      </c>
    </row>
    <row r="51" spans="2:14" s="2" customFormat="1" ht="22.5" customHeight="1" x14ac:dyDescent="0.35">
      <c r="B51" s="8">
        <f t="shared" si="1"/>
        <v>1320000000</v>
      </c>
      <c r="C51"/>
      <c r="D51" s="8">
        <v>0</v>
      </c>
      <c r="E51" s="8">
        <v>0</v>
      </c>
      <c r="F51" s="8">
        <v>0</v>
      </c>
      <c r="G51" s="8">
        <v>1320000000</v>
      </c>
      <c r="H51" s="8">
        <v>0</v>
      </c>
      <c r="I51" s="16" t="s">
        <v>51</v>
      </c>
      <c r="J51">
        <v>7102</v>
      </c>
    </row>
    <row r="52" spans="2:14" s="2" customFormat="1" ht="22.5" customHeight="1" x14ac:dyDescent="0.35">
      <c r="B52" s="8">
        <f t="shared" si="1"/>
        <v>56052000</v>
      </c>
      <c r="C52"/>
      <c r="D52" s="8">
        <v>0</v>
      </c>
      <c r="E52" s="8">
        <v>0</v>
      </c>
      <c r="F52" s="8">
        <v>56052000</v>
      </c>
      <c r="G52" s="8">
        <v>0</v>
      </c>
      <c r="H52" s="8">
        <v>0</v>
      </c>
      <c r="I52" s="16" t="s">
        <v>52</v>
      </c>
      <c r="J52">
        <v>7103</v>
      </c>
      <c r="N52" s="4"/>
    </row>
    <row r="53" spans="2:14" s="2" customFormat="1" ht="22.5" customHeight="1" x14ac:dyDescent="0.35">
      <c r="B53" s="8">
        <f t="shared" si="1"/>
        <v>171327689</v>
      </c>
      <c r="C53"/>
      <c r="D53" s="8">
        <v>0</v>
      </c>
      <c r="E53" s="8">
        <v>0</v>
      </c>
      <c r="F53" s="8">
        <v>0</v>
      </c>
      <c r="G53" s="8">
        <v>171327689</v>
      </c>
      <c r="H53" s="8">
        <v>0</v>
      </c>
      <c r="I53" s="16" t="s">
        <v>53</v>
      </c>
      <c r="J53">
        <v>7104</v>
      </c>
    </row>
    <row r="54" spans="2:14" s="2" customFormat="1" ht="22.5" customHeight="1" x14ac:dyDescent="0.35">
      <c r="B54" s="8">
        <f t="shared" si="1"/>
        <v>1071736510</v>
      </c>
      <c r="C54"/>
      <c r="D54" s="8">
        <v>0</v>
      </c>
      <c r="E54" s="8">
        <v>0</v>
      </c>
      <c r="F54" s="8">
        <v>0</v>
      </c>
      <c r="G54" s="8">
        <v>1071736510</v>
      </c>
      <c r="H54" s="8">
        <v>0</v>
      </c>
      <c r="I54" s="16" t="s">
        <v>54</v>
      </c>
      <c r="J54">
        <v>7109</v>
      </c>
    </row>
  </sheetData>
  <pageMargins left="0.7" right="0.7" top="0.75" bottom="0.75" header="0.3" footer="0.3"/>
  <pageSetup orientation="portrait" r:id="rId1"/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8"/>
  <sheetViews>
    <sheetView showGridLines="0" tabSelected="1" view="pageBreakPreview" zoomScaleNormal="100" zoomScaleSheetLayoutView="100" workbookViewId="0">
      <selection activeCell="G6" sqref="G6"/>
    </sheetView>
  </sheetViews>
  <sheetFormatPr defaultColWidth="9" defaultRowHeight="17.25" x14ac:dyDescent="0.35"/>
  <cols>
    <col min="1" max="3" width="14.875" style="2" customWidth="1"/>
    <col min="4" max="4" width="1.25" customWidth="1"/>
    <col min="5" max="5" width="53.75" style="2" customWidth="1"/>
    <col min="6" max="6" width="4.375" style="2" customWidth="1"/>
    <col min="7" max="16384" width="9" style="2"/>
  </cols>
  <sheetData>
    <row r="1" spans="1:6" ht="37.5" customHeight="1" x14ac:dyDescent="0.35">
      <c r="F1" s="20" t="s">
        <v>58</v>
      </c>
    </row>
    <row r="2" spans="1:6" ht="18.75" customHeight="1" x14ac:dyDescent="0.35">
      <c r="F2" s="21" t="s">
        <v>57</v>
      </c>
    </row>
    <row r="3" spans="1:6" ht="11.25" customHeight="1" x14ac:dyDescent="0.35"/>
    <row r="4" spans="1:6" ht="30" customHeight="1" x14ac:dyDescent="0.35">
      <c r="A4" s="38">
        <v>2022</v>
      </c>
      <c r="B4" s="38">
        <v>2021</v>
      </c>
      <c r="C4" s="38">
        <v>2020</v>
      </c>
    </row>
    <row r="5" spans="1:6" ht="30" customHeight="1" x14ac:dyDescent="0.35">
      <c r="A5" s="46" t="s">
        <v>56</v>
      </c>
      <c r="B5" s="46"/>
      <c r="C5" s="46"/>
    </row>
    <row r="6" spans="1:6" ht="11.25" customHeight="1" thickBot="1" x14ac:dyDescent="0.4"/>
    <row r="7" spans="1:6" ht="30" customHeight="1" thickBot="1" x14ac:dyDescent="0.4">
      <c r="A7" s="40">
        <f>A9+A12+A20+A28+A41</f>
        <v>42519120958</v>
      </c>
      <c r="B7" s="40">
        <f>B9+B12+B20+B28+B41</f>
        <v>42312919404</v>
      </c>
      <c r="C7" s="41">
        <f>C9+C12+C20+C28+C41</f>
        <v>37504493680</v>
      </c>
      <c r="E7" s="45" t="s">
        <v>64</v>
      </c>
      <c r="F7" s="39"/>
    </row>
    <row r="8" spans="1:6" ht="11.25" customHeight="1" x14ac:dyDescent="0.35">
      <c r="A8" s="22"/>
      <c r="B8" s="22"/>
      <c r="C8" s="23"/>
      <c r="E8" s="10"/>
      <c r="F8" s="10"/>
    </row>
    <row r="9" spans="1:6" ht="30" customHeight="1" x14ac:dyDescent="0.35">
      <c r="A9" s="43">
        <f t="shared" ref="A9:B9" si="0">SUM(A10:A11)</f>
        <v>4024444072</v>
      </c>
      <c r="B9" s="43">
        <f t="shared" si="0"/>
        <v>3905280552</v>
      </c>
      <c r="C9" s="44">
        <f>SUM(C10:C11)</f>
        <v>4304679451</v>
      </c>
      <c r="E9" s="42"/>
      <c r="F9" s="42" t="s">
        <v>59</v>
      </c>
    </row>
    <row r="10" spans="1:6" ht="30" customHeight="1" x14ac:dyDescent="0.35">
      <c r="A10" s="27">
        <v>3843539393</v>
      </c>
      <c r="B10" s="27">
        <v>3673492115</v>
      </c>
      <c r="C10" s="24">
        <v>4096654276</v>
      </c>
      <c r="D10" s="28"/>
      <c r="E10" s="31" t="s">
        <v>20</v>
      </c>
      <c r="F10" s="32"/>
    </row>
    <row r="11" spans="1:6" ht="30" customHeight="1" x14ac:dyDescent="0.35">
      <c r="A11" s="29">
        <v>180904679</v>
      </c>
      <c r="B11" s="29">
        <v>231788437</v>
      </c>
      <c r="C11" s="26">
        <v>208025175</v>
      </c>
      <c r="D11" s="28"/>
      <c r="E11" s="33" t="s">
        <v>21</v>
      </c>
      <c r="F11" s="34"/>
    </row>
    <row r="12" spans="1:6" ht="30" customHeight="1" x14ac:dyDescent="0.35">
      <c r="A12" s="43">
        <f>SUM(A13:A19)</f>
        <v>12422203766</v>
      </c>
      <c r="B12" s="43">
        <f>SUM(B13:B19)</f>
        <v>12870989189</v>
      </c>
      <c r="C12" s="44">
        <f>SUM(C13:C19)</f>
        <v>12282731694</v>
      </c>
      <c r="E12" s="42"/>
      <c r="F12" s="42" t="s">
        <v>60</v>
      </c>
    </row>
    <row r="13" spans="1:6" ht="30" customHeight="1" x14ac:dyDescent="0.35">
      <c r="A13" s="27">
        <v>3762777707</v>
      </c>
      <c r="B13" s="27">
        <v>3826190429</v>
      </c>
      <c r="C13" s="24">
        <v>3523174085</v>
      </c>
      <c r="D13" s="28"/>
      <c r="E13" s="31" t="s">
        <v>38</v>
      </c>
      <c r="F13" s="32"/>
    </row>
    <row r="14" spans="1:6" ht="30" customHeight="1" x14ac:dyDescent="0.35">
      <c r="A14" s="30">
        <v>567213327</v>
      </c>
      <c r="B14" s="30">
        <v>562525119</v>
      </c>
      <c r="C14" s="25">
        <v>584655109</v>
      </c>
      <c r="D14" s="28"/>
      <c r="E14" s="35" t="s">
        <v>39</v>
      </c>
      <c r="F14" s="36"/>
    </row>
    <row r="15" spans="1:6" ht="30" customHeight="1" x14ac:dyDescent="0.35">
      <c r="A15" s="30">
        <v>3039346975</v>
      </c>
      <c r="B15" s="30">
        <v>3440849514</v>
      </c>
      <c r="C15" s="25">
        <v>3270783058</v>
      </c>
      <c r="D15" s="28"/>
      <c r="E15" s="35" t="s">
        <v>47</v>
      </c>
      <c r="F15" s="36"/>
    </row>
    <row r="16" spans="1:6" ht="30" customHeight="1" x14ac:dyDescent="0.35">
      <c r="A16" s="30">
        <v>1208288314</v>
      </c>
      <c r="B16" s="30">
        <v>1238134354</v>
      </c>
      <c r="C16" s="25">
        <v>1140814783</v>
      </c>
      <c r="D16" s="28"/>
      <c r="E16" s="35" t="s">
        <v>48</v>
      </c>
      <c r="F16" s="36"/>
    </row>
    <row r="17" spans="1:6" ht="30" customHeight="1" x14ac:dyDescent="0.35">
      <c r="A17" s="30">
        <v>1452698048</v>
      </c>
      <c r="B17" s="30">
        <v>1411533616</v>
      </c>
      <c r="C17" s="25">
        <v>1371568149</v>
      </c>
      <c r="D17" s="28"/>
      <c r="E17" s="35" t="s">
        <v>50</v>
      </c>
      <c r="F17" s="36"/>
    </row>
    <row r="18" spans="1:6" ht="30" customHeight="1" x14ac:dyDescent="0.35">
      <c r="A18" s="30">
        <v>1320000000</v>
      </c>
      <c r="B18" s="30">
        <v>1320000000</v>
      </c>
      <c r="C18" s="25">
        <v>1320000000</v>
      </c>
      <c r="D18" s="28"/>
      <c r="E18" s="35" t="s">
        <v>51</v>
      </c>
      <c r="F18" s="36"/>
    </row>
    <row r="19" spans="1:6" ht="30" customHeight="1" x14ac:dyDescent="0.35">
      <c r="A19" s="29">
        <v>1071879394.9999999</v>
      </c>
      <c r="B19" s="29">
        <v>1071756157</v>
      </c>
      <c r="C19" s="26">
        <v>1071736510</v>
      </c>
      <c r="D19" s="28"/>
      <c r="E19" s="33" t="s">
        <v>54</v>
      </c>
      <c r="F19" s="34"/>
    </row>
    <row r="20" spans="1:6" ht="30" customHeight="1" x14ac:dyDescent="0.35">
      <c r="A20" s="43">
        <f t="shared" ref="A20:B20" si="1">SUM(A21:A27)</f>
        <v>3896174405</v>
      </c>
      <c r="B20" s="43">
        <f t="shared" si="1"/>
        <v>3394070407</v>
      </c>
      <c r="C20" s="44">
        <f>SUM(C21:C27)</f>
        <v>3629659382</v>
      </c>
      <c r="E20" s="42"/>
      <c r="F20" s="42" t="s">
        <v>61</v>
      </c>
    </row>
    <row r="21" spans="1:6" ht="30" customHeight="1" x14ac:dyDescent="0.35">
      <c r="A21" s="27">
        <v>1388796359</v>
      </c>
      <c r="B21" s="27">
        <v>866190641</v>
      </c>
      <c r="C21" s="24">
        <v>1025147652.0000001</v>
      </c>
      <c r="D21" s="28"/>
      <c r="E21" s="32" t="s">
        <v>32</v>
      </c>
      <c r="F21" s="32"/>
    </row>
    <row r="22" spans="1:6" ht="30" customHeight="1" x14ac:dyDescent="0.35">
      <c r="A22" s="30">
        <v>2106592204</v>
      </c>
      <c r="B22" s="30">
        <v>1959648906</v>
      </c>
      <c r="C22" s="25">
        <v>1865962947</v>
      </c>
      <c r="D22" s="28"/>
      <c r="E22" s="36" t="s">
        <v>33</v>
      </c>
      <c r="F22" s="36"/>
    </row>
    <row r="23" spans="1:6" ht="30" customHeight="1" x14ac:dyDescent="0.35">
      <c r="A23" s="30">
        <v>0</v>
      </c>
      <c r="B23" s="30">
        <v>955889</v>
      </c>
      <c r="C23" s="25">
        <v>13294229</v>
      </c>
      <c r="D23" s="28"/>
      <c r="E23" s="36" t="s">
        <v>36</v>
      </c>
      <c r="F23" s="36"/>
    </row>
    <row r="24" spans="1:6" ht="30" customHeight="1" x14ac:dyDescent="0.35">
      <c r="A24" s="30">
        <v>171945711</v>
      </c>
      <c r="B24" s="30">
        <v>236609500</v>
      </c>
      <c r="C24" s="25">
        <v>446805079</v>
      </c>
      <c r="D24" s="28"/>
      <c r="E24" s="36" t="s">
        <v>42</v>
      </c>
      <c r="F24" s="36"/>
    </row>
    <row r="25" spans="1:6" ht="30" customHeight="1" x14ac:dyDescent="0.35">
      <c r="A25" s="30">
        <v>49210124</v>
      </c>
      <c r="B25" s="30">
        <v>60044366</v>
      </c>
      <c r="C25" s="25">
        <v>51069786</v>
      </c>
      <c r="D25" s="28"/>
      <c r="E25" s="36" t="s">
        <v>43</v>
      </c>
      <c r="F25" s="36"/>
    </row>
    <row r="26" spans="1:6" ht="30" customHeight="1" x14ac:dyDescent="0.35">
      <c r="A26" s="30">
        <v>120164441</v>
      </c>
      <c r="B26" s="30">
        <v>212887545</v>
      </c>
      <c r="C26" s="25">
        <v>171327689</v>
      </c>
      <c r="D26" s="28"/>
      <c r="E26" s="35" t="s">
        <v>53</v>
      </c>
      <c r="F26" s="36"/>
    </row>
    <row r="27" spans="1:6" ht="30" customHeight="1" x14ac:dyDescent="0.35">
      <c r="A27" s="29">
        <v>59465566</v>
      </c>
      <c r="B27" s="29">
        <v>57733560</v>
      </c>
      <c r="C27" s="26">
        <v>56052000</v>
      </c>
      <c r="D27" s="28"/>
      <c r="E27" s="34" t="s">
        <v>52</v>
      </c>
      <c r="F27" s="34"/>
    </row>
    <row r="28" spans="1:6" ht="30" customHeight="1" x14ac:dyDescent="0.35">
      <c r="A28" s="43">
        <f t="shared" ref="A28:B28" si="2">SUM(A29:A40)</f>
        <v>6174834228</v>
      </c>
      <c r="B28" s="43">
        <f t="shared" si="2"/>
        <v>9430841638</v>
      </c>
      <c r="C28" s="44">
        <f>SUM(C29:C40)</f>
        <v>5936912519</v>
      </c>
      <c r="E28" s="42"/>
      <c r="F28" s="42" t="s">
        <v>62</v>
      </c>
    </row>
    <row r="29" spans="1:6" ht="30" customHeight="1" x14ac:dyDescent="0.35">
      <c r="A29" s="27">
        <v>3673729</v>
      </c>
      <c r="B29" s="27">
        <v>24831387</v>
      </c>
      <c r="C29" s="24">
        <v>279440265</v>
      </c>
      <c r="D29" s="28"/>
      <c r="E29" s="31" t="s">
        <v>22</v>
      </c>
      <c r="F29" s="32"/>
    </row>
    <row r="30" spans="1:6" ht="30" customHeight="1" x14ac:dyDescent="0.35">
      <c r="A30" s="30">
        <v>3899135772</v>
      </c>
      <c r="B30" s="30">
        <v>5652729590</v>
      </c>
      <c r="C30" s="25">
        <v>3247745517</v>
      </c>
      <c r="D30" s="28"/>
      <c r="E30" s="35" t="s">
        <v>23</v>
      </c>
      <c r="F30" s="36"/>
    </row>
    <row r="31" spans="1:6" ht="30" customHeight="1" x14ac:dyDescent="0.35">
      <c r="A31" s="30">
        <v>84122238</v>
      </c>
      <c r="B31" s="30">
        <v>83047841</v>
      </c>
      <c r="C31" s="25">
        <v>80507938</v>
      </c>
      <c r="D31" s="28"/>
      <c r="E31" s="35" t="s">
        <v>24</v>
      </c>
      <c r="F31" s="36"/>
    </row>
    <row r="32" spans="1:6" ht="30" customHeight="1" x14ac:dyDescent="0.35">
      <c r="A32" s="30">
        <v>600902152</v>
      </c>
      <c r="B32" s="30">
        <v>387402474</v>
      </c>
      <c r="C32" s="25">
        <v>214666547</v>
      </c>
      <c r="D32" s="28"/>
      <c r="E32" s="35" t="s">
        <v>26</v>
      </c>
      <c r="F32" s="36"/>
    </row>
    <row r="33" spans="1:6" ht="30" customHeight="1" x14ac:dyDescent="0.35">
      <c r="A33" s="30">
        <v>702484984</v>
      </c>
      <c r="B33" s="30">
        <v>1595353978</v>
      </c>
      <c r="C33" s="25">
        <v>1059101873.0000001</v>
      </c>
      <c r="D33" s="28"/>
      <c r="E33" s="35" t="s">
        <v>27</v>
      </c>
      <c r="F33" s="36"/>
    </row>
    <row r="34" spans="1:6" ht="30" customHeight="1" x14ac:dyDescent="0.35">
      <c r="A34" s="30">
        <v>15997043</v>
      </c>
      <c r="B34" s="30">
        <v>16797043</v>
      </c>
      <c r="C34" s="25">
        <v>21169644</v>
      </c>
      <c r="D34" s="28"/>
      <c r="E34" s="35" t="s">
        <v>28</v>
      </c>
      <c r="F34" s="36"/>
    </row>
    <row r="35" spans="1:6" ht="30" customHeight="1" x14ac:dyDescent="0.35">
      <c r="A35" s="30">
        <v>305454069</v>
      </c>
      <c r="B35" s="30">
        <v>803524056</v>
      </c>
      <c r="C35" s="25">
        <v>363446098</v>
      </c>
      <c r="D35" s="28"/>
      <c r="E35" s="35" t="s">
        <v>29</v>
      </c>
      <c r="F35" s="36"/>
    </row>
    <row r="36" spans="1:6" ht="30" customHeight="1" x14ac:dyDescent="0.35">
      <c r="A36" s="30">
        <v>139622997</v>
      </c>
      <c r="B36" s="30">
        <v>142246302</v>
      </c>
      <c r="C36" s="25">
        <v>139599916</v>
      </c>
      <c r="D36" s="28"/>
      <c r="E36" s="35" t="s">
        <v>30</v>
      </c>
      <c r="F36" s="36"/>
    </row>
    <row r="37" spans="1:6" ht="30" customHeight="1" x14ac:dyDescent="0.35">
      <c r="A37" s="30">
        <v>159191101</v>
      </c>
      <c r="B37" s="30">
        <v>417709367</v>
      </c>
      <c r="C37" s="25">
        <v>195789904</v>
      </c>
      <c r="D37" s="28"/>
      <c r="E37" s="35" t="s">
        <v>34</v>
      </c>
      <c r="F37" s="36"/>
    </row>
    <row r="38" spans="1:6" ht="30" customHeight="1" x14ac:dyDescent="0.35">
      <c r="A38" s="30">
        <v>0</v>
      </c>
      <c r="B38" s="30">
        <v>0</v>
      </c>
      <c r="C38" s="25">
        <v>10524115</v>
      </c>
      <c r="D38" s="28"/>
      <c r="E38" s="35" t="s">
        <v>35</v>
      </c>
      <c r="F38" s="36"/>
    </row>
    <row r="39" spans="1:6" ht="30" customHeight="1" x14ac:dyDescent="0.35">
      <c r="A39" s="30">
        <v>8273018</v>
      </c>
      <c r="B39" s="30">
        <v>8204174.9999999991</v>
      </c>
      <c r="C39" s="25">
        <v>8137338</v>
      </c>
      <c r="D39" s="28"/>
      <c r="E39" s="35" t="s">
        <v>44</v>
      </c>
      <c r="F39" s="36"/>
    </row>
    <row r="40" spans="1:6" ht="30" customHeight="1" x14ac:dyDescent="0.35">
      <c r="A40" s="29">
        <v>255977125</v>
      </c>
      <c r="B40" s="29">
        <v>298995425</v>
      </c>
      <c r="C40" s="26">
        <v>316783364</v>
      </c>
      <c r="D40" s="28"/>
      <c r="E40" s="33" t="s">
        <v>45</v>
      </c>
      <c r="F40" s="34"/>
    </row>
    <row r="41" spans="1:6" ht="30" customHeight="1" x14ac:dyDescent="0.35">
      <c r="A41" s="43">
        <f t="shared" ref="A41:B41" si="3">SUM(A42:A51)</f>
        <v>16001464487</v>
      </c>
      <c r="B41" s="43">
        <f t="shared" si="3"/>
        <v>12711737618</v>
      </c>
      <c r="C41" s="44">
        <f>SUM(C42:C51)</f>
        <v>11350510634</v>
      </c>
      <c r="E41" s="42"/>
      <c r="F41" s="42" t="s">
        <v>63</v>
      </c>
    </row>
    <row r="42" spans="1:6" ht="54" customHeight="1" x14ac:dyDescent="0.35">
      <c r="A42" s="27">
        <v>3010372260</v>
      </c>
      <c r="B42" s="27">
        <v>2975352302</v>
      </c>
      <c r="C42" s="24">
        <v>2998202287</v>
      </c>
      <c r="D42" s="28"/>
      <c r="E42" s="37" t="s">
        <v>55</v>
      </c>
      <c r="F42" s="32"/>
    </row>
    <row r="43" spans="1:6" ht="30" customHeight="1" x14ac:dyDescent="0.35">
      <c r="A43" s="30">
        <v>133896504</v>
      </c>
      <c r="B43" s="30">
        <v>138319039</v>
      </c>
      <c r="C43" s="25">
        <v>188614369</v>
      </c>
      <c r="D43" s="28"/>
      <c r="E43" s="35" t="s">
        <v>7</v>
      </c>
      <c r="F43" s="36"/>
    </row>
    <row r="44" spans="1:6" ht="30" customHeight="1" x14ac:dyDescent="0.35">
      <c r="A44" s="30">
        <v>6163529624</v>
      </c>
      <c r="B44" s="30">
        <v>3017692844</v>
      </c>
      <c r="C44" s="25">
        <v>1883670994</v>
      </c>
      <c r="D44" s="28"/>
      <c r="E44" s="35" t="s">
        <v>9</v>
      </c>
      <c r="F44" s="36"/>
    </row>
    <row r="45" spans="1:6" ht="30" customHeight="1" x14ac:dyDescent="0.35">
      <c r="A45" s="30">
        <v>2169218639</v>
      </c>
      <c r="B45" s="30">
        <v>2132677325</v>
      </c>
      <c r="C45" s="25">
        <v>1843741722</v>
      </c>
      <c r="D45" s="28"/>
      <c r="E45" s="35" t="s">
        <v>10</v>
      </c>
      <c r="F45" s="36"/>
    </row>
    <row r="46" spans="1:6" ht="30" customHeight="1" x14ac:dyDescent="0.35">
      <c r="A46" s="30">
        <v>1355023901</v>
      </c>
      <c r="B46" s="30">
        <v>1342548378</v>
      </c>
      <c r="C46" s="25">
        <v>1332968793</v>
      </c>
      <c r="D46" s="28"/>
      <c r="E46" s="35" t="s">
        <v>12</v>
      </c>
      <c r="F46" s="36"/>
    </row>
    <row r="47" spans="1:6" ht="30" customHeight="1" x14ac:dyDescent="0.35">
      <c r="A47" s="30">
        <v>307008950</v>
      </c>
      <c r="B47" s="30">
        <v>203700030</v>
      </c>
      <c r="C47" s="25">
        <v>160802585</v>
      </c>
      <c r="D47" s="28"/>
      <c r="E47" s="35" t="s">
        <v>13</v>
      </c>
      <c r="F47" s="36"/>
    </row>
    <row r="48" spans="1:6" ht="30" customHeight="1" x14ac:dyDescent="0.35">
      <c r="A48" s="30">
        <v>1740000045</v>
      </c>
      <c r="B48" s="30">
        <v>1761289922</v>
      </c>
      <c r="C48" s="25">
        <v>1808190597</v>
      </c>
      <c r="D48" s="28"/>
      <c r="E48" s="35" t="s">
        <v>15</v>
      </c>
      <c r="F48" s="36"/>
    </row>
    <row r="49" spans="1:6" ht="30" customHeight="1" x14ac:dyDescent="0.35">
      <c r="A49" s="30">
        <v>0</v>
      </c>
      <c r="B49" s="30">
        <v>32250</v>
      </c>
      <c r="C49" s="25">
        <v>612750</v>
      </c>
      <c r="D49" s="28"/>
      <c r="E49" s="35" t="s">
        <v>16</v>
      </c>
      <c r="F49" s="36"/>
    </row>
    <row r="50" spans="1:6" ht="30" customHeight="1" x14ac:dyDescent="0.35">
      <c r="A50" s="30">
        <v>745900973</v>
      </c>
      <c r="B50" s="30">
        <v>744435488</v>
      </c>
      <c r="C50" s="25">
        <v>738746128</v>
      </c>
      <c r="D50" s="28"/>
      <c r="E50" s="35" t="s">
        <v>17</v>
      </c>
      <c r="F50" s="36"/>
    </row>
    <row r="51" spans="1:6" ht="30" customHeight="1" x14ac:dyDescent="0.35">
      <c r="A51" s="30">
        <v>376513591</v>
      </c>
      <c r="B51" s="30">
        <v>395690040</v>
      </c>
      <c r="C51" s="25">
        <v>394960409</v>
      </c>
      <c r="D51" s="28"/>
      <c r="E51" s="35" t="s">
        <v>18</v>
      </c>
      <c r="F51" s="36"/>
    </row>
    <row r="52" spans="1:6" ht="30" customHeight="1" x14ac:dyDescent="0.35"/>
    <row r="53" spans="1:6" ht="30" customHeight="1" x14ac:dyDescent="0.35"/>
    <row r="54" spans="1:6" ht="30" customHeight="1" x14ac:dyDescent="0.35"/>
    <row r="55" spans="1:6" ht="30" customHeight="1" x14ac:dyDescent="0.35"/>
    <row r="56" spans="1:6" ht="30" customHeight="1" x14ac:dyDescent="0.35"/>
    <row r="57" spans="1:6" ht="30" customHeight="1" x14ac:dyDescent="0.35"/>
    <row r="58" spans="1:6" ht="30" customHeight="1" x14ac:dyDescent="0.35"/>
    <row r="59" spans="1:6" ht="30" customHeight="1" x14ac:dyDescent="0.35"/>
    <row r="60" spans="1:6" ht="30" customHeight="1" x14ac:dyDescent="0.35"/>
    <row r="61" spans="1:6" ht="30" customHeight="1" x14ac:dyDescent="0.35"/>
    <row r="62" spans="1:6" ht="30" customHeight="1" x14ac:dyDescent="0.35"/>
    <row r="63" spans="1:6" ht="30" customHeight="1" x14ac:dyDescent="0.35"/>
    <row r="64" spans="1:6" ht="30" customHeight="1" x14ac:dyDescent="0.35"/>
    <row r="65" ht="30" customHeight="1" x14ac:dyDescent="0.35"/>
    <row r="66" ht="30" customHeight="1" x14ac:dyDescent="0.35"/>
    <row r="67" ht="30" customHeight="1" x14ac:dyDescent="0.35"/>
    <row r="68" ht="30" customHeight="1" x14ac:dyDescent="0.35"/>
    <row r="69" ht="30" customHeight="1" x14ac:dyDescent="0.35"/>
    <row r="70" ht="30" customHeight="1" x14ac:dyDescent="0.35"/>
    <row r="71" ht="30" customHeight="1" x14ac:dyDescent="0.35"/>
    <row r="72" ht="30" customHeight="1" x14ac:dyDescent="0.35"/>
    <row r="73" ht="30" customHeight="1" x14ac:dyDescent="0.35"/>
    <row r="74" ht="30" customHeight="1" x14ac:dyDescent="0.35"/>
    <row r="75" ht="30" customHeight="1" x14ac:dyDescent="0.35"/>
    <row r="76" ht="30" customHeight="1" x14ac:dyDescent="0.35"/>
    <row r="77" ht="30" customHeight="1" x14ac:dyDescent="0.35"/>
    <row r="78" ht="30" customHeight="1" x14ac:dyDescent="0.35"/>
    <row r="79" ht="30" customHeight="1" x14ac:dyDescent="0.35"/>
    <row r="80" ht="30" customHeight="1" x14ac:dyDescent="0.35"/>
    <row r="81" ht="30" customHeight="1" x14ac:dyDescent="0.35"/>
    <row r="82" ht="30" customHeight="1" x14ac:dyDescent="0.35"/>
    <row r="83" ht="30" customHeight="1" x14ac:dyDescent="0.35"/>
    <row r="84" ht="30" customHeight="1" x14ac:dyDescent="0.35"/>
    <row r="85" ht="30" customHeight="1" x14ac:dyDescent="0.35"/>
    <row r="86" ht="30" customHeight="1" x14ac:dyDescent="0.35"/>
    <row r="87" ht="30" customHeight="1" x14ac:dyDescent="0.35"/>
    <row r="88" ht="30" customHeight="1" x14ac:dyDescent="0.35"/>
  </sheetData>
  <mergeCells count="1">
    <mergeCell ref="A5:C5"/>
  </mergeCells>
  <printOptions horizontalCentered="1"/>
  <pageMargins left="0.82677165354330717" right="0.82677165354330717" top="0.9055118110236221" bottom="0.9055118110236221" header="0.31496062992125984" footer="0.31496062992125984"/>
  <pageSetup paperSize="9" scale="73" fitToHeight="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Matrix</vt:lpstr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2019-11-02T11:30:43Z</cp:lastPrinted>
  <dcterms:created xsi:type="dcterms:W3CDTF">2019-10-28T10:06:26Z</dcterms:created>
  <dcterms:modified xsi:type="dcterms:W3CDTF">2019-11-03T15:11:45Z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