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20\Majilis 2020\Value Pasted\"/>
    </mc:Choice>
  </mc:AlternateContent>
  <bookViews>
    <workbookView xWindow="0" yWindow="0" windowWidth="28800" windowHeight="13845"/>
  </bookViews>
  <sheets>
    <sheet name="Report" sheetId="1" r:id="rId1"/>
  </sheets>
  <definedNames>
    <definedName name="_xlnm._FilterDatabase" localSheetId="0" hidden="1">Report!#REF!</definedName>
    <definedName name="EPMWorkbookOptions_1" hidden="1">"qiAAAB+LCAAAAAAABADtWmuPmkAU/d6k/8HwXR6Kj92wNhRZl0SB8Nhtu2kM4qiT4kAH1N1/3wFEQVnrum3TNZooZO65d+6cOXMZMgqfnuZeZQlwCH10Q3E0S1UAcv0xRNMbahFNqlyT+tT5+EF48PGPke//0IKIQMMK8UPh9VMIb6hZFAXXDLNarehVnfbxlKmxLMd8GfRNdwbmThWiMHKQC6iN1/j3XhTptVIRJB8h4MZ9Wr60wBig6B6C"</definedName>
    <definedName name="EPMWorkbookOptions_2" hidden="1">"VWIsmLtO5KxbSbvqzEHa26anCMyDBYZJV3YIsI7BBJB4LqBJQlRneKsPhp91SX3g2OHj2inAI+hClqMnEMVDoKf+kp4vr9ssyzKhEzCjwGW+Dx972oD86p6DEKGO3E4cLwSbq8DECW3TE4PAg66To/LoNLMYxSi55vXoO1kyO32ntG2ZrDAvmu7geAxQF84BCpNMX4ZuswwLGIIyZ/5qE0PyPR93IrwAAlNiOOSajKLEc290a0cijQg8RbfO"</definedName>
    <definedName name="EPMWorkbookOptions_3" hidden="1">"0scwInltffdMO+53cDrzyDcygUfUBcZ3EGAHuzNIsMmMCsxBzBHp3EIcRgdySu07gTaDfpnvY1F5nI3gzwVIiBQlSbNVS2DKjIdipBNI6kWD5eptLhegbGoTXw2PAe6wApPelEYPA8951rEfABw9d7hGszEBo0m10RzzVb42uaq2GwBUWQfU+PGoxbdG9bjnoldJ4L4TbiZuAOYjUgFLYEWNlwIIJPXP0fS4JvE7/aiLhqxadxy5rXEcqQN7"</definedName>
    <definedName name="EPMWorkbookOptions_4" hidden="1">"4BeCZmp63kIrpNpeI+jdULFqqJ3VeHhej/MVmN8N9w/yYWmW2B/KX3RZNWXzQs0eNYZ8L6u2/N6ZEZhjFluuXvy12iaJltzTjK+nFzeW5cmT//jaxp1fbctIJDKNixrLXQ0/292ebF10WprmCTolZUCxTldpvd5o8Dx/vEpr56fSlMJiVY336BeNlqV5gkZvbbU77CqDk1XabHFsu906XqX181NpRmLZ0z+xSbLSV9TeRbalaZ4gW83oiary"</definedName>
    <definedName name="EPMWorkbookOptions_5" hidden="1">"TbQUTX2TfMlWoNms11+xF+DPT7+7bBZ1LPb7Q1OWLM1497v7/0fAuqH1DHHwNu2++h29cX7azRFZlK1uXl2x5HPRbGmaJ2jW0C3JNgjB0htevV6t2eb5aTZHZPr6JdvGRaalaZ4gU0sZyP9Qn63z02fMYLGYKqpuW3Syo33vQv1zpNTI3vE8OPl/Fu9AFk3bkM1/uIDb57eAMxbTp4suG4rWVaSLSl8DKmRTDhKYsqPbQmsGJ9H2j7jzjfvH"</definedName>
    <definedName name="EPMWorkbookOptions_6" hidden="1">"4oIBJhiEMw1pAUDZeWWxMcFJHnBwHFRDprMEGXK3OcFm5/9Em1FCY4beNxTxq/F61gQlvHcwdEYeGAA83UbYa//4YRt2/X+Dzi/vrGrPqiAAAA=="</definedName>
    <definedName name="_xlnm.Print_Area" localSheetId="0">Report!$B$1:$O$257</definedName>
    <definedName name="_xlnm.Print_Titles" localSheetId="0">Report!$4:$6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54" i="1" l="1"/>
  <c r="E254" i="1"/>
  <c r="E245" i="1"/>
  <c r="C224" i="1"/>
  <c r="J216" i="1"/>
  <c r="E216" i="1"/>
  <c r="L211" i="1"/>
  <c r="E211" i="1"/>
  <c r="L208" i="1"/>
  <c r="J208" i="1"/>
  <c r="E208" i="1"/>
  <c r="C208" i="1"/>
  <c r="J203" i="1"/>
  <c r="G203" i="1"/>
  <c r="J196" i="1"/>
  <c r="E196" i="1"/>
  <c r="L173" i="1"/>
  <c r="J167" i="1"/>
  <c r="C167" i="1"/>
  <c r="G148" i="1"/>
  <c r="G140" i="1"/>
  <c r="C133" i="1"/>
  <c r="J91" i="1"/>
  <c r="C83" i="1"/>
  <c r="E76" i="1"/>
  <c r="E42" i="1"/>
  <c r="E36" i="1" s="1"/>
  <c r="E38" i="1"/>
  <c r="E35" i="1" s="1"/>
  <c r="E34" i="1" s="1"/>
  <c r="E12" i="1" s="1"/>
  <c r="G38" i="1"/>
  <c r="G35" i="1" s="1"/>
  <c r="J32" i="1"/>
  <c r="E32" i="1"/>
  <c r="E31" i="1"/>
  <c r="C29" i="1"/>
  <c r="J28" i="1"/>
  <c r="E28" i="1"/>
  <c r="L27" i="1"/>
  <c r="E27" i="1"/>
  <c r="L26" i="1"/>
  <c r="J26" i="1"/>
  <c r="E26" i="1"/>
  <c r="C26" i="1"/>
  <c r="J25" i="1"/>
  <c r="G25" i="1"/>
  <c r="J22" i="1"/>
  <c r="E22" i="1"/>
  <c r="L21" i="1"/>
  <c r="J20" i="1"/>
  <c r="C20" i="1"/>
  <c r="G19" i="1"/>
  <c r="G18" i="1"/>
  <c r="C17" i="1"/>
  <c r="J15" i="1"/>
  <c r="C14" i="1"/>
  <c r="E13" i="1"/>
  <c r="J38" i="1" l="1"/>
  <c r="J35" i="1" s="1"/>
  <c r="L38" i="1"/>
  <c r="L35" i="1" s="1"/>
  <c r="G42" i="1"/>
  <c r="G36" i="1" s="1"/>
  <c r="G34" i="1" s="1"/>
  <c r="G12" i="1" s="1"/>
  <c r="J83" i="1"/>
  <c r="J14" i="1" s="1"/>
  <c r="L91" i="1"/>
  <c r="L15" i="1" s="1"/>
  <c r="J42" i="1"/>
  <c r="J36" i="1" s="1"/>
  <c r="C38" i="1"/>
  <c r="C35" i="1" s="1"/>
  <c r="C34" i="1" s="1"/>
  <c r="C12" i="1" s="1"/>
  <c r="L42" i="1"/>
  <c r="L36" i="1" s="1"/>
  <c r="C42" i="1"/>
  <c r="C36" i="1" s="1"/>
  <c r="L76" i="1"/>
  <c r="L13" i="1" s="1"/>
  <c r="C91" i="1"/>
  <c r="C15" i="1" s="1"/>
  <c r="G105" i="1"/>
  <c r="G16" i="1" s="1"/>
  <c r="E83" i="1"/>
  <c r="E14" i="1" s="1"/>
  <c r="L83" i="1"/>
  <c r="L14" i="1" s="1"/>
  <c r="L105" i="1"/>
  <c r="L16" i="1" s="1"/>
  <c r="E91" i="1"/>
  <c r="E15" i="1" s="1"/>
  <c r="C105" i="1"/>
  <c r="C16" i="1" s="1"/>
  <c r="G76" i="1"/>
  <c r="G13" i="1" s="1"/>
  <c r="J105" i="1"/>
  <c r="J16" i="1" s="1"/>
  <c r="E148" i="1"/>
  <c r="E19" i="1" s="1"/>
  <c r="J133" i="1"/>
  <c r="J17" i="1" s="1"/>
  <c r="C140" i="1"/>
  <c r="C18" i="1" s="1"/>
  <c r="E167" i="1"/>
  <c r="E20" i="1" s="1"/>
  <c r="G239" i="1"/>
  <c r="G30" i="1" s="1"/>
  <c r="E133" i="1"/>
  <c r="E17" i="1" s="1"/>
  <c r="L133" i="1"/>
  <c r="L17" i="1" s="1"/>
  <c r="J140" i="1"/>
  <c r="J18" i="1" s="1"/>
  <c r="J148" i="1"/>
  <c r="J19" i="1" s="1"/>
  <c r="L148" i="1"/>
  <c r="L19" i="1" s="1"/>
  <c r="L196" i="1"/>
  <c r="L22" i="1" s="1"/>
  <c r="G208" i="1"/>
  <c r="G26" i="1" s="1"/>
  <c r="L216" i="1"/>
  <c r="L28" i="1" s="1"/>
  <c r="C76" i="1"/>
  <c r="C13" i="1" s="1"/>
  <c r="J76" i="1"/>
  <c r="J13" i="1" s="1"/>
  <c r="G83" i="1"/>
  <c r="G14" i="1" s="1"/>
  <c r="G91" i="1"/>
  <c r="G15" i="1" s="1"/>
  <c r="E105" i="1"/>
  <c r="E16" i="1" s="1"/>
  <c r="G133" i="1"/>
  <c r="G17" i="1" s="1"/>
  <c r="E140" i="1"/>
  <c r="E18" i="1" s="1"/>
  <c r="L140" i="1"/>
  <c r="L18" i="1" s="1"/>
  <c r="C148" i="1"/>
  <c r="C19" i="1" s="1"/>
  <c r="G173" i="1"/>
  <c r="G21" i="1" s="1"/>
  <c r="C211" i="1"/>
  <c r="C27" i="1" s="1"/>
  <c r="C216" i="1"/>
  <c r="C28" i="1" s="1"/>
  <c r="E203" i="1"/>
  <c r="E25" i="1" s="1"/>
  <c r="L254" i="1"/>
  <c r="L32" i="1" s="1"/>
  <c r="L167" i="1"/>
  <c r="L20" i="1" s="1"/>
  <c r="C173" i="1"/>
  <c r="C21" i="1" s="1"/>
  <c r="J173" i="1"/>
  <c r="J21" i="1" s="1"/>
  <c r="G196" i="1"/>
  <c r="G22" i="1" s="1"/>
  <c r="C203" i="1"/>
  <c r="C25" i="1" s="1"/>
  <c r="G211" i="1"/>
  <c r="G27" i="1" s="1"/>
  <c r="J211" i="1"/>
  <c r="J27" i="1" s="1"/>
  <c r="G216" i="1"/>
  <c r="G28" i="1" s="1"/>
  <c r="G167" i="1"/>
  <c r="G20" i="1" s="1"/>
  <c r="E173" i="1"/>
  <c r="E21" i="1" s="1"/>
  <c r="C196" i="1"/>
  <c r="C22" i="1" s="1"/>
  <c r="L203" i="1"/>
  <c r="L25" i="1" s="1"/>
  <c r="E224" i="1"/>
  <c r="E29" i="1" s="1"/>
  <c r="L245" i="1"/>
  <c r="L31" i="1" s="1"/>
  <c r="J224" i="1"/>
  <c r="J29" i="1" s="1"/>
  <c r="L224" i="1"/>
  <c r="L29" i="1" s="1"/>
  <c r="C239" i="1"/>
  <c r="C30" i="1" s="1"/>
  <c r="J239" i="1"/>
  <c r="J30" i="1" s="1"/>
  <c r="G245" i="1"/>
  <c r="G31" i="1" s="1"/>
  <c r="G254" i="1"/>
  <c r="G32" i="1" s="1"/>
  <c r="G224" i="1"/>
  <c r="G29" i="1" s="1"/>
  <c r="E239" i="1"/>
  <c r="E30" i="1" s="1"/>
  <c r="L239" i="1"/>
  <c r="L30" i="1" s="1"/>
  <c r="C245" i="1"/>
  <c r="C31" i="1" s="1"/>
  <c r="J245" i="1"/>
  <c r="J31" i="1" s="1"/>
  <c r="C254" i="1"/>
  <c r="C32" i="1" s="1"/>
  <c r="G11" i="1" l="1"/>
  <c r="G7" i="1" s="1"/>
  <c r="G24" i="1"/>
  <c r="G8" i="1" s="1"/>
  <c r="G9" i="1"/>
  <c r="L24" i="1"/>
  <c r="L8" i="1" s="1"/>
  <c r="E11" i="1"/>
  <c r="E7" i="1" s="1"/>
  <c r="J24" i="1"/>
  <c r="J8" i="1" s="1"/>
  <c r="E24" i="1"/>
  <c r="E8" i="1" s="1"/>
  <c r="C11" i="1"/>
  <c r="C7" i="1" s="1"/>
  <c r="C9" i="1" s="1"/>
  <c r="L34" i="1"/>
  <c r="L12" i="1" s="1"/>
  <c r="L11" i="1" s="1"/>
  <c r="L7" i="1" s="1"/>
  <c r="J34" i="1"/>
  <c r="J12" i="1" s="1"/>
  <c r="J11" i="1" s="1"/>
  <c r="J7" i="1" s="1"/>
  <c r="J9" i="1" s="1"/>
  <c r="C24" i="1"/>
  <c r="C8" i="1" s="1"/>
  <c r="L9" i="1" l="1"/>
  <c r="E9" i="1"/>
  <c r="K249" i="1"/>
  <c r="K240" i="1"/>
  <c r="K231" i="1"/>
  <c r="K222" i="1"/>
  <c r="K251" i="1"/>
  <c r="K242" i="1"/>
  <c r="K233" i="1"/>
  <c r="K227" i="1"/>
  <c r="K225" i="1"/>
  <c r="K193" i="1"/>
  <c r="K185" i="1"/>
  <c r="K177" i="1"/>
  <c r="K151" i="1"/>
  <c r="K187" i="1"/>
  <c r="K161" i="1"/>
  <c r="K141" i="1"/>
  <c r="K131" i="1"/>
  <c r="K123" i="1"/>
  <c r="K115" i="1"/>
  <c r="K107" i="1"/>
  <c r="K98" i="1"/>
  <c r="K89" i="1"/>
  <c r="K80" i="1"/>
  <c r="K179" i="1"/>
  <c r="K159" i="1"/>
  <c r="K143" i="1"/>
  <c r="K125" i="1"/>
  <c r="K205" i="1"/>
  <c r="K170" i="1"/>
  <c r="K168" i="1"/>
  <c r="K153" i="1"/>
  <c r="K136" i="1"/>
  <c r="K109" i="1"/>
  <c r="K100" i="1"/>
  <c r="K71" i="1"/>
  <c r="K92" i="1"/>
  <c r="K47" i="1"/>
  <c r="K117" i="1"/>
  <c r="K102" i="1"/>
  <c r="K63" i="1"/>
  <c r="K55" i="1"/>
  <c r="K40" i="1"/>
  <c r="K51" i="1"/>
  <c r="K48" i="1"/>
  <c r="K43" i="1"/>
  <c r="K56" i="1"/>
  <c r="K69" i="1"/>
  <c r="K54" i="1"/>
  <c r="K86" i="1"/>
  <c r="K60" i="1"/>
  <c r="K101" i="1"/>
  <c r="K129" i="1"/>
  <c r="K134" i="1"/>
  <c r="K66" i="1"/>
  <c r="K111" i="1"/>
  <c r="K162" i="1"/>
  <c r="K183" i="1"/>
  <c r="K219" i="1"/>
  <c r="K155" i="1"/>
  <c r="K247" i="1"/>
  <c r="K81" i="1"/>
  <c r="K154" i="1"/>
  <c r="K79" i="1"/>
  <c r="K106" i="1"/>
  <c r="K145" i="1"/>
  <c r="K165" i="1"/>
  <c r="K186" i="1"/>
  <c r="K255" i="1"/>
  <c r="K150" i="1"/>
  <c r="K176" i="1"/>
  <c r="K174" i="1"/>
  <c r="K234" i="1"/>
  <c r="K204" i="1"/>
  <c r="K214" i="1"/>
  <c r="K201" i="1"/>
  <c r="K228" i="1"/>
  <c r="K252" i="1"/>
  <c r="K53" i="1"/>
  <c r="K50" i="1"/>
  <c r="K45" i="1"/>
  <c r="K64" i="1"/>
  <c r="K87" i="1"/>
  <c r="K62" i="1"/>
  <c r="K68" i="1"/>
  <c r="K103" i="1"/>
  <c r="K118" i="1"/>
  <c r="K138" i="1"/>
  <c r="K112" i="1"/>
  <c r="K198" i="1"/>
  <c r="K135" i="1"/>
  <c r="K157" i="1"/>
  <c r="K99" i="1"/>
  <c r="K108" i="1"/>
  <c r="K197" i="1"/>
  <c r="K217" i="1"/>
  <c r="K114" i="1"/>
  <c r="K175" i="1"/>
  <c r="K194" i="1"/>
  <c r="K158" i="1"/>
  <c r="K184" i="1"/>
  <c r="K182" i="1"/>
  <c r="K213" i="1"/>
  <c r="K236" i="1"/>
  <c r="K49" i="1"/>
  <c r="K67" i="1"/>
  <c r="K73" i="1"/>
  <c r="K95" i="1"/>
  <c r="K119" i="1"/>
  <c r="K65" i="1"/>
  <c r="K78" i="1"/>
  <c r="K39" i="1"/>
  <c r="K59" i="1"/>
  <c r="K70" i="1"/>
  <c r="K77" i="1"/>
  <c r="K76" i="1" s="1"/>
  <c r="K13" i="1" s="1"/>
  <c r="K84" i="1"/>
  <c r="K44" i="1"/>
  <c r="K96" i="1"/>
  <c r="K120" i="1"/>
  <c r="K188" i="1"/>
  <c r="K144" i="1"/>
  <c r="K181" i="1"/>
  <c r="K116" i="1"/>
  <c r="K146" i="1"/>
  <c r="K152" i="1"/>
  <c r="K171" i="1"/>
  <c r="K189" i="1"/>
  <c r="K88" i="1"/>
  <c r="K122" i="1"/>
  <c r="K149" i="1"/>
  <c r="K169" i="1"/>
  <c r="K192" i="1"/>
  <c r="K156" i="1"/>
  <c r="K190" i="1"/>
  <c r="K206" i="1"/>
  <c r="K256" i="1"/>
  <c r="K226" i="1"/>
  <c r="K237" i="1"/>
  <c r="K57" i="1"/>
  <c r="K127" i="1"/>
  <c r="K85" i="1"/>
  <c r="K61" i="1"/>
  <c r="K74" i="1"/>
  <c r="K93" i="1"/>
  <c r="K94" i="1"/>
  <c r="K46" i="1"/>
  <c r="K110" i="1"/>
  <c r="K52" i="1"/>
  <c r="K113" i="1"/>
  <c r="K121" i="1"/>
  <c r="K58" i="1"/>
  <c r="K72" i="1"/>
  <c r="K128" i="1"/>
  <c r="K137" i="1"/>
  <c r="K160" i="1"/>
  <c r="K126" i="1"/>
  <c r="K191" i="1"/>
  <c r="K124" i="1"/>
  <c r="K142" i="1"/>
  <c r="K97" i="1"/>
  <c r="K130" i="1"/>
  <c r="K163" i="1"/>
  <c r="K180" i="1"/>
  <c r="K218" i="1"/>
  <c r="K178" i="1"/>
  <c r="K235" i="1"/>
  <c r="K200" i="1"/>
  <c r="K209" i="1"/>
  <c r="K208" i="1" s="1"/>
  <c r="K26" i="1" s="1"/>
  <c r="K164" i="1"/>
  <c r="K199" i="1"/>
  <c r="K246" i="1"/>
  <c r="K220" i="1"/>
  <c r="K250" i="1"/>
  <c r="K221" i="1"/>
  <c r="K229" i="1"/>
  <c r="K212" i="1"/>
  <c r="K243" i="1"/>
  <c r="K232" i="1"/>
  <c r="K241" i="1"/>
  <c r="K230" i="1"/>
  <c r="K248" i="1"/>
  <c r="K257" i="1"/>
  <c r="D248" i="1"/>
  <c r="D230" i="1"/>
  <c r="D221" i="1"/>
  <c r="D250" i="1"/>
  <c r="D241" i="1"/>
  <c r="D243" i="1"/>
  <c r="D234" i="1"/>
  <c r="D252" i="1"/>
  <c r="D204" i="1"/>
  <c r="D199" i="1"/>
  <c r="D232" i="1"/>
  <c r="D214" i="1"/>
  <c r="D192" i="1"/>
  <c r="D184" i="1"/>
  <c r="D176" i="1"/>
  <c r="D169" i="1"/>
  <c r="D158" i="1"/>
  <c r="D217" i="1"/>
  <c r="D194" i="1"/>
  <c r="D152" i="1"/>
  <c r="D130" i="1"/>
  <c r="D122" i="1"/>
  <c r="D114" i="1"/>
  <c r="D106" i="1"/>
  <c r="D97" i="1"/>
  <c r="D88" i="1"/>
  <c r="D79" i="1"/>
  <c r="D186" i="1"/>
  <c r="D150" i="1"/>
  <c r="D124" i="1"/>
  <c r="D178" i="1"/>
  <c r="D160" i="1"/>
  <c r="D144" i="1"/>
  <c r="D135" i="1"/>
  <c r="D116" i="1"/>
  <c r="D108" i="1"/>
  <c r="D81" i="1"/>
  <c r="D99" i="1"/>
  <c r="D48" i="1"/>
  <c r="D93" i="1"/>
  <c r="D74" i="1"/>
  <c r="D54" i="1"/>
  <c r="D70" i="1"/>
  <c r="D46" i="1"/>
  <c r="D39" i="1"/>
  <c r="D62" i="1"/>
  <c r="D72" i="1"/>
  <c r="D100" i="1"/>
  <c r="D55" i="1"/>
  <c r="D109" i="1"/>
  <c r="D50" i="1"/>
  <c r="D63" i="1"/>
  <c r="D44" i="1"/>
  <c r="D61" i="1"/>
  <c r="D67" i="1"/>
  <c r="D103" i="1"/>
  <c r="D111" i="1"/>
  <c r="D151" i="1"/>
  <c r="D134" i="1"/>
  <c r="D162" i="1"/>
  <c r="D89" i="1"/>
  <c r="D98" i="1"/>
  <c r="D107" i="1"/>
  <c r="D161" i="1"/>
  <c r="D113" i="1"/>
  <c r="D182" i="1"/>
  <c r="D206" i="1"/>
  <c r="D193" i="1"/>
  <c r="D219" i="1"/>
  <c r="D157" i="1"/>
  <c r="D183" i="1"/>
  <c r="D218" i="1"/>
  <c r="D181" i="1"/>
  <c r="D209" i="1"/>
  <c r="D208" i="1" s="1"/>
  <c r="D26" i="1" s="1"/>
  <c r="D235" i="1"/>
  <c r="D84" i="1"/>
  <c r="D52" i="1"/>
  <c r="D58" i="1"/>
  <c r="D102" i="1"/>
  <c r="D40" i="1"/>
  <c r="D71" i="1"/>
  <c r="D69" i="1"/>
  <c r="D73" i="1"/>
  <c r="D112" i="1"/>
  <c r="D43" i="1"/>
  <c r="D77" i="1"/>
  <c r="D92" i="1"/>
  <c r="D110" i="1"/>
  <c r="D85" i="1"/>
  <c r="D119" i="1"/>
  <c r="D143" i="1"/>
  <c r="D164" i="1"/>
  <c r="D170" i="1"/>
  <c r="D188" i="1"/>
  <c r="D228" i="1"/>
  <c r="D115" i="1"/>
  <c r="D179" i="1"/>
  <c r="D87" i="1"/>
  <c r="D121" i="1"/>
  <c r="D154" i="1"/>
  <c r="D212" i="1"/>
  <c r="D165" i="1"/>
  <c r="D191" i="1"/>
  <c r="D146" i="1"/>
  <c r="D155" i="1"/>
  <c r="D189" i="1"/>
  <c r="D225" i="1"/>
  <c r="D255" i="1"/>
  <c r="D236" i="1"/>
  <c r="D246" i="1"/>
  <c r="D240" i="1"/>
  <c r="D126" i="1"/>
  <c r="D101" i="1"/>
  <c r="D47" i="1"/>
  <c r="D66" i="1"/>
  <c r="D45" i="1"/>
  <c r="D51" i="1"/>
  <c r="D120" i="1"/>
  <c r="D57" i="1"/>
  <c r="D127" i="1"/>
  <c r="D136" i="1"/>
  <c r="D145" i="1"/>
  <c r="D153" i="1"/>
  <c r="D180" i="1"/>
  <c r="D257" i="1"/>
  <c r="D125" i="1"/>
  <c r="D123" i="1"/>
  <c r="D141" i="1"/>
  <c r="D96" i="1"/>
  <c r="D129" i="1"/>
  <c r="D156" i="1"/>
  <c r="D171" i="1"/>
  <c r="D187" i="1"/>
  <c r="D197" i="1"/>
  <c r="D177" i="1"/>
  <c r="D205" i="1"/>
  <c r="D163" i="1"/>
  <c r="D198" i="1"/>
  <c r="D242" i="1"/>
  <c r="D64" i="1"/>
  <c r="D60" i="1"/>
  <c r="D68" i="1"/>
  <c r="D49" i="1"/>
  <c r="D56" i="1"/>
  <c r="D53" i="1"/>
  <c r="D95" i="1"/>
  <c r="D117" i="1"/>
  <c r="D59" i="1"/>
  <c r="D86" i="1"/>
  <c r="D94" i="1"/>
  <c r="D128" i="1"/>
  <c r="D137" i="1"/>
  <c r="D142" i="1"/>
  <c r="D65" i="1"/>
  <c r="D118" i="1"/>
  <c r="D190" i="1"/>
  <c r="D168" i="1"/>
  <c r="D167" i="1" s="1"/>
  <c r="D20" i="1" s="1"/>
  <c r="D201" i="1"/>
  <c r="D80" i="1"/>
  <c r="D131" i="1"/>
  <c r="D159" i="1"/>
  <c r="D174" i="1"/>
  <c r="D78" i="1"/>
  <c r="D138" i="1"/>
  <c r="D185" i="1"/>
  <c r="D149" i="1"/>
  <c r="D175" i="1"/>
  <c r="D226" i="1"/>
  <c r="D227" i="1"/>
  <c r="D251" i="1"/>
  <c r="D200" i="1"/>
  <c r="D231" i="1"/>
  <c r="D229" i="1"/>
  <c r="D247" i="1"/>
  <c r="D233" i="1"/>
  <c r="D222" i="1"/>
  <c r="D249" i="1"/>
  <c r="D237" i="1"/>
  <c r="D256" i="1"/>
  <c r="D213" i="1"/>
  <c r="D220" i="1"/>
  <c r="B235" i="1"/>
  <c r="B227" i="1"/>
  <c r="B256" i="1"/>
  <c r="B247" i="1"/>
  <c r="B237" i="1"/>
  <c r="B249" i="1"/>
  <c r="B240" i="1"/>
  <c r="B231" i="1"/>
  <c r="B220" i="1"/>
  <c r="B198" i="1"/>
  <c r="B189" i="1"/>
  <c r="B181" i="1"/>
  <c r="B183" i="1"/>
  <c r="B155" i="1"/>
  <c r="B200" i="1"/>
  <c r="B175" i="1"/>
  <c r="B165" i="1"/>
  <c r="B149" i="1"/>
  <c r="B145" i="1"/>
  <c r="B136" i="1"/>
  <c r="B127" i="1"/>
  <c r="B119" i="1"/>
  <c r="B111" i="1"/>
  <c r="B102" i="1"/>
  <c r="B94" i="1"/>
  <c r="B85" i="1"/>
  <c r="B229" i="1"/>
  <c r="B163" i="1"/>
  <c r="B129" i="1"/>
  <c r="B121" i="1"/>
  <c r="B191" i="1"/>
  <c r="B157" i="1"/>
  <c r="B146" i="1"/>
  <c r="B141" i="1"/>
  <c r="B131" i="1"/>
  <c r="B87" i="1"/>
  <c r="B78" i="1"/>
  <c r="B113" i="1"/>
  <c r="B96" i="1"/>
  <c r="B67" i="1"/>
  <c r="B43" i="1"/>
  <c r="B59" i="1"/>
  <c r="B51" i="1"/>
  <c r="B45" i="1"/>
  <c r="B65" i="1"/>
  <c r="B123" i="1"/>
  <c r="B68" i="1"/>
  <c r="B39" i="1"/>
  <c r="B57" i="1"/>
  <c r="B97" i="1"/>
  <c r="B72" i="1"/>
  <c r="B81" i="1"/>
  <c r="B48" i="1"/>
  <c r="B138" i="1"/>
  <c r="B143" i="1"/>
  <c r="B124" i="1"/>
  <c r="B142" i="1"/>
  <c r="B176" i="1"/>
  <c r="B193" i="1"/>
  <c r="B122" i="1"/>
  <c r="B214" i="1"/>
  <c r="B120" i="1"/>
  <c r="B177" i="1"/>
  <c r="B74" i="1"/>
  <c r="B93" i="1"/>
  <c r="B126" i="1"/>
  <c r="B153" i="1"/>
  <c r="B221" i="1"/>
  <c r="B174" i="1"/>
  <c r="B171" i="1"/>
  <c r="B160" i="1"/>
  <c r="B194" i="1"/>
  <c r="B201" i="1"/>
  <c r="B250" i="1"/>
  <c r="B233" i="1"/>
  <c r="B60" i="1"/>
  <c r="B73" i="1"/>
  <c r="B63" i="1"/>
  <c r="B99" i="1"/>
  <c r="B117" i="1"/>
  <c r="B40" i="1"/>
  <c r="B71" i="1"/>
  <c r="B46" i="1"/>
  <c r="B50" i="1"/>
  <c r="B88" i="1"/>
  <c r="B56" i="1"/>
  <c r="B125" i="1"/>
  <c r="B62" i="1"/>
  <c r="B114" i="1"/>
  <c r="B164" i="1"/>
  <c r="B130" i="1"/>
  <c r="B179" i="1"/>
  <c r="B77" i="1"/>
  <c r="B128" i="1"/>
  <c r="B156" i="1"/>
  <c r="B187" i="1"/>
  <c r="B101" i="1"/>
  <c r="B135" i="1"/>
  <c r="B185" i="1"/>
  <c r="B212" i="1"/>
  <c r="B182" i="1"/>
  <c r="B204" i="1"/>
  <c r="B222" i="1"/>
  <c r="B197" i="1"/>
  <c r="B169" i="1"/>
  <c r="B225" i="1"/>
  <c r="B251" i="1"/>
  <c r="B217" i="1"/>
  <c r="B230" i="1"/>
  <c r="B248" i="1"/>
  <c r="B228" i="1"/>
  <c r="B246" i="1"/>
  <c r="B55" i="1"/>
  <c r="B52" i="1"/>
  <c r="B47" i="1"/>
  <c r="B61" i="1"/>
  <c r="B89" i="1"/>
  <c r="B107" i="1"/>
  <c r="B58" i="1"/>
  <c r="B92" i="1"/>
  <c r="B115" i="1"/>
  <c r="B64" i="1"/>
  <c r="B106" i="1"/>
  <c r="B70" i="1"/>
  <c r="B108" i="1"/>
  <c r="B168" i="1"/>
  <c r="B205" i="1"/>
  <c r="B159" i="1"/>
  <c r="B86" i="1"/>
  <c r="B95" i="1"/>
  <c r="B158" i="1"/>
  <c r="B110" i="1"/>
  <c r="B190" i="1"/>
  <c r="B154" i="1"/>
  <c r="B180" i="1"/>
  <c r="B178" i="1"/>
  <c r="B242" i="1"/>
  <c r="B209" i="1"/>
  <c r="B208" i="1" s="1"/>
  <c r="B26" i="1" s="1"/>
  <c r="B219" i="1"/>
  <c r="B206" i="1"/>
  <c r="B232" i="1"/>
  <c r="B53" i="1"/>
  <c r="B80" i="1"/>
  <c r="B98" i="1"/>
  <c r="B54" i="1"/>
  <c r="B49" i="1"/>
  <c r="B44" i="1"/>
  <c r="B69" i="1"/>
  <c r="B66" i="1"/>
  <c r="B79" i="1"/>
  <c r="B134" i="1"/>
  <c r="B100" i="1"/>
  <c r="B109" i="1"/>
  <c r="B116" i="1"/>
  <c r="B150" i="1"/>
  <c r="B170" i="1"/>
  <c r="B213" i="1"/>
  <c r="B161" i="1"/>
  <c r="B184" i="1"/>
  <c r="B103" i="1"/>
  <c r="B112" i="1"/>
  <c r="B137" i="1"/>
  <c r="B192" i="1"/>
  <c r="B84" i="1"/>
  <c r="B83" i="1" s="1"/>
  <c r="B14" i="1" s="1"/>
  <c r="B118" i="1"/>
  <c r="B144" i="1"/>
  <c r="B151" i="1"/>
  <c r="B199" i="1"/>
  <c r="B218" i="1"/>
  <c r="B162" i="1"/>
  <c r="B188" i="1"/>
  <c r="B152" i="1"/>
  <c r="B241" i="1"/>
  <c r="B236" i="1"/>
  <c r="B226" i="1"/>
  <c r="B234" i="1"/>
  <c r="B186" i="1"/>
  <c r="B257" i="1"/>
  <c r="B252" i="1"/>
  <c r="B255" i="1"/>
  <c r="B254" i="1" s="1"/>
  <c r="B32" i="1" s="1"/>
  <c r="B243" i="1"/>
  <c r="F251" i="1"/>
  <c r="F242" i="1"/>
  <c r="F233" i="1"/>
  <c r="F225" i="1"/>
  <c r="F256" i="1"/>
  <c r="F227" i="1"/>
  <c r="F247" i="1"/>
  <c r="F218" i="1"/>
  <c r="F235" i="1"/>
  <c r="F237" i="1"/>
  <c r="F187" i="1"/>
  <c r="F179" i="1"/>
  <c r="F170" i="1"/>
  <c r="F220" i="1"/>
  <c r="F189" i="1"/>
  <c r="F161" i="1"/>
  <c r="F181" i="1"/>
  <c r="F155" i="1"/>
  <c r="F143" i="1"/>
  <c r="F134" i="1"/>
  <c r="F125" i="1"/>
  <c r="F117" i="1"/>
  <c r="F109" i="1"/>
  <c r="F100" i="1"/>
  <c r="F92" i="1"/>
  <c r="F198" i="1"/>
  <c r="F153" i="1"/>
  <c r="F127" i="1"/>
  <c r="F163" i="1"/>
  <c r="F138" i="1"/>
  <c r="F94" i="1"/>
  <c r="F73" i="1"/>
  <c r="F119" i="1"/>
  <c r="F102" i="1"/>
  <c r="F96" i="1"/>
  <c r="F85" i="1"/>
  <c r="F65" i="1"/>
  <c r="F57" i="1"/>
  <c r="F51" i="1"/>
  <c r="F111" i="1"/>
  <c r="F49" i="1"/>
  <c r="F40" i="1"/>
  <c r="F129" i="1"/>
  <c r="F87" i="1"/>
  <c r="F50" i="1"/>
  <c r="F63" i="1"/>
  <c r="F78" i="1"/>
  <c r="F39" i="1"/>
  <c r="F48" i="1"/>
  <c r="F98" i="1"/>
  <c r="F54" i="1"/>
  <c r="F74" i="1"/>
  <c r="F89" i="1"/>
  <c r="F95" i="1"/>
  <c r="F107" i="1"/>
  <c r="F123" i="1"/>
  <c r="F60" i="1"/>
  <c r="F146" i="1"/>
  <c r="F130" i="1"/>
  <c r="F156" i="1"/>
  <c r="F128" i="1"/>
  <c r="F149" i="1"/>
  <c r="F185" i="1"/>
  <c r="F126" i="1"/>
  <c r="F144" i="1"/>
  <c r="F168" i="1"/>
  <c r="F193" i="1"/>
  <c r="F99" i="1"/>
  <c r="F159" i="1"/>
  <c r="F191" i="1"/>
  <c r="F180" i="1"/>
  <c r="F201" i="1"/>
  <c r="F222" i="1"/>
  <c r="F228" i="1"/>
  <c r="F221" i="1"/>
  <c r="F214" i="1"/>
  <c r="F246" i="1"/>
  <c r="F43" i="1"/>
  <c r="F47" i="1"/>
  <c r="F66" i="1"/>
  <c r="F45" i="1"/>
  <c r="F69" i="1"/>
  <c r="F52" i="1"/>
  <c r="F58" i="1"/>
  <c r="F56" i="1"/>
  <c r="F62" i="1"/>
  <c r="F97" i="1"/>
  <c r="F68" i="1"/>
  <c r="F77" i="1"/>
  <c r="F106" i="1"/>
  <c r="F177" i="1"/>
  <c r="F151" i="1"/>
  <c r="F84" i="1"/>
  <c r="F93" i="1"/>
  <c r="F162" i="1"/>
  <c r="F81" i="1"/>
  <c r="F108" i="1"/>
  <c r="F188" i="1"/>
  <c r="F152" i="1"/>
  <c r="F178" i="1"/>
  <c r="F205" i="1"/>
  <c r="F212" i="1"/>
  <c r="F219" i="1"/>
  <c r="F176" i="1"/>
  <c r="F230" i="1"/>
  <c r="F206" i="1"/>
  <c r="F217" i="1"/>
  <c r="F216" i="1" s="1"/>
  <c r="F28" i="1" s="1"/>
  <c r="F204" i="1"/>
  <c r="F236" i="1"/>
  <c r="F255" i="1"/>
  <c r="F234" i="1"/>
  <c r="F61" i="1"/>
  <c r="F59" i="1"/>
  <c r="F53" i="1"/>
  <c r="F67" i="1"/>
  <c r="F113" i="1"/>
  <c r="F64" i="1"/>
  <c r="F70" i="1"/>
  <c r="F80" i="1"/>
  <c r="F112" i="1"/>
  <c r="F131" i="1"/>
  <c r="F136" i="1"/>
  <c r="F141" i="1"/>
  <c r="F86" i="1"/>
  <c r="F115" i="1"/>
  <c r="F114" i="1"/>
  <c r="F137" i="1"/>
  <c r="F165" i="1"/>
  <c r="F190" i="1"/>
  <c r="F200" i="1"/>
  <c r="F240" i="1"/>
  <c r="F101" i="1"/>
  <c r="F110" i="1"/>
  <c r="F135" i="1"/>
  <c r="F164" i="1"/>
  <c r="F116" i="1"/>
  <c r="F142" i="1"/>
  <c r="F197" i="1"/>
  <c r="F213" i="1"/>
  <c r="F231" i="1"/>
  <c r="F160" i="1"/>
  <c r="F186" i="1"/>
  <c r="F150" i="1"/>
  <c r="F184" i="1"/>
  <c r="F229" i="1"/>
  <c r="F257" i="1"/>
  <c r="F248" i="1"/>
  <c r="F121" i="1"/>
  <c r="F44" i="1"/>
  <c r="F103" i="1"/>
  <c r="F55" i="1"/>
  <c r="F71" i="1"/>
  <c r="F46" i="1"/>
  <c r="F79" i="1"/>
  <c r="F88" i="1"/>
  <c r="F122" i="1"/>
  <c r="F154" i="1"/>
  <c r="F182" i="1"/>
  <c r="F120" i="1"/>
  <c r="F145" i="1"/>
  <c r="F175" i="1"/>
  <c r="F118" i="1"/>
  <c r="F183" i="1"/>
  <c r="F209" i="1"/>
  <c r="F208" i="1" s="1"/>
  <c r="F26" i="1" s="1"/>
  <c r="F72" i="1"/>
  <c r="F124" i="1"/>
  <c r="F157" i="1"/>
  <c r="F174" i="1"/>
  <c r="F199" i="1"/>
  <c r="F171" i="1"/>
  <c r="F169" i="1"/>
  <c r="F194" i="1"/>
  <c r="F158" i="1"/>
  <c r="F226" i="1"/>
  <c r="F243" i="1"/>
  <c r="F232" i="1"/>
  <c r="F252" i="1"/>
  <c r="F192" i="1"/>
  <c r="F241" i="1"/>
  <c r="F249" i="1"/>
  <c r="F250" i="1"/>
  <c r="I246" i="1"/>
  <c r="I236" i="1"/>
  <c r="I228" i="1"/>
  <c r="I257" i="1"/>
  <c r="I248" i="1"/>
  <c r="I250" i="1"/>
  <c r="I221" i="1"/>
  <c r="I241" i="1"/>
  <c r="I230" i="1"/>
  <c r="I212" i="1"/>
  <c r="I201" i="1"/>
  <c r="I204" i="1"/>
  <c r="I199" i="1"/>
  <c r="I190" i="1"/>
  <c r="I182" i="1"/>
  <c r="I174" i="1"/>
  <c r="I176" i="1"/>
  <c r="I164" i="1"/>
  <c r="I144" i="1"/>
  <c r="I158" i="1"/>
  <c r="I137" i="1"/>
  <c r="I128" i="1"/>
  <c r="I120" i="1"/>
  <c r="I112" i="1"/>
  <c r="I103" i="1"/>
  <c r="I95" i="1"/>
  <c r="I86" i="1"/>
  <c r="I77" i="1"/>
  <c r="I192" i="1"/>
  <c r="I156" i="1"/>
  <c r="I122" i="1"/>
  <c r="I214" i="1"/>
  <c r="I184" i="1"/>
  <c r="I150" i="1"/>
  <c r="I142" i="1"/>
  <c r="I97" i="1"/>
  <c r="I114" i="1"/>
  <c r="I106" i="1"/>
  <c r="I88" i="1"/>
  <c r="I60" i="1"/>
  <c r="I44" i="1"/>
  <c r="I79" i="1"/>
  <c r="I54" i="1"/>
  <c r="I99" i="1"/>
  <c r="I68" i="1"/>
  <c r="I52" i="1"/>
  <c r="I58" i="1"/>
  <c r="I81" i="1"/>
  <c r="I61" i="1"/>
  <c r="I47" i="1"/>
  <c r="I69" i="1"/>
  <c r="I84" i="1"/>
  <c r="I67" i="1"/>
  <c r="I118" i="1"/>
  <c r="I116" i="1"/>
  <c r="I74" i="1"/>
  <c r="I80" i="1"/>
  <c r="I89" i="1"/>
  <c r="I117" i="1"/>
  <c r="I141" i="1"/>
  <c r="I177" i="1"/>
  <c r="I194" i="1"/>
  <c r="I113" i="1"/>
  <c r="I138" i="1"/>
  <c r="I185" i="1"/>
  <c r="I85" i="1"/>
  <c r="I119" i="1"/>
  <c r="I209" i="1"/>
  <c r="I208" i="1" s="1"/>
  <c r="I26" i="1" s="1"/>
  <c r="I163" i="1"/>
  <c r="I189" i="1"/>
  <c r="I234" i="1"/>
  <c r="I153" i="1"/>
  <c r="I187" i="1"/>
  <c r="I251" i="1"/>
  <c r="I255" i="1"/>
  <c r="I46" i="1"/>
  <c r="I110" i="1"/>
  <c r="I124" i="1"/>
  <c r="I56" i="1"/>
  <c r="I64" i="1"/>
  <c r="I45" i="1"/>
  <c r="I43" i="1"/>
  <c r="I101" i="1"/>
  <c r="I49" i="1"/>
  <c r="I130" i="1"/>
  <c r="I135" i="1"/>
  <c r="I55" i="1"/>
  <c r="I93" i="1"/>
  <c r="I107" i="1"/>
  <c r="I125" i="1"/>
  <c r="I134" i="1"/>
  <c r="I143" i="1"/>
  <c r="I157" i="1"/>
  <c r="I186" i="1"/>
  <c r="I232" i="1"/>
  <c r="I123" i="1"/>
  <c r="I197" i="1"/>
  <c r="I121" i="1"/>
  <c r="I145" i="1"/>
  <c r="I151" i="1"/>
  <c r="I169" i="1"/>
  <c r="I94" i="1"/>
  <c r="I127" i="1"/>
  <c r="I160" i="1"/>
  <c r="I168" i="1"/>
  <c r="I193" i="1"/>
  <c r="I175" i="1"/>
  <c r="I161" i="1"/>
  <c r="I205" i="1"/>
  <c r="I222" i="1"/>
  <c r="I225" i="1"/>
  <c r="I240" i="1"/>
  <c r="I48" i="1"/>
  <c r="I40" i="1"/>
  <c r="I72" i="1"/>
  <c r="I53" i="1"/>
  <c r="I73" i="1"/>
  <c r="I92" i="1"/>
  <c r="I51" i="1"/>
  <c r="I108" i="1"/>
  <c r="I57" i="1"/>
  <c r="I98" i="1"/>
  <c r="I126" i="1"/>
  <c r="I63" i="1"/>
  <c r="I159" i="1"/>
  <c r="I131" i="1"/>
  <c r="I152" i="1"/>
  <c r="I171" i="1"/>
  <c r="I78" i="1"/>
  <c r="I129" i="1"/>
  <c r="I180" i="1"/>
  <c r="I102" i="1"/>
  <c r="I136" i="1"/>
  <c r="I162" i="1"/>
  <c r="I178" i="1"/>
  <c r="I183" i="1"/>
  <c r="I146" i="1"/>
  <c r="I198" i="1"/>
  <c r="I206" i="1"/>
  <c r="I213" i="1"/>
  <c r="I170" i="1"/>
  <c r="I217" i="1"/>
  <c r="I231" i="1"/>
  <c r="I226" i="1"/>
  <c r="I243" i="1"/>
  <c r="I218" i="1"/>
  <c r="I39" i="1"/>
  <c r="I50" i="1"/>
  <c r="I70" i="1"/>
  <c r="I66" i="1"/>
  <c r="I115" i="1"/>
  <c r="I62" i="1"/>
  <c r="I59" i="1"/>
  <c r="I65" i="1"/>
  <c r="I71" i="1"/>
  <c r="I100" i="1"/>
  <c r="I109" i="1"/>
  <c r="I154" i="1"/>
  <c r="I87" i="1"/>
  <c r="I96" i="1"/>
  <c r="I149" i="1"/>
  <c r="I165" i="1"/>
  <c r="I111" i="1"/>
  <c r="I188" i="1"/>
  <c r="I191" i="1"/>
  <c r="I155" i="1"/>
  <c r="I181" i="1"/>
  <c r="I179" i="1"/>
  <c r="I200" i="1"/>
  <c r="I249" i="1"/>
  <c r="I256" i="1"/>
  <c r="I229" i="1"/>
  <c r="I219" i="1"/>
  <c r="I233" i="1"/>
  <c r="I220" i="1"/>
  <c r="I252" i="1"/>
  <c r="I247" i="1"/>
  <c r="I235" i="1"/>
  <c r="I227" i="1"/>
  <c r="I242" i="1"/>
  <c r="I237" i="1"/>
  <c r="I148" i="1" l="1"/>
  <c r="I19" i="1" s="1"/>
  <c r="F196" i="1"/>
  <c r="F22" i="1" s="1"/>
  <c r="I83" i="1"/>
  <c r="I14" i="1" s="1"/>
  <c r="D148" i="1"/>
  <c r="D19" i="1" s="1"/>
  <c r="K211" i="1"/>
  <c r="K27" i="1" s="1"/>
  <c r="K38" i="1"/>
  <c r="K35" i="1" s="1"/>
  <c r="I38" i="1"/>
  <c r="I35" i="1" s="1"/>
  <c r="I224" i="1"/>
  <c r="I29" i="1" s="1"/>
  <c r="I133" i="1"/>
  <c r="I17" i="1" s="1"/>
  <c r="I254" i="1"/>
  <c r="I32" i="1" s="1"/>
  <c r="I76" i="1"/>
  <c r="I13" i="1" s="1"/>
  <c r="I173" i="1"/>
  <c r="I21" i="1" s="1"/>
  <c r="I203" i="1"/>
  <c r="I25" i="1" s="1"/>
  <c r="F83" i="1"/>
  <c r="F14" i="1" s="1"/>
  <c r="F76" i="1"/>
  <c r="F13" i="1" s="1"/>
  <c r="F245" i="1"/>
  <c r="F31" i="1" s="1"/>
  <c r="B133" i="1"/>
  <c r="B17" i="1" s="1"/>
  <c r="B105" i="1"/>
  <c r="B16" i="1" s="1"/>
  <c r="D211" i="1"/>
  <c r="D27" i="1" s="1"/>
  <c r="D42" i="1"/>
  <c r="D36" i="1" s="1"/>
  <c r="D38" i="1"/>
  <c r="D35" i="1" s="1"/>
  <c r="D216" i="1"/>
  <c r="D28" i="1" s="1"/>
  <c r="K83" i="1"/>
  <c r="K14" i="1" s="1"/>
  <c r="K216" i="1"/>
  <c r="K28" i="1" s="1"/>
  <c r="K173" i="1"/>
  <c r="K21" i="1" s="1"/>
  <c r="K91" i="1"/>
  <c r="K15" i="1" s="1"/>
  <c r="K140" i="1"/>
  <c r="K18" i="1" s="1"/>
  <c r="I216" i="1"/>
  <c r="I28" i="1" s="1"/>
  <c r="I91" i="1"/>
  <c r="I15" i="1" s="1"/>
  <c r="I42" i="1"/>
  <c r="I36" i="1" s="1"/>
  <c r="F173" i="1"/>
  <c r="F21" i="1" s="1"/>
  <c r="F203" i="1"/>
  <c r="F25" i="1" s="1"/>
  <c r="F38" i="1"/>
  <c r="F35" i="1" s="1"/>
  <c r="F91" i="1"/>
  <c r="F15" i="1" s="1"/>
  <c r="B167" i="1"/>
  <c r="B20" i="1" s="1"/>
  <c r="B224" i="1"/>
  <c r="B29" i="1" s="1"/>
  <c r="B203" i="1"/>
  <c r="B25" i="1" s="1"/>
  <c r="B239" i="1"/>
  <c r="B30" i="1" s="1"/>
  <c r="D140" i="1"/>
  <c r="D18" i="1" s="1"/>
  <c r="D254" i="1"/>
  <c r="D32" i="1" s="1"/>
  <c r="D83" i="1"/>
  <c r="D14" i="1" s="1"/>
  <c r="D203" i="1"/>
  <c r="D25" i="1" s="1"/>
  <c r="K245" i="1"/>
  <c r="K31" i="1" s="1"/>
  <c r="K196" i="1"/>
  <c r="K22" i="1" s="1"/>
  <c r="I167" i="1"/>
  <c r="I20" i="1" s="1"/>
  <c r="I196" i="1"/>
  <c r="I22" i="1" s="1"/>
  <c r="I105" i="1"/>
  <c r="I16" i="1" s="1"/>
  <c r="I211" i="1"/>
  <c r="I27" i="1" s="1"/>
  <c r="F239" i="1"/>
  <c r="F30" i="1" s="1"/>
  <c r="F140" i="1"/>
  <c r="F18" i="1" s="1"/>
  <c r="F133" i="1"/>
  <c r="F17" i="1" s="1"/>
  <c r="F224" i="1"/>
  <c r="F29" i="1" s="1"/>
  <c r="B76" i="1"/>
  <c r="B13" i="1" s="1"/>
  <c r="B173" i="1"/>
  <c r="B21" i="1" s="1"/>
  <c r="B42" i="1"/>
  <c r="B36" i="1" s="1"/>
  <c r="B140" i="1"/>
  <c r="B18" i="1" s="1"/>
  <c r="B148" i="1"/>
  <c r="B19" i="1" s="1"/>
  <c r="D239" i="1"/>
  <c r="D30" i="1" s="1"/>
  <c r="D224" i="1"/>
  <c r="D29" i="1" s="1"/>
  <c r="D91" i="1"/>
  <c r="D15" i="1" s="1"/>
  <c r="D133" i="1"/>
  <c r="D17" i="1" s="1"/>
  <c r="D105" i="1"/>
  <c r="D16" i="1" s="1"/>
  <c r="K148" i="1"/>
  <c r="K19" i="1" s="1"/>
  <c r="K203" i="1"/>
  <c r="K25" i="1" s="1"/>
  <c r="K133" i="1"/>
  <c r="K17" i="1" s="1"/>
  <c r="K42" i="1"/>
  <c r="K36" i="1" s="1"/>
  <c r="K34" i="1" s="1"/>
  <c r="K12" i="1" s="1"/>
  <c r="K167" i="1"/>
  <c r="K20" i="1" s="1"/>
  <c r="K239" i="1"/>
  <c r="K30" i="1" s="1"/>
  <c r="I239" i="1"/>
  <c r="I30" i="1" s="1"/>
  <c r="I140" i="1"/>
  <c r="I18" i="1" s="1"/>
  <c r="I245" i="1"/>
  <c r="I31" i="1" s="1"/>
  <c r="F254" i="1"/>
  <c r="F32" i="1" s="1"/>
  <c r="F211" i="1"/>
  <c r="F27" i="1" s="1"/>
  <c r="F105" i="1"/>
  <c r="F16" i="1" s="1"/>
  <c r="F42" i="1"/>
  <c r="F36" i="1" s="1"/>
  <c r="F167" i="1"/>
  <c r="F20" i="1" s="1"/>
  <c r="F148" i="1"/>
  <c r="F19" i="1" s="1"/>
  <c r="B91" i="1"/>
  <c r="B15" i="1" s="1"/>
  <c r="B245" i="1"/>
  <c r="B31" i="1" s="1"/>
  <c r="B216" i="1"/>
  <c r="B28" i="1" s="1"/>
  <c r="B196" i="1"/>
  <c r="B22" i="1" s="1"/>
  <c r="B211" i="1"/>
  <c r="B27" i="1" s="1"/>
  <c r="B38" i="1"/>
  <c r="B35" i="1" s="1"/>
  <c r="B34" i="1" s="1"/>
  <c r="B12" i="1" s="1"/>
  <c r="D173" i="1"/>
  <c r="D21" i="1" s="1"/>
  <c r="D196" i="1"/>
  <c r="D22" i="1" s="1"/>
  <c r="D245" i="1"/>
  <c r="D31" i="1" s="1"/>
  <c r="D76" i="1"/>
  <c r="D13" i="1" s="1"/>
  <c r="K254" i="1"/>
  <c r="K32" i="1" s="1"/>
  <c r="K105" i="1"/>
  <c r="K16" i="1" s="1"/>
  <c r="K224" i="1"/>
  <c r="K29" i="1" s="1"/>
  <c r="K11" i="1" l="1"/>
  <c r="K7" i="1" s="1"/>
  <c r="D34" i="1"/>
  <c r="D12" i="1" s="1"/>
  <c r="B24" i="1"/>
  <c r="B8" i="1" s="1"/>
  <c r="F34" i="1"/>
  <c r="F12" i="1" s="1"/>
  <c r="F11" i="1" s="1"/>
  <c r="F7" i="1" s="1"/>
  <c r="F9" i="1" s="1"/>
  <c r="K24" i="1"/>
  <c r="K8" i="1" s="1"/>
  <c r="K9" i="1" s="1"/>
  <c r="F24" i="1"/>
  <c r="F8" i="1" s="1"/>
  <c r="D11" i="1"/>
  <c r="D7" i="1" s="1"/>
  <c r="D9" i="1" s="1"/>
  <c r="I24" i="1"/>
  <c r="I8" i="1" s="1"/>
  <c r="B11" i="1"/>
  <c r="B7" i="1" s="1"/>
  <c r="D24" i="1"/>
  <c r="D8" i="1" s="1"/>
  <c r="I34" i="1"/>
  <c r="I12" i="1" s="1"/>
  <c r="I11" i="1" s="1"/>
  <c r="I7" i="1" s="1"/>
  <c r="I9" i="1" l="1"/>
  <c r="B9" i="1"/>
</calcChain>
</file>

<file path=xl/sharedStrings.xml><?xml version="1.0" encoding="utf-8"?>
<sst xmlns="http://schemas.openxmlformats.org/spreadsheetml/2006/main" count="243" uniqueCount="211">
  <si>
    <r>
      <t xml:space="preserve">މުޅި ބަޖެޓުގެ ޚަރަދު ބައިކުރެވިފައިވާ ގޮތުގެ ޖުމުލަ ހިސާބު </t>
    </r>
    <r>
      <rPr>
        <b/>
        <sz val="24"/>
        <color rgb="FFB0750C"/>
        <rFont val="Roboto Condensed"/>
      </rPr>
      <t>2018 - 2022</t>
    </r>
    <r>
      <rPr>
        <sz val="24"/>
        <color rgb="FFB0750C"/>
        <rFont val="Mv Eamaan XP"/>
        <family val="3"/>
      </rPr>
      <t xml:space="preserve">
</t>
    </r>
  </si>
  <si>
    <t>(އަދަދުތައް މިލިއަން ރުފިޔާއިން)</t>
  </si>
  <si>
    <t>ލަފާކުރި</t>
  </si>
  <si>
    <t xml:space="preserve"> ރިވައިޒްކުރި</t>
  </si>
  <si>
    <t>އެކްޗުއަލް</t>
  </si>
  <si>
    <t>%</t>
  </si>
  <si>
    <t>ރުފިޔާ</t>
  </si>
  <si>
    <t>ރިކަރަންޓް ޚަރަދު</t>
  </si>
  <si>
    <t>ކެޕިޓަލް ޚަރަދު</t>
  </si>
  <si>
    <t>މުޅި ޖުމުލަ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</si>
  <si>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</si>
  <si>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</si>
  <si>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</si>
  <si>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</si>
  <si>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</si>
  <si>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</si>
  <si>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</si>
  <si>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</si>
  <si>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</si>
  <si>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</si>
  <si>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</si>
  <si>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</si>
  <si>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</si>
  <si>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</si>
  <si>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</si>
  <si>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</si>
  <si>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</si>
  <si>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</si>
  <si>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</si>
  <si>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</si>
  <si>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</si>
  <si>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</si>
  <si>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</si>
  <si>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</si>
  <si>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</si>
  <si>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</si>
  <si>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</si>
  <si>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</si>
  <si>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ޑޮމެސްޓިކް މާކެޓް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</si>
  <si>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</si>
  <si>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</si>
  <si>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</si>
  <si>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</si>
  <si>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</si>
  <si>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</si>
  <si>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</si>
  <si>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</si>
  <si>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</si>
  <si>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</si>
  <si>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</si>
  <si>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</si>
  <si>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</si>
  <si>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</si>
  <si>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</si>
  <si>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</si>
  <si>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</si>
  <si>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</si>
  <si>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</si>
  <si>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</si>
  <si>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</si>
  <si>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</si>
  <si>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</si>
  <si>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</si>
  <si>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</si>
  <si>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</si>
  <si>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</si>
  <si>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</si>
  <si>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</si>
  <si>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</si>
  <si>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</si>
  <si>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</si>
  <si>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</si>
  <si>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</si>
  <si>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</si>
  <si>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</si>
  <si>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</si>
  <si>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</si>
  <si>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</si>
  <si>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</si>
  <si>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</si>
  <si>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</si>
  <si>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</si>
  <si>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</si>
  <si>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</si>
  <si>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</si>
  <si>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</si>
  <si>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</si>
  <si>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</si>
  <si>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</si>
  <si>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</si>
  <si>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</si>
  <si>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</si>
  <si>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</si>
  <si>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</si>
  <si>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</si>
  <si>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</si>
  <si>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</si>
  <si>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</si>
  <si>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</si>
  <si>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</si>
  <si>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</si>
  <si>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</si>
  <si>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</si>
  <si>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</si>
  <si>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</si>
  <si>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</si>
  <si>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</si>
  <si>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</si>
  <si>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</si>
  <si>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</si>
  <si>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</si>
  <si>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</si>
  <si>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</si>
  <si>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</si>
  <si>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</si>
  <si>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</si>
  <si>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</si>
  <si>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</si>
  <si>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</si>
  <si>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</si>
  <si>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</si>
  <si>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</si>
  <si>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</si>
  <si>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</si>
  <si>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</si>
  <si>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</si>
  <si>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</si>
  <si>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</si>
  <si>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</si>
  <si>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</si>
  <si>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</si>
  <si>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</si>
  <si>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</si>
  <si>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</si>
  <si>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</si>
  <si>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</si>
  <si>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</si>
  <si>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</si>
  <si>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</si>
  <si>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</si>
  <si>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</si>
  <si>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</si>
  <si>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</si>
  <si>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</si>
  <si>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</si>
  <si>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</si>
  <si>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</si>
  <si>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</si>
  <si>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</si>
  <si>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</si>
  <si>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</si>
  <si>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</si>
  <si>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</si>
  <si>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</si>
  <si>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</si>
  <si>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</si>
  <si>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</si>
  <si>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</si>
  <si>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</si>
  <si>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</si>
  <si>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</si>
  <si>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</si>
  <si>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</si>
  <si>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</si>
  <si>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ކައުންސިލްތަކަށް ދޭ އެހީގެ ފައިސާ</t>
  </si>
  <si>
    <t>ތެރަޕިއުޓިކް ފަރުވާގެ ހިދުމަތް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</si>
  <si>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</si>
  <si>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</si>
  <si>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</si>
  <si>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</si>
  <si>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</si>
  <si>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</si>
  <si>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</t>
  </si>
  <si>
    <t>ބޭރުގެ އެހީގެދަށުން ހިންގާ އިޤްތިޞާދީ ތަރައްޤީގެ އެހެނިހެން މަޝްރޫޢުތައް ހިންގުމުގެ ޚަރަދު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</si>
  <si>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</si>
  <si>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</si>
  <si>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</si>
  <si>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</si>
  <si>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</si>
  <si>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</si>
  <si>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</si>
  <si>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</si>
  <si>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</si>
  <si>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</si>
  <si>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</si>
  <si>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</si>
  <si>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</si>
  <si>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</si>
  <si>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</si>
  <si>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</si>
  <si>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</si>
  <si>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</si>
  <si>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</si>
  <si>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</si>
  <si>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</si>
  <si>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ވައިގެ އުޅަނދުފަހަރު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</si>
  <si>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</si>
  <si>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</si>
  <si>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</si>
  <si>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ހިއްސާގައި ކުރެވޭ އިންވެސްޓްމަންޓް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</si>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</sst>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(* #,##0.0_);_(* \(#,##0.0\);_(* &quot;-&quot;??_);_(@_)"/>
    <numFmt numFmtId="165" formatCode="#,##0.0_);\(#,##0.0\)"/>
  </numFmts>
  <fonts count="25" x14ac:knownFonts="1">
    <font>
      <sz val="12"/>
      <color theme="1"/>
      <name val="Century Gothic"/>
      <family val="2"/>
    </font>
    <font>
      <sz val="12"/>
      <color theme="1"/>
      <name val="Century Gothic"/>
      <family val="2"/>
    </font>
    <font>
      <sz val="12"/>
      <color rgb="FF595959"/>
      <name val="Faruma"/>
    </font>
    <font>
      <sz val="24"/>
      <color rgb="FFB0750C"/>
      <name val="Mv Eamaan XP"/>
      <family val="3"/>
    </font>
    <font>
      <b/>
      <sz val="24"/>
      <color rgb="FFB0750C"/>
      <name val="Roboto Condensed"/>
    </font>
    <font>
      <b/>
      <sz val="12"/>
      <color theme="0"/>
      <name val="Roboto Condensed"/>
    </font>
    <font>
      <sz val="11"/>
      <color theme="1"/>
      <name val="Calibri"/>
      <family val="2"/>
      <scheme val="minor"/>
    </font>
    <font>
      <sz val="12"/>
      <color theme="0"/>
      <name val="Mv Eamaan XP"/>
      <family val="3"/>
    </font>
    <font>
      <sz val="12"/>
      <color theme="0"/>
      <name val="Roboto Condensed"/>
    </font>
    <font>
      <sz val="12"/>
      <color theme="0"/>
      <name val="Faruma"/>
    </font>
    <font>
      <sz val="12"/>
      <color rgb="FF595959"/>
      <name val="Roboto Condensed"/>
    </font>
    <font>
      <sz val="12"/>
      <color rgb="FFB0750C"/>
      <name val="Roboto Condensed"/>
    </font>
    <font>
      <b/>
      <i/>
      <sz val="12"/>
      <color rgb="FF595959"/>
      <name val="Faruma"/>
    </font>
    <font>
      <b/>
      <sz val="12"/>
      <color theme="1" tint="-0.249977111117893"/>
      <name val="Calibri"/>
      <family val="2"/>
      <scheme val="minor"/>
    </font>
    <font>
      <sz val="12"/>
      <color rgb="FF595959"/>
      <name val="Century Gothic"/>
      <family val="2"/>
    </font>
    <font>
      <sz val="12"/>
      <color theme="1" tint="-0.249977111117893"/>
      <name val="Century Gothic"/>
      <family val="2"/>
    </font>
    <font>
      <b/>
      <sz val="12"/>
      <name val="Roboto Condensed"/>
    </font>
    <font>
      <b/>
      <sz val="12"/>
      <color rgb="FFB0750C"/>
      <name val="Roboto Condensed"/>
    </font>
    <font>
      <sz val="14"/>
      <name val="Mv Eamaan XP"/>
      <family val="3"/>
    </font>
    <font>
      <b/>
      <i/>
      <sz val="12"/>
      <name val="Faruma"/>
    </font>
    <font>
      <sz val="12"/>
      <name val="Calibri"/>
      <family val="2"/>
      <scheme val="minor"/>
    </font>
    <font>
      <sz val="12"/>
      <color rgb="FFB0750C"/>
      <name val="Century Gothic"/>
      <family val="2"/>
    </font>
    <font>
      <b/>
      <sz val="12"/>
      <color rgb="FF595959"/>
      <name val="Calibri"/>
      <family val="2"/>
      <scheme val="minor"/>
    </font>
    <font>
      <b/>
      <sz val="12"/>
      <color rgb="FF595959"/>
      <name val="Roboto Condensed"/>
    </font>
    <font>
      <b/>
      <i/>
      <sz val="12"/>
      <color rgb="FF595959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F2B43F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theme="0" tint="-0.14996795556505021"/>
      </bottom>
      <diagonal/>
    </border>
    <border>
      <left/>
      <right/>
      <top style="medium">
        <color rgb="FFF2B43F"/>
      </top>
      <bottom style="medium">
        <color rgb="FFF2B43F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rgb="FFEBBAB5"/>
      </top>
      <bottom/>
      <diagonal/>
    </border>
    <border>
      <left/>
      <right/>
      <top style="thin">
        <color rgb="FFEBBAB5"/>
      </top>
      <bottom style="thin">
        <color theme="0" tint="-0.14996795556505021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6" fillId="0" borderId="0"/>
  </cellStyleXfs>
  <cellXfs count="76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right" vertical="center"/>
    </xf>
    <xf numFmtId="0" fontId="0" fillId="0" borderId="0" xfId="0" applyBorder="1" applyAlignment="1">
      <alignment vertical="center"/>
    </xf>
    <xf numFmtId="0" fontId="2" fillId="0" borderId="0" xfId="0" applyFont="1" applyBorder="1" applyAlignment="1">
      <alignment vertical="center"/>
    </xf>
    <xf numFmtId="0" fontId="3" fillId="0" borderId="0" xfId="1" applyNumberFormat="1" applyFont="1" applyBorder="1" applyAlignment="1">
      <alignment vertical="center" readingOrder="2"/>
    </xf>
    <xf numFmtId="0" fontId="2" fillId="0" borderId="0" xfId="0" applyFont="1" applyBorder="1" applyAlignment="1">
      <alignment horizontal="right" vertical="center" readingOrder="2"/>
    </xf>
    <xf numFmtId="0" fontId="5" fillId="2" borderId="0" xfId="1" applyNumberFormat="1" applyFont="1" applyFill="1" applyBorder="1" applyAlignment="1" applyProtection="1">
      <alignment horizontal="center" vertical="center" readingOrder="2"/>
    </xf>
    <xf numFmtId="0" fontId="1" fillId="0" borderId="0" xfId="0" applyFont="1"/>
    <xf numFmtId="0" fontId="7" fillId="2" borderId="0" xfId="2" applyFont="1" applyFill="1" applyBorder="1" applyAlignment="1">
      <alignment horizontal="center" vertical="center" readingOrder="2"/>
    </xf>
    <xf numFmtId="164" fontId="7" fillId="2" borderId="0" xfId="1" applyNumberFormat="1" applyFont="1" applyFill="1" applyBorder="1" applyAlignment="1" applyProtection="1">
      <alignment horizontal="center" vertical="center" readingOrder="2"/>
    </xf>
    <xf numFmtId="164" fontId="8" fillId="2" borderId="0" xfId="1" applyNumberFormat="1" applyFont="1" applyFill="1" applyBorder="1" applyAlignment="1" applyProtection="1">
      <alignment horizontal="center" vertical="center" readingOrder="2"/>
    </xf>
    <xf numFmtId="164" fontId="9" fillId="2" borderId="0" xfId="1" applyNumberFormat="1" applyFont="1" applyFill="1" applyBorder="1" applyAlignment="1" applyProtection="1">
      <alignment horizontal="center" vertical="center" readingOrder="2"/>
    </xf>
    <xf numFmtId="164" fontId="10" fillId="0" borderId="1" xfId="1" applyNumberFormat="1" applyFont="1" applyFill="1" applyBorder="1" applyAlignment="1" applyProtection="1">
      <alignment vertical="center"/>
      <protection hidden="1"/>
    </xf>
    <xf numFmtId="164" fontId="11" fillId="0" borderId="1" xfId="1" applyNumberFormat="1" applyFont="1" applyFill="1" applyBorder="1" applyAlignment="1" applyProtection="1">
      <alignment vertical="center"/>
      <protection hidden="1"/>
    </xf>
    <xf numFmtId="0" fontId="1" fillId="0" borderId="1" xfId="0" applyFont="1" applyBorder="1"/>
    <xf numFmtId="0" fontId="2" fillId="0" borderId="1" xfId="0" applyFont="1" applyFill="1" applyBorder="1" applyAlignment="1">
      <alignment horizontal="right" vertical="center"/>
    </xf>
    <xf numFmtId="0" fontId="12" fillId="0" borderId="1" xfId="0" applyNumberFormat="1" applyFont="1" applyFill="1" applyBorder="1" applyAlignment="1">
      <alignment horizontal="right" vertical="center"/>
    </xf>
    <xf numFmtId="0" fontId="13" fillId="0" borderId="1" xfId="0" applyFont="1" applyFill="1" applyBorder="1" applyAlignment="1">
      <alignment vertical="center"/>
    </xf>
    <xf numFmtId="164" fontId="10" fillId="0" borderId="0" xfId="1" applyNumberFormat="1" applyFont="1" applyFill="1" applyBorder="1" applyAlignment="1" applyProtection="1">
      <alignment vertical="center"/>
      <protection hidden="1"/>
    </xf>
    <xf numFmtId="164" fontId="11" fillId="0" borderId="0" xfId="1" applyNumberFormat="1" applyFont="1" applyFill="1" applyBorder="1" applyAlignment="1" applyProtection="1">
      <alignment vertical="center"/>
      <protection hidden="1"/>
    </xf>
    <xf numFmtId="0" fontId="1" fillId="0" borderId="0" xfId="0" applyFont="1" applyBorder="1"/>
    <xf numFmtId="0" fontId="2" fillId="0" borderId="0" xfId="0" applyFont="1" applyFill="1" applyBorder="1" applyAlignment="1">
      <alignment horizontal="right" vertical="center"/>
    </xf>
    <xf numFmtId="0" fontId="14" fillId="0" borderId="0" xfId="0" applyFont="1" applyBorder="1" applyAlignment="1">
      <alignment horizontal="right" vertical="center"/>
    </xf>
    <xf numFmtId="0" fontId="15" fillId="0" borderId="0" xfId="0" applyFont="1" applyBorder="1" applyAlignment="1">
      <alignment vertical="center"/>
    </xf>
    <xf numFmtId="165" fontId="16" fillId="0" borderId="2" xfId="1" applyNumberFormat="1" applyFont="1" applyFill="1" applyBorder="1" applyAlignment="1" applyProtection="1">
      <alignment vertical="center"/>
      <protection hidden="1"/>
    </xf>
    <xf numFmtId="165" fontId="17" fillId="0" borderId="2" xfId="1" applyNumberFormat="1" applyFont="1" applyFill="1" applyBorder="1" applyAlignment="1" applyProtection="1">
      <alignment vertical="center"/>
      <protection hidden="1"/>
    </xf>
    <xf numFmtId="0" fontId="18" fillId="0" borderId="2" xfId="0" applyFont="1" applyFill="1" applyBorder="1" applyAlignment="1">
      <alignment vertical="center"/>
    </xf>
    <xf numFmtId="0" fontId="19" fillId="0" borderId="2" xfId="0" applyNumberFormat="1" applyFont="1" applyFill="1" applyBorder="1" applyAlignment="1">
      <alignment horizontal="right" vertical="center"/>
    </xf>
    <xf numFmtId="0" fontId="20" fillId="0" borderId="2" xfId="0" applyFont="1" applyFill="1" applyBorder="1" applyAlignment="1">
      <alignment vertical="center"/>
    </xf>
    <xf numFmtId="0" fontId="1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165" fontId="17" fillId="0" borderId="0" xfId="1" applyNumberFormat="1" applyFont="1" applyFill="1" applyBorder="1" applyAlignment="1" applyProtection="1">
      <alignment vertical="center"/>
      <protection hidden="1"/>
    </xf>
    <xf numFmtId="0" fontId="1" fillId="0" borderId="0" xfId="0" applyFont="1" applyBorder="1" applyAlignment="1">
      <alignment vertical="center"/>
    </xf>
    <xf numFmtId="165" fontId="1" fillId="0" borderId="0" xfId="0" applyNumberFormat="1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43" fontId="0" fillId="0" borderId="0" xfId="0" applyNumberFormat="1" applyAlignment="1">
      <alignment vertical="center"/>
    </xf>
    <xf numFmtId="0" fontId="14" fillId="0" borderId="0" xfId="0" applyFont="1"/>
    <xf numFmtId="0" fontId="10" fillId="0" borderId="0" xfId="0" applyNumberFormat="1" applyFont="1" applyFill="1" applyBorder="1" applyAlignment="1">
      <alignment horizontal="right" vertical="center"/>
    </xf>
    <xf numFmtId="0" fontId="22" fillId="0" borderId="0" xfId="0" applyFont="1" applyFill="1" applyBorder="1" applyAlignment="1">
      <alignment vertical="center"/>
    </xf>
    <xf numFmtId="164" fontId="10" fillId="0" borderId="3" xfId="1" applyNumberFormat="1" applyFont="1" applyFill="1" applyBorder="1" applyAlignment="1" applyProtection="1">
      <alignment vertical="center"/>
      <protection hidden="1"/>
    </xf>
    <xf numFmtId="164" fontId="11" fillId="0" borderId="3" xfId="1" applyNumberFormat="1" applyFont="1" applyFill="1" applyBorder="1" applyAlignment="1" applyProtection="1">
      <alignment vertical="center"/>
      <protection hidden="1"/>
    </xf>
    <xf numFmtId="0" fontId="14" fillId="0" borderId="3" xfId="0" applyFont="1" applyBorder="1"/>
    <xf numFmtId="0" fontId="2" fillId="0" borderId="3" xfId="0" applyFont="1" applyFill="1" applyBorder="1" applyAlignment="1">
      <alignment horizontal="right" vertical="center" wrapText="1"/>
    </xf>
    <xf numFmtId="0" fontId="10" fillId="0" borderId="3" xfId="0" applyNumberFormat="1" applyFont="1" applyFill="1" applyBorder="1" applyAlignment="1">
      <alignment horizontal="right" vertical="center"/>
    </xf>
    <xf numFmtId="0" fontId="22" fillId="0" borderId="3" xfId="0" applyFont="1" applyFill="1" applyBorder="1" applyAlignment="1">
      <alignment vertical="center"/>
    </xf>
    <xf numFmtId="0" fontId="2" fillId="0" borderId="3" xfId="0" applyFont="1" applyFill="1" applyBorder="1" applyAlignment="1">
      <alignment horizontal="right" vertical="center"/>
    </xf>
    <xf numFmtId="0" fontId="14" fillId="0" borderId="0" xfId="0" applyFont="1" applyAlignment="1">
      <alignment vertical="center"/>
    </xf>
    <xf numFmtId="0" fontId="14" fillId="0" borderId="0" xfId="0" applyFont="1" applyBorder="1" applyAlignment="1">
      <alignment vertical="center"/>
    </xf>
    <xf numFmtId="0" fontId="14" fillId="0" borderId="0" xfId="0" applyFont="1" applyAlignment="1">
      <alignment horizontal="right" vertical="center"/>
    </xf>
    <xf numFmtId="0" fontId="14" fillId="0" borderId="0" xfId="0" applyFont="1" applyBorder="1"/>
    <xf numFmtId="165" fontId="23" fillId="0" borderId="0" xfId="1" applyNumberFormat="1" applyFont="1" applyFill="1" applyBorder="1" applyAlignment="1" applyProtection="1">
      <alignment vertical="center"/>
      <protection hidden="1"/>
    </xf>
    <xf numFmtId="0" fontId="2" fillId="0" borderId="0" xfId="0" applyFont="1" applyFill="1" applyBorder="1" applyAlignment="1">
      <alignment horizontal="left" vertical="center"/>
    </xf>
    <xf numFmtId="0" fontId="24" fillId="0" borderId="0" xfId="0" applyNumberFormat="1" applyFont="1" applyFill="1" applyBorder="1" applyAlignment="1">
      <alignment horizontal="right" vertical="center"/>
    </xf>
    <xf numFmtId="0" fontId="16" fillId="0" borderId="2" xfId="0" applyNumberFormat="1" applyFont="1" applyFill="1" applyBorder="1" applyAlignment="1">
      <alignment horizontal="right" vertical="center"/>
    </xf>
    <xf numFmtId="164" fontId="10" fillId="0" borderId="4" xfId="1" applyNumberFormat="1" applyFont="1" applyFill="1" applyBorder="1" applyAlignment="1" applyProtection="1">
      <alignment vertical="center"/>
      <protection hidden="1"/>
    </xf>
    <xf numFmtId="164" fontId="11" fillId="0" borderId="4" xfId="1" applyNumberFormat="1" applyFont="1" applyFill="1" applyBorder="1" applyAlignment="1" applyProtection="1">
      <alignment vertical="center"/>
      <protection hidden="1"/>
    </xf>
    <xf numFmtId="0" fontId="2" fillId="0" borderId="4" xfId="0" applyFont="1" applyFill="1" applyBorder="1" applyAlignment="1">
      <alignment horizontal="right" vertical="center"/>
    </xf>
    <xf numFmtId="0" fontId="10" fillId="0" borderId="4" xfId="0" applyNumberFormat="1" applyFont="1" applyFill="1" applyBorder="1" applyAlignment="1">
      <alignment horizontal="right" vertical="center"/>
    </xf>
    <xf numFmtId="0" fontId="22" fillId="0" borderId="4" xfId="0" applyFont="1" applyFill="1" applyBorder="1" applyAlignment="1">
      <alignment vertical="center"/>
    </xf>
    <xf numFmtId="165" fontId="10" fillId="0" borderId="0" xfId="1" applyNumberFormat="1" applyFont="1" applyFill="1" applyBorder="1" applyAlignment="1" applyProtection="1">
      <alignment vertical="center"/>
      <protection hidden="1"/>
    </xf>
    <xf numFmtId="165" fontId="11" fillId="0" borderId="0" xfId="1" applyNumberFormat="1" applyFont="1" applyFill="1" applyBorder="1" applyAlignment="1" applyProtection="1">
      <alignment vertical="center"/>
      <protection hidden="1"/>
    </xf>
    <xf numFmtId="0" fontId="2" fillId="0" borderId="0" xfId="0" applyFont="1" applyFill="1" applyBorder="1" applyAlignment="1">
      <alignment vertical="center"/>
    </xf>
    <xf numFmtId="164" fontId="10" fillId="0" borderId="5" xfId="1" applyNumberFormat="1" applyFont="1" applyFill="1" applyBorder="1" applyAlignment="1" applyProtection="1">
      <alignment vertical="center"/>
      <protection hidden="1"/>
    </xf>
    <xf numFmtId="164" fontId="11" fillId="0" borderId="5" xfId="1" applyNumberFormat="1" applyFont="1" applyFill="1" applyBorder="1" applyAlignment="1" applyProtection="1">
      <alignment vertical="center"/>
      <protection hidden="1"/>
    </xf>
    <xf numFmtId="0" fontId="14" fillId="0" borderId="1" xfId="0" applyFont="1" applyBorder="1"/>
    <xf numFmtId="0" fontId="2" fillId="0" borderId="5" xfId="0" applyFont="1" applyFill="1" applyBorder="1" applyAlignment="1">
      <alignment horizontal="right" vertical="center"/>
    </xf>
    <xf numFmtId="0" fontId="10" fillId="0" borderId="5" xfId="0" applyNumberFormat="1" applyFont="1" applyFill="1" applyBorder="1" applyAlignment="1">
      <alignment horizontal="right" vertical="center"/>
    </xf>
    <xf numFmtId="0" fontId="22" fillId="0" borderId="5" xfId="0" applyFont="1" applyFill="1" applyBorder="1" applyAlignment="1">
      <alignment vertical="center"/>
    </xf>
    <xf numFmtId="0" fontId="10" fillId="0" borderId="1" xfId="0" applyNumberFormat="1" applyFont="1" applyFill="1" applyBorder="1" applyAlignment="1">
      <alignment horizontal="right" vertical="center"/>
    </xf>
    <xf numFmtId="0" fontId="22" fillId="0" borderId="1" xfId="0" applyFont="1" applyFill="1" applyBorder="1" applyAlignment="1">
      <alignment vertical="center"/>
    </xf>
    <xf numFmtId="0" fontId="0" fillId="0" borderId="1" xfId="0" applyBorder="1" applyAlignment="1">
      <alignment vertical="center"/>
    </xf>
    <xf numFmtId="0" fontId="2" fillId="0" borderId="1" xfId="0" applyFont="1" applyFill="1" applyBorder="1" applyAlignment="1">
      <alignment horizontal="right" vertical="center" wrapText="1"/>
    </xf>
    <xf numFmtId="0" fontId="0" fillId="0" borderId="3" xfId="0" applyBorder="1" applyAlignment="1">
      <alignment vertical="center"/>
    </xf>
    <xf numFmtId="165" fontId="10" fillId="0" borderId="0" xfId="0" applyNumberFormat="1" applyFont="1" applyBorder="1" applyAlignment="1">
      <alignment vertical="center"/>
    </xf>
    <xf numFmtId="165" fontId="11" fillId="0" borderId="0" xfId="0" applyNumberFormat="1" applyFont="1" applyBorder="1" applyAlignment="1">
      <alignment vertical="center"/>
    </xf>
  </cellXfs>
  <cellStyles count="3">
    <cellStyle name="Comma" xfId="1" builtinId="3"/>
    <cellStyle name="Normal" xfId="0" builtinId="0"/>
    <cellStyle name="Normal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1</xdr:col>
          <xdr:colOff>152400</xdr:colOff>
          <xdr:row>0</xdr:row>
          <xdr:rowOff>0</xdr:rowOff>
        </xdr:to>
        <xdr:sp macro="" textlink="">
          <xdr:nvSpPr>
            <xdr:cNvPr id="1025" name="FPMExcelClientSheetOptionstb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="" xmlns:a16="http://schemas.microsoft.com/office/drawing/2014/main" id="{00000000-0008-0000-0000-00000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control" Target="../activeX/activeX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>
    <tabColor theme="8" tint="-0.499984740745262"/>
    <pageSetUpPr fitToPage="1"/>
  </sheetPr>
  <dimension ref="A1:O257"/>
  <sheetViews>
    <sheetView showGridLines="0" tabSelected="1" view="pageBreakPreview" topLeftCell="B1" zoomScale="85" zoomScaleNormal="100" zoomScaleSheetLayoutView="85" workbookViewId="0">
      <selection activeCell="S9" sqref="S9"/>
    </sheetView>
  </sheetViews>
  <sheetFormatPr defaultColWidth="8.88671875" defaultRowHeight="17.25" x14ac:dyDescent="0.3"/>
  <cols>
    <col min="1" max="1" width="8.44140625" style="1" hidden="1" customWidth="1"/>
    <col min="2" max="2" width="5.5546875" style="1" customWidth="1"/>
    <col min="3" max="3" width="8.33203125" style="1" customWidth="1"/>
    <col min="4" max="4" width="5.5546875" style="1" customWidth="1"/>
    <col min="5" max="5" width="8.21875" style="1" customWidth="1"/>
    <col min="6" max="6" width="5.5546875" style="1" customWidth="1"/>
    <col min="7" max="7" width="8.21875" style="1" customWidth="1"/>
    <col min="8" max="8" width="1.109375" customWidth="1"/>
    <col min="9" max="9" width="5.5546875" style="1" customWidth="1"/>
    <col min="10" max="10" width="8.21875" style="1" customWidth="1"/>
    <col min="11" max="11" width="5.5546875" style="1" customWidth="1"/>
    <col min="12" max="12" width="8.33203125" style="1" customWidth="1"/>
    <col min="13" max="13" width="48.5546875" style="1" customWidth="1"/>
    <col min="14" max="14" width="7.21875" style="2" customWidth="1"/>
    <col min="15" max="15" width="2.77734375" style="1" customWidth="1"/>
    <col min="16" max="16384" width="8.88671875" style="1"/>
  </cols>
  <sheetData>
    <row r="1" spans="1:15" ht="37.5" customHeight="1" x14ac:dyDescent="0.3">
      <c r="O1" s="5" t="s">
        <v>0</v>
      </c>
    </row>
    <row r="2" spans="1:15" ht="18.75" customHeight="1" x14ac:dyDescent="0.3">
      <c r="O2" s="6" t="s">
        <v>1</v>
      </c>
    </row>
    <row r="3" spans="1:15" ht="11.25" customHeight="1" x14ac:dyDescent="0.3">
      <c r="O3" s="3"/>
    </row>
    <row r="4" spans="1:15" ht="26.25" customHeight="1" x14ac:dyDescent="0.3">
      <c r="B4" s="7">
        <v>2022</v>
      </c>
      <c r="C4" s="7"/>
      <c r="D4" s="7">
        <v>2021</v>
      </c>
      <c r="E4" s="7"/>
      <c r="F4" s="7">
        <v>2020</v>
      </c>
      <c r="G4" s="7"/>
      <c r="H4" s="8"/>
      <c r="I4" s="7">
        <v>2019</v>
      </c>
      <c r="J4" s="7"/>
      <c r="K4" s="7">
        <v>2018</v>
      </c>
      <c r="L4" s="7"/>
      <c r="M4" s="8"/>
      <c r="N4" s="8"/>
      <c r="O4" s="8"/>
    </row>
    <row r="5" spans="1:15" ht="26.25" customHeight="1" x14ac:dyDescent="0.3">
      <c r="B5" s="9" t="s">
        <v>2</v>
      </c>
      <c r="C5" s="9"/>
      <c r="D5" s="9"/>
      <c r="E5" s="9"/>
      <c r="F5" s="9"/>
      <c r="G5" s="9"/>
      <c r="H5" s="8"/>
      <c r="I5" s="10" t="s">
        <v>3</v>
      </c>
      <c r="J5" s="10"/>
      <c r="K5" s="10" t="s">
        <v>4</v>
      </c>
      <c r="L5" s="10"/>
      <c r="M5" s="8"/>
      <c r="N5" s="8"/>
      <c r="O5" s="8"/>
    </row>
    <row r="6" spans="1:15" ht="26.25" customHeight="1" x14ac:dyDescent="0.3">
      <c r="B6" s="11" t="s">
        <v>5</v>
      </c>
      <c r="C6" s="12" t="s">
        <v>6</v>
      </c>
      <c r="D6" s="11" t="s">
        <v>5</v>
      </c>
      <c r="E6" s="12" t="s">
        <v>6</v>
      </c>
      <c r="F6" s="11" t="s">
        <v>5</v>
      </c>
      <c r="G6" s="12" t="s">
        <v>6</v>
      </c>
      <c r="H6" s="8"/>
      <c r="I6" s="11" t="s">
        <v>5</v>
      </c>
      <c r="J6" s="12" t="s">
        <v>6</v>
      </c>
      <c r="K6" s="11" t="s">
        <v>5</v>
      </c>
      <c r="L6" s="12" t="s">
        <v>6</v>
      </c>
      <c r="M6" s="8"/>
      <c r="N6" s="8"/>
      <c r="O6" s="8"/>
    </row>
    <row r="7" spans="1:15" ht="30" customHeight="1" x14ac:dyDescent="0.3">
      <c r="B7" s="13">
        <f t="shared" ref="B7" si="0">B11</f>
        <v>54.430075146333884</v>
      </c>
      <c r="C7" s="13">
        <f>C11</f>
        <v>23143.189489</v>
      </c>
      <c r="D7" s="13">
        <f t="shared" ref="D7" si="1">D11</f>
        <v>53.750871068116297</v>
      </c>
      <c r="E7" s="13">
        <f>E11</f>
        <v>22743.562754000002</v>
      </c>
      <c r="F7" s="14">
        <f t="shared" ref="F7" si="2">F11</f>
        <v>59.354760072046922</v>
      </c>
      <c r="G7" s="14">
        <f>G11</f>
        <v>22260.702239999995</v>
      </c>
      <c r="H7" s="15"/>
      <c r="I7" s="13">
        <f t="shared" ref="I7" si="3">I11</f>
        <v>68.397640882302682</v>
      </c>
      <c r="J7" s="13">
        <f>J11</f>
        <v>20833.803973999999</v>
      </c>
      <c r="K7" s="13">
        <f>K11</f>
        <v>64.86000779536856</v>
      </c>
      <c r="L7" s="13">
        <f>L11</f>
        <v>18268.036271999998</v>
      </c>
      <c r="M7" s="16" t="s">
        <v>7</v>
      </c>
      <c r="N7" s="17"/>
      <c r="O7" s="18"/>
    </row>
    <row r="8" spans="1:15" ht="30" customHeight="1" thickBot="1" x14ac:dyDescent="0.35">
      <c r="B8" s="19">
        <f t="shared" ref="B8" si="4">B24</f>
        <v>45.569924853666116</v>
      </c>
      <c r="C8" s="19">
        <f>C24</f>
        <v>19375.931468999999</v>
      </c>
      <c r="D8" s="19">
        <f t="shared" ref="D8" si="5">D24</f>
        <v>46.24912893188371</v>
      </c>
      <c r="E8" s="19">
        <f>E24</f>
        <v>19569.356649999998</v>
      </c>
      <c r="F8" s="20">
        <f t="shared" ref="F8" si="6">F24</f>
        <v>40.645239927953085</v>
      </c>
      <c r="G8" s="20">
        <f>G24</f>
        <v>15243.791439999999</v>
      </c>
      <c r="H8" s="21"/>
      <c r="I8" s="19">
        <f t="shared" ref="I8" si="7">I24</f>
        <v>31.602359117697326</v>
      </c>
      <c r="J8" s="19">
        <f>J24</f>
        <v>9626.0243259999988</v>
      </c>
      <c r="K8" s="19">
        <f>K24</f>
        <v>35.139992204631447</v>
      </c>
      <c r="L8" s="19">
        <f>L24</f>
        <v>9897.2953289999987</v>
      </c>
      <c r="M8" s="22" t="s">
        <v>8</v>
      </c>
      <c r="N8" s="23"/>
      <c r="O8" s="24"/>
    </row>
    <row r="9" spans="1:15" ht="30" customHeight="1" thickBot="1" x14ac:dyDescent="0.35">
      <c r="B9" s="25">
        <f t="shared" ref="B9:G9" si="8">SUM(B7:B8)</f>
        <v>100</v>
      </c>
      <c r="C9" s="25">
        <f t="shared" si="8"/>
        <v>42519.120958</v>
      </c>
      <c r="D9" s="25">
        <f t="shared" si="8"/>
        <v>100</v>
      </c>
      <c r="E9" s="25">
        <f t="shared" si="8"/>
        <v>42312.919404</v>
      </c>
      <c r="F9" s="26">
        <f t="shared" si="8"/>
        <v>100</v>
      </c>
      <c r="G9" s="26">
        <f t="shared" si="8"/>
        <v>37504.493679999992</v>
      </c>
      <c r="H9" s="8"/>
      <c r="I9" s="25">
        <f>SUM(I7:I8)</f>
        <v>100</v>
      </c>
      <c r="J9" s="25">
        <f>SUM(J7:J8)</f>
        <v>30459.828299999997</v>
      </c>
      <c r="K9" s="25">
        <f>SUM(K7:K8)</f>
        <v>100</v>
      </c>
      <c r="L9" s="25">
        <f>SUM(L7:L8)</f>
        <v>28165.331600999998</v>
      </c>
      <c r="M9" s="27" t="s">
        <v>9</v>
      </c>
      <c r="N9" s="28"/>
      <c r="O9" s="29"/>
    </row>
    <row r="10" spans="1:15" ht="11.25" customHeight="1" thickBot="1" x14ac:dyDescent="0.35">
      <c r="B10" s="30"/>
      <c r="C10" s="30"/>
      <c r="D10" s="30"/>
      <c r="E10" s="30"/>
      <c r="F10" s="31"/>
      <c r="G10" s="32"/>
      <c r="H10" s="8"/>
      <c r="I10" s="33"/>
      <c r="J10" s="34"/>
      <c r="K10" s="30"/>
      <c r="L10" s="30"/>
      <c r="M10" s="30"/>
      <c r="N10" s="35"/>
      <c r="O10" s="30"/>
    </row>
    <row r="11" spans="1:15" ht="30" customHeight="1" thickBot="1" x14ac:dyDescent="0.35">
      <c r="B11" s="25">
        <f t="shared" ref="B11:K11" si="9">SUM(B12:B22)</f>
        <v>54.430075146333884</v>
      </c>
      <c r="C11" s="25">
        <f t="shared" si="9"/>
        <v>23143.189489</v>
      </c>
      <c r="D11" s="25">
        <f t="shared" si="9"/>
        <v>53.750871068116297</v>
      </c>
      <c r="E11" s="25">
        <f t="shared" si="9"/>
        <v>22743.562754000002</v>
      </c>
      <c r="F11" s="26">
        <f t="shared" si="9"/>
        <v>59.354760072046922</v>
      </c>
      <c r="G11" s="26">
        <f t="shared" si="9"/>
        <v>22260.702239999995</v>
      </c>
      <c r="H11" s="8"/>
      <c r="I11" s="25">
        <f t="shared" si="9"/>
        <v>68.397640882302682</v>
      </c>
      <c r="J11" s="25">
        <f t="shared" si="9"/>
        <v>20833.803973999999</v>
      </c>
      <c r="K11" s="25">
        <f t="shared" si="9"/>
        <v>64.86000779536856</v>
      </c>
      <c r="L11" s="25">
        <f>SUM(L12:L22)</f>
        <v>18268.036271999998</v>
      </c>
      <c r="M11" s="27" t="s">
        <v>7</v>
      </c>
      <c r="N11" s="28"/>
      <c r="O11" s="29"/>
    </row>
    <row r="12" spans="1:15" ht="30" customHeight="1" x14ac:dyDescent="0.3">
      <c r="A12" s="36"/>
      <c r="B12" s="19">
        <f t="shared" ref="B12" si="10">B34</f>
        <v>20.435701680152313</v>
      </c>
      <c r="C12" s="19">
        <f>C34</f>
        <v>8689.0807160000004</v>
      </c>
      <c r="D12" s="19">
        <f t="shared" ref="D12" si="11">D34</f>
        <v>20.535290021086539</v>
      </c>
      <c r="E12" s="19">
        <f>E34</f>
        <v>8689.0807160000004</v>
      </c>
      <c r="F12" s="20">
        <f t="shared" ref="F12" si="12">F34</f>
        <v>23.195327499219289</v>
      </c>
      <c r="G12" s="20">
        <f>G34</f>
        <v>8699.2901359999996</v>
      </c>
      <c r="H12" s="37"/>
      <c r="I12" s="19">
        <f t="shared" ref="I12" si="13">I34</f>
        <v>27.140731991585128</v>
      </c>
      <c r="J12" s="19">
        <f>J34</f>
        <v>8267.020364</v>
      </c>
      <c r="K12" s="19">
        <f>K34</f>
        <v>27.25633776925757</v>
      </c>
      <c r="L12" s="19">
        <f>L34</f>
        <v>7676.8379150000001</v>
      </c>
      <c r="M12" s="22" t="s">
        <v>10</v>
      </c>
      <c r="N12" s="38">
        <v>210</v>
      </c>
      <c r="O12" s="39"/>
    </row>
    <row r="13" spans="1:15" ht="48.75" customHeight="1" x14ac:dyDescent="0.3">
      <c r="B13" s="40">
        <f t="shared" ref="B13" si="14">B76</f>
        <v>3.6740238292863348</v>
      </c>
      <c r="C13" s="40">
        <f>C76</f>
        <v>1562.162636</v>
      </c>
      <c r="D13" s="40">
        <f t="shared" ref="D13" si="15">D76</f>
        <v>3.6919282762898247</v>
      </c>
      <c r="E13" s="40">
        <f>E76</f>
        <v>1562.162636</v>
      </c>
      <c r="F13" s="41">
        <f t="shared" ref="F13" si="16">F76</f>
        <v>4.1659559607204928</v>
      </c>
      <c r="G13" s="41">
        <f>G76</f>
        <v>1562.4206899999999</v>
      </c>
      <c r="H13" s="42"/>
      <c r="I13" s="40">
        <f t="shared" ref="I13" si="17">I76</f>
        <v>5.0530403449450834</v>
      </c>
      <c r="J13" s="40">
        <f>J76</f>
        <v>1539.1474129999999</v>
      </c>
      <c r="K13" s="40">
        <f>K76</f>
        <v>5.3344923300908516</v>
      </c>
      <c r="L13" s="40">
        <f>L76</f>
        <v>1502.4774540000001</v>
      </c>
      <c r="M13" s="43" t="s">
        <v>11</v>
      </c>
      <c r="N13" s="44">
        <v>213</v>
      </c>
      <c r="O13" s="45"/>
    </row>
    <row r="14" spans="1:15" ht="30" customHeight="1" x14ac:dyDescent="0.3">
      <c r="B14" s="40">
        <f t="shared" ref="B14" si="18">B83</f>
        <v>0.56388028161925019</v>
      </c>
      <c r="C14" s="40">
        <f>C83</f>
        <v>239.75693900000002</v>
      </c>
      <c r="D14" s="40">
        <f t="shared" ref="D14" si="19">D83</f>
        <v>0.55624263774564864</v>
      </c>
      <c r="E14" s="40">
        <f>E83</f>
        <v>235.36249899999999</v>
      </c>
      <c r="F14" s="41">
        <f t="shared" ref="F14" si="20">F83</f>
        <v>0.61206785767758176</v>
      </c>
      <c r="G14" s="41">
        <f>G83</f>
        <v>229.55295099999998</v>
      </c>
      <c r="H14" s="42"/>
      <c r="I14" s="40">
        <f t="shared" ref="I14" si="21">I83</f>
        <v>0.71153333782909078</v>
      </c>
      <c r="J14" s="40">
        <f>J83</f>
        <v>216.73183299999999</v>
      </c>
      <c r="K14" s="40">
        <f>K83</f>
        <v>0.62319477890957276</v>
      </c>
      <c r="L14" s="40">
        <f>L83</f>
        <v>175.52487600000003</v>
      </c>
      <c r="M14" s="46" t="s">
        <v>12</v>
      </c>
      <c r="N14" s="44">
        <v>221</v>
      </c>
      <c r="O14" s="45"/>
    </row>
    <row r="15" spans="1:15" ht="30" customHeight="1" x14ac:dyDescent="0.3">
      <c r="B15" s="40">
        <f t="shared" ref="B15" si="22">B91</f>
        <v>1.7885505364779088</v>
      </c>
      <c r="C15" s="40">
        <f>C91</f>
        <v>760.47596599999997</v>
      </c>
      <c r="D15" s="40">
        <f t="shared" ref="D15" si="23">D91</f>
        <v>1.7485467238407049</v>
      </c>
      <c r="E15" s="40">
        <f>E91</f>
        <v>739.86116600000014</v>
      </c>
      <c r="F15" s="41">
        <f t="shared" ref="F15" si="24">F91</f>
        <v>1.934141551647792</v>
      </c>
      <c r="G15" s="41">
        <f>G91</f>
        <v>725.389996</v>
      </c>
      <c r="H15" s="42"/>
      <c r="I15" s="40">
        <f t="shared" ref="I15" si="25">I91</f>
        <v>2.3051304724524662</v>
      </c>
      <c r="J15" s="40">
        <f>J91</f>
        <v>702.13878399999976</v>
      </c>
      <c r="K15" s="40">
        <f>K91</f>
        <v>2.2058056471734986</v>
      </c>
      <c r="L15" s="40">
        <f>L91</f>
        <v>621.27247499999999</v>
      </c>
      <c r="M15" s="46" t="s">
        <v>13</v>
      </c>
      <c r="N15" s="44">
        <v>222</v>
      </c>
      <c r="O15" s="45"/>
    </row>
    <row r="16" spans="1:15" ht="30" customHeight="1" x14ac:dyDescent="0.3">
      <c r="B16" s="40">
        <f t="shared" ref="B16" si="26">B105</f>
        <v>5.1953209102841864</v>
      </c>
      <c r="C16" s="40">
        <f>C105</f>
        <v>2209.004782</v>
      </c>
      <c r="D16" s="40">
        <f t="shared" ref="D16" si="27">D105</f>
        <v>5.1420110374003638</v>
      </c>
      <c r="E16" s="40">
        <f>E105</f>
        <v>2175.7349859999995</v>
      </c>
      <c r="F16" s="41">
        <f t="shared" ref="F16" si="28">F105</f>
        <v>6.0863333590802942</v>
      </c>
      <c r="G16" s="41">
        <f>G105</f>
        <v>2282.64851</v>
      </c>
      <c r="H16" s="42"/>
      <c r="I16" s="40">
        <f t="shared" ref="I16" si="29">I105</f>
        <v>6.9117829859861679</v>
      </c>
      <c r="J16" s="40">
        <f>J105</f>
        <v>2105.3172300000001</v>
      </c>
      <c r="K16" s="40">
        <f>K105</f>
        <v>6.3662962268704044</v>
      </c>
      <c r="L16" s="40">
        <f>L105</f>
        <v>1793.0884429999999</v>
      </c>
      <c r="M16" s="46" t="s">
        <v>14</v>
      </c>
      <c r="N16" s="44">
        <v>223</v>
      </c>
      <c r="O16" s="45"/>
    </row>
    <row r="17" spans="2:15" ht="30" customHeight="1" x14ac:dyDescent="0.3">
      <c r="B17" s="40">
        <f t="shared" ref="B17" si="30">B133</f>
        <v>2.2105678852778694</v>
      </c>
      <c r="C17" s="40">
        <f>C133</f>
        <v>939.9140329999999</v>
      </c>
      <c r="D17" s="40">
        <f t="shared" ref="D17" si="31">D133</f>
        <v>2.1714440434311939</v>
      </c>
      <c r="E17" s="40">
        <f>E133</f>
        <v>918.80136800000002</v>
      </c>
      <c r="F17" s="41">
        <f t="shared" ref="F17" si="32">F133</f>
        <v>2.3920060077451502</v>
      </c>
      <c r="G17" s="41">
        <f>G133</f>
        <v>897.1097420000001</v>
      </c>
      <c r="H17" s="42"/>
      <c r="I17" s="40">
        <f t="shared" ref="I17" si="33">I133</f>
        <v>3.4015706549468643</v>
      </c>
      <c r="J17" s="40">
        <f>J133</f>
        <v>1036.1125810000001</v>
      </c>
      <c r="K17" s="40">
        <f>K133</f>
        <v>2.4950881919495993</v>
      </c>
      <c r="L17" s="40">
        <f>L133</f>
        <v>702.749863</v>
      </c>
      <c r="M17" s="46" t="s">
        <v>15</v>
      </c>
      <c r="N17" s="44">
        <v>224</v>
      </c>
      <c r="O17" s="45"/>
    </row>
    <row r="18" spans="2:15" ht="30" customHeight="1" x14ac:dyDescent="0.3">
      <c r="B18" s="40">
        <f t="shared" ref="B18" si="34">B140</f>
        <v>2.2240615344190813</v>
      </c>
      <c r="C18" s="40">
        <f>C140</f>
        <v>945.65141399999993</v>
      </c>
      <c r="D18" s="40">
        <f t="shared" ref="D18" si="35">D140</f>
        <v>2.1979545871563797</v>
      </c>
      <c r="E18" s="40">
        <f>E140</f>
        <v>930.01875300000006</v>
      </c>
      <c r="F18" s="41">
        <f t="shared" ref="F18" si="36">F140</f>
        <v>2.4085334565700509</v>
      </c>
      <c r="G18" s="41">
        <f>G140</f>
        <v>903.30827800000009</v>
      </c>
      <c r="H18" s="42"/>
      <c r="I18" s="40">
        <f t="shared" ref="I18" si="37">I140</f>
        <v>2.0028886932366587</v>
      </c>
      <c r="J18" s="40">
        <f>J140</f>
        <v>610.076457</v>
      </c>
      <c r="K18" s="40">
        <f>K140</f>
        <v>1.8574098519806737</v>
      </c>
      <c r="L18" s="40">
        <f>L140</f>
        <v>523.14564399999995</v>
      </c>
      <c r="M18" s="46" t="s">
        <v>16</v>
      </c>
      <c r="N18" s="44">
        <v>225</v>
      </c>
      <c r="O18" s="45"/>
    </row>
    <row r="19" spans="2:15" ht="30" customHeight="1" x14ac:dyDescent="0.3">
      <c r="B19" s="40">
        <f t="shared" ref="B19" si="38">B148</f>
        <v>0.94929151145599278</v>
      </c>
      <c r="C19" s="40">
        <f>C148</f>
        <v>403.63040599999999</v>
      </c>
      <c r="D19" s="40">
        <f t="shared" ref="D19" si="39">D148</f>
        <v>0.93597120354347663</v>
      </c>
      <c r="E19" s="40">
        <f>E148</f>
        <v>396.03674100000001</v>
      </c>
      <c r="F19" s="41">
        <f t="shared" ref="F19" si="40">F148</f>
        <v>1.0182731228382231</v>
      </c>
      <c r="G19" s="41">
        <f>G148</f>
        <v>381.89817900000008</v>
      </c>
      <c r="H19" s="42"/>
      <c r="I19" s="40">
        <f t="shared" ref="I19" si="41">I148</f>
        <v>1.601585003025116</v>
      </c>
      <c r="J19" s="40">
        <f>J148</f>
        <v>487.84004199999993</v>
      </c>
      <c r="K19" s="40">
        <f>K148</f>
        <v>0.78192168343645829</v>
      </c>
      <c r="L19" s="40">
        <f>L148</f>
        <v>220.23083499999998</v>
      </c>
      <c r="M19" s="46" t="s">
        <v>17</v>
      </c>
      <c r="N19" s="44">
        <v>226</v>
      </c>
      <c r="O19" s="45"/>
    </row>
    <row r="20" spans="2:15" ht="30" customHeight="1" x14ac:dyDescent="0.3">
      <c r="B20" s="40">
        <f t="shared" ref="B20" si="42">B167</f>
        <v>5.1017485548272141</v>
      </c>
      <c r="C20" s="40">
        <f>C167</f>
        <v>2169.2186389999997</v>
      </c>
      <c r="D20" s="40">
        <f t="shared" ref="D20" si="43">D167</f>
        <v>5.040250956539742</v>
      </c>
      <c r="E20" s="40">
        <f>E167</f>
        <v>2132.6773250000001</v>
      </c>
      <c r="F20" s="41">
        <f t="shared" ref="F20" si="44">F167</f>
        <v>4.9160554938599574</v>
      </c>
      <c r="G20" s="41">
        <f>G167</f>
        <v>1843.741722</v>
      </c>
      <c r="H20" s="42"/>
      <c r="I20" s="40">
        <f t="shared" ref="I20" si="45">I167</f>
        <v>5.4065123669787729</v>
      </c>
      <c r="J20" s="40">
        <f>J167</f>
        <v>1646.8143839999998</v>
      </c>
      <c r="K20" s="40">
        <f>K167</f>
        <v>5.1135805798532274</v>
      </c>
      <c r="L20" s="40">
        <f>L167</f>
        <v>1440.2569269999999</v>
      </c>
      <c r="M20" s="46" t="s">
        <v>18</v>
      </c>
      <c r="N20" s="44">
        <v>227</v>
      </c>
      <c r="O20" s="45"/>
    </row>
    <row r="21" spans="2:15" ht="30" customHeight="1" x14ac:dyDescent="0.3">
      <c r="B21" s="40">
        <f t="shared" ref="B21" si="46">B173</f>
        <v>12.044150719998523</v>
      </c>
      <c r="C21" s="40">
        <f>C173</f>
        <v>5121.067012999999</v>
      </c>
      <c r="D21" s="40">
        <f t="shared" ref="D21" si="47">D173</f>
        <v>11.487424055028695</v>
      </c>
      <c r="E21" s="40">
        <f>E173</f>
        <v>4860.6644820000001</v>
      </c>
      <c r="F21" s="41">
        <f t="shared" ref="F21" si="48">F173</f>
        <v>12.351167746787191</v>
      </c>
      <c r="G21" s="41">
        <f>G173</f>
        <v>4632.2429269999993</v>
      </c>
      <c r="H21" s="42"/>
      <c r="I21" s="40">
        <f t="shared" ref="I21" si="49">I173</f>
        <v>10.403572688556489</v>
      </c>
      <c r="J21" s="40">
        <f>J173</f>
        <v>3168.910378</v>
      </c>
      <c r="K21" s="40">
        <f>K173</f>
        <v>12.385664619251788</v>
      </c>
      <c r="L21" s="40">
        <f>L173</f>
        <v>3488.4635109999999</v>
      </c>
      <c r="M21" s="46" t="s">
        <v>19</v>
      </c>
      <c r="N21" s="44">
        <v>228</v>
      </c>
      <c r="O21" s="45"/>
    </row>
    <row r="22" spans="2:15" ht="30" customHeight="1" x14ac:dyDescent="0.3">
      <c r="B22" s="40">
        <f t="shared" ref="B22" si="50">B196</f>
        <v>0.2427777025352115</v>
      </c>
      <c r="C22" s="40">
        <f>C196</f>
        <v>103.226945</v>
      </c>
      <c r="D22" s="40">
        <f t="shared" ref="D22" si="51">D196</f>
        <v>0.24380752605372744</v>
      </c>
      <c r="E22" s="40">
        <f>E196</f>
        <v>103.162082</v>
      </c>
      <c r="F22" s="41">
        <f t="shared" ref="F22" si="52">F196</f>
        <v>0.27489801590090429</v>
      </c>
      <c r="G22" s="41">
        <f>G196</f>
        <v>103.099109</v>
      </c>
      <c r="H22" s="42"/>
      <c r="I22" s="40">
        <f t="shared" ref="I22" si="53">I196</f>
        <v>3.4592923427608424</v>
      </c>
      <c r="J22" s="40">
        <f>J196</f>
        <v>1053.694508</v>
      </c>
      <c r="K22" s="40">
        <f>K196</f>
        <v>0.44021611659490584</v>
      </c>
      <c r="L22" s="40">
        <f>L196</f>
        <v>123.98832900000001</v>
      </c>
      <c r="M22" s="46" t="s">
        <v>20</v>
      </c>
      <c r="N22" s="44">
        <v>281</v>
      </c>
      <c r="O22" s="45"/>
    </row>
    <row r="23" spans="2:15" ht="11.25" customHeight="1" thickBot="1" x14ac:dyDescent="0.35">
      <c r="B23" s="47"/>
      <c r="C23" s="47"/>
      <c r="D23" s="47"/>
      <c r="E23" s="47"/>
      <c r="F23" s="31"/>
      <c r="G23" s="32"/>
      <c r="H23" s="37"/>
      <c r="I23" s="48"/>
      <c r="J23" s="48"/>
      <c r="K23" s="47"/>
      <c r="L23" s="47"/>
      <c r="M23" s="47"/>
      <c r="N23" s="49"/>
      <c r="O23" s="47"/>
    </row>
    <row r="24" spans="2:15" ht="30" customHeight="1" thickBot="1" x14ac:dyDescent="0.35">
      <c r="B24" s="25">
        <f t="shared" ref="B24:G24" si="54">SUM(B25:B32)</f>
        <v>45.569924853666116</v>
      </c>
      <c r="C24" s="25">
        <f t="shared" si="54"/>
        <v>19375.931468999999</v>
      </c>
      <c r="D24" s="25">
        <f t="shared" si="54"/>
        <v>46.24912893188371</v>
      </c>
      <c r="E24" s="25">
        <f t="shared" si="54"/>
        <v>19569.356649999998</v>
      </c>
      <c r="F24" s="26">
        <f t="shared" si="54"/>
        <v>40.645239927953085</v>
      </c>
      <c r="G24" s="26">
        <f t="shared" si="54"/>
        <v>15243.791439999999</v>
      </c>
      <c r="H24" s="8"/>
      <c r="I24" s="25">
        <f>SUM(I25:I32)</f>
        <v>31.602359117697326</v>
      </c>
      <c r="J24" s="25">
        <f>SUM(J25:J32)</f>
        <v>9626.0243259999988</v>
      </c>
      <c r="K24" s="25">
        <f>SUM(K25:K32)</f>
        <v>35.139992204631447</v>
      </c>
      <c r="L24" s="25">
        <f>SUM(L25:L32)</f>
        <v>9897.2953289999987</v>
      </c>
      <c r="M24" s="27" t="s">
        <v>8</v>
      </c>
      <c r="N24" s="28"/>
      <c r="O24" s="29"/>
    </row>
    <row r="25" spans="2:15" ht="30" customHeight="1" x14ac:dyDescent="0.3">
      <c r="B25" s="19">
        <f t="shared" ref="B25" si="55">B203</f>
        <v>0.12341770200714035</v>
      </c>
      <c r="C25" s="19">
        <f>C203</f>
        <v>52.476122000000004</v>
      </c>
      <c r="D25" s="19">
        <f t="shared" ref="D25" si="56">D203</f>
        <v>0.1239314345089664</v>
      </c>
      <c r="E25" s="19">
        <f>E203</f>
        <v>52.439008000000008</v>
      </c>
      <c r="F25" s="20">
        <f t="shared" ref="F25" si="57">F203</f>
        <v>0.13835723644943235</v>
      </c>
      <c r="G25" s="20">
        <f>G203</f>
        <v>51.890180999999998</v>
      </c>
      <c r="H25" s="50"/>
      <c r="I25" s="19">
        <f t="shared" ref="I25" si="58">I203</f>
        <v>7.6809461201066591E-3</v>
      </c>
      <c r="J25" s="19">
        <f>J203</f>
        <v>2.3396029999999999</v>
      </c>
      <c r="K25" s="19">
        <f>K203</f>
        <v>0.21394874682696977</v>
      </c>
      <c r="L25" s="19">
        <f>L203</f>
        <v>60.259374000000001</v>
      </c>
      <c r="M25" s="22" t="s">
        <v>21</v>
      </c>
      <c r="N25" s="38">
        <v>291</v>
      </c>
      <c r="O25" s="39"/>
    </row>
    <row r="26" spans="2:15" ht="30" customHeight="1" x14ac:dyDescent="0.3">
      <c r="B26" s="40">
        <f t="shared" ref="B26" si="59">B208</f>
        <v>4.1066573218312676</v>
      </c>
      <c r="C26" s="40">
        <f>C208</f>
        <v>1746.1145939999999</v>
      </c>
      <c r="D26" s="40">
        <f t="shared" ref="D26" si="60">D208</f>
        <v>4.0236304324561791</v>
      </c>
      <c r="E26" s="40">
        <f>E208</f>
        <v>1702.515502</v>
      </c>
      <c r="F26" s="41">
        <f t="shared" ref="F26" si="61">F208</f>
        <v>4.1977176426715603</v>
      </c>
      <c r="G26" s="41">
        <f>G208</f>
        <v>1574.332748</v>
      </c>
      <c r="H26" s="42"/>
      <c r="I26" s="40">
        <f t="shared" ref="I26" si="62">I208</f>
        <v>0</v>
      </c>
      <c r="J26" s="40">
        <f>J208</f>
        <v>0</v>
      </c>
      <c r="K26" s="40">
        <f>K208</f>
        <v>0</v>
      </c>
      <c r="L26" s="40">
        <f>L208</f>
        <v>0</v>
      </c>
      <c r="M26" s="46" t="s">
        <v>22</v>
      </c>
      <c r="N26" s="44">
        <v>292</v>
      </c>
      <c r="O26" s="45"/>
    </row>
    <row r="27" spans="2:15" ht="30" customHeight="1" x14ac:dyDescent="0.3">
      <c r="B27" s="40">
        <f t="shared" ref="B27" si="63">B211</f>
        <v>9.3042465174851188</v>
      </c>
      <c r="C27" s="40">
        <f>C211</f>
        <v>3956.0838309999999</v>
      </c>
      <c r="D27" s="40">
        <f t="shared" ref="D27" si="64">D211</f>
        <v>9.7159430521623662</v>
      </c>
      <c r="E27" s="40">
        <f>E211</f>
        <v>4111.0991530000001</v>
      </c>
      <c r="F27" s="41">
        <f t="shared" ref="F27" si="65">F211</f>
        <v>11.793238462938239</v>
      </c>
      <c r="G27" s="41">
        <f>G211</f>
        <v>4422.9943739999999</v>
      </c>
      <c r="H27" s="42"/>
      <c r="I27" s="40">
        <f t="shared" ref="I27" si="66">I211</f>
        <v>6.0010367491139149</v>
      </c>
      <c r="J27" s="40">
        <f>J211</f>
        <v>1827.9054900000001</v>
      </c>
      <c r="K27" s="40">
        <f>K211</f>
        <v>5.0592976826497127</v>
      </c>
      <c r="L27" s="40">
        <f>L211</f>
        <v>1424.967969</v>
      </c>
      <c r="M27" s="46" t="s">
        <v>23</v>
      </c>
      <c r="N27" s="44">
        <v>421</v>
      </c>
      <c r="O27" s="45"/>
    </row>
    <row r="28" spans="2:15" ht="30" customHeight="1" x14ac:dyDescent="0.3">
      <c r="B28" s="40">
        <f t="shared" ref="B28:G28" si="67">B216</f>
        <v>13.82982145329045</v>
      </c>
      <c r="C28" s="40">
        <f t="shared" si="67"/>
        <v>5880.3185119999989</v>
      </c>
      <c r="D28" s="40">
        <f t="shared" si="67"/>
        <v>21.557535068444601</v>
      </c>
      <c r="E28" s="40">
        <f t="shared" si="67"/>
        <v>9121.6224389999988</v>
      </c>
      <c r="F28" s="41">
        <f t="shared" si="67"/>
        <v>15.353981536539971</v>
      </c>
      <c r="G28" s="41">
        <f t="shared" si="67"/>
        <v>5758.433035</v>
      </c>
      <c r="H28" s="42"/>
      <c r="I28" s="40">
        <f>I216</f>
        <v>13.721159902270363</v>
      </c>
      <c r="J28" s="40">
        <f>J216</f>
        <v>4179.4417469999999</v>
      </c>
      <c r="K28" s="40">
        <f>K216</f>
        <v>18.693477870550137</v>
      </c>
      <c r="L28" s="40">
        <f>L216</f>
        <v>5265.0800300000001</v>
      </c>
      <c r="M28" s="46" t="s">
        <v>24</v>
      </c>
      <c r="N28" s="44">
        <v>422</v>
      </c>
      <c r="O28" s="45"/>
    </row>
    <row r="29" spans="2:15" ht="30" customHeight="1" x14ac:dyDescent="0.3">
      <c r="B29" s="40">
        <f t="shared" ref="B29" si="68">B224</f>
        <v>1.5099594289218328</v>
      </c>
      <c r="C29" s="40">
        <f>C224</f>
        <v>642.02147600000012</v>
      </c>
      <c r="D29" s="40">
        <f t="shared" ref="D29" si="69">D224</f>
        <v>1.4855992043427191</v>
      </c>
      <c r="E29" s="40">
        <f>E224</f>
        <v>628.60039399999994</v>
      </c>
      <c r="F29" s="41">
        <f t="shared" ref="F29" si="70">F224</f>
        <v>1.6453569624619984</v>
      </c>
      <c r="G29" s="41">
        <f>G224</f>
        <v>617.0827979999998</v>
      </c>
      <c r="H29" s="42"/>
      <c r="I29" s="40">
        <f t="shared" ref="I29" si="71">I224</f>
        <v>2.2636868573550037</v>
      </c>
      <c r="J29" s="40">
        <f>J224</f>
        <v>689.51513000000011</v>
      </c>
      <c r="K29" s="40">
        <f>K224</f>
        <v>1.9704951777677455</v>
      </c>
      <c r="L29" s="40">
        <f>L224</f>
        <v>554.99650099999997</v>
      </c>
      <c r="M29" s="46" t="s">
        <v>25</v>
      </c>
      <c r="N29" s="44">
        <v>423</v>
      </c>
      <c r="O29" s="45"/>
    </row>
    <row r="30" spans="2:15" ht="30" customHeight="1" x14ac:dyDescent="0.3">
      <c r="B30" s="40">
        <f t="shared" ref="B30" si="72">B239</f>
        <v>2.0823274095308264</v>
      </c>
      <c r="C30" s="40">
        <f>C239</f>
        <v>885.38731000000007</v>
      </c>
      <c r="D30" s="40">
        <f t="shared" ref="D30" si="73">D239</f>
        <v>2.0924751174609355</v>
      </c>
      <c r="E30" s="40">
        <f>E239</f>
        <v>885.38731000000007</v>
      </c>
      <c r="F30" s="41">
        <f t="shared" ref="F30" si="74">F239</f>
        <v>2.3607499345395779</v>
      </c>
      <c r="G30" s="41">
        <f>G239</f>
        <v>885.38731000000007</v>
      </c>
      <c r="H30" s="42"/>
      <c r="I30" s="40">
        <f t="shared" ref="I30" si="75">I239</f>
        <v>3.5751343877404591</v>
      </c>
      <c r="J30" s="40">
        <f>J239</f>
        <v>1088.9797960000001</v>
      </c>
      <c r="K30" s="40">
        <f>K239</f>
        <v>1.8420180537891477</v>
      </c>
      <c r="L30" s="40">
        <f>L239</f>
        <v>518.81049299999995</v>
      </c>
      <c r="M30" s="46" t="s">
        <v>26</v>
      </c>
      <c r="N30" s="44">
        <v>440</v>
      </c>
      <c r="O30" s="45"/>
    </row>
    <row r="31" spans="2:15" ht="30" customHeight="1" x14ac:dyDescent="0.3">
      <c r="B31" s="40">
        <f t="shared" ref="B31" si="76">B245</f>
        <v>14.495900867960744</v>
      </c>
      <c r="C31" s="40">
        <f>C245</f>
        <v>6163.5296240000007</v>
      </c>
      <c r="D31" s="40">
        <f t="shared" ref="D31" si="77">D245</f>
        <v>7.1318474038327082</v>
      </c>
      <c r="E31" s="40">
        <f>E245</f>
        <v>3017.6928439999997</v>
      </c>
      <c r="F31" s="41">
        <f t="shared" ref="F31" si="78">F245</f>
        <v>5.0225207946334836</v>
      </c>
      <c r="G31" s="41">
        <f>G245</f>
        <v>1883.6709940000001</v>
      </c>
      <c r="H31" s="42"/>
      <c r="I31" s="40">
        <f t="shared" ref="I31" si="79">I245</f>
        <v>4.5162067377773107</v>
      </c>
      <c r="J31" s="40">
        <f>J245</f>
        <v>1375.6288179999999</v>
      </c>
      <c r="K31" s="40">
        <f>K245</f>
        <v>5.7951456035477626</v>
      </c>
      <c r="L31" s="40">
        <f>L245</f>
        <v>1632.2219760000003</v>
      </c>
      <c r="M31" s="46" t="s">
        <v>27</v>
      </c>
      <c r="N31" s="44">
        <v>720</v>
      </c>
      <c r="O31" s="45"/>
    </row>
    <row r="32" spans="2:15" ht="30" customHeight="1" x14ac:dyDescent="0.3">
      <c r="B32" s="40">
        <f t="shared" ref="B32" si="80">B254</f>
        <v>0.11759415263873763</v>
      </c>
      <c r="C32" s="40">
        <f>C254</f>
        <v>50</v>
      </c>
      <c r="D32" s="40">
        <f t="shared" ref="D32" si="81">D254</f>
        <v>0.11816721867523353</v>
      </c>
      <c r="E32" s="40">
        <f>E254</f>
        <v>50</v>
      </c>
      <c r="F32" s="41">
        <f t="shared" ref="F32" si="82">F254</f>
        <v>0.1333173577188258</v>
      </c>
      <c r="G32" s="41">
        <f>G254</f>
        <v>50</v>
      </c>
      <c r="H32" s="42"/>
      <c r="I32" s="40">
        <f t="shared" ref="I32" si="83">I254</f>
        <v>1.5174535373201694</v>
      </c>
      <c r="J32" s="40">
        <f>J254</f>
        <v>462.21374200000002</v>
      </c>
      <c r="K32" s="40">
        <f>K254</f>
        <v>1.5656090694999802</v>
      </c>
      <c r="L32" s="40">
        <f>L254</f>
        <v>440.95898599999998</v>
      </c>
      <c r="M32" s="46" t="s">
        <v>28</v>
      </c>
      <c r="N32" s="44">
        <v>730</v>
      </c>
      <c r="O32" s="45"/>
    </row>
    <row r="33" spans="2:15" ht="11.25" customHeight="1" thickBot="1" x14ac:dyDescent="0.35">
      <c r="B33" s="51"/>
      <c r="C33" s="51"/>
      <c r="D33" s="51"/>
      <c r="E33" s="51"/>
      <c r="F33" s="32"/>
      <c r="G33" s="32"/>
      <c r="H33" s="37"/>
      <c r="I33" s="51"/>
      <c r="J33" s="51"/>
      <c r="K33" s="51"/>
      <c r="L33" s="51"/>
      <c r="M33" s="52"/>
      <c r="N33" s="53"/>
      <c r="O33" s="48"/>
    </row>
    <row r="34" spans="2:15" ht="30" customHeight="1" thickBot="1" x14ac:dyDescent="0.35">
      <c r="B34" s="25">
        <f t="shared" ref="B34:K34" si="84">SUM(B35:B36)</f>
        <v>20.435701680152313</v>
      </c>
      <c r="C34" s="25">
        <f t="shared" si="84"/>
        <v>8689.0807160000004</v>
      </c>
      <c r="D34" s="25">
        <f t="shared" si="84"/>
        <v>20.535290021086539</v>
      </c>
      <c r="E34" s="25">
        <f t="shared" si="84"/>
        <v>8689.0807160000004</v>
      </c>
      <c r="F34" s="26">
        <f t="shared" si="84"/>
        <v>23.195327499219289</v>
      </c>
      <c r="G34" s="26">
        <f t="shared" si="84"/>
        <v>8699.2901359999996</v>
      </c>
      <c r="H34" s="8"/>
      <c r="I34" s="25">
        <f t="shared" si="84"/>
        <v>27.140731991585128</v>
      </c>
      <c r="J34" s="25">
        <f t="shared" si="84"/>
        <v>8267.020364</v>
      </c>
      <c r="K34" s="25">
        <f t="shared" si="84"/>
        <v>27.25633776925757</v>
      </c>
      <c r="L34" s="25">
        <f>SUM(L35:L36)</f>
        <v>7676.8379150000001</v>
      </c>
      <c r="M34" s="27" t="s">
        <v>10</v>
      </c>
      <c r="N34" s="54">
        <v>210</v>
      </c>
      <c r="O34" s="29"/>
    </row>
    <row r="35" spans="2:15" ht="30" customHeight="1" x14ac:dyDescent="0.3">
      <c r="B35" s="55">
        <f t="shared" ref="B35:K35" si="85">B38</f>
        <v>11.033864372770601</v>
      </c>
      <c r="C35" s="55">
        <f t="shared" si="85"/>
        <v>4691.5021390000002</v>
      </c>
      <c r="D35" s="55">
        <f t="shared" si="85"/>
        <v>11.087635183490779</v>
      </c>
      <c r="E35" s="55">
        <f t="shared" si="85"/>
        <v>4691.5021390000002</v>
      </c>
      <c r="F35" s="56">
        <f t="shared" si="85"/>
        <v>12.52486592961252</v>
      </c>
      <c r="G35" s="56">
        <f t="shared" si="85"/>
        <v>4697.3875509999998</v>
      </c>
      <c r="H35" s="50"/>
      <c r="I35" s="55">
        <f t="shared" ref="I35" si="86">I38</f>
        <v>15.092966732186078</v>
      </c>
      <c r="J35" s="55">
        <f t="shared" si="85"/>
        <v>4597.2917520000001</v>
      </c>
      <c r="K35" s="55">
        <f t="shared" si="85"/>
        <v>15.19041863099562</v>
      </c>
      <c r="L35" s="55">
        <f>L38</f>
        <v>4278.4317790000005</v>
      </c>
      <c r="M35" s="57" t="s">
        <v>29</v>
      </c>
      <c r="N35" s="58">
        <v>211</v>
      </c>
      <c r="O35" s="59"/>
    </row>
    <row r="36" spans="2:15" ht="30" customHeight="1" x14ac:dyDescent="0.3">
      <c r="B36" s="40">
        <f t="shared" ref="B36:K36" si="87">B42</f>
        <v>9.4018373073817116</v>
      </c>
      <c r="C36" s="40">
        <f t="shared" si="87"/>
        <v>3997.5785770000007</v>
      </c>
      <c r="D36" s="40">
        <f t="shared" si="87"/>
        <v>9.4476548375957581</v>
      </c>
      <c r="E36" s="40">
        <f t="shared" si="87"/>
        <v>3997.5785770000007</v>
      </c>
      <c r="F36" s="41">
        <f t="shared" si="87"/>
        <v>10.67046156960677</v>
      </c>
      <c r="G36" s="41">
        <f t="shared" si="87"/>
        <v>4001.9025850000007</v>
      </c>
      <c r="H36" s="42"/>
      <c r="I36" s="40">
        <f t="shared" ref="I36" si="88">I42</f>
        <v>12.04776525939905</v>
      </c>
      <c r="J36" s="40">
        <f t="shared" si="87"/>
        <v>3669.7286120000008</v>
      </c>
      <c r="K36" s="40">
        <f t="shared" si="87"/>
        <v>12.065919138261952</v>
      </c>
      <c r="L36" s="40">
        <f>L42</f>
        <v>3398.4061360000001</v>
      </c>
      <c r="M36" s="46" t="s">
        <v>30</v>
      </c>
      <c r="N36" s="44">
        <v>212</v>
      </c>
      <c r="O36" s="45"/>
    </row>
    <row r="37" spans="2:15" ht="11.25" customHeight="1" thickBot="1" x14ac:dyDescent="0.35">
      <c r="B37" s="51"/>
      <c r="C37" s="51"/>
      <c r="D37" s="51"/>
      <c r="E37" s="51"/>
      <c r="F37" s="32"/>
      <c r="G37" s="32"/>
      <c r="H37" s="37"/>
      <c r="I37" s="51"/>
      <c r="J37" s="51"/>
      <c r="K37" s="51"/>
      <c r="L37" s="51"/>
      <c r="M37" s="52"/>
      <c r="N37" s="53"/>
      <c r="O37" s="48"/>
    </row>
    <row r="38" spans="2:15" ht="30" customHeight="1" thickBot="1" x14ac:dyDescent="0.35">
      <c r="B38" s="25">
        <f t="shared" ref="B38:K38" si="89">SUM(B39:B40)</f>
        <v>11.033864372770601</v>
      </c>
      <c r="C38" s="25">
        <f t="shared" si="89"/>
        <v>4691.5021390000002</v>
      </c>
      <c r="D38" s="25">
        <f t="shared" si="89"/>
        <v>11.087635183490779</v>
      </c>
      <c r="E38" s="25">
        <f t="shared" si="89"/>
        <v>4691.5021390000002</v>
      </c>
      <c r="F38" s="26">
        <f t="shared" si="89"/>
        <v>12.52486592961252</v>
      </c>
      <c r="G38" s="26">
        <f t="shared" si="89"/>
        <v>4697.3875509999998</v>
      </c>
      <c r="H38" s="8"/>
      <c r="I38" s="25">
        <f t="shared" si="89"/>
        <v>15.092966732186078</v>
      </c>
      <c r="J38" s="25">
        <f t="shared" si="89"/>
        <v>4597.2917520000001</v>
      </c>
      <c r="K38" s="25">
        <f t="shared" si="89"/>
        <v>15.19041863099562</v>
      </c>
      <c r="L38" s="25">
        <f>SUM(L39:L40)</f>
        <v>4278.4317790000005</v>
      </c>
      <c r="M38" s="27" t="s">
        <v>29</v>
      </c>
      <c r="N38" s="54">
        <v>211</v>
      </c>
      <c r="O38" s="29"/>
    </row>
    <row r="39" spans="2:15" ht="30" customHeight="1" x14ac:dyDescent="0.3">
      <c r="B39" s="55">
        <f>+C39/$C$9*100</f>
        <v>9.5686760646318252</v>
      </c>
      <c r="C39" s="55">
        <v>4068.5169500000002</v>
      </c>
      <c r="D39" s="55">
        <f>+E39/$E$9*100</f>
        <v>9.6153066422908839</v>
      </c>
      <c r="E39" s="55">
        <v>4068.5169500000002</v>
      </c>
      <c r="F39" s="56">
        <f>+G39/$G$9*100</f>
        <v>10.857908035621829</v>
      </c>
      <c r="G39" s="56">
        <v>4072.2034330000001</v>
      </c>
      <c r="H39" s="50"/>
      <c r="I39" s="55">
        <f>+J39/$J$9*100</f>
        <v>12.954545876412574</v>
      </c>
      <c r="J39" s="55">
        <v>3945.9324310000002</v>
      </c>
      <c r="K39" s="55">
        <f>+L39/$L$9*100</f>
        <v>13.18518490962183</v>
      </c>
      <c r="L39" s="55">
        <v>3713.6510520000002</v>
      </c>
      <c r="M39" s="57" t="s">
        <v>31</v>
      </c>
      <c r="N39" s="58">
        <v>211001</v>
      </c>
      <c r="O39" s="59"/>
    </row>
    <row r="40" spans="2:15" ht="30" customHeight="1" x14ac:dyDescent="0.3">
      <c r="B40" s="40">
        <f>+C40/$C$9*100</f>
        <v>1.4651883081387762</v>
      </c>
      <c r="C40" s="40">
        <v>622.98518899999999</v>
      </c>
      <c r="D40" s="40">
        <f>+E40/$E$9*100</f>
        <v>1.4723285411998939</v>
      </c>
      <c r="E40" s="40">
        <v>622.98518899999999</v>
      </c>
      <c r="F40" s="41">
        <f>+G40/$G$9*100</f>
        <v>1.6669578939906922</v>
      </c>
      <c r="G40" s="41">
        <v>625.18411800000001</v>
      </c>
      <c r="H40" s="42"/>
      <c r="I40" s="40">
        <f>+J40/$J$9*100</f>
        <v>2.1384208557735045</v>
      </c>
      <c r="J40" s="40">
        <v>651.35932100000002</v>
      </c>
      <c r="K40" s="40">
        <f>+L40/$L$9*100</f>
        <v>2.0052337213737887</v>
      </c>
      <c r="L40" s="40">
        <v>564.78072699999996</v>
      </c>
      <c r="M40" s="46" t="s">
        <v>32</v>
      </c>
      <c r="N40" s="44">
        <v>211002</v>
      </c>
      <c r="O40" s="45"/>
    </row>
    <row r="41" spans="2:15" ht="11.25" customHeight="1" thickBot="1" x14ac:dyDescent="0.35">
      <c r="B41" s="51"/>
      <c r="C41" s="51"/>
      <c r="D41" s="51"/>
      <c r="E41" s="51"/>
      <c r="F41" s="32"/>
      <c r="G41" s="32"/>
      <c r="H41" s="37"/>
      <c r="I41" s="51"/>
      <c r="J41" s="51"/>
      <c r="K41" s="51"/>
      <c r="L41" s="51"/>
      <c r="M41" s="52"/>
      <c r="N41" s="53"/>
      <c r="O41" s="48"/>
    </row>
    <row r="42" spans="2:15" ht="30" customHeight="1" thickBot="1" x14ac:dyDescent="0.35">
      <c r="B42" s="25">
        <f t="shared" ref="B42:G42" si="90">SUM(B43:B74)</f>
        <v>9.4018373073817116</v>
      </c>
      <c r="C42" s="25">
        <f t="shared" si="90"/>
        <v>3997.5785770000007</v>
      </c>
      <c r="D42" s="25">
        <f t="shared" si="90"/>
        <v>9.4476548375957581</v>
      </c>
      <c r="E42" s="25">
        <f t="shared" si="90"/>
        <v>3997.5785770000007</v>
      </c>
      <c r="F42" s="26">
        <f t="shared" si="90"/>
        <v>10.67046156960677</v>
      </c>
      <c r="G42" s="26">
        <f t="shared" si="90"/>
        <v>4001.9025850000007</v>
      </c>
      <c r="H42" s="8"/>
      <c r="I42" s="25">
        <f>SUM(I43:I74)</f>
        <v>12.04776525939905</v>
      </c>
      <c r="J42" s="25">
        <f>SUM(J43:J74)</f>
        <v>3669.7286120000008</v>
      </c>
      <c r="K42" s="25">
        <f>SUM(K43:K74)</f>
        <v>12.065919138261952</v>
      </c>
      <c r="L42" s="25">
        <f>SUM(L43:L74)</f>
        <v>3398.4061360000001</v>
      </c>
      <c r="M42" s="27" t="s">
        <v>30</v>
      </c>
      <c r="N42" s="54">
        <v>212</v>
      </c>
      <c r="O42" s="29"/>
    </row>
    <row r="43" spans="2:15" ht="30" customHeight="1" x14ac:dyDescent="0.3">
      <c r="B43" s="40">
        <f t="shared" ref="B43:B74" si="91">+C43/$C$9*100</f>
        <v>8.1987393470421707E-2</v>
      </c>
      <c r="C43" s="40">
        <v>34.860318999999997</v>
      </c>
      <c r="D43" s="40">
        <f t="shared" ref="D43:D74" si="92">+E43/$E$9*100</f>
        <v>8.2386938767227955E-2</v>
      </c>
      <c r="E43" s="40">
        <v>34.860318999999997</v>
      </c>
      <c r="F43" s="41">
        <f t="shared" ref="F43:F74" si="93">+G43/$G$9*100</f>
        <v>9.2949712366307585E-2</v>
      </c>
      <c r="G43" s="41">
        <v>34.860318999999997</v>
      </c>
      <c r="H43" s="42"/>
      <c r="I43" s="40">
        <f t="shared" ref="I43:I74" si="94">+J43/$J$9*100</f>
        <v>0.11025498131255061</v>
      </c>
      <c r="J43" s="40">
        <v>33.583477999999999</v>
      </c>
      <c r="K43" s="40">
        <f t="shared" ref="K43:K74" si="95">+L43/$L$9*100</f>
        <v>8.9188046339593319E-2</v>
      </c>
      <c r="L43" s="40">
        <v>25.120108999999999</v>
      </c>
      <c r="M43" s="46" t="s">
        <v>33</v>
      </c>
      <c r="N43" s="44">
        <v>212002</v>
      </c>
      <c r="O43" s="45"/>
    </row>
    <row r="44" spans="2:15" ht="30" customHeight="1" x14ac:dyDescent="0.3">
      <c r="B44" s="40">
        <f t="shared" si="91"/>
        <v>0.40011407142694205</v>
      </c>
      <c r="C44" s="40">
        <v>170.12498600000001</v>
      </c>
      <c r="D44" s="40">
        <f t="shared" si="92"/>
        <v>0.40206392845566086</v>
      </c>
      <c r="E44" s="40">
        <v>170.12498600000001</v>
      </c>
      <c r="F44" s="41">
        <f t="shared" si="93"/>
        <v>0.45361227230944462</v>
      </c>
      <c r="G44" s="41">
        <v>170.12498600000001</v>
      </c>
      <c r="H44" s="42"/>
      <c r="I44" s="40">
        <f t="shared" si="94"/>
        <v>0.53431663631537929</v>
      </c>
      <c r="J44" s="40">
        <v>162.75192999999999</v>
      </c>
      <c r="K44" s="40">
        <f t="shared" si="95"/>
        <v>0.50897703968417063</v>
      </c>
      <c r="L44" s="40">
        <v>143.35507100000001</v>
      </c>
      <c r="M44" s="46" t="s">
        <v>34</v>
      </c>
      <c r="N44" s="44">
        <v>212003</v>
      </c>
      <c r="O44" s="45"/>
    </row>
    <row r="45" spans="2:15" ht="30" customHeight="1" x14ac:dyDescent="0.3">
      <c r="B45" s="40">
        <f t="shared" si="91"/>
        <v>0.23242555531102993</v>
      </c>
      <c r="C45" s="40">
        <v>98.825303000000005</v>
      </c>
      <c r="D45" s="40">
        <f t="shared" si="92"/>
        <v>0.23355822380494426</v>
      </c>
      <c r="E45" s="40">
        <v>98.825303000000005</v>
      </c>
      <c r="F45" s="41">
        <f t="shared" si="93"/>
        <v>0.26350256543444694</v>
      </c>
      <c r="G45" s="41">
        <v>98.825303000000005</v>
      </c>
      <c r="H45" s="42"/>
      <c r="I45" s="40">
        <f t="shared" si="94"/>
        <v>0.32029355529886561</v>
      </c>
      <c r="J45" s="40">
        <v>97.560867000000002</v>
      </c>
      <c r="K45" s="40">
        <f t="shared" si="95"/>
        <v>0.2943189349741468</v>
      </c>
      <c r="L45" s="40">
        <v>82.895904000000002</v>
      </c>
      <c r="M45" s="46" t="s">
        <v>35</v>
      </c>
      <c r="N45" s="44">
        <v>212004</v>
      </c>
      <c r="O45" s="45"/>
    </row>
    <row r="46" spans="2:15" ht="30" customHeight="1" x14ac:dyDescent="0.3">
      <c r="B46" s="40">
        <f t="shared" si="91"/>
        <v>0.30647349960202352</v>
      </c>
      <c r="C46" s="40">
        <v>130.30983800000001</v>
      </c>
      <c r="D46" s="40">
        <f t="shared" si="92"/>
        <v>0.30796702244960517</v>
      </c>
      <c r="E46" s="40">
        <v>130.30983800000001</v>
      </c>
      <c r="F46" s="41">
        <f t="shared" si="93"/>
        <v>0.34745126573856477</v>
      </c>
      <c r="G46" s="41">
        <v>130.30983800000001</v>
      </c>
      <c r="H46" s="42"/>
      <c r="I46" s="40">
        <f t="shared" si="94"/>
        <v>0.41974187031119947</v>
      </c>
      <c r="J46" s="40">
        <v>127.852653</v>
      </c>
      <c r="K46" s="40">
        <f t="shared" si="95"/>
        <v>0.44648733336956392</v>
      </c>
      <c r="L46" s="40">
        <v>125.754638</v>
      </c>
      <c r="M46" s="46" t="s">
        <v>36</v>
      </c>
      <c r="N46" s="44">
        <v>212005</v>
      </c>
      <c r="O46" s="45"/>
    </row>
    <row r="47" spans="2:15" ht="30" customHeight="1" x14ac:dyDescent="0.3">
      <c r="B47" s="40">
        <f t="shared" si="91"/>
        <v>5.7879841928786663E-5</v>
      </c>
      <c r="C47" s="40">
        <v>2.461E-2</v>
      </c>
      <c r="D47" s="40">
        <f t="shared" si="92"/>
        <v>5.8161905031949937E-5</v>
      </c>
      <c r="E47" s="40">
        <v>2.461E-2</v>
      </c>
      <c r="F47" s="41">
        <f t="shared" si="93"/>
        <v>6.5618803469206052E-5</v>
      </c>
      <c r="G47" s="41">
        <v>2.461E-2</v>
      </c>
      <c r="H47" s="42"/>
      <c r="I47" s="40">
        <f t="shared" si="94"/>
        <v>2.017411240627381E-5</v>
      </c>
      <c r="J47" s="40">
        <v>6.1450000000000003E-3</v>
      </c>
      <c r="K47" s="40">
        <f t="shared" si="95"/>
        <v>2.8105474177051569E-5</v>
      </c>
      <c r="L47" s="40">
        <v>7.9159999999999994E-3</v>
      </c>
      <c r="M47" s="46" t="s">
        <v>37</v>
      </c>
      <c r="N47" s="44">
        <v>212006</v>
      </c>
      <c r="O47" s="45"/>
    </row>
    <row r="48" spans="2:15" ht="30" customHeight="1" x14ac:dyDescent="0.3">
      <c r="B48" s="40">
        <f t="shared" si="91"/>
        <v>2.0645299813867334E-4</v>
      </c>
      <c r="C48" s="40">
        <v>8.7781999999999999E-2</v>
      </c>
      <c r="D48" s="40">
        <f t="shared" si="92"/>
        <v>2.0745909579498702E-4</v>
      </c>
      <c r="E48" s="40">
        <v>8.7781999999999999E-2</v>
      </c>
      <c r="F48" s="41">
        <f t="shared" si="93"/>
        <v>2.3405728590547928E-4</v>
      </c>
      <c r="G48" s="41">
        <v>8.7781999999999999E-2</v>
      </c>
      <c r="H48" s="42"/>
      <c r="I48" s="40">
        <f t="shared" si="94"/>
        <v>0</v>
      </c>
      <c r="J48" s="40">
        <v>0</v>
      </c>
      <c r="K48" s="40">
        <f t="shared" si="95"/>
        <v>0</v>
      </c>
      <c r="L48" s="40">
        <v>0</v>
      </c>
      <c r="M48" s="46" t="s">
        <v>38</v>
      </c>
      <c r="N48" s="44">
        <v>212007</v>
      </c>
      <c r="O48" s="45"/>
    </row>
    <row r="49" spans="2:15" ht="30" customHeight="1" x14ac:dyDescent="0.3">
      <c r="B49" s="40">
        <f t="shared" si="91"/>
        <v>1.6554961253674751E-2</v>
      </c>
      <c r="C49" s="40">
        <v>7.0390240000000004</v>
      </c>
      <c r="D49" s="40">
        <f t="shared" si="92"/>
        <v>1.663563776536434E-2</v>
      </c>
      <c r="E49" s="40">
        <v>7.0390240000000004</v>
      </c>
      <c r="F49" s="41">
        <f t="shared" si="93"/>
        <v>1.8768481611988002E-2</v>
      </c>
      <c r="G49" s="41">
        <v>7.0390240000000004</v>
      </c>
      <c r="H49" s="42"/>
      <c r="I49" s="40">
        <f t="shared" si="94"/>
        <v>3.1980974758153841E-3</v>
      </c>
      <c r="J49" s="40">
        <v>0.97413499999999997</v>
      </c>
      <c r="K49" s="40">
        <f t="shared" si="95"/>
        <v>4.6293010800331109E-3</v>
      </c>
      <c r="L49" s="40">
        <v>1.303858</v>
      </c>
      <c r="M49" s="46" t="s">
        <v>39</v>
      </c>
      <c r="N49" s="44">
        <v>212008</v>
      </c>
      <c r="O49" s="45"/>
    </row>
    <row r="50" spans="2:15" ht="30" customHeight="1" x14ac:dyDescent="0.3">
      <c r="B50" s="40">
        <f t="shared" si="91"/>
        <v>0.2023239852135609</v>
      </c>
      <c r="C50" s="40">
        <v>86.026380000000003</v>
      </c>
      <c r="D50" s="40">
        <f t="shared" si="92"/>
        <v>0.20330996114597474</v>
      </c>
      <c r="E50" s="40">
        <v>86.026380000000003</v>
      </c>
      <c r="F50" s="41">
        <f t="shared" si="93"/>
        <v>0.22937619351431285</v>
      </c>
      <c r="G50" s="41">
        <v>86.026380000000003</v>
      </c>
      <c r="H50" s="42"/>
      <c r="I50" s="40">
        <f t="shared" si="94"/>
        <v>0.26870638335147812</v>
      </c>
      <c r="J50" s="40">
        <v>81.847503000000003</v>
      </c>
      <c r="K50" s="40">
        <f t="shared" si="95"/>
        <v>0.25770185854095534</v>
      </c>
      <c r="L50" s="40">
        <v>72.582583</v>
      </c>
      <c r="M50" s="46" t="s">
        <v>40</v>
      </c>
      <c r="N50" s="44">
        <v>212009</v>
      </c>
      <c r="O50" s="45"/>
    </row>
    <row r="51" spans="2:15" ht="30" customHeight="1" x14ac:dyDescent="0.3">
      <c r="B51" s="40">
        <f t="shared" si="91"/>
        <v>0.4314304784927252</v>
      </c>
      <c r="C51" s="40">
        <v>183.44044700000001</v>
      </c>
      <c r="D51" s="40">
        <f t="shared" si="92"/>
        <v>0.43353294829063171</v>
      </c>
      <c r="E51" s="40">
        <v>183.44044700000001</v>
      </c>
      <c r="F51" s="41">
        <f t="shared" si="93"/>
        <v>0.48911591385600611</v>
      </c>
      <c r="G51" s="41">
        <v>183.44044700000001</v>
      </c>
      <c r="H51" s="42"/>
      <c r="I51" s="40">
        <f t="shared" si="94"/>
        <v>0.52506166950389543</v>
      </c>
      <c r="J51" s="40">
        <v>159.932883</v>
      </c>
      <c r="K51" s="40">
        <f t="shared" si="95"/>
        <v>0.53998677222958791</v>
      </c>
      <c r="L51" s="40">
        <v>152.08906500000001</v>
      </c>
      <c r="M51" s="46" t="s">
        <v>41</v>
      </c>
      <c r="N51" s="44">
        <v>212010</v>
      </c>
      <c r="O51" s="45"/>
    </row>
    <row r="52" spans="2:15" ht="30" customHeight="1" x14ac:dyDescent="0.3">
      <c r="B52" s="40">
        <f t="shared" si="91"/>
        <v>6.583330127556021E-2</v>
      </c>
      <c r="C52" s="40">
        <v>27.991741000000001</v>
      </c>
      <c r="D52" s="40">
        <f t="shared" si="92"/>
        <v>6.6154123596949999E-2</v>
      </c>
      <c r="E52" s="40">
        <v>27.991741000000001</v>
      </c>
      <c r="F52" s="41">
        <f t="shared" si="93"/>
        <v>7.463569896139445E-2</v>
      </c>
      <c r="G52" s="41">
        <v>27.991741000000001</v>
      </c>
      <c r="H52" s="42"/>
      <c r="I52" s="40">
        <f t="shared" si="94"/>
        <v>9.3479824375766435E-2</v>
      </c>
      <c r="J52" s="40">
        <v>28.473794000000002</v>
      </c>
      <c r="K52" s="40">
        <f t="shared" si="95"/>
        <v>8.0205638335882207E-2</v>
      </c>
      <c r="L52" s="40">
        <v>22.590184000000001</v>
      </c>
      <c r="M52" s="46" t="s">
        <v>42</v>
      </c>
      <c r="N52" s="44">
        <v>212011</v>
      </c>
      <c r="O52" s="45"/>
    </row>
    <row r="53" spans="2:15" ht="30" customHeight="1" x14ac:dyDescent="0.3">
      <c r="B53" s="40">
        <f t="shared" si="91"/>
        <v>0.23695896041576861</v>
      </c>
      <c r="C53" s="40">
        <v>100.75286699999999</v>
      </c>
      <c r="D53" s="40">
        <f t="shared" si="92"/>
        <v>0.23811372133891437</v>
      </c>
      <c r="E53" s="40">
        <v>100.75286699999999</v>
      </c>
      <c r="F53" s="41">
        <f t="shared" si="93"/>
        <v>0.26864212022072553</v>
      </c>
      <c r="G53" s="41">
        <v>100.75286699999999</v>
      </c>
      <c r="H53" s="42"/>
      <c r="I53" s="40">
        <f t="shared" si="94"/>
        <v>0.32026470746717906</v>
      </c>
      <c r="J53" s="40">
        <v>97.552080000000004</v>
      </c>
      <c r="K53" s="40">
        <f t="shared" si="95"/>
        <v>0.33115010439532161</v>
      </c>
      <c r="L53" s="40">
        <v>93.269525000000002</v>
      </c>
      <c r="M53" s="46" t="s">
        <v>43</v>
      </c>
      <c r="N53" s="44">
        <v>212012</v>
      </c>
      <c r="O53" s="45"/>
    </row>
    <row r="54" spans="2:15" ht="30" customHeight="1" x14ac:dyDescent="0.3">
      <c r="B54" s="40">
        <f t="shared" si="91"/>
        <v>5.0144475049379966E-2</v>
      </c>
      <c r="C54" s="40">
        <v>21.320989999999998</v>
      </c>
      <c r="D54" s="40">
        <f t="shared" si="92"/>
        <v>5.0388841754049347E-2</v>
      </c>
      <c r="E54" s="40">
        <v>21.320989999999998</v>
      </c>
      <c r="F54" s="41">
        <f t="shared" si="93"/>
        <v>5.684916101499015E-2</v>
      </c>
      <c r="G54" s="41">
        <v>21.320989999999998</v>
      </c>
      <c r="H54" s="42"/>
      <c r="I54" s="40">
        <f t="shared" si="94"/>
        <v>6.5661295930548633E-2</v>
      </c>
      <c r="J54" s="40">
        <v>20.000318</v>
      </c>
      <c r="K54" s="40">
        <f t="shared" si="95"/>
        <v>5.5000208126255466E-2</v>
      </c>
      <c r="L54" s="40">
        <v>15.490990999999999</v>
      </c>
      <c r="M54" s="46" t="s">
        <v>44</v>
      </c>
      <c r="N54" s="44">
        <v>212013</v>
      </c>
      <c r="O54" s="45"/>
    </row>
    <row r="55" spans="2:15" ht="48.75" customHeight="1" x14ac:dyDescent="0.3">
      <c r="B55" s="40">
        <f t="shared" si="91"/>
        <v>1.1232619895217733</v>
      </c>
      <c r="C55" s="40">
        <v>477.60112400000003</v>
      </c>
      <c r="D55" s="40">
        <f t="shared" si="92"/>
        <v>1.1287359291849066</v>
      </c>
      <c r="E55" s="40">
        <v>477.60112400000003</v>
      </c>
      <c r="F55" s="41">
        <f t="shared" si="93"/>
        <v>1.2734503979044254</v>
      </c>
      <c r="G55" s="41">
        <v>477.60112400000003</v>
      </c>
      <c r="H55" s="42"/>
      <c r="I55" s="40">
        <f t="shared" si="94"/>
        <v>1.5036793362357859</v>
      </c>
      <c r="J55" s="40">
        <v>458.01814400000001</v>
      </c>
      <c r="K55" s="40">
        <f t="shared" si="95"/>
        <v>1.4557090923276861</v>
      </c>
      <c r="L55" s="40">
        <v>410.00529299999999</v>
      </c>
      <c r="M55" s="43" t="s">
        <v>45</v>
      </c>
      <c r="N55" s="44">
        <v>212014</v>
      </c>
      <c r="O55" s="45"/>
    </row>
    <row r="56" spans="2:15" ht="30" customHeight="1" x14ac:dyDescent="0.3">
      <c r="B56" s="40">
        <f t="shared" si="91"/>
        <v>0.18669126080572154</v>
      </c>
      <c r="C56" s="40">
        <v>79.379482999999993</v>
      </c>
      <c r="D56" s="40">
        <f t="shared" si="92"/>
        <v>0.18760105451975961</v>
      </c>
      <c r="E56" s="40">
        <v>79.379482999999993</v>
      </c>
      <c r="F56" s="41">
        <f t="shared" si="93"/>
        <v>0.211653258612929</v>
      </c>
      <c r="G56" s="41">
        <v>79.379482999999993</v>
      </c>
      <c r="H56" s="42"/>
      <c r="I56" s="40">
        <f t="shared" si="94"/>
        <v>0.21196313834769714</v>
      </c>
      <c r="J56" s="40">
        <v>64.563608000000002</v>
      </c>
      <c r="K56" s="40">
        <f t="shared" si="95"/>
        <v>0.21300981948272146</v>
      </c>
      <c r="L56" s="40">
        <v>59.994922000000003</v>
      </c>
      <c r="M56" s="46" t="s">
        <v>46</v>
      </c>
      <c r="N56" s="44">
        <v>212015</v>
      </c>
      <c r="O56" s="45"/>
    </row>
    <row r="57" spans="2:15" ht="30" customHeight="1" x14ac:dyDescent="0.3">
      <c r="B57" s="40">
        <f t="shared" si="91"/>
        <v>2.296686709409182E-3</v>
      </c>
      <c r="C57" s="40">
        <v>0.97653100000000004</v>
      </c>
      <c r="D57" s="40">
        <f t="shared" si="92"/>
        <v>2.3078790444028899E-3</v>
      </c>
      <c r="E57" s="40">
        <v>0.97653100000000004</v>
      </c>
      <c r="F57" s="41">
        <f t="shared" si="93"/>
        <v>2.6037706530104535E-3</v>
      </c>
      <c r="G57" s="41">
        <v>0.97653100000000004</v>
      </c>
      <c r="H57" s="42"/>
      <c r="I57" s="40">
        <f t="shared" si="94"/>
        <v>2.9461623721628136E-3</v>
      </c>
      <c r="J57" s="40">
        <v>0.89739599999999997</v>
      </c>
      <c r="K57" s="40">
        <f t="shared" si="95"/>
        <v>3.0977409119835203E-3</v>
      </c>
      <c r="L57" s="40">
        <v>0.87248899999999996</v>
      </c>
      <c r="M57" s="46" t="s">
        <v>47</v>
      </c>
      <c r="N57" s="44">
        <v>212016</v>
      </c>
      <c r="O57" s="45"/>
    </row>
    <row r="58" spans="2:15" ht="30" customHeight="1" x14ac:dyDescent="0.3">
      <c r="B58" s="40">
        <f t="shared" si="91"/>
        <v>0</v>
      </c>
      <c r="C58" s="40">
        <v>0</v>
      </c>
      <c r="D58" s="40">
        <f t="shared" si="92"/>
        <v>0</v>
      </c>
      <c r="E58" s="40">
        <v>0</v>
      </c>
      <c r="F58" s="41">
        <f t="shared" si="93"/>
        <v>0</v>
      </c>
      <c r="G58" s="41">
        <v>0</v>
      </c>
      <c r="H58" s="42"/>
      <c r="I58" s="40">
        <f t="shared" si="94"/>
        <v>2.7945814126601631E-2</v>
      </c>
      <c r="J58" s="40">
        <v>8.5122470000000003</v>
      </c>
      <c r="K58" s="40">
        <f t="shared" si="95"/>
        <v>2.1923991833210872E-2</v>
      </c>
      <c r="L58" s="40">
        <v>6.1749650000000003</v>
      </c>
      <c r="M58" s="46" t="s">
        <v>48</v>
      </c>
      <c r="N58" s="44">
        <v>212017</v>
      </c>
      <c r="O58" s="45"/>
    </row>
    <row r="59" spans="2:15" ht="30" customHeight="1" x14ac:dyDescent="0.3">
      <c r="B59" s="40">
        <f t="shared" si="91"/>
        <v>6.3999232314514876E-2</v>
      </c>
      <c r="C59" s="40">
        <v>27.211911000000001</v>
      </c>
      <c r="D59" s="40">
        <f t="shared" si="92"/>
        <v>6.4311116754159861E-2</v>
      </c>
      <c r="E59" s="40">
        <v>27.211911000000001</v>
      </c>
      <c r="F59" s="41">
        <f t="shared" si="93"/>
        <v>7.2556401459997005E-2</v>
      </c>
      <c r="G59" s="41">
        <v>27.211911000000001</v>
      </c>
      <c r="H59" s="42"/>
      <c r="I59" s="40">
        <f t="shared" si="94"/>
        <v>7.0777697062724423E-2</v>
      </c>
      <c r="J59" s="40">
        <v>21.558765000000001</v>
      </c>
      <c r="K59" s="40">
        <f t="shared" si="95"/>
        <v>6.91806341073158E-2</v>
      </c>
      <c r="L59" s="40">
        <v>19.484954999999999</v>
      </c>
      <c r="M59" s="46" t="s">
        <v>49</v>
      </c>
      <c r="N59" s="44">
        <v>212018</v>
      </c>
      <c r="O59" s="45"/>
    </row>
    <row r="60" spans="2:15" ht="30" customHeight="1" x14ac:dyDescent="0.3">
      <c r="B60" s="40">
        <f t="shared" si="91"/>
        <v>7.4945575736330827E-3</v>
      </c>
      <c r="C60" s="40">
        <v>3.18662</v>
      </c>
      <c r="D60" s="40">
        <f t="shared" si="92"/>
        <v>7.531080447497453E-3</v>
      </c>
      <c r="E60" s="40">
        <v>3.18662</v>
      </c>
      <c r="F60" s="41">
        <f t="shared" si="93"/>
        <v>8.4966351690792929E-3</v>
      </c>
      <c r="G60" s="41">
        <v>3.18662</v>
      </c>
      <c r="H60" s="42"/>
      <c r="I60" s="40">
        <f t="shared" si="94"/>
        <v>1.7043201783248398E-2</v>
      </c>
      <c r="J60" s="40">
        <v>5.1913299999999998</v>
      </c>
      <c r="K60" s="40">
        <f t="shared" si="95"/>
        <v>1.9479120919723911E-2</v>
      </c>
      <c r="L60" s="40">
        <v>5.4863590000000002</v>
      </c>
      <c r="M60" s="46" t="s">
        <v>50</v>
      </c>
      <c r="N60" s="44">
        <v>212019</v>
      </c>
      <c r="O60" s="45"/>
    </row>
    <row r="61" spans="2:15" ht="30" customHeight="1" x14ac:dyDescent="0.3">
      <c r="B61" s="40">
        <f t="shared" si="91"/>
        <v>3.0112099477896264E-2</v>
      </c>
      <c r="C61" s="40">
        <v>12.8034</v>
      </c>
      <c r="D61" s="40">
        <f t="shared" si="92"/>
        <v>3.0258843351729698E-2</v>
      </c>
      <c r="E61" s="40">
        <v>12.8034</v>
      </c>
      <c r="F61" s="41">
        <f t="shared" si="93"/>
        <v>3.4138309156344283E-2</v>
      </c>
      <c r="G61" s="41">
        <v>12.8034</v>
      </c>
      <c r="H61" s="42"/>
      <c r="I61" s="40">
        <f t="shared" si="94"/>
        <v>3.2716225127244071E-2</v>
      </c>
      <c r="J61" s="40">
        <v>9.965306</v>
      </c>
      <c r="K61" s="40">
        <f t="shared" si="95"/>
        <v>4.7333712199314787E-2</v>
      </c>
      <c r="L61" s="40">
        <v>13.331697</v>
      </c>
      <c r="M61" s="46" t="s">
        <v>51</v>
      </c>
      <c r="N61" s="44">
        <v>212020</v>
      </c>
      <c r="O61" s="45"/>
    </row>
    <row r="62" spans="2:15" ht="30" customHeight="1" x14ac:dyDescent="0.3">
      <c r="B62" s="40">
        <f t="shared" si="91"/>
        <v>9.4710292905110446E-2</v>
      </c>
      <c r="C62" s="40">
        <v>40.269984000000001</v>
      </c>
      <c r="D62" s="40">
        <f t="shared" si="92"/>
        <v>9.5171840107523109E-2</v>
      </c>
      <c r="E62" s="40">
        <v>40.269984000000001</v>
      </c>
      <c r="F62" s="41">
        <f t="shared" si="93"/>
        <v>0.10737375724518781</v>
      </c>
      <c r="G62" s="41">
        <v>40.269984000000001</v>
      </c>
      <c r="H62" s="42"/>
      <c r="I62" s="40">
        <f t="shared" si="94"/>
        <v>7.7924667750014873E-2</v>
      </c>
      <c r="J62" s="40">
        <v>23.735720000000001</v>
      </c>
      <c r="K62" s="40">
        <f t="shared" si="95"/>
        <v>0.1081089135798384</v>
      </c>
      <c r="L62" s="40">
        <v>30.449234000000001</v>
      </c>
      <c r="M62" s="46" t="s">
        <v>52</v>
      </c>
      <c r="N62" s="44">
        <v>212021</v>
      </c>
      <c r="O62" s="45"/>
    </row>
    <row r="63" spans="2:15" ht="30" customHeight="1" x14ac:dyDescent="0.3">
      <c r="B63" s="40">
        <f t="shared" si="91"/>
        <v>5.7454151096234425E-3</v>
      </c>
      <c r="C63" s="40">
        <v>2.4428999999999998</v>
      </c>
      <c r="D63" s="40">
        <f t="shared" si="92"/>
        <v>5.7734139700345594E-3</v>
      </c>
      <c r="E63" s="40">
        <v>2.4428999999999998</v>
      </c>
      <c r="F63" s="41">
        <f t="shared" si="93"/>
        <v>6.5136194634263902E-3</v>
      </c>
      <c r="G63" s="41">
        <v>2.4428999999999998</v>
      </c>
      <c r="H63" s="42"/>
      <c r="I63" s="40">
        <f t="shared" si="94"/>
        <v>6.4853123285662125E-3</v>
      </c>
      <c r="J63" s="40">
        <v>1.9754149999999999</v>
      </c>
      <c r="K63" s="40">
        <f t="shared" si="95"/>
        <v>5.4139643076166043E-3</v>
      </c>
      <c r="L63" s="40">
        <v>1.524861</v>
      </c>
      <c r="M63" s="46" t="s">
        <v>53</v>
      </c>
      <c r="N63" s="44">
        <v>212022</v>
      </c>
      <c r="O63" s="45"/>
    </row>
    <row r="64" spans="2:15" ht="30" customHeight="1" x14ac:dyDescent="0.3">
      <c r="B64" s="40">
        <f t="shared" si="91"/>
        <v>1.2382342746926926</v>
      </c>
      <c r="C64" s="40">
        <v>526.48632899999996</v>
      </c>
      <c r="D64" s="40">
        <f t="shared" si="92"/>
        <v>1.2442685033692789</v>
      </c>
      <c r="E64" s="40">
        <v>526.48632899999996</v>
      </c>
      <c r="F64" s="41">
        <f t="shared" si="93"/>
        <v>1.4037953251472879</v>
      </c>
      <c r="G64" s="41">
        <v>526.48632899999996</v>
      </c>
      <c r="H64" s="42"/>
      <c r="I64" s="40">
        <f t="shared" si="94"/>
        <v>1.5509122091801155</v>
      </c>
      <c r="J64" s="40">
        <v>472.40519599999999</v>
      </c>
      <c r="K64" s="40">
        <f t="shared" si="95"/>
        <v>1.5611492959819744</v>
      </c>
      <c r="L64" s="40">
        <v>439.702876</v>
      </c>
      <c r="M64" s="46" t="s">
        <v>54</v>
      </c>
      <c r="N64" s="44">
        <v>212023</v>
      </c>
      <c r="O64" s="45"/>
    </row>
    <row r="65" spans="2:15" ht="30" customHeight="1" x14ac:dyDescent="0.3">
      <c r="B65" s="40">
        <f t="shared" si="91"/>
        <v>6.9952652665091819E-2</v>
      </c>
      <c r="C65" s="40">
        <v>29.743252999999999</v>
      </c>
      <c r="D65" s="40">
        <f t="shared" si="92"/>
        <v>7.0293549627275909E-2</v>
      </c>
      <c r="E65" s="40">
        <v>29.743252999999999</v>
      </c>
      <c r="F65" s="41">
        <f t="shared" si="93"/>
        <v>7.9305837998450771E-2</v>
      </c>
      <c r="G65" s="41">
        <v>29.743252999999999</v>
      </c>
      <c r="H65" s="42"/>
      <c r="I65" s="40">
        <f t="shared" si="94"/>
        <v>9.6044392344785498E-2</v>
      </c>
      <c r="J65" s="40">
        <v>29.254957000000001</v>
      </c>
      <c r="K65" s="40">
        <f t="shared" si="95"/>
        <v>0.10085524432097029</v>
      </c>
      <c r="L65" s="40">
        <v>28.406213999999999</v>
      </c>
      <c r="M65" s="46" t="s">
        <v>55</v>
      </c>
      <c r="N65" s="44">
        <v>212024</v>
      </c>
      <c r="O65" s="45"/>
    </row>
    <row r="66" spans="2:15" ht="30" customHeight="1" x14ac:dyDescent="0.3">
      <c r="B66" s="40">
        <f t="shared" si="91"/>
        <v>0.3543415000249498</v>
      </c>
      <c r="C66" s="40">
        <v>150.662891</v>
      </c>
      <c r="D66" s="40">
        <f t="shared" si="92"/>
        <v>0.35606829574079746</v>
      </c>
      <c r="E66" s="40">
        <v>150.662891</v>
      </c>
      <c r="F66" s="41">
        <f t="shared" si="93"/>
        <v>0.40171957068798919</v>
      </c>
      <c r="G66" s="41">
        <v>150.662891</v>
      </c>
      <c r="H66" s="42"/>
      <c r="I66" s="40">
        <f t="shared" si="94"/>
        <v>0.44678813242030002</v>
      </c>
      <c r="J66" s="40">
        <v>136.09089800000001</v>
      </c>
      <c r="K66" s="40">
        <f t="shared" si="95"/>
        <v>0.55912094780524013</v>
      </c>
      <c r="L66" s="40">
        <v>157.47826900000001</v>
      </c>
      <c r="M66" s="46" t="s">
        <v>56</v>
      </c>
      <c r="N66" s="44">
        <v>212025</v>
      </c>
      <c r="O66" s="45"/>
    </row>
    <row r="67" spans="2:15" ht="30" customHeight="1" x14ac:dyDescent="0.3">
      <c r="B67" s="40">
        <f t="shared" si="91"/>
        <v>5.8012793877760017E-3</v>
      </c>
      <c r="C67" s="40">
        <v>2.466653</v>
      </c>
      <c r="D67" s="40">
        <f t="shared" si="92"/>
        <v>5.829550488938416E-3</v>
      </c>
      <c r="E67" s="40">
        <v>2.466653</v>
      </c>
      <c r="F67" s="41">
        <f t="shared" si="93"/>
        <v>6.5769532073842955E-3</v>
      </c>
      <c r="G67" s="41">
        <v>2.466653</v>
      </c>
      <c r="H67" s="42"/>
      <c r="I67" s="40">
        <f t="shared" si="94"/>
        <v>8.6496055527666912E-3</v>
      </c>
      <c r="J67" s="40">
        <v>2.634655</v>
      </c>
      <c r="K67" s="40">
        <f t="shared" si="95"/>
        <v>5.8400342069524925E-3</v>
      </c>
      <c r="L67" s="40">
        <v>1.644865</v>
      </c>
      <c r="M67" s="46" t="s">
        <v>57</v>
      </c>
      <c r="N67" s="44">
        <v>212026</v>
      </c>
      <c r="O67" s="45"/>
    </row>
    <row r="68" spans="2:15" ht="30" customHeight="1" x14ac:dyDescent="0.3">
      <c r="B68" s="40">
        <f t="shared" si="91"/>
        <v>3.53055643244091</v>
      </c>
      <c r="C68" s="40">
        <v>1501.16156</v>
      </c>
      <c r="D68" s="40">
        <f t="shared" si="92"/>
        <v>3.5477617265474937</v>
      </c>
      <c r="E68" s="40">
        <v>1501.16156</v>
      </c>
      <c r="F68" s="41">
        <f t="shared" si="93"/>
        <v>4.0141471601917127</v>
      </c>
      <c r="G68" s="41">
        <v>1505.4855680000001</v>
      </c>
      <c r="H68" s="42"/>
      <c r="I68" s="40">
        <f t="shared" si="94"/>
        <v>4.5028511700441864</v>
      </c>
      <c r="J68" s="40">
        <v>1371.560735</v>
      </c>
      <c r="K68" s="40">
        <f t="shared" si="95"/>
        <v>4.4436955216091363</v>
      </c>
      <c r="L68" s="40">
        <v>1251.5815789999999</v>
      </c>
      <c r="M68" s="46" t="s">
        <v>58</v>
      </c>
      <c r="N68" s="44">
        <v>212027</v>
      </c>
      <c r="O68" s="45"/>
    </row>
    <row r="69" spans="2:15" ht="30" customHeight="1" x14ac:dyDescent="0.3">
      <c r="B69" s="40">
        <f t="shared" si="91"/>
        <v>1.5647242581924123E-3</v>
      </c>
      <c r="C69" s="40">
        <v>0.66530699999999998</v>
      </c>
      <c r="D69" s="40">
        <f t="shared" si="92"/>
        <v>1.572349555103272E-3</v>
      </c>
      <c r="E69" s="40">
        <v>0.66530699999999998</v>
      </c>
      <c r="F69" s="41">
        <f t="shared" si="93"/>
        <v>1.7739394262367765E-3</v>
      </c>
      <c r="G69" s="41">
        <v>0.66530699999999998</v>
      </c>
      <c r="H69" s="42"/>
      <c r="I69" s="40">
        <f t="shared" si="94"/>
        <v>1.4476115743567734E-3</v>
      </c>
      <c r="J69" s="40">
        <v>0.44094</v>
      </c>
      <c r="K69" s="40">
        <f t="shared" si="95"/>
        <v>1.1513132690704302E-2</v>
      </c>
      <c r="L69" s="40">
        <v>3.242712</v>
      </c>
      <c r="M69" s="46" t="s">
        <v>59</v>
      </c>
      <c r="N69" s="44">
        <v>212028</v>
      </c>
      <c r="O69" s="45"/>
    </row>
    <row r="70" spans="2:15" ht="30" customHeight="1" x14ac:dyDescent="0.3">
      <c r="B70" s="40">
        <f t="shared" si="91"/>
        <v>5.1780879999254847E-2</v>
      </c>
      <c r="C70" s="40">
        <v>22.016774999999999</v>
      </c>
      <c r="D70" s="40">
        <f t="shared" si="92"/>
        <v>5.2033221318968287E-2</v>
      </c>
      <c r="E70" s="40">
        <v>22.016774999999999</v>
      </c>
      <c r="F70" s="41">
        <f t="shared" si="93"/>
        <v>5.8704365369798006E-2</v>
      </c>
      <c r="G70" s="41">
        <v>22.016774999999999</v>
      </c>
      <c r="H70" s="42"/>
      <c r="I70" s="40">
        <f t="shared" si="94"/>
        <v>2.0592437154348633E-2</v>
      </c>
      <c r="J70" s="40">
        <v>6.2724209999999996</v>
      </c>
      <c r="K70" s="40">
        <f t="shared" si="95"/>
        <v>2.396695730633731E-2</v>
      </c>
      <c r="L70" s="40">
        <v>6.7503729999999997</v>
      </c>
      <c r="M70" s="46" t="s">
        <v>60</v>
      </c>
      <c r="N70" s="44">
        <v>212029</v>
      </c>
      <c r="O70" s="45"/>
    </row>
    <row r="71" spans="2:15" ht="30" customHeight="1" x14ac:dyDescent="0.3">
      <c r="B71" s="40">
        <f t="shared" si="91"/>
        <v>4.4422555251453751E-3</v>
      </c>
      <c r="C71" s="40">
        <v>1.888808</v>
      </c>
      <c r="D71" s="40">
        <f t="shared" si="92"/>
        <v>4.4639037594306095E-3</v>
      </c>
      <c r="E71" s="40">
        <v>1.888808</v>
      </c>
      <c r="F71" s="41">
        <f t="shared" si="93"/>
        <v>5.0362178359635986E-3</v>
      </c>
      <c r="G71" s="41">
        <v>1.888808</v>
      </c>
      <c r="H71" s="42"/>
      <c r="I71" s="40">
        <f t="shared" si="94"/>
        <v>0</v>
      </c>
      <c r="J71" s="40">
        <v>0</v>
      </c>
      <c r="K71" s="40">
        <f t="shared" si="95"/>
        <v>1.64386489944099E-4</v>
      </c>
      <c r="L71" s="40">
        <v>4.6300000000000001E-2</v>
      </c>
      <c r="M71" s="46" t="s">
        <v>61</v>
      </c>
      <c r="N71" s="44">
        <v>212030</v>
      </c>
      <c r="O71" s="45"/>
    </row>
    <row r="72" spans="2:15" ht="30" customHeight="1" x14ac:dyDescent="0.3">
      <c r="B72" s="40">
        <f t="shared" si="91"/>
        <v>0.3279469491801999</v>
      </c>
      <c r="C72" s="40">
        <v>139.44015999999999</v>
      </c>
      <c r="D72" s="40">
        <f t="shared" si="92"/>
        <v>0.329545117576591</v>
      </c>
      <c r="E72" s="40">
        <v>139.44015999999999</v>
      </c>
      <c r="F72" s="41">
        <f t="shared" si="93"/>
        <v>0.37179587382180607</v>
      </c>
      <c r="G72" s="41">
        <v>139.44015999999999</v>
      </c>
      <c r="H72" s="42"/>
      <c r="I72" s="40">
        <f t="shared" si="94"/>
        <v>0.53029907591435776</v>
      </c>
      <c r="J72" s="40">
        <v>161.528188</v>
      </c>
      <c r="K72" s="40">
        <f t="shared" si="95"/>
        <v>0.5382081991699964</v>
      </c>
      <c r="L72" s="40">
        <v>151.58812399999999</v>
      </c>
      <c r="M72" s="46" t="s">
        <v>62</v>
      </c>
      <c r="N72" s="44">
        <v>212031</v>
      </c>
      <c r="O72" s="45"/>
    </row>
    <row r="73" spans="2:15" ht="30" customHeight="1" x14ac:dyDescent="0.3">
      <c r="B73" s="40">
        <f t="shared" si="91"/>
        <v>0.10180352985838415</v>
      </c>
      <c r="C73" s="40">
        <v>43.285966000000002</v>
      </c>
      <c r="D73" s="40">
        <f t="shared" si="92"/>
        <v>0.10229964419781448</v>
      </c>
      <c r="E73" s="40">
        <v>43.285966000000002</v>
      </c>
      <c r="F73" s="41">
        <f t="shared" si="93"/>
        <v>0.11541541226853863</v>
      </c>
      <c r="G73" s="41">
        <v>43.285966000000002</v>
      </c>
      <c r="H73" s="42"/>
      <c r="I73" s="40">
        <f t="shared" si="94"/>
        <v>8.4605188007576534E-2</v>
      </c>
      <c r="J73" s="40">
        <v>25.770595</v>
      </c>
      <c r="K73" s="40">
        <f t="shared" si="95"/>
        <v>6.0623028487240577E-2</v>
      </c>
      <c r="L73" s="40">
        <v>17.074677000000001</v>
      </c>
      <c r="M73" s="46" t="s">
        <v>63</v>
      </c>
      <c r="N73" s="44">
        <v>212032</v>
      </c>
      <c r="O73" s="45"/>
    </row>
    <row r="74" spans="2:15" ht="30" customHeight="1" x14ac:dyDescent="0.3">
      <c r="B74" s="40">
        <f t="shared" si="91"/>
        <v>0.17659028058027804</v>
      </c>
      <c r="C74" s="40">
        <v>75.084635000000006</v>
      </c>
      <c r="D74" s="40">
        <f t="shared" si="92"/>
        <v>0.17745084966390187</v>
      </c>
      <c r="E74" s="40">
        <v>75.084635000000006</v>
      </c>
      <c r="F74" s="41">
        <f t="shared" si="93"/>
        <v>0.20020170286964936</v>
      </c>
      <c r="G74" s="41">
        <v>75.084635000000006</v>
      </c>
      <c r="H74" s="42"/>
      <c r="I74" s="40">
        <f t="shared" si="94"/>
        <v>0.19309468661712714</v>
      </c>
      <c r="J74" s="40">
        <v>58.816310000000001</v>
      </c>
      <c r="K74" s="40">
        <f t="shared" si="95"/>
        <v>0.20985205797435558</v>
      </c>
      <c r="L74" s="40">
        <v>59.105528</v>
      </c>
      <c r="M74" s="46" t="s">
        <v>64</v>
      </c>
      <c r="N74" s="44">
        <v>212999</v>
      </c>
      <c r="O74" s="45"/>
    </row>
    <row r="75" spans="2:15" ht="11.25" customHeight="1" thickBot="1" x14ac:dyDescent="0.35">
      <c r="B75" s="51"/>
      <c r="C75" s="51"/>
      <c r="D75" s="51"/>
      <c r="E75" s="51"/>
      <c r="F75" s="32"/>
      <c r="G75" s="32"/>
      <c r="H75" s="37"/>
      <c r="I75" s="51"/>
      <c r="J75" s="51"/>
      <c r="K75" s="51"/>
      <c r="L75" s="51"/>
      <c r="M75" s="52"/>
      <c r="N75" s="53"/>
      <c r="O75" s="48"/>
    </row>
    <row r="76" spans="2:15" ht="30" customHeight="1" thickBot="1" x14ac:dyDescent="0.35">
      <c r="B76" s="25">
        <f t="shared" ref="B76:G76" si="96">SUM(B77:B81)</f>
        <v>3.6740238292863348</v>
      </c>
      <c r="C76" s="25">
        <f t="shared" si="96"/>
        <v>1562.162636</v>
      </c>
      <c r="D76" s="25">
        <f t="shared" si="96"/>
        <v>3.6919282762898247</v>
      </c>
      <c r="E76" s="25">
        <f t="shared" si="96"/>
        <v>1562.162636</v>
      </c>
      <c r="F76" s="26">
        <f t="shared" si="96"/>
        <v>4.1659559607204928</v>
      </c>
      <c r="G76" s="26">
        <f t="shared" si="96"/>
        <v>1562.4206899999999</v>
      </c>
      <c r="H76" s="8"/>
      <c r="I76" s="25">
        <f>SUM(I77:I81)</f>
        <v>5.0530403449450834</v>
      </c>
      <c r="J76" s="25">
        <f>SUM(J77:J81)</f>
        <v>1539.1474129999999</v>
      </c>
      <c r="K76" s="25">
        <f>SUM(K77:K81)</f>
        <v>5.3344923300908516</v>
      </c>
      <c r="L76" s="25">
        <f>SUM(L77:L81)</f>
        <v>1502.4774540000001</v>
      </c>
      <c r="M76" s="27" t="s">
        <v>11</v>
      </c>
      <c r="N76" s="54">
        <v>213</v>
      </c>
      <c r="O76" s="29"/>
    </row>
    <row r="77" spans="2:15" ht="30" customHeight="1" x14ac:dyDescent="0.3">
      <c r="B77" s="55">
        <f>+C77/$C$9*100</f>
        <v>2.3670166817280798</v>
      </c>
      <c r="C77" s="55">
        <v>1006.4346860000001</v>
      </c>
      <c r="D77" s="55">
        <f>+E77/$E$9*100</f>
        <v>2.3785517524580397</v>
      </c>
      <c r="E77" s="55">
        <v>1006.4346860000001</v>
      </c>
      <c r="F77" s="56">
        <f>+G77/$G$9*100</f>
        <v>2.6835042610819224</v>
      </c>
      <c r="G77" s="56">
        <v>1006.4346860000001</v>
      </c>
      <c r="H77" s="50"/>
      <c r="I77" s="55">
        <f>+J77/$J$9*100</f>
        <v>3.2173030108643128</v>
      </c>
      <c r="J77" s="55">
        <v>979.98497299999997</v>
      </c>
      <c r="K77" s="55">
        <f>+L77/$L$9*100</f>
        <v>1.8437694160915268</v>
      </c>
      <c r="L77" s="55">
        <v>519.30376999999999</v>
      </c>
      <c r="M77" s="57" t="s">
        <v>65</v>
      </c>
      <c r="N77" s="58">
        <v>213001</v>
      </c>
      <c r="O77" s="59"/>
    </row>
    <row r="78" spans="2:15" ht="30" customHeight="1" x14ac:dyDescent="0.3">
      <c r="B78" s="40">
        <f>+C78/$C$9*100</f>
        <v>1.8891888682116907E-2</v>
      </c>
      <c r="C78" s="40">
        <v>8.0326649999999997</v>
      </c>
      <c r="D78" s="40">
        <f>+E78/$E$9*100</f>
        <v>1.8983953631997893E-2</v>
      </c>
      <c r="E78" s="40">
        <v>8.0326649999999997</v>
      </c>
      <c r="F78" s="41">
        <f>+G78/$G$9*100</f>
        <v>2.1417873464809833E-2</v>
      </c>
      <c r="G78" s="41">
        <v>8.0326649999999997</v>
      </c>
      <c r="H78" s="42"/>
      <c r="I78" s="40">
        <f>+J78/$J$9*100</f>
        <v>0.33320401546715223</v>
      </c>
      <c r="J78" s="40">
        <v>101.493371</v>
      </c>
      <c r="K78" s="40">
        <f>+L78/$L$9*100</f>
        <v>1.9857343237533287</v>
      </c>
      <c r="L78" s="40">
        <v>559.28865699999994</v>
      </c>
      <c r="M78" s="46" t="s">
        <v>66</v>
      </c>
      <c r="N78" s="44">
        <v>213002</v>
      </c>
      <c r="O78" s="45"/>
    </row>
    <row r="79" spans="2:15" ht="30" customHeight="1" x14ac:dyDescent="0.3">
      <c r="B79" s="40">
        <f>+C79/$C$9*100</f>
        <v>0.15069630452448074</v>
      </c>
      <c r="C79" s="40">
        <v>64.074743999999995</v>
      </c>
      <c r="D79" s="40">
        <f>+E79/$E$9*100</f>
        <v>0.15143068571615215</v>
      </c>
      <c r="E79" s="40">
        <v>64.074743999999995</v>
      </c>
      <c r="F79" s="41">
        <f>+G79/$G$9*100</f>
        <v>0.17084551133180373</v>
      </c>
      <c r="G79" s="41">
        <v>64.074743999999995</v>
      </c>
      <c r="H79" s="42"/>
      <c r="I79" s="40">
        <f>+J79/$J$9*100</f>
        <v>8.1657512166606674E-2</v>
      </c>
      <c r="J79" s="40">
        <v>24.872737999999998</v>
      </c>
      <c r="K79" s="40">
        <f>+L79/$L$9*100</f>
        <v>9.4819366511743136E-2</v>
      </c>
      <c r="L79" s="40">
        <v>26.706188999999998</v>
      </c>
      <c r="M79" s="46" t="s">
        <v>67</v>
      </c>
      <c r="N79" s="44">
        <v>213003</v>
      </c>
      <c r="O79" s="45"/>
    </row>
    <row r="80" spans="2:15" ht="30" customHeight="1" x14ac:dyDescent="0.3">
      <c r="B80" s="40">
        <f>+C80/$C$9*100</f>
        <v>0.57315997487513248</v>
      </c>
      <c r="C80" s="40">
        <v>243.702583</v>
      </c>
      <c r="D80" s="40">
        <f>+E80/$E$9*100</f>
        <v>0.57595312834160506</v>
      </c>
      <c r="E80" s="40">
        <v>243.702583</v>
      </c>
      <c r="F80" s="41">
        <f>+G80/$G$9*100</f>
        <v>0.6497956886962567</v>
      </c>
      <c r="G80" s="41">
        <v>243.702583</v>
      </c>
      <c r="H80" s="42"/>
      <c r="I80" s="40">
        <f>+J80/$J$9*100</f>
        <v>0.64913062559843782</v>
      </c>
      <c r="J80" s="40">
        <v>197.724074</v>
      </c>
      <c r="K80" s="40">
        <f>+L80/$L$9*100</f>
        <v>0.62980314065857468</v>
      </c>
      <c r="L80" s="40">
        <v>177.386143</v>
      </c>
      <c r="M80" s="46" t="s">
        <v>68</v>
      </c>
      <c r="N80" s="44">
        <v>213004</v>
      </c>
      <c r="O80" s="45"/>
    </row>
    <row r="81" spans="2:15" ht="30" customHeight="1" x14ac:dyDescent="0.3">
      <c r="B81" s="40">
        <f>+C81/$C$9*100</f>
        <v>0.56425897947652481</v>
      </c>
      <c r="C81" s="40">
        <v>239.917958</v>
      </c>
      <c r="D81" s="40">
        <f>+E81/$E$9*100</f>
        <v>0.56700875614202995</v>
      </c>
      <c r="E81" s="40">
        <v>239.917958</v>
      </c>
      <c r="F81" s="41">
        <f>+G81/$G$9*100</f>
        <v>0.64039262614569981</v>
      </c>
      <c r="G81" s="41">
        <v>240.17601199999999</v>
      </c>
      <c r="H81" s="42"/>
      <c r="I81" s="40">
        <f>+J81/$J$9*100</f>
        <v>0.77174518084857369</v>
      </c>
      <c r="J81" s="40">
        <v>235.07225700000001</v>
      </c>
      <c r="K81" s="40">
        <f>+L81/$L$9*100</f>
        <v>0.78036608307567856</v>
      </c>
      <c r="L81" s="40">
        <v>219.79269500000001</v>
      </c>
      <c r="M81" s="46" t="s">
        <v>69</v>
      </c>
      <c r="N81" s="44">
        <v>213006</v>
      </c>
      <c r="O81" s="45"/>
    </row>
    <row r="82" spans="2:15" ht="11.25" customHeight="1" thickBot="1" x14ac:dyDescent="0.35">
      <c r="B82" s="60"/>
      <c r="C82" s="60"/>
      <c r="D82" s="60"/>
      <c r="E82" s="60"/>
      <c r="F82" s="61"/>
      <c r="G82" s="61"/>
      <c r="H82" s="37"/>
      <c r="I82" s="60"/>
      <c r="J82" s="60"/>
      <c r="K82" s="60"/>
      <c r="L82" s="60"/>
      <c r="M82" s="62"/>
      <c r="N82" s="38"/>
      <c r="O82" s="48"/>
    </row>
    <row r="83" spans="2:15" ht="30" customHeight="1" thickBot="1" x14ac:dyDescent="0.35">
      <c r="B83" s="25">
        <f t="shared" ref="B83:K83" si="97">SUM(B84:B89)</f>
        <v>0.56388028161925019</v>
      </c>
      <c r="C83" s="25">
        <f t="shared" si="97"/>
        <v>239.75693900000002</v>
      </c>
      <c r="D83" s="25">
        <f t="shared" si="97"/>
        <v>0.55624263774564864</v>
      </c>
      <c r="E83" s="25">
        <f t="shared" si="97"/>
        <v>235.36249899999999</v>
      </c>
      <c r="F83" s="26">
        <f t="shared" si="97"/>
        <v>0.61206785767758176</v>
      </c>
      <c r="G83" s="26">
        <f t="shared" si="97"/>
        <v>229.55295099999998</v>
      </c>
      <c r="H83" s="8"/>
      <c r="I83" s="25">
        <f t="shared" si="97"/>
        <v>0.71153333782909078</v>
      </c>
      <c r="J83" s="25">
        <f t="shared" si="97"/>
        <v>216.73183299999999</v>
      </c>
      <c r="K83" s="25">
        <f t="shared" si="97"/>
        <v>0.62319477890957276</v>
      </c>
      <c r="L83" s="25">
        <f>SUM(L84:L89)</f>
        <v>175.52487600000003</v>
      </c>
      <c r="M83" s="27" t="s">
        <v>12</v>
      </c>
      <c r="N83" s="54">
        <v>221</v>
      </c>
      <c r="O83" s="29"/>
    </row>
    <row r="84" spans="2:15" ht="30" customHeight="1" x14ac:dyDescent="0.3">
      <c r="B84" s="55">
        <f t="shared" ref="B84:B89" si="98">+C84/$C$9*100</f>
        <v>0.11128424561443634</v>
      </c>
      <c r="C84" s="55">
        <v>47.317082999999997</v>
      </c>
      <c r="D84" s="55">
        <f t="shared" ref="D84:D89" si="99">+E84/$E$9*100</f>
        <v>0.11039417194074355</v>
      </c>
      <c r="E84" s="55">
        <v>46.710996999999999</v>
      </c>
      <c r="F84" s="56">
        <f t="shared" ref="F84:F89" si="100">+G84/$G$9*100</f>
        <v>0.12222381240796425</v>
      </c>
      <c r="G84" s="56">
        <v>45.839421999999999</v>
      </c>
      <c r="H84" s="50"/>
      <c r="I84" s="55">
        <f t="shared" ref="I84:I89" si="101">+J84/$J$9*100</f>
        <v>0.12690113226935032</v>
      </c>
      <c r="J84" s="55">
        <v>38.653866999999998</v>
      </c>
      <c r="K84" s="55">
        <f t="shared" ref="K84:K89" si="102">+L84/$L$9*100</f>
        <v>0.10733224244704677</v>
      </c>
      <c r="L84" s="55">
        <v>30.230481999999999</v>
      </c>
      <c r="M84" s="57" t="s">
        <v>70</v>
      </c>
      <c r="N84" s="58">
        <v>221001</v>
      </c>
      <c r="O84" s="59"/>
    </row>
    <row r="85" spans="2:15" ht="30" customHeight="1" x14ac:dyDescent="0.3">
      <c r="B85" s="40">
        <f t="shared" si="98"/>
        <v>1.8694756196516379E-2</v>
      </c>
      <c r="C85" s="40">
        <v>7.9488459999999996</v>
      </c>
      <c r="D85" s="40">
        <f t="shared" si="99"/>
        <v>1.8125712212792792E-2</v>
      </c>
      <c r="E85" s="40">
        <v>7.6695180000000001</v>
      </c>
      <c r="F85" s="41">
        <f t="shared" si="100"/>
        <v>2.1656674182302948E-2</v>
      </c>
      <c r="G85" s="41">
        <v>8.1222259999999995</v>
      </c>
      <c r="H85" s="42"/>
      <c r="I85" s="40">
        <f t="shared" si="101"/>
        <v>1.2243831328491108E-2</v>
      </c>
      <c r="J85" s="40">
        <v>3.7294499999999999</v>
      </c>
      <c r="K85" s="40">
        <f t="shared" si="102"/>
        <v>1.0314045086182687E-2</v>
      </c>
      <c r="L85" s="40">
        <v>2.9049849999999999</v>
      </c>
      <c r="M85" s="46" t="s">
        <v>71</v>
      </c>
      <c r="N85" s="44">
        <v>221002</v>
      </c>
      <c r="O85" s="45"/>
    </row>
    <row r="86" spans="2:15" ht="30" customHeight="1" x14ac:dyDescent="0.3">
      <c r="B86" s="40">
        <f t="shared" si="98"/>
        <v>0.12850354092214533</v>
      </c>
      <c r="C86" s="40">
        <v>54.638576</v>
      </c>
      <c r="D86" s="40">
        <f t="shared" si="99"/>
        <v>0.12986843208650184</v>
      </c>
      <c r="E86" s="40">
        <v>54.951124999999998</v>
      </c>
      <c r="F86" s="41">
        <f t="shared" si="100"/>
        <v>0.13822282055668589</v>
      </c>
      <c r="G86" s="41">
        <v>51.839768999999997</v>
      </c>
      <c r="H86" s="42"/>
      <c r="I86" s="40">
        <f t="shared" si="101"/>
        <v>0.13941182984278347</v>
      </c>
      <c r="J86" s="40">
        <v>42.464604000000001</v>
      </c>
      <c r="K86" s="40">
        <f t="shared" si="102"/>
        <v>0.11021583711408477</v>
      </c>
      <c r="L86" s="40">
        <v>31.042656000000001</v>
      </c>
      <c r="M86" s="46" t="s">
        <v>72</v>
      </c>
      <c r="N86" s="44">
        <v>221003</v>
      </c>
      <c r="O86" s="45"/>
    </row>
    <row r="87" spans="2:15" ht="30" customHeight="1" x14ac:dyDescent="0.3">
      <c r="B87" s="40">
        <f t="shared" si="98"/>
        <v>0.18998404524823853</v>
      </c>
      <c r="C87" s="40">
        <v>80.779545999999996</v>
      </c>
      <c r="D87" s="40">
        <f t="shared" si="99"/>
        <v>0.18526164137138107</v>
      </c>
      <c r="E87" s="40">
        <v>78.389608999999993</v>
      </c>
      <c r="F87" s="41">
        <f t="shared" si="100"/>
        <v>0.20788221450267561</v>
      </c>
      <c r="G87" s="41">
        <v>77.965171999999995</v>
      </c>
      <c r="H87" s="42"/>
      <c r="I87" s="40">
        <f t="shared" si="101"/>
        <v>0.3046944194363696</v>
      </c>
      <c r="J87" s="40">
        <v>92.809397000000004</v>
      </c>
      <c r="K87" s="40">
        <f t="shared" si="102"/>
        <v>0.24342887551008174</v>
      </c>
      <c r="L87" s="40">
        <v>68.562550000000002</v>
      </c>
      <c r="M87" s="46" t="s">
        <v>73</v>
      </c>
      <c r="N87" s="44">
        <v>221004</v>
      </c>
      <c r="O87" s="45"/>
    </row>
    <row r="88" spans="2:15" ht="30" customHeight="1" x14ac:dyDescent="0.3">
      <c r="B88" s="40">
        <f t="shared" si="98"/>
        <v>9.8781143762327731E-2</v>
      </c>
      <c r="C88" s="40">
        <v>42.000874000000003</v>
      </c>
      <c r="D88" s="40">
        <f t="shared" si="99"/>
        <v>9.6371442988037223E-2</v>
      </c>
      <c r="E88" s="40">
        <v>40.777571000000002</v>
      </c>
      <c r="F88" s="41">
        <f t="shared" si="100"/>
        <v>0.10556042787243944</v>
      </c>
      <c r="G88" s="41">
        <v>39.589903999999997</v>
      </c>
      <c r="H88" s="42"/>
      <c r="I88" s="40">
        <f t="shared" si="101"/>
        <v>0.10301458593579794</v>
      </c>
      <c r="J88" s="40">
        <v>31.378066</v>
      </c>
      <c r="K88" s="40">
        <f t="shared" si="102"/>
        <v>9.7428361180827414E-2</v>
      </c>
      <c r="L88" s="40">
        <v>27.441020999999999</v>
      </c>
      <c r="M88" s="46" t="s">
        <v>74</v>
      </c>
      <c r="N88" s="44">
        <v>221005</v>
      </c>
      <c r="O88" s="45"/>
    </row>
    <row r="89" spans="2:15" ht="30" customHeight="1" x14ac:dyDescent="0.3">
      <c r="B89" s="40">
        <f t="shared" si="98"/>
        <v>1.6632549875585788E-2</v>
      </c>
      <c r="C89" s="40">
        <v>7.0720140000000002</v>
      </c>
      <c r="D89" s="40">
        <f t="shared" si="99"/>
        <v>1.6221237146192165E-2</v>
      </c>
      <c r="E89" s="40">
        <v>6.8636790000000003</v>
      </c>
      <c r="F89" s="41">
        <f t="shared" si="100"/>
        <v>1.6521908155513597E-2</v>
      </c>
      <c r="G89" s="41">
        <v>6.1964579999999998</v>
      </c>
      <c r="H89" s="42"/>
      <c r="I89" s="40">
        <f t="shared" si="101"/>
        <v>2.5267539016298395E-2</v>
      </c>
      <c r="J89" s="40">
        <v>7.6964490000000003</v>
      </c>
      <c r="K89" s="40">
        <f t="shared" si="102"/>
        <v>5.447541757134948E-2</v>
      </c>
      <c r="L89" s="40">
        <v>15.343182000000001</v>
      </c>
      <c r="M89" s="46" t="s">
        <v>75</v>
      </c>
      <c r="N89" s="44">
        <v>221999</v>
      </c>
      <c r="O89" s="45"/>
    </row>
    <row r="90" spans="2:15" ht="11.25" customHeight="1" thickBot="1" x14ac:dyDescent="0.35">
      <c r="B90" s="51"/>
      <c r="C90" s="51"/>
      <c r="D90" s="51"/>
      <c r="E90" s="51"/>
      <c r="F90" s="32"/>
      <c r="G90" s="32"/>
      <c r="H90" s="37"/>
      <c r="I90" s="51"/>
      <c r="J90" s="51"/>
      <c r="K90" s="51"/>
      <c r="L90" s="51"/>
      <c r="M90" s="52"/>
      <c r="N90" s="38"/>
      <c r="O90" s="48"/>
    </row>
    <row r="91" spans="2:15" ht="30" customHeight="1" thickBot="1" x14ac:dyDescent="0.35">
      <c r="B91" s="25">
        <f t="shared" ref="B91:K91" si="103">SUM(B92:B103)</f>
        <v>1.7885505364779088</v>
      </c>
      <c r="C91" s="25">
        <f t="shared" si="103"/>
        <v>760.47596599999997</v>
      </c>
      <c r="D91" s="25">
        <f t="shared" si="103"/>
        <v>1.7485467238407049</v>
      </c>
      <c r="E91" s="25">
        <f t="shared" si="103"/>
        <v>739.86116600000014</v>
      </c>
      <c r="F91" s="26">
        <f t="shared" si="103"/>
        <v>1.934141551647792</v>
      </c>
      <c r="G91" s="26">
        <f t="shared" si="103"/>
        <v>725.389996</v>
      </c>
      <c r="H91" s="8"/>
      <c r="I91" s="25">
        <f t="shared" si="103"/>
        <v>2.3051304724524662</v>
      </c>
      <c r="J91" s="25">
        <f t="shared" si="103"/>
        <v>702.13878399999976</v>
      </c>
      <c r="K91" s="25">
        <f t="shared" si="103"/>
        <v>2.2058056471734986</v>
      </c>
      <c r="L91" s="25">
        <f>SUM(L92:L103)</f>
        <v>621.27247499999999</v>
      </c>
      <c r="M91" s="27" t="s">
        <v>13</v>
      </c>
      <c r="N91" s="54">
        <v>222</v>
      </c>
      <c r="O91" s="29"/>
    </row>
    <row r="92" spans="2:15" ht="30" customHeight="1" x14ac:dyDescent="0.3">
      <c r="B92" s="55">
        <f t="shared" ref="B92:B103" si="104">+C92/$C$9*100</f>
        <v>0.18604802549455379</v>
      </c>
      <c r="C92" s="55">
        <v>79.105985000000004</v>
      </c>
      <c r="D92" s="55">
        <f t="shared" ref="D92:D103" si="105">+E92/$E$9*100</f>
        <v>0.18163656888381599</v>
      </c>
      <c r="E92" s="55">
        <v>76.855734999999996</v>
      </c>
      <c r="F92" s="56">
        <f t="shared" ref="F92:F103" si="106">+G92/$G$9*100</f>
        <v>0.20512533419701937</v>
      </c>
      <c r="G92" s="56">
        <v>76.931218000000001</v>
      </c>
      <c r="H92" s="50"/>
      <c r="I92" s="55">
        <f t="shared" ref="I92:I103" si="107">+J92/$J$9*100</f>
        <v>0.24069856296596395</v>
      </c>
      <c r="J92" s="55">
        <v>73.316368999999995</v>
      </c>
      <c r="K92" s="55">
        <f t="shared" ref="K92:K103" si="108">+L92/$L$9*100</f>
        <v>0.23302138220758528</v>
      </c>
      <c r="L92" s="55">
        <v>65.631245000000007</v>
      </c>
      <c r="M92" s="57" t="s">
        <v>76</v>
      </c>
      <c r="N92" s="58">
        <v>222001</v>
      </c>
      <c r="O92" s="59"/>
    </row>
    <row r="93" spans="2:15" ht="30" customHeight="1" x14ac:dyDescent="0.3">
      <c r="B93" s="40">
        <f t="shared" si="104"/>
        <v>4.2183821292347989E-2</v>
      </c>
      <c r="C93" s="40">
        <v>17.93619</v>
      </c>
      <c r="D93" s="40">
        <f t="shared" si="105"/>
        <v>4.4669274222220723E-2</v>
      </c>
      <c r="E93" s="40">
        <v>18.900874000000002</v>
      </c>
      <c r="F93" s="41">
        <f t="shared" si="106"/>
        <v>4.8586735113604132E-2</v>
      </c>
      <c r="G93" s="41">
        <v>18.222208999999999</v>
      </c>
      <c r="H93" s="42"/>
      <c r="I93" s="40">
        <f t="shared" si="107"/>
        <v>4.8713203022224524E-2</v>
      </c>
      <c r="J93" s="40">
        <v>14.837958</v>
      </c>
      <c r="K93" s="40">
        <f t="shared" si="108"/>
        <v>4.6927517798266309E-2</v>
      </c>
      <c r="L93" s="40">
        <v>13.217290999999999</v>
      </c>
      <c r="M93" s="46" t="s">
        <v>77</v>
      </c>
      <c r="N93" s="44">
        <v>222002</v>
      </c>
      <c r="O93" s="45"/>
    </row>
    <row r="94" spans="2:15" ht="30" customHeight="1" x14ac:dyDescent="0.3">
      <c r="B94" s="40">
        <f t="shared" si="104"/>
        <v>0.3306195138391036</v>
      </c>
      <c r="C94" s="40">
        <v>140.57651100000001</v>
      </c>
      <c r="D94" s="40">
        <f t="shared" si="105"/>
        <v>0.32256818466441545</v>
      </c>
      <c r="E94" s="40">
        <v>136.48801599999999</v>
      </c>
      <c r="F94" s="41">
        <f t="shared" si="106"/>
        <v>0.35347495191141592</v>
      </c>
      <c r="G94" s="41">
        <v>132.56899100000001</v>
      </c>
      <c r="H94" s="42"/>
      <c r="I94" s="40">
        <f t="shared" si="107"/>
        <v>0.43025734652614572</v>
      </c>
      <c r="J94" s="40">
        <v>131.05564899999999</v>
      </c>
      <c r="K94" s="40">
        <f t="shared" si="108"/>
        <v>0.44449246958468291</v>
      </c>
      <c r="L94" s="40">
        <v>125.192778</v>
      </c>
      <c r="M94" s="46" t="s">
        <v>78</v>
      </c>
      <c r="N94" s="44">
        <v>222003</v>
      </c>
      <c r="O94" s="45"/>
    </row>
    <row r="95" spans="2:15" ht="30" customHeight="1" x14ac:dyDescent="0.3">
      <c r="B95" s="40">
        <f t="shared" si="104"/>
        <v>0.89178856113829641</v>
      </c>
      <c r="C95" s="40">
        <v>379.180657</v>
      </c>
      <c r="D95" s="40">
        <f t="shared" si="105"/>
        <v>0.86991298209785883</v>
      </c>
      <c r="E95" s="40">
        <v>368.085579</v>
      </c>
      <c r="F95" s="41">
        <f t="shared" si="106"/>
        <v>0.95945886663680491</v>
      </c>
      <c r="G95" s="41">
        <v>359.84019000000001</v>
      </c>
      <c r="H95" s="42"/>
      <c r="I95" s="40">
        <f t="shared" si="107"/>
        <v>1.1390001827423302</v>
      </c>
      <c r="J95" s="40">
        <v>346.9375</v>
      </c>
      <c r="K95" s="40">
        <f t="shared" si="108"/>
        <v>1.1681323041420137</v>
      </c>
      <c r="L95" s="40">
        <v>329.00833699999998</v>
      </c>
      <c r="M95" s="46" t="s">
        <v>79</v>
      </c>
      <c r="N95" s="44">
        <v>222004</v>
      </c>
      <c r="O95" s="45"/>
    </row>
    <row r="96" spans="2:15" ht="30" customHeight="1" x14ac:dyDescent="0.3">
      <c r="B96" s="40">
        <f t="shared" si="104"/>
        <v>3.7596682715502532E-2</v>
      </c>
      <c r="C96" s="40">
        <v>15.985779000000001</v>
      </c>
      <c r="D96" s="40">
        <f t="shared" si="105"/>
        <v>3.6680104371462477E-2</v>
      </c>
      <c r="E96" s="40">
        <v>15.520422999999999</v>
      </c>
      <c r="F96" s="41">
        <f t="shared" si="106"/>
        <v>4.0275309750562142E-2</v>
      </c>
      <c r="G96" s="41">
        <v>15.105051</v>
      </c>
      <c r="H96" s="42"/>
      <c r="I96" s="40">
        <f t="shared" si="107"/>
        <v>4.4425673929356986E-2</v>
      </c>
      <c r="J96" s="40">
        <v>13.531984</v>
      </c>
      <c r="K96" s="40">
        <f t="shared" si="108"/>
        <v>3.3869819589346865E-2</v>
      </c>
      <c r="L96" s="40">
        <v>9.5395470000000007</v>
      </c>
      <c r="M96" s="46" t="s">
        <v>80</v>
      </c>
      <c r="N96" s="44">
        <v>222005</v>
      </c>
      <c r="O96" s="45"/>
    </row>
    <row r="97" spans="2:15" ht="30" customHeight="1" x14ac:dyDescent="0.3">
      <c r="B97" s="40">
        <f t="shared" si="104"/>
        <v>6.0610262910788568E-2</v>
      </c>
      <c r="C97" s="40">
        <v>25.770951</v>
      </c>
      <c r="D97" s="40">
        <f t="shared" si="105"/>
        <v>5.9133175759162285E-2</v>
      </c>
      <c r="E97" s="40">
        <v>25.020973000000001</v>
      </c>
      <c r="F97" s="41">
        <f t="shared" si="106"/>
        <v>6.4776333756920629E-2</v>
      </c>
      <c r="G97" s="41">
        <v>24.294035999999998</v>
      </c>
      <c r="H97" s="42"/>
      <c r="I97" s="40">
        <f t="shared" si="107"/>
        <v>8.3432026437259998E-2</v>
      </c>
      <c r="J97" s="40">
        <v>25.413252</v>
      </c>
      <c r="K97" s="40">
        <f t="shared" si="108"/>
        <v>5.561979252338646E-2</v>
      </c>
      <c r="L97" s="40">
        <v>15.665499000000001</v>
      </c>
      <c r="M97" s="46" t="s">
        <v>81</v>
      </c>
      <c r="N97" s="44">
        <v>222006</v>
      </c>
      <c r="O97" s="45"/>
    </row>
    <row r="98" spans="2:15" ht="30" customHeight="1" x14ac:dyDescent="0.3">
      <c r="B98" s="40">
        <f t="shared" si="104"/>
        <v>9.7348644721245367E-2</v>
      </c>
      <c r="C98" s="40">
        <v>41.391787999999998</v>
      </c>
      <c r="D98" s="40">
        <f t="shared" si="105"/>
        <v>9.4973832025877766E-2</v>
      </c>
      <c r="E98" s="40">
        <v>40.186200999999997</v>
      </c>
      <c r="F98" s="41">
        <f t="shared" si="106"/>
        <v>0.10402947532872815</v>
      </c>
      <c r="G98" s="41">
        <v>39.015728000000003</v>
      </c>
      <c r="H98" s="42"/>
      <c r="I98" s="40">
        <f t="shared" si="107"/>
        <v>0.14416342589823464</v>
      </c>
      <c r="J98" s="40">
        <v>43.911932</v>
      </c>
      <c r="K98" s="40">
        <f t="shared" si="108"/>
        <v>9.0140284373923713E-2</v>
      </c>
      <c r="L98" s="40">
        <v>25.388310000000001</v>
      </c>
      <c r="M98" s="46" t="s">
        <v>82</v>
      </c>
      <c r="N98" s="44">
        <v>222007</v>
      </c>
      <c r="O98" s="45"/>
    </row>
    <row r="99" spans="2:15" ht="30" customHeight="1" x14ac:dyDescent="0.3">
      <c r="B99" s="40">
        <f t="shared" si="104"/>
        <v>5.3305758654767152E-2</v>
      </c>
      <c r="C99" s="40">
        <v>22.665140000000001</v>
      </c>
      <c r="D99" s="40">
        <f t="shared" si="105"/>
        <v>5.2011329660036514E-2</v>
      </c>
      <c r="E99" s="40">
        <v>22.007511999999998</v>
      </c>
      <c r="F99" s="41">
        <f t="shared" si="106"/>
        <v>5.7033456263953494E-2</v>
      </c>
      <c r="G99" s="41">
        <v>21.390108999999999</v>
      </c>
      <c r="H99" s="42"/>
      <c r="I99" s="40">
        <f t="shared" si="107"/>
        <v>6.5595501075099635E-2</v>
      </c>
      <c r="J99" s="40">
        <v>19.980277000000001</v>
      </c>
      <c r="K99" s="40">
        <f t="shared" si="108"/>
        <v>5.0671123642987002E-2</v>
      </c>
      <c r="L99" s="40">
        <v>14.27169</v>
      </c>
      <c r="M99" s="46" t="s">
        <v>83</v>
      </c>
      <c r="N99" s="44">
        <v>222008</v>
      </c>
      <c r="O99" s="45"/>
    </row>
    <row r="100" spans="2:15" ht="30" customHeight="1" x14ac:dyDescent="0.3">
      <c r="B100" s="40">
        <f t="shared" si="104"/>
        <v>1.00329684713234E-2</v>
      </c>
      <c r="C100" s="40">
        <v>4.26593</v>
      </c>
      <c r="D100" s="40">
        <f t="shared" si="105"/>
        <v>9.7864459799210692E-3</v>
      </c>
      <c r="E100" s="40">
        <v>4.1409310000000001</v>
      </c>
      <c r="F100" s="41">
        <f t="shared" si="106"/>
        <v>1.0691089537727098E-2</v>
      </c>
      <c r="G100" s="41">
        <v>4.009639</v>
      </c>
      <c r="H100" s="42"/>
      <c r="I100" s="40">
        <f t="shared" si="107"/>
        <v>8.8870001936287996E-3</v>
      </c>
      <c r="J100" s="40">
        <v>2.7069649999999998</v>
      </c>
      <c r="K100" s="40">
        <f t="shared" si="108"/>
        <v>3.595569242167362E-3</v>
      </c>
      <c r="L100" s="40">
        <v>1.012704</v>
      </c>
      <c r="M100" s="46" t="s">
        <v>84</v>
      </c>
      <c r="N100" s="44">
        <v>222009</v>
      </c>
      <c r="O100" s="45"/>
    </row>
    <row r="101" spans="2:15" ht="30" customHeight="1" x14ac:dyDescent="0.3">
      <c r="B101" s="40">
        <f t="shared" si="104"/>
        <v>7.0408369988578818E-3</v>
      </c>
      <c r="C101" s="40">
        <v>2.9937019999999999</v>
      </c>
      <c r="D101" s="40">
        <f t="shared" si="105"/>
        <v>6.8690627849356985E-3</v>
      </c>
      <c r="E101" s="40">
        <v>2.906501</v>
      </c>
      <c r="F101" s="41">
        <f t="shared" si="106"/>
        <v>7.5240130531472899E-3</v>
      </c>
      <c r="G101" s="41">
        <v>2.8218429999999999</v>
      </c>
      <c r="H101" s="42"/>
      <c r="I101" s="40">
        <f t="shared" si="107"/>
        <v>4.3310290097728493E-3</v>
      </c>
      <c r="J101" s="40">
        <v>1.319224</v>
      </c>
      <c r="K101" s="40">
        <f t="shared" si="108"/>
        <v>2.4614089754774479E-3</v>
      </c>
      <c r="L101" s="40">
        <v>0.69326399999999999</v>
      </c>
      <c r="M101" s="46" t="s">
        <v>85</v>
      </c>
      <c r="N101" s="44">
        <v>222010</v>
      </c>
      <c r="O101" s="45"/>
    </row>
    <row r="102" spans="2:15" ht="30" customHeight="1" x14ac:dyDescent="0.3">
      <c r="B102" s="40">
        <f t="shared" si="104"/>
        <v>3.206875563930138E-2</v>
      </c>
      <c r="C102" s="40">
        <v>13.635353</v>
      </c>
      <c r="D102" s="40">
        <f t="shared" si="105"/>
        <v>3.1282901738868635E-2</v>
      </c>
      <c r="E102" s="40">
        <v>13.236708999999999</v>
      </c>
      <c r="F102" s="41">
        <f t="shared" si="106"/>
        <v>3.4208740716427134E-2</v>
      </c>
      <c r="G102" s="41">
        <v>12.829815</v>
      </c>
      <c r="H102" s="42"/>
      <c r="I102" s="40">
        <f t="shared" si="107"/>
        <v>2.2986908957723838E-2</v>
      </c>
      <c r="J102" s="40">
        <v>7.001773</v>
      </c>
      <c r="K102" s="40">
        <f t="shared" si="108"/>
        <v>1.2803431719127943E-2</v>
      </c>
      <c r="L102" s="40">
        <v>3.6061290000000001</v>
      </c>
      <c r="M102" s="46" t="s">
        <v>86</v>
      </c>
      <c r="N102" s="44">
        <v>222011</v>
      </c>
      <c r="O102" s="45"/>
    </row>
    <row r="103" spans="2:15" ht="30" customHeight="1" x14ac:dyDescent="0.3">
      <c r="B103" s="40">
        <f t="shared" si="104"/>
        <v>3.9906704601820948E-2</v>
      </c>
      <c r="C103" s="40">
        <v>16.967980000000001</v>
      </c>
      <c r="D103" s="40">
        <f t="shared" si="105"/>
        <v>3.9022861652129551E-2</v>
      </c>
      <c r="E103" s="40">
        <v>16.511711999999999</v>
      </c>
      <c r="F103" s="41">
        <f t="shared" si="106"/>
        <v>4.8957245381481981E-2</v>
      </c>
      <c r="G103" s="41">
        <v>18.361166999999998</v>
      </c>
      <c r="H103" s="42"/>
      <c r="I103" s="40">
        <f t="shared" si="107"/>
        <v>7.2639611694725145E-2</v>
      </c>
      <c r="J103" s="40">
        <v>22.125900999999999</v>
      </c>
      <c r="K103" s="40">
        <f t="shared" si="108"/>
        <v>6.407054337453387E-2</v>
      </c>
      <c r="L103" s="40">
        <v>18.045680999999998</v>
      </c>
      <c r="M103" s="46" t="s">
        <v>87</v>
      </c>
      <c r="N103" s="44">
        <v>222999</v>
      </c>
      <c r="O103" s="45"/>
    </row>
    <row r="104" spans="2:15" ht="11.25" customHeight="1" thickBot="1" x14ac:dyDescent="0.35">
      <c r="B104" s="60"/>
      <c r="C104" s="60"/>
      <c r="D104" s="60"/>
      <c r="E104" s="60"/>
      <c r="F104" s="61"/>
      <c r="G104" s="61"/>
      <c r="H104" s="37"/>
      <c r="I104" s="60"/>
      <c r="J104" s="60"/>
      <c r="K104" s="60"/>
      <c r="L104" s="60"/>
      <c r="M104" s="62"/>
      <c r="N104" s="38"/>
      <c r="O104" s="48"/>
    </row>
    <row r="105" spans="2:15" ht="30" customHeight="1" thickBot="1" x14ac:dyDescent="0.35">
      <c r="B105" s="25">
        <f t="shared" ref="B105:K105" si="109">SUM(B106:B131)</f>
        <v>5.1953209102841864</v>
      </c>
      <c r="C105" s="25">
        <f t="shared" si="109"/>
        <v>2209.004782</v>
      </c>
      <c r="D105" s="25">
        <f t="shared" si="109"/>
        <v>5.1420110374003638</v>
      </c>
      <c r="E105" s="25">
        <f t="shared" si="109"/>
        <v>2175.7349859999995</v>
      </c>
      <c r="F105" s="26">
        <f t="shared" si="109"/>
        <v>6.0863333590802942</v>
      </c>
      <c r="G105" s="26">
        <f t="shared" si="109"/>
        <v>2282.64851</v>
      </c>
      <c r="H105" s="8"/>
      <c r="I105" s="25">
        <f t="shared" si="109"/>
        <v>6.9117829859861679</v>
      </c>
      <c r="J105" s="25">
        <f t="shared" si="109"/>
        <v>2105.3172300000001</v>
      </c>
      <c r="K105" s="25">
        <f t="shared" si="109"/>
        <v>6.3662962268704044</v>
      </c>
      <c r="L105" s="25">
        <f>SUM(L106:L131)</f>
        <v>1793.0884429999999</v>
      </c>
      <c r="M105" s="27" t="s">
        <v>14</v>
      </c>
      <c r="N105" s="54">
        <v>223</v>
      </c>
      <c r="O105" s="29"/>
    </row>
    <row r="106" spans="2:15" ht="30" customHeight="1" x14ac:dyDescent="0.3">
      <c r="B106" s="55">
        <f t="shared" ref="B106:B131" si="110">+C106/$C$9*100</f>
        <v>0.17438289957414879</v>
      </c>
      <c r="C106" s="55">
        <v>74.146075999999994</v>
      </c>
      <c r="D106" s="55">
        <f t="shared" ref="D106:D131" si="111">+E106/$E$9*100</f>
        <v>0.17022935787595603</v>
      </c>
      <c r="E106" s="55">
        <v>72.029010999999997</v>
      </c>
      <c r="F106" s="56">
        <f t="shared" ref="F106:F131" si="112">+G106/$G$9*100</f>
        <v>0.18799053948460082</v>
      </c>
      <c r="G106" s="56">
        <v>70.504900000000006</v>
      </c>
      <c r="H106" s="50"/>
      <c r="I106" s="55">
        <f t="shared" ref="I106:I131" si="113">+J106/$J$9*100</f>
        <v>0.24550850143826977</v>
      </c>
      <c r="J106" s="55">
        <v>74.781468000000004</v>
      </c>
      <c r="K106" s="55">
        <f t="shared" ref="K106:K131" si="114">+L106/$L$9*100</f>
        <v>0.25505738408366341</v>
      </c>
      <c r="L106" s="55">
        <v>71.837757999999994</v>
      </c>
      <c r="M106" s="57" t="s">
        <v>88</v>
      </c>
      <c r="N106" s="58">
        <v>223001</v>
      </c>
      <c r="O106" s="59"/>
    </row>
    <row r="107" spans="2:15" ht="30" customHeight="1" x14ac:dyDescent="0.3">
      <c r="B107" s="40">
        <f t="shared" si="110"/>
        <v>1.1362399412660031</v>
      </c>
      <c r="C107" s="40">
        <v>483.119235</v>
      </c>
      <c r="D107" s="40">
        <f t="shared" si="111"/>
        <v>1.1098145994521178</v>
      </c>
      <c r="E107" s="40">
        <v>469.59495700000002</v>
      </c>
      <c r="F107" s="41">
        <f t="shared" si="112"/>
        <v>1.2184795904702375</v>
      </c>
      <c r="G107" s="41">
        <v>456.984601</v>
      </c>
      <c r="H107" s="42"/>
      <c r="I107" s="40">
        <f t="shared" si="113"/>
        <v>1.9563286179127937</v>
      </c>
      <c r="J107" s="40">
        <v>595.89433799999995</v>
      </c>
      <c r="K107" s="40">
        <f t="shared" si="114"/>
        <v>1.5914152133898039</v>
      </c>
      <c r="L107" s="40">
        <v>448.227372</v>
      </c>
      <c r="M107" s="46" t="s">
        <v>89</v>
      </c>
      <c r="N107" s="44">
        <v>223002</v>
      </c>
      <c r="O107" s="45"/>
    </row>
    <row r="108" spans="2:15" ht="30" customHeight="1" x14ac:dyDescent="0.3">
      <c r="B108" s="40">
        <f t="shared" si="110"/>
        <v>0.22930553079003754</v>
      </c>
      <c r="C108" s="40">
        <v>97.498695999999995</v>
      </c>
      <c r="D108" s="40">
        <f t="shared" si="111"/>
        <v>0.22375855254990903</v>
      </c>
      <c r="E108" s="40">
        <v>94.678775999999999</v>
      </c>
      <c r="F108" s="41">
        <f t="shared" si="112"/>
        <v>0.24585385363879952</v>
      </c>
      <c r="G108" s="41">
        <v>92.206243000000001</v>
      </c>
      <c r="H108" s="42"/>
      <c r="I108" s="40">
        <f t="shared" si="113"/>
        <v>0.34259265670253303</v>
      </c>
      <c r="J108" s="40">
        <v>104.35313499999999</v>
      </c>
      <c r="K108" s="40">
        <f t="shared" si="114"/>
        <v>0.36568927878819335</v>
      </c>
      <c r="L108" s="40">
        <v>102.997598</v>
      </c>
      <c r="M108" s="46" t="s">
        <v>90</v>
      </c>
      <c r="N108" s="44">
        <v>223003</v>
      </c>
      <c r="O108" s="45"/>
    </row>
    <row r="109" spans="2:15" ht="30" customHeight="1" x14ac:dyDescent="0.3">
      <c r="B109" s="40">
        <f t="shared" si="110"/>
        <v>0.33411586787113651</v>
      </c>
      <c r="C109" s="40">
        <v>142.06313</v>
      </c>
      <c r="D109" s="40">
        <f t="shared" si="111"/>
        <v>0.32601713600257826</v>
      </c>
      <c r="E109" s="40">
        <v>137.94736800000001</v>
      </c>
      <c r="F109" s="41">
        <f t="shared" si="112"/>
        <v>0.36228907436886115</v>
      </c>
      <c r="G109" s="41">
        <v>135.874683</v>
      </c>
      <c r="H109" s="42"/>
      <c r="I109" s="40">
        <f t="shared" si="113"/>
        <v>0.41287014411699757</v>
      </c>
      <c r="J109" s="40">
        <v>125.75953699999999</v>
      </c>
      <c r="K109" s="40">
        <f t="shared" si="114"/>
        <v>0.39689970131944413</v>
      </c>
      <c r="L109" s="40">
        <v>111.788117</v>
      </c>
      <c r="M109" s="46" t="s">
        <v>91</v>
      </c>
      <c r="N109" s="44">
        <v>223004</v>
      </c>
      <c r="O109" s="45"/>
    </row>
    <row r="110" spans="2:15" ht="30" customHeight="1" x14ac:dyDescent="0.3">
      <c r="B110" s="40">
        <f t="shared" si="110"/>
        <v>0.31635687890365821</v>
      </c>
      <c r="C110" s="40">
        <v>134.51216400000001</v>
      </c>
      <c r="D110" s="40">
        <f t="shared" si="111"/>
        <v>0.30903906145421495</v>
      </c>
      <c r="E110" s="40">
        <v>130.76344900000001</v>
      </c>
      <c r="F110" s="41">
        <f t="shared" si="112"/>
        <v>0.34426469025724499</v>
      </c>
      <c r="G110" s="41">
        <v>129.11472900000001</v>
      </c>
      <c r="H110" s="42"/>
      <c r="I110" s="40">
        <f t="shared" si="113"/>
        <v>0.40163308471440073</v>
      </c>
      <c r="J110" s="40">
        <v>122.336748</v>
      </c>
      <c r="K110" s="40">
        <f t="shared" si="114"/>
        <v>0.31430992986021478</v>
      </c>
      <c r="L110" s="40">
        <v>88.526433999999995</v>
      </c>
      <c r="M110" s="46" t="s">
        <v>92</v>
      </c>
      <c r="N110" s="44">
        <v>223005</v>
      </c>
      <c r="O110" s="45"/>
    </row>
    <row r="111" spans="2:15" ht="30" customHeight="1" x14ac:dyDescent="0.3">
      <c r="B111" s="40">
        <f t="shared" si="110"/>
        <v>3.8971313674071376E-3</v>
      </c>
      <c r="C111" s="40">
        <v>1.6570260000000001</v>
      </c>
      <c r="D111" s="40">
        <f t="shared" si="111"/>
        <v>3.8189919834442816E-3</v>
      </c>
      <c r="E111" s="40">
        <v>1.6159269999999999</v>
      </c>
      <c r="F111" s="41">
        <f t="shared" si="112"/>
        <v>4.4066906064681478E-3</v>
      </c>
      <c r="G111" s="41">
        <v>1.6527069999999999</v>
      </c>
      <c r="H111" s="42"/>
      <c r="I111" s="40">
        <f t="shared" si="113"/>
        <v>3.6621414573108414E-3</v>
      </c>
      <c r="J111" s="40">
        <v>1.1154820000000001</v>
      </c>
      <c r="K111" s="40">
        <f t="shared" si="114"/>
        <v>2.4320111323513764E-3</v>
      </c>
      <c r="L111" s="40">
        <v>0.68498400000000004</v>
      </c>
      <c r="M111" s="46" t="s">
        <v>93</v>
      </c>
      <c r="N111" s="44">
        <v>223006</v>
      </c>
      <c r="O111" s="45"/>
    </row>
    <row r="112" spans="2:15" ht="30" customHeight="1" x14ac:dyDescent="0.3">
      <c r="B112" s="40">
        <f t="shared" si="110"/>
        <v>0.20433547788022452</v>
      </c>
      <c r="C112" s="40">
        <v>86.881648999999996</v>
      </c>
      <c r="D112" s="40">
        <f t="shared" si="111"/>
        <v>0.19941268338015813</v>
      </c>
      <c r="E112" s="40">
        <v>84.377328000000006</v>
      </c>
      <c r="F112" s="41">
        <f t="shared" si="112"/>
        <v>0.21849634526248593</v>
      </c>
      <c r="G112" s="41">
        <v>81.945948000000001</v>
      </c>
      <c r="H112" s="42"/>
      <c r="I112" s="40">
        <f t="shared" si="113"/>
        <v>0.30410684882291344</v>
      </c>
      <c r="J112" s="40">
        <v>92.630424000000005</v>
      </c>
      <c r="K112" s="40">
        <f t="shared" si="114"/>
        <v>0.30611080395353452</v>
      </c>
      <c r="L112" s="40">
        <v>86.217123000000001</v>
      </c>
      <c r="M112" s="46" t="s">
        <v>94</v>
      </c>
      <c r="N112" s="44">
        <v>223007</v>
      </c>
      <c r="O112" s="45"/>
    </row>
    <row r="113" spans="2:15" ht="30" customHeight="1" x14ac:dyDescent="0.3">
      <c r="B113" s="40">
        <f t="shared" si="110"/>
        <v>0.12125797720730951</v>
      </c>
      <c r="C113" s="40">
        <v>51.557825999999999</v>
      </c>
      <c r="D113" s="40">
        <f t="shared" si="111"/>
        <v>0.11835403632127033</v>
      </c>
      <c r="E113" s="40">
        <v>50.079048</v>
      </c>
      <c r="F113" s="41">
        <f t="shared" si="112"/>
        <v>0.1299767366970091</v>
      </c>
      <c r="G113" s="41">
        <v>48.747117000000003</v>
      </c>
      <c r="H113" s="42"/>
      <c r="I113" s="40">
        <f t="shared" si="113"/>
        <v>0.19124938402886532</v>
      </c>
      <c r="J113" s="40">
        <v>58.254233999999997</v>
      </c>
      <c r="K113" s="40">
        <f t="shared" si="114"/>
        <v>0.21538974175559189</v>
      </c>
      <c r="L113" s="40">
        <v>60.665235000000003</v>
      </c>
      <c r="M113" s="46" t="s">
        <v>95</v>
      </c>
      <c r="N113" s="44">
        <v>223008</v>
      </c>
      <c r="O113" s="45"/>
    </row>
    <row r="114" spans="2:15" ht="30" customHeight="1" x14ac:dyDescent="0.3">
      <c r="B114" s="40">
        <f t="shared" si="110"/>
        <v>6.4495994701038884E-3</v>
      </c>
      <c r="C114" s="40">
        <v>2.7423129999999998</v>
      </c>
      <c r="D114" s="40">
        <f t="shared" si="111"/>
        <v>6.3005602958891502E-3</v>
      </c>
      <c r="E114" s="40">
        <v>2.6659510000000002</v>
      </c>
      <c r="F114" s="41">
        <f t="shared" si="112"/>
        <v>6.917029788842094E-3</v>
      </c>
      <c r="G114" s="41">
        <v>2.5941969999999999</v>
      </c>
      <c r="H114" s="42"/>
      <c r="I114" s="40">
        <f t="shared" si="113"/>
        <v>6.580545957969172E-3</v>
      </c>
      <c r="J114" s="40">
        <v>2.0044230000000001</v>
      </c>
      <c r="K114" s="40">
        <f t="shared" si="114"/>
        <v>5.2759790690596392E-3</v>
      </c>
      <c r="L114" s="40">
        <v>1.485997</v>
      </c>
      <c r="M114" s="46" t="s">
        <v>96</v>
      </c>
      <c r="N114" s="44">
        <v>223009</v>
      </c>
      <c r="O114" s="45"/>
    </row>
    <row r="115" spans="2:15" ht="30" customHeight="1" x14ac:dyDescent="0.3">
      <c r="B115" s="40">
        <f t="shared" si="110"/>
        <v>3.0090257539985142E-2</v>
      </c>
      <c r="C115" s="40">
        <v>12.794112999999999</v>
      </c>
      <c r="D115" s="40">
        <f t="shared" si="111"/>
        <v>2.9421193752050948E-2</v>
      </c>
      <c r="E115" s="40">
        <v>12.448966</v>
      </c>
      <c r="F115" s="41">
        <f t="shared" si="112"/>
        <v>3.5230116990076915E-2</v>
      </c>
      <c r="G115" s="41">
        <v>13.212877000000001</v>
      </c>
      <c r="H115" s="42"/>
      <c r="I115" s="40">
        <f t="shared" si="113"/>
        <v>2.0538891218897647E-2</v>
      </c>
      <c r="J115" s="40">
        <v>6.2561109999999998</v>
      </c>
      <c r="K115" s="40">
        <f t="shared" si="114"/>
        <v>1.5895154594384567E-2</v>
      </c>
      <c r="L115" s="40">
        <v>4.4769230000000002</v>
      </c>
      <c r="M115" s="46" t="s">
        <v>97</v>
      </c>
      <c r="N115" s="44">
        <v>223010</v>
      </c>
      <c r="O115" s="45"/>
    </row>
    <row r="116" spans="2:15" ht="30" customHeight="1" x14ac:dyDescent="0.3">
      <c r="B116" s="40">
        <f t="shared" si="110"/>
        <v>3.0548145651529867E-2</v>
      </c>
      <c r="C116" s="40">
        <v>12.988803000000001</v>
      </c>
      <c r="D116" s="40">
        <f t="shared" si="111"/>
        <v>2.9775492160460524E-2</v>
      </c>
      <c r="E116" s="40">
        <v>12.598879999999999</v>
      </c>
      <c r="F116" s="41">
        <f t="shared" si="112"/>
        <v>3.3748081251259818E-2</v>
      </c>
      <c r="G116" s="41">
        <v>12.657047</v>
      </c>
      <c r="H116" s="42"/>
      <c r="I116" s="40">
        <f t="shared" si="113"/>
        <v>4.1825002670812829E-2</v>
      </c>
      <c r="J116" s="40">
        <v>12.739824</v>
      </c>
      <c r="K116" s="40">
        <f t="shared" si="114"/>
        <v>5.4286919879392194E-2</v>
      </c>
      <c r="L116" s="40">
        <v>15.290091</v>
      </c>
      <c r="M116" s="46" t="s">
        <v>98</v>
      </c>
      <c r="N116" s="44">
        <v>223011</v>
      </c>
      <c r="O116" s="45"/>
    </row>
    <row r="117" spans="2:15" ht="30" customHeight="1" x14ac:dyDescent="0.3">
      <c r="B117" s="40">
        <f t="shared" si="110"/>
        <v>8.7281679780394111E-2</v>
      </c>
      <c r="C117" s="40">
        <v>37.111403000000003</v>
      </c>
      <c r="D117" s="40">
        <f t="shared" si="111"/>
        <v>8.5776156576350418E-2</v>
      </c>
      <c r="E117" s="40">
        <v>36.294395999999999</v>
      </c>
      <c r="F117" s="41">
        <f t="shared" si="112"/>
        <v>9.5855777461598318E-2</v>
      </c>
      <c r="G117" s="41">
        <v>35.950223999999999</v>
      </c>
      <c r="H117" s="42"/>
      <c r="I117" s="40">
        <f t="shared" si="113"/>
        <v>0.11094481776839171</v>
      </c>
      <c r="J117" s="40">
        <v>33.793601000000002</v>
      </c>
      <c r="K117" s="40">
        <f t="shared" si="114"/>
        <v>0.11888603150268305</v>
      </c>
      <c r="L117" s="40">
        <v>33.484645</v>
      </c>
      <c r="M117" s="46" t="s">
        <v>99</v>
      </c>
      <c r="N117" s="44">
        <v>223012</v>
      </c>
      <c r="O117" s="45"/>
    </row>
    <row r="118" spans="2:15" ht="30" customHeight="1" x14ac:dyDescent="0.3">
      <c r="B118" s="40">
        <f t="shared" si="110"/>
        <v>9.3707337081020761E-2</v>
      </c>
      <c r="C118" s="40">
        <v>39.843536</v>
      </c>
      <c r="D118" s="40">
        <f t="shared" si="111"/>
        <v>9.1981259029649348E-2</v>
      </c>
      <c r="E118" s="40">
        <v>38.919955999999999</v>
      </c>
      <c r="F118" s="41">
        <f t="shared" si="112"/>
        <v>9.9853037130776201E-2</v>
      </c>
      <c r="G118" s="41">
        <v>37.449376000000001</v>
      </c>
      <c r="H118" s="42"/>
      <c r="I118" s="40">
        <f t="shared" si="113"/>
        <v>0.10149477106540356</v>
      </c>
      <c r="J118" s="40">
        <v>30.915133000000001</v>
      </c>
      <c r="K118" s="40">
        <f t="shared" si="114"/>
        <v>0.1731958944813845</v>
      </c>
      <c r="L118" s="40">
        <v>48.781198000000003</v>
      </c>
      <c r="M118" s="46" t="s">
        <v>100</v>
      </c>
      <c r="N118" s="44">
        <v>223013</v>
      </c>
      <c r="O118" s="45"/>
    </row>
    <row r="119" spans="2:15" ht="30" customHeight="1" x14ac:dyDescent="0.3">
      <c r="B119" s="40">
        <f t="shared" si="110"/>
        <v>0.36757600693199166</v>
      </c>
      <c r="C119" s="40">
        <v>156.290087</v>
      </c>
      <c r="D119" s="40">
        <f t="shared" si="111"/>
        <v>0.37582021103693258</v>
      </c>
      <c r="E119" s="40">
        <v>159.02050299999999</v>
      </c>
      <c r="F119" s="41">
        <f t="shared" si="112"/>
        <v>0.41211422108178697</v>
      </c>
      <c r="G119" s="41">
        <v>154.561352</v>
      </c>
      <c r="H119" s="42"/>
      <c r="I119" s="40">
        <f t="shared" si="113"/>
        <v>0.23992123422442274</v>
      </c>
      <c r="J119" s="40">
        <v>73.079595999999995</v>
      </c>
      <c r="K119" s="40">
        <f t="shared" si="114"/>
        <v>0.19297191231389688</v>
      </c>
      <c r="L119" s="40">
        <v>54.351179000000002</v>
      </c>
      <c r="M119" s="46" t="s">
        <v>101</v>
      </c>
      <c r="N119" s="44">
        <v>223014</v>
      </c>
      <c r="O119" s="45"/>
    </row>
    <row r="120" spans="2:15" ht="30" customHeight="1" x14ac:dyDescent="0.3">
      <c r="B120" s="40">
        <f t="shared" si="110"/>
        <v>8.6159770415261183E-2</v>
      </c>
      <c r="C120" s="40">
        <v>36.634377000000001</v>
      </c>
      <c r="D120" s="40">
        <f t="shared" si="111"/>
        <v>8.4063403095361616E-2</v>
      </c>
      <c r="E120" s="40">
        <v>35.569679999999998</v>
      </c>
      <c r="F120" s="41">
        <f t="shared" si="112"/>
        <v>9.2084965323547346E-2</v>
      </c>
      <c r="G120" s="41">
        <v>34.536000000000001</v>
      </c>
      <c r="H120" s="42"/>
      <c r="I120" s="40">
        <f t="shared" si="113"/>
        <v>0.11107363989967074</v>
      </c>
      <c r="J120" s="40">
        <v>33.832839999999997</v>
      </c>
      <c r="K120" s="40">
        <f t="shared" si="114"/>
        <v>0.10966574240121266</v>
      </c>
      <c r="L120" s="40">
        <v>30.887720000000002</v>
      </c>
      <c r="M120" s="46" t="s">
        <v>102</v>
      </c>
      <c r="N120" s="44">
        <v>223015</v>
      </c>
      <c r="O120" s="45"/>
    </row>
    <row r="121" spans="2:15" ht="30" customHeight="1" x14ac:dyDescent="0.3">
      <c r="B121" s="40">
        <f t="shared" si="110"/>
        <v>0.3894182811623873</v>
      </c>
      <c r="C121" s="40">
        <v>165.57722999999999</v>
      </c>
      <c r="D121" s="40">
        <f t="shared" si="111"/>
        <v>0.423035757213856</v>
      </c>
      <c r="E121" s="40">
        <v>178.99877900000001</v>
      </c>
      <c r="F121" s="41">
        <f t="shared" si="112"/>
        <v>0.49639899044758962</v>
      </c>
      <c r="G121" s="41">
        <v>186.17192800000001</v>
      </c>
      <c r="H121" s="42"/>
      <c r="I121" s="40">
        <f t="shared" si="113"/>
        <v>0.48386310503267022</v>
      </c>
      <c r="J121" s="40">
        <v>147.383871</v>
      </c>
      <c r="K121" s="40">
        <f t="shared" si="114"/>
        <v>0.21992914508345685</v>
      </c>
      <c r="L121" s="40">
        <v>61.943773</v>
      </c>
      <c r="M121" s="46" t="s">
        <v>103</v>
      </c>
      <c r="N121" s="44">
        <v>223016</v>
      </c>
      <c r="O121" s="45"/>
    </row>
    <row r="122" spans="2:15" ht="30" customHeight="1" x14ac:dyDescent="0.3">
      <c r="B122" s="40">
        <f t="shared" si="110"/>
        <v>4.4397886350113193E-2</v>
      </c>
      <c r="C122" s="40">
        <v>18.877590999999999</v>
      </c>
      <c r="D122" s="40">
        <f t="shared" si="111"/>
        <v>4.3356393882540145E-2</v>
      </c>
      <c r="E122" s="40">
        <v>18.345355999999999</v>
      </c>
      <c r="F122" s="41">
        <f t="shared" si="112"/>
        <v>4.7537311534237466E-2</v>
      </c>
      <c r="G122" s="41">
        <v>17.828627999999998</v>
      </c>
      <c r="H122" s="42"/>
      <c r="I122" s="40">
        <f t="shared" si="113"/>
        <v>7.249188925992732E-2</v>
      </c>
      <c r="J122" s="40">
        <v>22.080905000000001</v>
      </c>
      <c r="K122" s="40">
        <f t="shared" si="114"/>
        <v>6.5657529838361373E-2</v>
      </c>
      <c r="L122" s="40">
        <v>18.492660999999998</v>
      </c>
      <c r="M122" s="46" t="s">
        <v>104</v>
      </c>
      <c r="N122" s="44">
        <v>223017</v>
      </c>
      <c r="O122" s="45"/>
    </row>
    <row r="123" spans="2:15" ht="30" customHeight="1" x14ac:dyDescent="0.3">
      <c r="B123" s="40">
        <f t="shared" si="110"/>
        <v>4.9176748081537804E-2</v>
      </c>
      <c r="C123" s="40">
        <v>20.909521000000002</v>
      </c>
      <c r="D123" s="40">
        <f t="shared" si="111"/>
        <v>4.7977079544364684E-2</v>
      </c>
      <c r="E123" s="40">
        <v>20.300502999999999</v>
      </c>
      <c r="F123" s="41">
        <f t="shared" si="112"/>
        <v>5.2551633327369333E-2</v>
      </c>
      <c r="G123" s="41">
        <v>19.709223999999999</v>
      </c>
      <c r="H123" s="42"/>
      <c r="I123" s="40">
        <f t="shared" si="113"/>
        <v>6.4782784740779378E-2</v>
      </c>
      <c r="J123" s="40">
        <v>19.732724999999999</v>
      </c>
      <c r="K123" s="40">
        <f t="shared" si="114"/>
        <v>5.8916359427526981E-2</v>
      </c>
      <c r="L123" s="40">
        <v>16.593988</v>
      </c>
      <c r="M123" s="46" t="s">
        <v>105</v>
      </c>
      <c r="N123" s="44">
        <v>223018</v>
      </c>
      <c r="O123" s="45"/>
    </row>
    <row r="124" spans="2:15" ht="30" customHeight="1" x14ac:dyDescent="0.3">
      <c r="B124" s="40">
        <f t="shared" si="110"/>
        <v>2.818386347130088E-2</v>
      </c>
      <c r="C124" s="40">
        <v>11.983530999999999</v>
      </c>
      <c r="D124" s="40">
        <f t="shared" si="111"/>
        <v>2.7496306480096357E-2</v>
      </c>
      <c r="E124" s="40">
        <v>11.63449</v>
      </c>
      <c r="F124" s="41">
        <f t="shared" si="112"/>
        <v>3.0118044243918458E-2</v>
      </c>
      <c r="G124" s="41">
        <v>11.29562</v>
      </c>
      <c r="H124" s="42"/>
      <c r="I124" s="40">
        <f t="shared" si="113"/>
        <v>3.7250974917675428E-2</v>
      </c>
      <c r="J124" s="40">
        <v>11.346583000000001</v>
      </c>
      <c r="K124" s="40">
        <f t="shared" si="114"/>
        <v>2.4187174844971925E-2</v>
      </c>
      <c r="L124" s="40">
        <v>6.812398</v>
      </c>
      <c r="M124" s="46" t="s">
        <v>106</v>
      </c>
      <c r="N124" s="44">
        <v>223019</v>
      </c>
      <c r="O124" s="45"/>
    </row>
    <row r="125" spans="2:15" ht="30" customHeight="1" x14ac:dyDescent="0.3">
      <c r="B125" s="40">
        <f t="shared" si="110"/>
        <v>0.1810959240574618</v>
      </c>
      <c r="C125" s="40">
        <v>77.000394999999997</v>
      </c>
      <c r="D125" s="40">
        <f t="shared" si="111"/>
        <v>0.17680085433416812</v>
      </c>
      <c r="E125" s="40">
        <v>74.809602999999996</v>
      </c>
      <c r="F125" s="41">
        <f t="shared" si="112"/>
        <v>0.20841917682435973</v>
      </c>
      <c r="G125" s="41">
        <v>78.166556999999997</v>
      </c>
      <c r="H125" s="42"/>
      <c r="I125" s="40">
        <f t="shared" si="113"/>
        <v>0.25328573503482293</v>
      </c>
      <c r="J125" s="40">
        <v>77.150400000000005</v>
      </c>
      <c r="K125" s="40">
        <f t="shared" si="114"/>
        <v>0.25300483945827201</v>
      </c>
      <c r="L125" s="40">
        <v>71.259652000000003</v>
      </c>
      <c r="M125" s="46" t="s">
        <v>107</v>
      </c>
      <c r="N125" s="44">
        <v>223020</v>
      </c>
      <c r="O125" s="45"/>
    </row>
    <row r="126" spans="2:15" ht="30" customHeight="1" x14ac:dyDescent="0.3">
      <c r="B126" s="40">
        <f t="shared" si="110"/>
        <v>1.3838479882526645E-3</v>
      </c>
      <c r="C126" s="40">
        <v>0.58840000000000003</v>
      </c>
      <c r="D126" s="40">
        <f t="shared" si="111"/>
        <v>1.3465745404136239E-3</v>
      </c>
      <c r="E126" s="40">
        <v>0.56977500000000003</v>
      </c>
      <c r="F126" s="41">
        <f t="shared" si="112"/>
        <v>1.4713436867280489E-3</v>
      </c>
      <c r="G126" s="41">
        <v>0.55181999999999998</v>
      </c>
      <c r="H126" s="42"/>
      <c r="I126" s="40">
        <f t="shared" si="113"/>
        <v>9.8907648799845672E-4</v>
      </c>
      <c r="J126" s="40">
        <v>0.30127100000000001</v>
      </c>
      <c r="K126" s="40">
        <f t="shared" si="114"/>
        <v>7.2746525019689581E-4</v>
      </c>
      <c r="L126" s="40">
        <v>0.20489299999999999</v>
      </c>
      <c r="M126" s="46" t="s">
        <v>108</v>
      </c>
      <c r="N126" s="44">
        <v>223021</v>
      </c>
      <c r="O126" s="45"/>
    </row>
    <row r="127" spans="2:15" ht="48.75" customHeight="1" x14ac:dyDescent="0.3">
      <c r="B127" s="40">
        <f t="shared" si="110"/>
        <v>0.2243913064295105</v>
      </c>
      <c r="C127" s="40">
        <v>95.409210999999999</v>
      </c>
      <c r="D127" s="40">
        <f t="shared" si="111"/>
        <v>0.2189172983210497</v>
      </c>
      <c r="E127" s="40">
        <v>92.630300000000005</v>
      </c>
      <c r="F127" s="41">
        <f t="shared" si="112"/>
        <v>0.23979081218194975</v>
      </c>
      <c r="G127" s="41">
        <v>89.932329999999993</v>
      </c>
      <c r="H127" s="42"/>
      <c r="I127" s="40">
        <f t="shared" si="113"/>
        <v>0.33596719256621682</v>
      </c>
      <c r="J127" s="40">
        <v>102.33503</v>
      </c>
      <c r="K127" s="40">
        <f t="shared" si="114"/>
        <v>0.33744717564988841</v>
      </c>
      <c r="L127" s="40">
        <v>95.043115999999998</v>
      </c>
      <c r="M127" s="43" t="s">
        <v>109</v>
      </c>
      <c r="N127" s="44">
        <v>223022</v>
      </c>
      <c r="O127" s="45"/>
    </row>
    <row r="128" spans="2:15" ht="30" customHeight="1" x14ac:dyDescent="0.3">
      <c r="B128" s="40">
        <f t="shared" si="110"/>
        <v>0.42148833504113381</v>
      </c>
      <c r="C128" s="40">
        <v>179.21313499999999</v>
      </c>
      <c r="D128" s="40">
        <f t="shared" si="111"/>
        <v>0.42313954820870725</v>
      </c>
      <c r="E128" s="40">
        <v>179.04269600000001</v>
      </c>
      <c r="F128" s="41">
        <f t="shared" si="112"/>
        <v>0.4466168092527093</v>
      </c>
      <c r="G128" s="41">
        <v>167.501373</v>
      </c>
      <c r="H128" s="42"/>
      <c r="I128" s="40">
        <f t="shared" si="113"/>
        <v>0.39368907407793896</v>
      </c>
      <c r="J128" s="40">
        <v>119.917016</v>
      </c>
      <c r="K128" s="40">
        <f t="shared" si="114"/>
        <v>0.18267242768117553</v>
      </c>
      <c r="L128" s="40">
        <v>51.450294999999997</v>
      </c>
      <c r="M128" s="46" t="s">
        <v>110</v>
      </c>
      <c r="N128" s="44">
        <v>223023</v>
      </c>
      <c r="O128" s="45"/>
    </row>
    <row r="129" spans="2:15" ht="30" customHeight="1" x14ac:dyDescent="0.3">
      <c r="B129" s="40">
        <f t="shared" si="110"/>
        <v>3.9988674781859301E-2</v>
      </c>
      <c r="C129" s="40">
        <v>17.002832999999999</v>
      </c>
      <c r="D129" s="40">
        <f t="shared" si="111"/>
        <v>3.9830565315251629E-2</v>
      </c>
      <c r="E129" s="40">
        <v>16.853475</v>
      </c>
      <c r="F129" s="41">
        <f t="shared" si="112"/>
        <v>4.4550578772138236E-2</v>
      </c>
      <c r="G129" s="41">
        <v>16.708469000000001</v>
      </c>
      <c r="H129" s="42"/>
      <c r="I129" s="40">
        <f t="shared" si="113"/>
        <v>6.6120760109471793E-2</v>
      </c>
      <c r="J129" s="40">
        <v>20.140270000000001</v>
      </c>
      <c r="K129" s="40">
        <f t="shared" si="114"/>
        <v>0.10561141058585614</v>
      </c>
      <c r="L129" s="40">
        <v>29.745804</v>
      </c>
      <c r="M129" s="46" t="s">
        <v>111</v>
      </c>
      <c r="N129" s="44">
        <v>223024</v>
      </c>
      <c r="O129" s="45"/>
    </row>
    <row r="130" spans="2:15" ht="30" customHeight="1" x14ac:dyDescent="0.3">
      <c r="B130" s="40">
        <f t="shared" si="110"/>
        <v>0.11119400856546749</v>
      </c>
      <c r="C130" s="40">
        <v>47.278714999999998</v>
      </c>
      <c r="D130" s="40">
        <f t="shared" si="111"/>
        <v>0.1087142193163146</v>
      </c>
      <c r="E130" s="40">
        <v>46.000160000000001</v>
      </c>
      <c r="F130" s="41">
        <f t="shared" si="112"/>
        <v>0.11934263233066532</v>
      </c>
      <c r="G130" s="41">
        <v>44.758850000000002</v>
      </c>
      <c r="H130" s="42"/>
      <c r="I130" s="40">
        <f t="shared" si="113"/>
        <v>0.14913397262978006</v>
      </c>
      <c r="J130" s="40">
        <v>45.425952000000002</v>
      </c>
      <c r="K130" s="40">
        <f t="shared" si="114"/>
        <v>0.12469798153824335</v>
      </c>
      <c r="L130" s="40">
        <v>35.121600000000001</v>
      </c>
      <c r="M130" s="46" t="s">
        <v>112</v>
      </c>
      <c r="N130" s="44">
        <v>223025</v>
      </c>
      <c r="O130" s="45"/>
    </row>
    <row r="131" spans="2:15" ht="30" customHeight="1" x14ac:dyDescent="0.3">
      <c r="B131" s="40">
        <f t="shared" si="110"/>
        <v>0.48289753262495005</v>
      </c>
      <c r="C131" s="40">
        <v>205.32378600000001</v>
      </c>
      <c r="D131" s="40">
        <f t="shared" si="111"/>
        <v>0.46781374527725789</v>
      </c>
      <c r="E131" s="40">
        <v>197.94565299999999</v>
      </c>
      <c r="F131" s="41">
        <f t="shared" si="112"/>
        <v>0.91197527666503353</v>
      </c>
      <c r="G131" s="41">
        <v>342.03170999999998</v>
      </c>
      <c r="H131" s="42"/>
      <c r="I131" s="40">
        <f t="shared" si="113"/>
        <v>0.56387813912923468</v>
      </c>
      <c r="J131" s="40">
        <v>171.75631300000001</v>
      </c>
      <c r="K131" s="40">
        <f t="shared" si="114"/>
        <v>0.87596301898764228</v>
      </c>
      <c r="L131" s="40">
        <v>246.71788900000001</v>
      </c>
      <c r="M131" s="46" t="s">
        <v>113</v>
      </c>
      <c r="N131" s="44">
        <v>223999</v>
      </c>
      <c r="O131" s="45"/>
    </row>
    <row r="132" spans="2:15" ht="11.25" customHeight="1" thickBot="1" x14ac:dyDescent="0.35">
      <c r="B132" s="60"/>
      <c r="C132" s="60"/>
      <c r="D132" s="60"/>
      <c r="E132" s="60"/>
      <c r="F132" s="61"/>
      <c r="G132" s="61"/>
      <c r="H132" s="37"/>
      <c r="I132" s="60"/>
      <c r="J132" s="60"/>
      <c r="K132" s="60"/>
      <c r="L132" s="60"/>
      <c r="M132" s="62"/>
      <c r="N132" s="38"/>
      <c r="O132" s="48"/>
    </row>
    <row r="133" spans="2:15" ht="30" customHeight="1" thickBot="1" x14ac:dyDescent="0.35">
      <c r="B133" s="25">
        <f t="shared" ref="B133:K133" si="115">SUM(B134:B138)</f>
        <v>2.2105678852778694</v>
      </c>
      <c r="C133" s="25">
        <f t="shared" si="115"/>
        <v>939.9140329999999</v>
      </c>
      <c r="D133" s="25">
        <f t="shared" si="115"/>
        <v>2.1714440434311939</v>
      </c>
      <c r="E133" s="25">
        <f t="shared" si="115"/>
        <v>918.80136800000002</v>
      </c>
      <c r="F133" s="26">
        <f t="shared" si="115"/>
        <v>2.3920060077451502</v>
      </c>
      <c r="G133" s="26">
        <f t="shared" si="115"/>
        <v>897.1097420000001</v>
      </c>
      <c r="H133" s="8"/>
      <c r="I133" s="25">
        <f t="shared" si="115"/>
        <v>3.4015706549468643</v>
      </c>
      <c r="J133" s="25">
        <f t="shared" si="115"/>
        <v>1036.1125810000001</v>
      </c>
      <c r="K133" s="25">
        <f t="shared" si="115"/>
        <v>2.4950881919495993</v>
      </c>
      <c r="L133" s="25">
        <f>SUM(L134:L138)</f>
        <v>702.749863</v>
      </c>
      <c r="M133" s="27" t="s">
        <v>15</v>
      </c>
      <c r="N133" s="54">
        <v>224</v>
      </c>
      <c r="O133" s="29"/>
    </row>
    <row r="134" spans="2:15" ht="30" customHeight="1" x14ac:dyDescent="0.3">
      <c r="B134" s="55">
        <f>+C134/$C$9*100</f>
        <v>1.8925149317994043</v>
      </c>
      <c r="C134" s="55">
        <v>804.68071299999997</v>
      </c>
      <c r="D134" s="55">
        <f>+E134/$E$9*100</f>
        <v>1.8613174228898683</v>
      </c>
      <c r="E134" s="55">
        <v>787.57774099999995</v>
      </c>
      <c r="F134" s="56">
        <f>+G134/$G$9*100</f>
        <v>2.0530610773466127</v>
      </c>
      <c r="G134" s="56">
        <v>769.99016200000005</v>
      </c>
      <c r="H134" s="50"/>
      <c r="I134" s="55">
        <f>+J134/$J$9*100</f>
        <v>2.946586376522681</v>
      </c>
      <c r="J134" s="55">
        <v>897.52515100000005</v>
      </c>
      <c r="K134" s="55">
        <f>+L134/$L$9*100</f>
        <v>2.0851420828972191</v>
      </c>
      <c r="L134" s="55">
        <v>587.28718200000003</v>
      </c>
      <c r="M134" s="57" t="s">
        <v>114</v>
      </c>
      <c r="N134" s="58">
        <v>224001</v>
      </c>
      <c r="O134" s="59"/>
    </row>
    <row r="135" spans="2:15" ht="30" customHeight="1" x14ac:dyDescent="0.3">
      <c r="B135" s="40">
        <f>+C135/$C$9*100</f>
        <v>4.4847274756305185E-2</v>
      </c>
      <c r="C135" s="40">
        <v>19.068667000000001</v>
      </c>
      <c r="D135" s="40">
        <f>+E135/$E$9*100</f>
        <v>4.358065399348638E-2</v>
      </c>
      <c r="E135" s="40">
        <v>18.440246999999999</v>
      </c>
      <c r="F135" s="41">
        <f>+G135/$G$9*100</f>
        <v>4.6978157205187478E-2</v>
      </c>
      <c r="G135" s="41">
        <v>17.618919999999999</v>
      </c>
      <c r="H135" s="42"/>
      <c r="I135" s="40">
        <f>+J135/$J$9*100</f>
        <v>5.2859355743643505E-2</v>
      </c>
      <c r="J135" s="40">
        <v>16.100868999999999</v>
      </c>
      <c r="K135" s="40">
        <f>+L135/$L$9*100</f>
        <v>5.3090811114288795E-2</v>
      </c>
      <c r="L135" s="40">
        <v>14.953203</v>
      </c>
      <c r="M135" s="46" t="s">
        <v>115</v>
      </c>
      <c r="N135" s="44">
        <v>224011</v>
      </c>
      <c r="O135" s="45"/>
    </row>
    <row r="136" spans="2:15" ht="30" customHeight="1" x14ac:dyDescent="0.3">
      <c r="B136" s="40">
        <f>+C136/$C$9*100</f>
        <v>0.21420173076946897</v>
      </c>
      <c r="C136" s="40">
        <v>91.076693000000006</v>
      </c>
      <c r="D136" s="40">
        <f>+E136/$E$9*100</f>
        <v>0.20897629907247894</v>
      </c>
      <c r="E136" s="40">
        <v>88.423973000000004</v>
      </c>
      <c r="F136" s="41">
        <f>+G136/$G$9*100</f>
        <v>0.22890194901039393</v>
      </c>
      <c r="G136" s="41">
        <v>85.848517000000001</v>
      </c>
      <c r="H136" s="42"/>
      <c r="I136" s="40">
        <f>+J136/$J$9*100</f>
        <v>0.34937417884262995</v>
      </c>
      <c r="J136" s="40">
        <v>106.418775</v>
      </c>
      <c r="K136" s="40">
        <f>+L136/$L$9*100</f>
        <v>0.28786038505977113</v>
      </c>
      <c r="L136" s="40">
        <v>81.076831999999996</v>
      </c>
      <c r="M136" s="46" t="s">
        <v>116</v>
      </c>
      <c r="N136" s="44">
        <v>224021</v>
      </c>
      <c r="O136" s="45"/>
    </row>
    <row r="137" spans="2:15" ht="30" customHeight="1" x14ac:dyDescent="0.3">
      <c r="B137" s="40">
        <f>+C137/$C$9*100</f>
        <v>3.6570276265493626E-2</v>
      </c>
      <c r="C137" s="40">
        <v>15.54936</v>
      </c>
      <c r="D137" s="40">
        <f>+E137/$E$9*100</f>
        <v>3.5685030039720206E-2</v>
      </c>
      <c r="E137" s="40">
        <v>15.099378</v>
      </c>
      <c r="F137" s="41">
        <f>+G137/$G$9*100</f>
        <v>3.9095323150087125E-2</v>
      </c>
      <c r="G137" s="41">
        <v>14.662502999999999</v>
      </c>
      <c r="H137" s="42"/>
      <c r="I137" s="40">
        <f>+J137/$J$9*100</f>
        <v>4.3354131447943846E-2</v>
      </c>
      <c r="J137" s="40">
        <v>13.205594</v>
      </c>
      <c r="K137" s="40">
        <f>+L137/$L$9*100</f>
        <v>4.5630266961045461E-2</v>
      </c>
      <c r="L137" s="40">
        <v>12.851915999999999</v>
      </c>
      <c r="M137" s="46" t="s">
        <v>117</v>
      </c>
      <c r="N137" s="44">
        <v>224022</v>
      </c>
      <c r="O137" s="45"/>
    </row>
    <row r="138" spans="2:15" ht="30" customHeight="1" x14ac:dyDescent="0.3">
      <c r="B138" s="40">
        <f>+C138/$C$9*100</f>
        <v>2.2433671687197256E-2</v>
      </c>
      <c r="C138" s="40">
        <v>9.5386000000000006</v>
      </c>
      <c r="D138" s="40">
        <f>+E138/$E$9*100</f>
        <v>2.1884637435640081E-2</v>
      </c>
      <c r="E138" s="40">
        <v>9.2600289999999994</v>
      </c>
      <c r="F138" s="41">
        <f>+G138/$G$9*100</f>
        <v>2.3969501032869302E-2</v>
      </c>
      <c r="G138" s="41">
        <v>8.9896399999999996</v>
      </c>
      <c r="H138" s="42"/>
      <c r="I138" s="40">
        <f>+J138/$J$9*100</f>
        <v>9.3966123899654422E-3</v>
      </c>
      <c r="J138" s="40">
        <v>2.8621919999999998</v>
      </c>
      <c r="K138" s="40">
        <f>+L138/$L$9*100</f>
        <v>2.3364645917274961E-2</v>
      </c>
      <c r="L138" s="40">
        <v>6.58073</v>
      </c>
      <c r="M138" s="46" t="s">
        <v>118</v>
      </c>
      <c r="N138" s="44">
        <v>224999</v>
      </c>
      <c r="O138" s="45"/>
    </row>
    <row r="139" spans="2:15" ht="11.25" customHeight="1" thickBot="1" x14ac:dyDescent="0.35">
      <c r="B139" s="60"/>
      <c r="C139" s="60"/>
      <c r="D139" s="60"/>
      <c r="E139" s="60"/>
      <c r="F139" s="61"/>
      <c r="G139" s="61"/>
      <c r="H139" s="37"/>
      <c r="I139" s="60"/>
      <c r="J139" s="60"/>
      <c r="K139" s="60"/>
      <c r="L139" s="60"/>
      <c r="M139" s="62"/>
      <c r="N139" s="38"/>
      <c r="O139" s="48"/>
    </row>
    <row r="140" spans="2:15" ht="30" customHeight="1" thickBot="1" x14ac:dyDescent="0.35">
      <c r="B140" s="25">
        <f t="shared" ref="B140:K140" si="116">SUM(B141:B146)</f>
        <v>2.2240615344190813</v>
      </c>
      <c r="C140" s="25">
        <f t="shared" si="116"/>
        <v>945.65141399999993</v>
      </c>
      <c r="D140" s="25">
        <f t="shared" si="116"/>
        <v>2.1979545871563797</v>
      </c>
      <c r="E140" s="25">
        <f t="shared" si="116"/>
        <v>930.01875300000006</v>
      </c>
      <c r="F140" s="26">
        <f t="shared" si="116"/>
        <v>2.4085334565700509</v>
      </c>
      <c r="G140" s="26">
        <f t="shared" si="116"/>
        <v>903.30827800000009</v>
      </c>
      <c r="H140" s="8"/>
      <c r="I140" s="25">
        <f t="shared" si="116"/>
        <v>2.0028886932366587</v>
      </c>
      <c r="J140" s="25">
        <f t="shared" si="116"/>
        <v>610.076457</v>
      </c>
      <c r="K140" s="25">
        <f t="shared" si="116"/>
        <v>1.8574098519806737</v>
      </c>
      <c r="L140" s="25">
        <f>SUM(L141:L146)</f>
        <v>523.14564399999995</v>
      </c>
      <c r="M140" s="27" t="s">
        <v>16</v>
      </c>
      <c r="N140" s="54">
        <v>225</v>
      </c>
      <c r="O140" s="29"/>
    </row>
    <row r="141" spans="2:15" ht="30" customHeight="1" x14ac:dyDescent="0.3">
      <c r="B141" s="55">
        <f t="shared" ref="B141:B146" si="117">+C141/$C$9*100</f>
        <v>1.8157496735706622</v>
      </c>
      <c r="C141" s="55">
        <v>772.04079999999999</v>
      </c>
      <c r="D141" s="55">
        <f t="shared" ref="D141:D146" si="118">+E141/$E$9*100</f>
        <v>1.8230738622281801</v>
      </c>
      <c r="E141" s="55">
        <v>771.39577399999996</v>
      </c>
      <c r="F141" s="56">
        <f t="shared" ref="F141:F146" si="119">+G141/$G$9*100</f>
        <v>2.0626826630445532</v>
      </c>
      <c r="G141" s="56">
        <v>773.59868900000004</v>
      </c>
      <c r="H141" s="50"/>
      <c r="I141" s="55">
        <f t="shared" ref="I141:I146" si="120">+J141/$J$9*100</f>
        <v>1.6992841125109035</v>
      </c>
      <c r="J141" s="55">
        <v>517.59902299999999</v>
      </c>
      <c r="K141" s="55">
        <f t="shared" ref="K141:K146" si="121">+L141/$L$9*100</f>
        <v>1.6582751895717687</v>
      </c>
      <c r="L141" s="55">
        <v>467.05870599999997</v>
      </c>
      <c r="M141" s="57" t="s">
        <v>119</v>
      </c>
      <c r="N141" s="58">
        <v>225001</v>
      </c>
      <c r="O141" s="59"/>
    </row>
    <row r="142" spans="2:15" ht="30" customHeight="1" x14ac:dyDescent="0.3">
      <c r="B142" s="40">
        <f t="shared" si="117"/>
        <v>5.9032483349770196E-2</v>
      </c>
      <c r="C142" s="40">
        <v>25.100093000000001</v>
      </c>
      <c r="D142" s="40">
        <f t="shared" si="118"/>
        <v>5.7938006512692861E-2</v>
      </c>
      <c r="E142" s="40">
        <v>24.515262</v>
      </c>
      <c r="F142" s="41">
        <f t="shared" si="119"/>
        <v>6.4387702993781631E-2</v>
      </c>
      <c r="G142" s="41">
        <v>24.148281999999998</v>
      </c>
      <c r="H142" s="42"/>
      <c r="I142" s="40">
        <f t="shared" si="120"/>
        <v>5.8381547081800197E-2</v>
      </c>
      <c r="J142" s="40">
        <v>17.782919</v>
      </c>
      <c r="K142" s="40">
        <f t="shared" si="121"/>
        <v>3.8209995722606374E-2</v>
      </c>
      <c r="L142" s="40">
        <v>10.761972</v>
      </c>
      <c r="M142" s="46" t="s">
        <v>120</v>
      </c>
      <c r="N142" s="44">
        <v>225002</v>
      </c>
      <c r="O142" s="45"/>
    </row>
    <row r="143" spans="2:15" ht="30" customHeight="1" x14ac:dyDescent="0.3">
      <c r="B143" s="40">
        <f t="shared" si="117"/>
        <v>3.7400545076433332E-2</v>
      </c>
      <c r="C143" s="40">
        <v>15.902383</v>
      </c>
      <c r="D143" s="40">
        <f t="shared" si="118"/>
        <v>4.3960684495434679E-2</v>
      </c>
      <c r="E143" s="40">
        <v>18.601049</v>
      </c>
      <c r="F143" s="41">
        <f t="shared" si="119"/>
        <v>5.0363783500622913E-2</v>
      </c>
      <c r="G143" s="41">
        <v>18.888681999999999</v>
      </c>
      <c r="H143" s="42"/>
      <c r="I143" s="40">
        <f t="shared" si="120"/>
        <v>4.924837347162591E-2</v>
      </c>
      <c r="J143" s="40">
        <v>15.000970000000001</v>
      </c>
      <c r="K143" s="40">
        <f t="shared" si="121"/>
        <v>4.168577940542742E-2</v>
      </c>
      <c r="L143" s="40">
        <v>11.740938</v>
      </c>
      <c r="M143" s="46" t="s">
        <v>121</v>
      </c>
      <c r="N143" s="44">
        <v>225003</v>
      </c>
      <c r="O143" s="45"/>
    </row>
    <row r="144" spans="2:15" ht="30" customHeight="1" x14ac:dyDescent="0.3">
      <c r="B144" s="40">
        <f t="shared" si="117"/>
        <v>6.7275565335077683E-2</v>
      </c>
      <c r="C144" s="40">
        <v>28.604979</v>
      </c>
      <c r="D144" s="40">
        <f t="shared" si="118"/>
        <v>6.7066147644062948E-2</v>
      </c>
      <c r="E144" s="40">
        <v>28.377645000000001</v>
      </c>
      <c r="F144" s="41">
        <f t="shared" si="119"/>
        <v>3.7214033921068E-2</v>
      </c>
      <c r="G144" s="41">
        <v>13.956935</v>
      </c>
      <c r="H144" s="42"/>
      <c r="I144" s="40">
        <f t="shared" si="120"/>
        <v>1.5872860320752365E-2</v>
      </c>
      <c r="J144" s="40">
        <v>4.8348459999999998</v>
      </c>
      <c r="K144" s="40">
        <f t="shared" si="121"/>
        <v>3.7524358490509504E-3</v>
      </c>
      <c r="L144" s="40">
        <v>1.056886</v>
      </c>
      <c r="M144" s="46" t="s">
        <v>122</v>
      </c>
      <c r="N144" s="44">
        <v>225004</v>
      </c>
      <c r="O144" s="45"/>
    </row>
    <row r="145" spans="2:15" ht="30" customHeight="1" x14ac:dyDescent="0.3">
      <c r="B145" s="40">
        <f t="shared" si="117"/>
        <v>0.20855524056481128</v>
      </c>
      <c r="C145" s="40">
        <v>88.675854999999999</v>
      </c>
      <c r="D145" s="40">
        <f t="shared" si="118"/>
        <v>0.17128200091329249</v>
      </c>
      <c r="E145" s="40">
        <v>72.474414999999993</v>
      </c>
      <c r="F145" s="41">
        <f t="shared" si="119"/>
        <v>0.15872629426202672</v>
      </c>
      <c r="G145" s="41">
        <v>59.529493000000002</v>
      </c>
      <c r="H145" s="42"/>
      <c r="I145" s="40">
        <f t="shared" si="120"/>
        <v>0.15237727062302581</v>
      </c>
      <c r="J145" s="40">
        <v>46.413854999999998</v>
      </c>
      <c r="K145" s="40">
        <f t="shared" si="121"/>
        <v>6.838414073319897E-2</v>
      </c>
      <c r="L145" s="40">
        <v>19.260619999999999</v>
      </c>
      <c r="M145" s="46" t="s">
        <v>123</v>
      </c>
      <c r="N145" s="44">
        <v>225005</v>
      </c>
      <c r="O145" s="45"/>
    </row>
    <row r="146" spans="2:15" ht="30" customHeight="1" x14ac:dyDescent="0.3">
      <c r="B146" s="40">
        <f t="shared" si="117"/>
        <v>3.6048026522326672E-2</v>
      </c>
      <c r="C146" s="40">
        <v>15.327304</v>
      </c>
      <c r="D146" s="40">
        <f t="shared" si="118"/>
        <v>3.4633885362716534E-2</v>
      </c>
      <c r="E146" s="40">
        <v>14.654608</v>
      </c>
      <c r="F146" s="41">
        <f t="shared" si="119"/>
        <v>3.5158978847998144E-2</v>
      </c>
      <c r="G146" s="41">
        <v>13.186197</v>
      </c>
      <c r="H146" s="42"/>
      <c r="I146" s="40">
        <f t="shared" si="120"/>
        <v>2.7724529228551169E-2</v>
      </c>
      <c r="J146" s="40">
        <v>8.4448439999999998</v>
      </c>
      <c r="K146" s="40">
        <f t="shared" si="121"/>
        <v>4.7102310698621343E-2</v>
      </c>
      <c r="L146" s="40">
        <v>13.266522</v>
      </c>
      <c r="M146" s="46" t="s">
        <v>124</v>
      </c>
      <c r="N146" s="44">
        <v>225006</v>
      </c>
      <c r="O146" s="45"/>
    </row>
    <row r="147" spans="2:15" ht="11.25" customHeight="1" thickBot="1" x14ac:dyDescent="0.35">
      <c r="B147" s="60"/>
      <c r="C147" s="60"/>
      <c r="D147" s="60"/>
      <c r="E147" s="60"/>
      <c r="F147" s="61"/>
      <c r="G147" s="61"/>
      <c r="H147" s="37"/>
      <c r="I147" s="60"/>
      <c r="J147" s="60"/>
      <c r="K147" s="60"/>
      <c r="L147" s="60"/>
      <c r="M147" s="62"/>
      <c r="N147" s="38"/>
      <c r="O147" s="48"/>
    </row>
    <row r="148" spans="2:15" ht="30" customHeight="1" thickBot="1" x14ac:dyDescent="0.35">
      <c r="B148" s="25">
        <f t="shared" ref="B148:G148" si="122">SUM(B149:B165)</f>
        <v>0.94929151145599278</v>
      </c>
      <c r="C148" s="25">
        <f t="shared" si="122"/>
        <v>403.63040599999999</v>
      </c>
      <c r="D148" s="25">
        <f t="shared" si="122"/>
        <v>0.93597120354347663</v>
      </c>
      <c r="E148" s="25">
        <f t="shared" si="122"/>
        <v>396.03674100000001</v>
      </c>
      <c r="F148" s="26">
        <f t="shared" si="122"/>
        <v>1.0182731228382231</v>
      </c>
      <c r="G148" s="26">
        <f t="shared" si="122"/>
        <v>381.89817900000008</v>
      </c>
      <c r="H148" s="8"/>
      <c r="I148" s="25">
        <f>SUM(I149:I165)</f>
        <v>1.601585003025116</v>
      </c>
      <c r="J148" s="25">
        <f>SUM(J149:J165)</f>
        <v>487.84004199999993</v>
      </c>
      <c r="K148" s="25">
        <f>SUM(K149:K165)</f>
        <v>0.78192168343645829</v>
      </c>
      <c r="L148" s="25">
        <f>SUM(L149:L165)</f>
        <v>220.23083499999998</v>
      </c>
      <c r="M148" s="27" t="s">
        <v>17</v>
      </c>
      <c r="N148" s="54">
        <v>226</v>
      </c>
      <c r="O148" s="29"/>
    </row>
    <row r="149" spans="2:15" ht="30" customHeight="1" x14ac:dyDescent="0.3">
      <c r="B149" s="55">
        <f t="shared" ref="B149:B165" si="123">+C149/$C$9*100</f>
        <v>1.2858570160471094E-2</v>
      </c>
      <c r="C149" s="55">
        <v>5.4673509999999998</v>
      </c>
      <c r="D149" s="55">
        <f t="shared" ref="D149:D165" si="124">+E149/$E$9*100</f>
        <v>1.8121800877854644E-2</v>
      </c>
      <c r="E149" s="55">
        <v>7.6678629999999997</v>
      </c>
      <c r="F149" s="56">
        <f t="shared" ref="F149:F165" si="125">+G149/$G$9*100</f>
        <v>1.8014830589762013E-2</v>
      </c>
      <c r="G149" s="56">
        <v>6.7563709999999997</v>
      </c>
      <c r="H149" s="50"/>
      <c r="I149" s="55">
        <f t="shared" ref="I149:I165" si="126">+J149/$J$9*100</f>
        <v>8.2449023522565307E-2</v>
      </c>
      <c r="J149" s="55">
        <v>25.113831000000001</v>
      </c>
      <c r="K149" s="55">
        <f t="shared" ref="K149:K165" si="127">+L149/$L$9*100</f>
        <v>5.2169078667897911E-2</v>
      </c>
      <c r="L149" s="55">
        <v>14.693593999999999</v>
      </c>
      <c r="M149" s="57" t="s">
        <v>125</v>
      </c>
      <c r="N149" s="58">
        <v>226001</v>
      </c>
      <c r="O149" s="59"/>
    </row>
    <row r="150" spans="2:15" ht="30" customHeight="1" x14ac:dyDescent="0.3">
      <c r="B150" s="40">
        <f t="shared" si="123"/>
        <v>0.33931507695681745</v>
      </c>
      <c r="C150" s="40">
        <v>144.273788</v>
      </c>
      <c r="D150" s="40">
        <f t="shared" si="124"/>
        <v>0.33392124436264531</v>
      </c>
      <c r="E150" s="40">
        <v>141.29182700000001</v>
      </c>
      <c r="F150" s="41">
        <f t="shared" si="125"/>
        <v>0.37770328592794922</v>
      </c>
      <c r="G150" s="41">
        <v>141.65570500000001</v>
      </c>
      <c r="H150" s="42"/>
      <c r="I150" s="40">
        <f t="shared" si="126"/>
        <v>0.91674675986272713</v>
      </c>
      <c r="J150" s="40">
        <v>279.23948899999999</v>
      </c>
      <c r="K150" s="40">
        <f t="shared" si="127"/>
        <v>0.36784914684377978</v>
      </c>
      <c r="L150" s="40">
        <v>103.605932</v>
      </c>
      <c r="M150" s="46" t="s">
        <v>126</v>
      </c>
      <c r="N150" s="44">
        <v>226002</v>
      </c>
      <c r="O150" s="45"/>
    </row>
    <row r="151" spans="2:15" ht="30" customHeight="1" x14ac:dyDescent="0.3">
      <c r="B151" s="40">
        <f t="shared" si="123"/>
        <v>1.1096950956866488E-2</v>
      </c>
      <c r="C151" s="40">
        <v>4.7183260000000002</v>
      </c>
      <c r="D151" s="40">
        <f t="shared" si="124"/>
        <v>1.1535245189294574E-2</v>
      </c>
      <c r="E151" s="40">
        <v>4.8808990000000003</v>
      </c>
      <c r="F151" s="41">
        <f t="shared" si="125"/>
        <v>1.2783734772979345E-2</v>
      </c>
      <c r="G151" s="41">
        <v>4.7944750000000003</v>
      </c>
      <c r="H151" s="42"/>
      <c r="I151" s="40">
        <f t="shared" si="126"/>
        <v>1.206832147507542E-2</v>
      </c>
      <c r="J151" s="40">
        <v>3.6759900000000001</v>
      </c>
      <c r="K151" s="40">
        <f t="shared" si="127"/>
        <v>9.0252834087341163E-3</v>
      </c>
      <c r="L151" s="40">
        <v>2.542001</v>
      </c>
      <c r="M151" s="46" t="s">
        <v>127</v>
      </c>
      <c r="N151" s="44">
        <v>226003</v>
      </c>
      <c r="O151" s="45"/>
    </row>
    <row r="152" spans="2:15" ht="30" customHeight="1" x14ac:dyDescent="0.3">
      <c r="B152" s="40">
        <f t="shared" si="123"/>
        <v>1.9711390572441007E-3</v>
      </c>
      <c r="C152" s="40">
        <v>0.83811100000000005</v>
      </c>
      <c r="D152" s="40">
        <f t="shared" si="124"/>
        <v>1.9230533167207504E-3</v>
      </c>
      <c r="E152" s="40">
        <v>0.81369999999999998</v>
      </c>
      <c r="F152" s="41">
        <f t="shared" si="125"/>
        <v>2.1064142519574476E-3</v>
      </c>
      <c r="G152" s="41">
        <v>0.79</v>
      </c>
      <c r="H152" s="42"/>
      <c r="I152" s="40">
        <f t="shared" si="126"/>
        <v>6.5660251932542907E-4</v>
      </c>
      <c r="J152" s="40">
        <v>0.2</v>
      </c>
      <c r="K152" s="40">
        <f t="shared" si="127"/>
        <v>0</v>
      </c>
      <c r="L152" s="40">
        <v>0</v>
      </c>
      <c r="M152" s="46" t="s">
        <v>128</v>
      </c>
      <c r="N152" s="44">
        <v>226004</v>
      </c>
      <c r="O152" s="45"/>
    </row>
    <row r="153" spans="2:15" ht="30" customHeight="1" x14ac:dyDescent="0.3">
      <c r="B153" s="40">
        <f t="shared" si="123"/>
        <v>6.0132240328429048E-3</v>
      </c>
      <c r="C153" s="40">
        <v>2.5567700000000002</v>
      </c>
      <c r="D153" s="40">
        <f t="shared" si="124"/>
        <v>5.8665297383506442E-3</v>
      </c>
      <c r="E153" s="40">
        <v>2.4823</v>
      </c>
      <c r="F153" s="41">
        <f t="shared" si="125"/>
        <v>6.4258966420474035E-3</v>
      </c>
      <c r="G153" s="41">
        <v>2.41</v>
      </c>
      <c r="H153" s="42"/>
      <c r="I153" s="40">
        <f t="shared" si="126"/>
        <v>1.638617247228541E-2</v>
      </c>
      <c r="J153" s="40">
        <v>4.9912000000000001</v>
      </c>
      <c r="K153" s="40">
        <f t="shared" si="127"/>
        <v>1.9666730995644778E-4</v>
      </c>
      <c r="L153" s="40">
        <v>5.5391999999999997E-2</v>
      </c>
      <c r="M153" s="46" t="s">
        <v>129</v>
      </c>
      <c r="N153" s="44">
        <v>226005</v>
      </c>
      <c r="O153" s="45"/>
    </row>
    <row r="154" spans="2:15" ht="30" customHeight="1" x14ac:dyDescent="0.3">
      <c r="B154" s="40">
        <f t="shared" si="123"/>
        <v>4.9152257923309246E-2</v>
      </c>
      <c r="C154" s="40">
        <v>20.899107999999998</v>
      </c>
      <c r="D154" s="40">
        <f t="shared" si="124"/>
        <v>4.7958293319939692E-2</v>
      </c>
      <c r="E154" s="40">
        <v>20.292553999999999</v>
      </c>
      <c r="F154" s="41">
        <f t="shared" si="125"/>
        <v>5.2936835168067797E-2</v>
      </c>
      <c r="G154" s="41">
        <v>19.853691999999999</v>
      </c>
      <c r="H154" s="42"/>
      <c r="I154" s="40">
        <f t="shared" si="126"/>
        <v>4.7025379982197739E-2</v>
      </c>
      <c r="J154" s="40">
        <v>14.32385</v>
      </c>
      <c r="K154" s="40">
        <f t="shared" si="127"/>
        <v>3.1132468540468652E-2</v>
      </c>
      <c r="L154" s="40">
        <v>8.7685630000000003</v>
      </c>
      <c r="M154" s="46" t="s">
        <v>130</v>
      </c>
      <c r="N154" s="44">
        <v>226006</v>
      </c>
      <c r="O154" s="45"/>
    </row>
    <row r="155" spans="2:15" ht="30" customHeight="1" x14ac:dyDescent="0.3">
      <c r="B155" s="40">
        <f t="shared" si="123"/>
        <v>4.7745984730148378E-2</v>
      </c>
      <c r="C155" s="40">
        <v>20.301172999999999</v>
      </c>
      <c r="D155" s="40">
        <f t="shared" si="124"/>
        <v>4.65828694347587E-2</v>
      </c>
      <c r="E155" s="40">
        <v>19.710571999999999</v>
      </c>
      <c r="F155" s="41">
        <f t="shared" si="125"/>
        <v>5.1226408131048264E-2</v>
      </c>
      <c r="G155" s="41">
        <v>19.212205000000001</v>
      </c>
      <c r="H155" s="42"/>
      <c r="I155" s="40">
        <f t="shared" si="126"/>
        <v>3.3805463046553026E-2</v>
      </c>
      <c r="J155" s="40">
        <v>10.297086</v>
      </c>
      <c r="K155" s="40">
        <f t="shared" si="127"/>
        <v>1.5677464986221662E-2</v>
      </c>
      <c r="L155" s="40">
        <v>4.41561</v>
      </c>
      <c r="M155" s="46" t="s">
        <v>131</v>
      </c>
      <c r="N155" s="44">
        <v>226007</v>
      </c>
      <c r="O155" s="45"/>
    </row>
    <row r="156" spans="2:15" ht="30" customHeight="1" x14ac:dyDescent="0.3">
      <c r="B156" s="40">
        <f t="shared" si="123"/>
        <v>3.1207992312699401E-2</v>
      </c>
      <c r="C156" s="40">
        <v>13.269363999999999</v>
      </c>
      <c r="D156" s="40">
        <f t="shared" si="124"/>
        <v>3.1135022554729698E-2</v>
      </c>
      <c r="E156" s="40">
        <v>13.174137</v>
      </c>
      <c r="F156" s="41">
        <f t="shared" si="125"/>
        <v>1.354953900553498E-2</v>
      </c>
      <c r="G156" s="41">
        <v>5.0816860000000004</v>
      </c>
      <c r="H156" s="42"/>
      <c r="I156" s="40">
        <f t="shared" si="126"/>
        <v>7.4770191662570859E-2</v>
      </c>
      <c r="J156" s="40">
        <v>22.774871999999998</v>
      </c>
      <c r="K156" s="40">
        <f t="shared" si="127"/>
        <v>4.7030300184819048E-3</v>
      </c>
      <c r="L156" s="40">
        <v>1.324624</v>
      </c>
      <c r="M156" s="46" t="s">
        <v>132</v>
      </c>
      <c r="N156" s="44">
        <v>226008</v>
      </c>
      <c r="O156" s="45"/>
    </row>
    <row r="157" spans="2:15" ht="30" customHeight="1" x14ac:dyDescent="0.3">
      <c r="B157" s="40">
        <f t="shared" si="123"/>
        <v>1.9494789198929611E-2</v>
      </c>
      <c r="C157" s="40">
        <v>8.2890130000000006</v>
      </c>
      <c r="D157" s="40">
        <f t="shared" si="124"/>
        <v>1.8999802219366615E-2</v>
      </c>
      <c r="E157" s="40">
        <v>8.0393709999999992</v>
      </c>
      <c r="F157" s="41">
        <f t="shared" si="125"/>
        <v>2.0791684501951666E-2</v>
      </c>
      <c r="G157" s="41">
        <v>7.7978160000000001</v>
      </c>
      <c r="H157" s="42"/>
      <c r="I157" s="40">
        <f t="shared" si="126"/>
        <v>1.2881392374756098E-2</v>
      </c>
      <c r="J157" s="40">
        <v>3.9236499999999999</v>
      </c>
      <c r="K157" s="40">
        <f t="shared" si="127"/>
        <v>7.0998880053270924E-3</v>
      </c>
      <c r="L157" s="40">
        <v>1.9997069999999999</v>
      </c>
      <c r="M157" s="46" t="s">
        <v>133</v>
      </c>
      <c r="N157" s="44">
        <v>226009</v>
      </c>
      <c r="O157" s="45"/>
    </row>
    <row r="158" spans="2:15" ht="30" customHeight="1" x14ac:dyDescent="0.3">
      <c r="B158" s="40">
        <f t="shared" si="123"/>
        <v>0.12103531973493722</v>
      </c>
      <c r="C158" s="40">
        <v>51.463154000000003</v>
      </c>
      <c r="D158" s="40">
        <f t="shared" si="124"/>
        <v>0.11808318051265607</v>
      </c>
      <c r="E158" s="40">
        <v>49.964441000000001</v>
      </c>
      <c r="F158" s="41">
        <f t="shared" si="125"/>
        <v>0.12950471059392266</v>
      </c>
      <c r="G158" s="41">
        <v>48.570086000000003</v>
      </c>
      <c r="H158" s="42"/>
      <c r="I158" s="40">
        <f t="shared" si="126"/>
        <v>0.11164431613030466</v>
      </c>
      <c r="J158" s="40">
        <v>34.006667</v>
      </c>
      <c r="K158" s="40">
        <f t="shared" si="127"/>
        <v>8.7345469062847986E-2</v>
      </c>
      <c r="L158" s="40">
        <v>24.601140999999998</v>
      </c>
      <c r="M158" s="46" t="s">
        <v>134</v>
      </c>
      <c r="N158" s="44">
        <v>226010</v>
      </c>
      <c r="O158" s="45"/>
    </row>
    <row r="159" spans="2:15" ht="30" customHeight="1" x14ac:dyDescent="0.3">
      <c r="B159" s="40">
        <f t="shared" si="123"/>
        <v>2.5989154411060014E-3</v>
      </c>
      <c r="C159" s="40">
        <v>1.1050359999999999</v>
      </c>
      <c r="D159" s="40">
        <f t="shared" si="124"/>
        <v>2.5319808112760967E-3</v>
      </c>
      <c r="E159" s="40">
        <v>1.0713550000000001</v>
      </c>
      <c r="F159" s="41">
        <f t="shared" si="125"/>
        <v>2.7697774268419352E-3</v>
      </c>
      <c r="G159" s="41">
        <v>1.038791</v>
      </c>
      <c r="H159" s="42"/>
      <c r="I159" s="40">
        <f t="shared" si="126"/>
        <v>1.5696995901976245E-2</v>
      </c>
      <c r="J159" s="40">
        <v>4.7812780000000004</v>
      </c>
      <c r="K159" s="40">
        <f t="shared" si="127"/>
        <v>2.929569627260147E-3</v>
      </c>
      <c r="L159" s="40">
        <v>0.82512300000000005</v>
      </c>
      <c r="M159" s="46" t="s">
        <v>135</v>
      </c>
      <c r="N159" s="44">
        <v>226011</v>
      </c>
      <c r="O159" s="45"/>
    </row>
    <row r="160" spans="2:15" ht="30" customHeight="1" x14ac:dyDescent="0.3">
      <c r="B160" s="40">
        <f t="shared" si="123"/>
        <v>2.2712341606354429E-2</v>
      </c>
      <c r="C160" s="40">
        <v>9.6570879999999999</v>
      </c>
      <c r="D160" s="40">
        <f t="shared" si="124"/>
        <v>2.215826544720445E-2</v>
      </c>
      <c r="E160" s="40">
        <v>9.3758090000000003</v>
      </c>
      <c r="F160" s="41">
        <f t="shared" si="125"/>
        <v>2.4271030233516278E-2</v>
      </c>
      <c r="G160" s="41">
        <v>9.1027269999999998</v>
      </c>
      <c r="H160" s="42"/>
      <c r="I160" s="40">
        <f t="shared" si="126"/>
        <v>2.0042072922650062E-2</v>
      </c>
      <c r="J160" s="40">
        <v>6.104781</v>
      </c>
      <c r="K160" s="40">
        <f t="shared" si="127"/>
        <v>3.0851935716927552E-3</v>
      </c>
      <c r="L160" s="40">
        <v>0.86895500000000003</v>
      </c>
      <c r="M160" s="46" t="s">
        <v>136</v>
      </c>
      <c r="N160" s="44">
        <v>226012</v>
      </c>
      <c r="O160" s="45"/>
    </row>
    <row r="161" spans="2:15" ht="30" customHeight="1" x14ac:dyDescent="0.3">
      <c r="B161" s="40">
        <f t="shared" si="123"/>
        <v>5.8219300969208909E-2</v>
      </c>
      <c r="C161" s="40">
        <v>24.754335000000001</v>
      </c>
      <c r="D161" s="40">
        <f t="shared" si="124"/>
        <v>5.6810740876762973E-2</v>
      </c>
      <c r="E161" s="40">
        <v>24.038283</v>
      </c>
      <c r="F161" s="41">
        <f t="shared" si="125"/>
        <v>6.3040685742167854E-2</v>
      </c>
      <c r="G161" s="41">
        <v>23.643090000000001</v>
      </c>
      <c r="H161" s="42"/>
      <c r="I161" s="40">
        <f t="shared" si="126"/>
        <v>6.7816163625584194E-2</v>
      </c>
      <c r="J161" s="40">
        <v>20.656687000000002</v>
      </c>
      <c r="K161" s="40">
        <f t="shared" si="127"/>
        <v>5.1691392120812404E-2</v>
      </c>
      <c r="L161" s="40">
        <v>14.559051999999999</v>
      </c>
      <c r="M161" s="46" t="s">
        <v>137</v>
      </c>
      <c r="N161" s="44">
        <v>226013</v>
      </c>
      <c r="O161" s="45"/>
    </row>
    <row r="162" spans="2:15" ht="30" customHeight="1" x14ac:dyDescent="0.3">
      <c r="B162" s="40">
        <f t="shared" si="123"/>
        <v>3.0605381077502193E-2</v>
      </c>
      <c r="C162" s="40">
        <v>13.013139000000001</v>
      </c>
      <c r="D162" s="40">
        <f t="shared" si="124"/>
        <v>2.9860428393899911E-2</v>
      </c>
      <c r="E162" s="40">
        <v>12.634819</v>
      </c>
      <c r="F162" s="41">
        <f t="shared" si="125"/>
        <v>3.2709528369241542E-2</v>
      </c>
      <c r="G162" s="41">
        <v>12.267543</v>
      </c>
      <c r="H162" s="42"/>
      <c r="I162" s="40">
        <f t="shared" si="126"/>
        <v>2.1312004572264776E-2</v>
      </c>
      <c r="J162" s="40">
        <v>6.4916</v>
      </c>
      <c r="K162" s="40">
        <f t="shared" si="127"/>
        <v>5.714070839992735E-3</v>
      </c>
      <c r="L162" s="40">
        <v>1.6093869999999999</v>
      </c>
      <c r="M162" s="46" t="s">
        <v>138</v>
      </c>
      <c r="N162" s="44">
        <v>226014</v>
      </c>
      <c r="O162" s="45"/>
    </row>
    <row r="163" spans="2:15" ht="30" customHeight="1" x14ac:dyDescent="0.3">
      <c r="B163" s="40">
        <f t="shared" si="123"/>
        <v>7.103446477605798E-3</v>
      </c>
      <c r="C163" s="40">
        <v>3.0203229999999999</v>
      </c>
      <c r="D163" s="40">
        <f t="shared" si="124"/>
        <v>6.9151338201527985E-3</v>
      </c>
      <c r="E163" s="40">
        <v>2.9259949999999999</v>
      </c>
      <c r="F163" s="41">
        <f t="shared" si="125"/>
        <v>7.5590835172688045E-3</v>
      </c>
      <c r="G163" s="41">
        <v>2.8349959999999998</v>
      </c>
      <c r="H163" s="42"/>
      <c r="I163" s="40">
        <f t="shared" si="126"/>
        <v>5.1069296408345153E-3</v>
      </c>
      <c r="J163" s="40">
        <v>1.5555619999999999</v>
      </c>
      <c r="K163" s="40">
        <f t="shared" si="127"/>
        <v>2.9179844627528551E-4</v>
      </c>
      <c r="L163" s="40">
        <v>8.2185999999999995E-2</v>
      </c>
      <c r="M163" s="46" t="s">
        <v>139</v>
      </c>
      <c r="N163" s="44">
        <v>226015</v>
      </c>
      <c r="O163" s="45"/>
    </row>
    <row r="164" spans="2:15" ht="30" customHeight="1" x14ac:dyDescent="0.3">
      <c r="B164" s="40">
        <f t="shared" si="123"/>
        <v>8.5060509683926477E-2</v>
      </c>
      <c r="C164" s="40">
        <v>36.166981</v>
      </c>
      <c r="D164" s="40">
        <f t="shared" si="124"/>
        <v>8.2990950505486411E-2</v>
      </c>
      <c r="E164" s="40">
        <v>35.115893999999997</v>
      </c>
      <c r="F164" s="41">
        <f t="shared" si="125"/>
        <v>9.2723371489066869E-2</v>
      </c>
      <c r="G164" s="41">
        <v>34.775430999999998</v>
      </c>
      <c r="H164" s="42"/>
      <c r="I164" s="40">
        <f t="shared" si="126"/>
        <v>6.6889641659601873E-2</v>
      </c>
      <c r="J164" s="40">
        <v>20.374469999999999</v>
      </c>
      <c r="K164" s="40">
        <f t="shared" si="127"/>
        <v>4.3370062788702618E-2</v>
      </c>
      <c r="L164" s="40">
        <v>12.215322</v>
      </c>
      <c r="M164" s="46" t="s">
        <v>140</v>
      </c>
      <c r="N164" s="44">
        <v>226016</v>
      </c>
      <c r="O164" s="45"/>
    </row>
    <row r="165" spans="2:15" ht="30" customHeight="1" x14ac:dyDescent="0.3">
      <c r="B165" s="40">
        <f t="shared" si="123"/>
        <v>0.10310031113602308</v>
      </c>
      <c r="C165" s="40">
        <v>43.837345999999997</v>
      </c>
      <c r="D165" s="40">
        <f t="shared" si="124"/>
        <v>0.10057666216237712</v>
      </c>
      <c r="E165" s="40">
        <v>42.556922</v>
      </c>
      <c r="F165" s="41">
        <f t="shared" si="125"/>
        <v>0.1101563064748992</v>
      </c>
      <c r="G165" s="41">
        <v>41.313564999999997</v>
      </c>
      <c r="H165" s="42"/>
      <c r="I165" s="40">
        <f t="shared" si="126"/>
        <v>9.6287571653842843E-2</v>
      </c>
      <c r="J165" s="40">
        <v>29.329028999999998</v>
      </c>
      <c r="K165" s="40">
        <f t="shared" si="127"/>
        <v>9.9641099198006941E-2</v>
      </c>
      <c r="L165" s="40">
        <v>28.064246000000001</v>
      </c>
      <c r="M165" s="46" t="s">
        <v>141</v>
      </c>
      <c r="N165" s="44">
        <v>226017</v>
      </c>
      <c r="O165" s="45"/>
    </row>
    <row r="166" spans="2:15" ht="11.25" customHeight="1" thickBot="1" x14ac:dyDescent="0.35">
      <c r="B166" s="60"/>
      <c r="C166" s="60"/>
      <c r="D166" s="60"/>
      <c r="E166" s="60"/>
      <c r="F166" s="61"/>
      <c r="G166" s="61"/>
      <c r="H166" s="37"/>
      <c r="I166" s="60"/>
      <c r="J166" s="60"/>
      <c r="K166" s="60"/>
      <c r="L166" s="60"/>
      <c r="M166" s="22"/>
      <c r="N166" s="38"/>
      <c r="O166" s="48"/>
    </row>
    <row r="167" spans="2:15" ht="30" customHeight="1" thickBot="1" x14ac:dyDescent="0.35">
      <c r="B167" s="25">
        <f t="shared" ref="B167:K167" si="128">SUM(B168:B171)</f>
        <v>5.1017485548272141</v>
      </c>
      <c r="C167" s="25">
        <f t="shared" si="128"/>
        <v>2169.2186389999997</v>
      </c>
      <c r="D167" s="25">
        <f t="shared" si="128"/>
        <v>5.040250956539742</v>
      </c>
      <c r="E167" s="25">
        <f t="shared" si="128"/>
        <v>2132.6773250000001</v>
      </c>
      <c r="F167" s="26">
        <f t="shared" si="128"/>
        <v>4.9160554938599574</v>
      </c>
      <c r="G167" s="26">
        <f t="shared" si="128"/>
        <v>1843.741722</v>
      </c>
      <c r="H167" s="8"/>
      <c r="I167" s="25">
        <f t="shared" si="128"/>
        <v>5.4065123669787729</v>
      </c>
      <c r="J167" s="25">
        <f t="shared" si="128"/>
        <v>1646.8143839999998</v>
      </c>
      <c r="K167" s="25">
        <f t="shared" si="128"/>
        <v>5.1135805798532274</v>
      </c>
      <c r="L167" s="25">
        <f>SUM(L168:L171)</f>
        <v>1440.2569269999999</v>
      </c>
      <c r="M167" s="27" t="s">
        <v>18</v>
      </c>
      <c r="N167" s="54">
        <v>227</v>
      </c>
      <c r="O167" s="29"/>
    </row>
    <row r="168" spans="2:15" ht="30" customHeight="1" x14ac:dyDescent="0.3">
      <c r="B168" s="55">
        <f>+C168/$C$9*100</f>
        <v>0.33281174401460678</v>
      </c>
      <c r="C168" s="55">
        <v>141.50862799999999</v>
      </c>
      <c r="D168" s="55">
        <f>+E168/$E$9*100</f>
        <v>0.33890188155262085</v>
      </c>
      <c r="E168" s="55">
        <v>143.39928</v>
      </c>
      <c r="F168" s="56">
        <f>+G168/$G$9*100</f>
        <v>0.38833591047162225</v>
      </c>
      <c r="G168" s="56">
        <v>145.643417</v>
      </c>
      <c r="H168" s="50"/>
      <c r="I168" s="55">
        <f>+J168/$J$9*100</f>
        <v>0.48272706776879637</v>
      </c>
      <c r="J168" s="55">
        <v>147.037836</v>
      </c>
      <c r="K168" s="55">
        <f>+L168/$L$9*100</f>
        <v>0.61089565866815876</v>
      </c>
      <c r="L168" s="55">
        <v>172.060788</v>
      </c>
      <c r="M168" s="57" t="s">
        <v>142</v>
      </c>
      <c r="N168" s="58">
        <v>227001</v>
      </c>
      <c r="O168" s="59"/>
    </row>
    <row r="169" spans="2:15" ht="30" customHeight="1" x14ac:dyDescent="0.3">
      <c r="B169" s="40">
        <f>+C169/$C$9*100</f>
        <v>2.8222596633297029E-3</v>
      </c>
      <c r="C169" s="40">
        <v>1.2</v>
      </c>
      <c r="D169" s="40">
        <f>+E169/$E$9*100</f>
        <v>3.3086821229065385E-3</v>
      </c>
      <c r="E169" s="40">
        <v>1.4</v>
      </c>
      <c r="F169" s="41">
        <f>+G169/$G$9*100</f>
        <v>4.2661554470024253E-3</v>
      </c>
      <c r="G169" s="41">
        <v>1.6</v>
      </c>
      <c r="H169" s="42"/>
      <c r="I169" s="40">
        <f>+J169/$J$9*100</f>
        <v>5.2528201546034325E-3</v>
      </c>
      <c r="J169" s="40">
        <v>1.6</v>
      </c>
      <c r="K169" s="40">
        <f>+L169/$L$9*100</f>
        <v>6.4562172594319386E-2</v>
      </c>
      <c r="L169" s="40">
        <v>18.184149999999999</v>
      </c>
      <c r="M169" s="46" t="s">
        <v>143</v>
      </c>
      <c r="N169" s="44">
        <v>227002</v>
      </c>
      <c r="O169" s="45"/>
    </row>
    <row r="170" spans="2:15" ht="30" customHeight="1" x14ac:dyDescent="0.3">
      <c r="B170" s="40">
        <f>+C170/$C$9*100</f>
        <v>2.6953718942874105</v>
      </c>
      <c r="C170" s="40">
        <v>1146.048436</v>
      </c>
      <c r="D170" s="40">
        <f>+E170/$E$9*100</f>
        <v>2.6293889730870816</v>
      </c>
      <c r="E170" s="40">
        <v>1112.5712370000001</v>
      </c>
      <c r="F170" s="41">
        <f>+G170/$G$9*100</f>
        <v>2.2023384105581667</v>
      </c>
      <c r="G170" s="41">
        <v>825.97586999999999</v>
      </c>
      <c r="H170" s="42"/>
      <c r="I170" s="40">
        <f>+J170/$J$9*100</f>
        <v>2.0707749032190046</v>
      </c>
      <c r="J170" s="40">
        <v>630.75447999999994</v>
      </c>
      <c r="K170" s="40">
        <f>+L170/$L$9*100</f>
        <v>1.793577452438246</v>
      </c>
      <c r="L170" s="40">
        <v>505.16703699999999</v>
      </c>
      <c r="M170" s="46" t="s">
        <v>144</v>
      </c>
      <c r="N170" s="44">
        <v>227003</v>
      </c>
      <c r="O170" s="45"/>
    </row>
    <row r="171" spans="2:15" ht="30" customHeight="1" x14ac:dyDescent="0.3">
      <c r="B171" s="40">
        <f>+C171/$C$9*100</f>
        <v>2.0707426568618668</v>
      </c>
      <c r="C171" s="40">
        <v>880.46157500000004</v>
      </c>
      <c r="D171" s="40">
        <f>+E171/$E$9*100</f>
        <v>2.0686514197771331</v>
      </c>
      <c r="E171" s="40">
        <v>875.30680800000005</v>
      </c>
      <c r="F171" s="41">
        <f>+G171/$G$9*100</f>
        <v>2.3211150173831654</v>
      </c>
      <c r="G171" s="41">
        <v>870.52243499999997</v>
      </c>
      <c r="H171" s="42"/>
      <c r="I171" s="40">
        <f>+J171/$J$9*100</f>
        <v>2.8477575758363685</v>
      </c>
      <c r="J171" s="40">
        <v>867.42206799999997</v>
      </c>
      <c r="K171" s="40">
        <f>+L171/$L$9*100</f>
        <v>2.6445452961525033</v>
      </c>
      <c r="L171" s="40">
        <v>744.84495200000003</v>
      </c>
      <c r="M171" s="46" t="s">
        <v>145</v>
      </c>
      <c r="N171" s="44">
        <v>227011</v>
      </c>
      <c r="O171" s="45"/>
    </row>
    <row r="172" spans="2:15" ht="11.25" customHeight="1" thickBot="1" x14ac:dyDescent="0.35">
      <c r="B172" s="60"/>
      <c r="C172" s="60"/>
      <c r="D172" s="60"/>
      <c r="E172" s="60"/>
      <c r="F172" s="61"/>
      <c r="G172" s="61"/>
      <c r="H172" s="37"/>
      <c r="I172" s="60"/>
      <c r="J172" s="60"/>
      <c r="K172" s="60"/>
      <c r="L172" s="60"/>
      <c r="M172" s="22"/>
      <c r="N172" s="38"/>
      <c r="O172" s="48"/>
    </row>
    <row r="173" spans="2:15" ht="30" customHeight="1" thickBot="1" x14ac:dyDescent="0.35">
      <c r="B173" s="25">
        <f t="shared" ref="B173:G173" si="129">SUM(B174:B194)</f>
        <v>12.044150719998523</v>
      </c>
      <c r="C173" s="25">
        <f t="shared" si="129"/>
        <v>5121.067012999999</v>
      </c>
      <c r="D173" s="25">
        <f t="shared" si="129"/>
        <v>11.487424055028695</v>
      </c>
      <c r="E173" s="25">
        <f t="shared" si="129"/>
        <v>4860.6644820000001</v>
      </c>
      <c r="F173" s="26">
        <f t="shared" si="129"/>
        <v>12.351167746787191</v>
      </c>
      <c r="G173" s="26">
        <f t="shared" si="129"/>
        <v>4632.2429269999993</v>
      </c>
      <c r="H173" s="8"/>
      <c r="I173" s="25">
        <f>SUM(I174:I194)</f>
        <v>10.403572688556489</v>
      </c>
      <c r="J173" s="25">
        <f>SUM(J174:J194)</f>
        <v>3168.910378</v>
      </c>
      <c r="K173" s="25">
        <f>SUM(K174:K194)</f>
        <v>12.385664619251788</v>
      </c>
      <c r="L173" s="25">
        <f>SUM(L174:L194)</f>
        <v>3488.4635109999999</v>
      </c>
      <c r="M173" s="27" t="s">
        <v>19</v>
      </c>
      <c r="N173" s="54">
        <v>228</v>
      </c>
      <c r="O173" s="29"/>
    </row>
    <row r="174" spans="2:15" ht="30" customHeight="1" x14ac:dyDescent="0.3">
      <c r="B174" s="55">
        <f t="shared" ref="B174:B193" si="130">+C174/$C$9*100</f>
        <v>1.0466501187538497</v>
      </c>
      <c r="C174" s="55">
        <v>445.02643</v>
      </c>
      <c r="D174" s="55">
        <f t="shared" ref="D174:D193" si="131">+E174/$E$9*100</f>
        <v>1.0517507094013703</v>
      </c>
      <c r="E174" s="55">
        <v>445.02643</v>
      </c>
      <c r="F174" s="56">
        <f t="shared" ref="F174:F193" si="132">+G174/$G$9*100</f>
        <v>1.1865949552528396</v>
      </c>
      <c r="G174" s="56">
        <v>445.02643</v>
      </c>
      <c r="H174" s="50"/>
      <c r="I174" s="55">
        <f t="shared" ref="I174:I193" si="133">+J174/$J$9*100</f>
        <v>1.9603245531098417</v>
      </c>
      <c r="J174" s="55">
        <v>597.111493</v>
      </c>
      <c r="K174" s="55">
        <f t="shared" ref="K174:K193" si="134">+L174/$L$9*100</f>
        <v>2.031996253790529</v>
      </c>
      <c r="L174" s="55">
        <v>572.31848300000001</v>
      </c>
      <c r="M174" s="57" t="s">
        <v>146</v>
      </c>
      <c r="N174" s="58">
        <v>228001</v>
      </c>
      <c r="O174" s="59"/>
    </row>
    <row r="175" spans="2:15" ht="30" customHeight="1" x14ac:dyDescent="0.3">
      <c r="B175" s="40">
        <f t="shared" si="130"/>
        <v>2.2456014576198614E-4</v>
      </c>
      <c r="C175" s="40">
        <v>9.5480999999999996E-2</v>
      </c>
      <c r="D175" s="40">
        <f t="shared" si="131"/>
        <v>2.1908202342388295E-4</v>
      </c>
      <c r="E175" s="40">
        <v>9.2700000000000005E-2</v>
      </c>
      <c r="F175" s="41">
        <f t="shared" si="132"/>
        <v>2.3997124389388641E-4</v>
      </c>
      <c r="G175" s="41">
        <v>0.09</v>
      </c>
      <c r="H175" s="42"/>
      <c r="I175" s="40">
        <f t="shared" si="133"/>
        <v>1.7071665502461155E-4</v>
      </c>
      <c r="J175" s="40">
        <v>5.1999999999999998E-2</v>
      </c>
      <c r="K175" s="40">
        <f t="shared" si="134"/>
        <v>1.2564737565079308E-4</v>
      </c>
      <c r="L175" s="40">
        <v>3.5388999999999997E-2</v>
      </c>
      <c r="M175" s="46" t="s">
        <v>147</v>
      </c>
      <c r="N175" s="44">
        <v>228002</v>
      </c>
      <c r="O175" s="45"/>
    </row>
    <row r="176" spans="2:15" ht="30" customHeight="1" x14ac:dyDescent="0.3">
      <c r="B176" s="40">
        <f t="shared" si="130"/>
        <v>0.43291171795819322</v>
      </c>
      <c r="C176" s="40">
        <v>184.070257</v>
      </c>
      <c r="D176" s="40">
        <f t="shared" si="131"/>
        <v>0.42167981201300142</v>
      </c>
      <c r="E176" s="40">
        <v>178.425039</v>
      </c>
      <c r="F176" s="41">
        <f t="shared" si="132"/>
        <v>0.46105173549432665</v>
      </c>
      <c r="G176" s="41">
        <v>172.915119</v>
      </c>
      <c r="H176" s="42"/>
      <c r="I176" s="40">
        <f t="shared" si="133"/>
        <v>0.68282666255213265</v>
      </c>
      <c r="J176" s="40">
        <v>207.987829</v>
      </c>
      <c r="K176" s="40">
        <f t="shared" si="134"/>
        <v>0.46833030361097078</v>
      </c>
      <c r="L176" s="40">
        <v>131.90678299999999</v>
      </c>
      <c r="M176" s="46" t="s">
        <v>148</v>
      </c>
      <c r="N176" s="44">
        <v>228003</v>
      </c>
      <c r="O176" s="45"/>
    </row>
    <row r="177" spans="2:15" ht="30" customHeight="1" x14ac:dyDescent="0.3">
      <c r="B177" s="40">
        <f t="shared" si="130"/>
        <v>3.1377953493391224E-2</v>
      </c>
      <c r="C177" s="40">
        <v>13.34163</v>
      </c>
      <c r="D177" s="40">
        <f t="shared" si="131"/>
        <v>3.0708164747364777E-2</v>
      </c>
      <c r="E177" s="40">
        <v>12.993520999999999</v>
      </c>
      <c r="F177" s="41">
        <f t="shared" si="132"/>
        <v>3.2410916152381453E-2</v>
      </c>
      <c r="G177" s="41">
        <v>12.15555</v>
      </c>
      <c r="H177" s="42"/>
      <c r="I177" s="40">
        <f t="shared" si="133"/>
        <v>4.3884255906984221E-2</v>
      </c>
      <c r="J177" s="40">
        <v>13.367069000000001</v>
      </c>
      <c r="K177" s="40">
        <f t="shared" si="134"/>
        <v>3.7395341724384482E-2</v>
      </c>
      <c r="L177" s="40">
        <v>10.532522</v>
      </c>
      <c r="M177" s="46" t="s">
        <v>149</v>
      </c>
      <c r="N177" s="44">
        <v>228004</v>
      </c>
      <c r="O177" s="45"/>
    </row>
    <row r="178" spans="2:15" ht="30" customHeight="1" x14ac:dyDescent="0.3">
      <c r="B178" s="40">
        <f t="shared" si="130"/>
        <v>5.4458270722182789E-2</v>
      </c>
      <c r="C178" s="40">
        <v>23.155177999999999</v>
      </c>
      <c r="D178" s="40">
        <f t="shared" si="131"/>
        <v>4.5371114237476022E-2</v>
      </c>
      <c r="E178" s="40">
        <v>19.197842999999999</v>
      </c>
      <c r="F178" s="41">
        <f t="shared" si="132"/>
        <v>9.9090845798614734E-3</v>
      </c>
      <c r="G178" s="41">
        <v>3.7163520000000001</v>
      </c>
      <c r="H178" s="42"/>
      <c r="I178" s="40">
        <f t="shared" si="133"/>
        <v>4.0020478382013731E-2</v>
      </c>
      <c r="J178" s="40">
        <v>12.190168999999999</v>
      </c>
      <c r="K178" s="40">
        <f t="shared" si="134"/>
        <v>2.0394171392592652E-2</v>
      </c>
      <c r="L178" s="40">
        <v>5.7440860000000002</v>
      </c>
      <c r="M178" s="46" t="s">
        <v>150</v>
      </c>
      <c r="N178" s="44">
        <v>228005</v>
      </c>
      <c r="O178" s="45"/>
    </row>
    <row r="179" spans="2:15" ht="48.75" customHeight="1" x14ac:dyDescent="0.3">
      <c r="B179" s="40">
        <f t="shared" si="130"/>
        <v>2.1333225606803946E-4</v>
      </c>
      <c r="C179" s="40">
        <v>9.0706999999999996E-2</v>
      </c>
      <c r="D179" s="40">
        <f t="shared" si="131"/>
        <v>2.081279222526888E-4</v>
      </c>
      <c r="E179" s="40">
        <v>8.8065000000000004E-2</v>
      </c>
      <c r="F179" s="41">
        <f t="shared" si="132"/>
        <v>2.2797268169919211E-4</v>
      </c>
      <c r="G179" s="41">
        <v>8.5500000000000007E-2</v>
      </c>
      <c r="H179" s="42"/>
      <c r="I179" s="40">
        <f t="shared" si="133"/>
        <v>1.2067855287286698E-2</v>
      </c>
      <c r="J179" s="40">
        <v>3.6758479999999998</v>
      </c>
      <c r="K179" s="40">
        <f t="shared" si="134"/>
        <v>0</v>
      </c>
      <c r="L179" s="40">
        <v>0</v>
      </c>
      <c r="M179" s="43" t="s">
        <v>151</v>
      </c>
      <c r="N179" s="44">
        <v>228006</v>
      </c>
      <c r="O179" s="45"/>
    </row>
    <row r="180" spans="2:15" ht="48.75" customHeight="1" x14ac:dyDescent="0.3">
      <c r="B180" s="40">
        <f t="shared" si="130"/>
        <v>0.1031466808622916</v>
      </c>
      <c r="C180" s="40">
        <v>43.857061999999999</v>
      </c>
      <c r="D180" s="40">
        <f t="shared" si="131"/>
        <v>0.10101383833127676</v>
      </c>
      <c r="E180" s="40">
        <v>42.741903999999998</v>
      </c>
      <c r="F180" s="41">
        <f t="shared" si="132"/>
        <v>0.11107795869862815</v>
      </c>
      <c r="G180" s="41">
        <v>41.659225999999997</v>
      </c>
      <c r="H180" s="42"/>
      <c r="I180" s="40">
        <f t="shared" si="133"/>
        <v>0.10588239921234224</v>
      </c>
      <c r="J180" s="40">
        <v>32.251596999999997</v>
      </c>
      <c r="K180" s="40">
        <f t="shared" si="134"/>
        <v>0.1006680212456413</v>
      </c>
      <c r="L180" s="40">
        <v>28.353482</v>
      </c>
      <c r="M180" s="43" t="s">
        <v>152</v>
      </c>
      <c r="N180" s="44">
        <v>228007</v>
      </c>
      <c r="O180" s="45"/>
    </row>
    <row r="181" spans="2:15" ht="30" customHeight="1" x14ac:dyDescent="0.3">
      <c r="B181" s="40">
        <f t="shared" si="130"/>
        <v>0.24636515910917675</v>
      </c>
      <c r="C181" s="40">
        <v>104.75230000000001</v>
      </c>
      <c r="D181" s="40">
        <f t="shared" si="131"/>
        <v>0.24071535463556643</v>
      </c>
      <c r="E181" s="40">
        <v>101.853694</v>
      </c>
      <c r="F181" s="41">
        <f t="shared" si="132"/>
        <v>0.25926649971508164</v>
      </c>
      <c r="G181" s="41">
        <v>97.236587999999998</v>
      </c>
      <c r="H181" s="42"/>
      <c r="I181" s="40">
        <f t="shared" si="133"/>
        <v>0.30609260197307153</v>
      </c>
      <c r="J181" s="40">
        <v>93.235281000000001</v>
      </c>
      <c r="K181" s="40">
        <f t="shared" si="134"/>
        <v>0.29031252377336425</v>
      </c>
      <c r="L181" s="40">
        <v>81.767484999999994</v>
      </c>
      <c r="M181" s="46" t="s">
        <v>153</v>
      </c>
      <c r="N181" s="44">
        <v>228009</v>
      </c>
      <c r="O181" s="45"/>
    </row>
    <row r="182" spans="2:15" ht="30" customHeight="1" x14ac:dyDescent="0.3">
      <c r="B182" s="40">
        <f t="shared" si="130"/>
        <v>7.4853381920662061E-3</v>
      </c>
      <c r="C182" s="40">
        <v>3.1827000000000001</v>
      </c>
      <c r="D182" s="40">
        <f t="shared" si="131"/>
        <v>7.3027341141294324E-3</v>
      </c>
      <c r="E182" s="40">
        <v>3.09</v>
      </c>
      <c r="F182" s="41">
        <f t="shared" si="132"/>
        <v>7.999041463129547E-3</v>
      </c>
      <c r="G182" s="41">
        <v>3</v>
      </c>
      <c r="H182" s="42"/>
      <c r="I182" s="40">
        <f t="shared" si="133"/>
        <v>0.18362942315075362</v>
      </c>
      <c r="J182" s="40">
        <v>55.933207000000003</v>
      </c>
      <c r="K182" s="40">
        <f t="shared" si="134"/>
        <v>0.16566494462413273</v>
      </c>
      <c r="L182" s="40">
        <v>46.660080999999998</v>
      </c>
      <c r="M182" s="46" t="s">
        <v>154</v>
      </c>
      <c r="N182" s="44">
        <v>228010</v>
      </c>
      <c r="O182" s="45"/>
    </row>
    <row r="183" spans="2:15" ht="30" customHeight="1" x14ac:dyDescent="0.3">
      <c r="B183" s="40">
        <f t="shared" si="130"/>
        <v>0.82315906847116338</v>
      </c>
      <c r="C183" s="40">
        <v>350</v>
      </c>
      <c r="D183" s="40">
        <f t="shared" si="131"/>
        <v>0.82717053072663471</v>
      </c>
      <c r="E183" s="40">
        <v>350</v>
      </c>
      <c r="F183" s="41">
        <f t="shared" si="132"/>
        <v>0.93322150403178061</v>
      </c>
      <c r="G183" s="41">
        <v>350</v>
      </c>
      <c r="H183" s="42"/>
      <c r="I183" s="40">
        <f t="shared" si="133"/>
        <v>1.0664563989022879</v>
      </c>
      <c r="J183" s="40">
        <v>324.84078799999997</v>
      </c>
      <c r="K183" s="40">
        <f t="shared" si="134"/>
        <v>1.0078097961748194</v>
      </c>
      <c r="L183" s="40">
        <v>283.85297100000003</v>
      </c>
      <c r="M183" s="46" t="s">
        <v>155</v>
      </c>
      <c r="N183" s="44">
        <v>228011</v>
      </c>
      <c r="O183" s="45"/>
    </row>
    <row r="184" spans="2:15" ht="30" customHeight="1" x14ac:dyDescent="0.3">
      <c r="B184" s="40">
        <f t="shared" si="130"/>
        <v>0.59815197790947705</v>
      </c>
      <c r="C184" s="40">
        <v>254.32896299999999</v>
      </c>
      <c r="D184" s="40">
        <f t="shared" si="131"/>
        <v>0.60104428052288505</v>
      </c>
      <c r="E184" s="40">
        <v>254.31938199999999</v>
      </c>
      <c r="F184" s="41">
        <f t="shared" si="132"/>
        <v>0.67807895813726404</v>
      </c>
      <c r="G184" s="41">
        <v>254.31008</v>
      </c>
      <c r="H184" s="42"/>
      <c r="I184" s="40">
        <f t="shared" si="133"/>
        <v>0.84907629305316867</v>
      </c>
      <c r="J184" s="40">
        <v>258.62718100000001</v>
      </c>
      <c r="K184" s="40">
        <f t="shared" si="134"/>
        <v>1.1050231376965212</v>
      </c>
      <c r="L184" s="40">
        <v>311.233431</v>
      </c>
      <c r="M184" s="46" t="s">
        <v>156</v>
      </c>
      <c r="N184" s="44">
        <v>228013</v>
      </c>
      <c r="O184" s="45"/>
    </row>
    <row r="185" spans="2:15" ht="30" customHeight="1" x14ac:dyDescent="0.3">
      <c r="B185" s="40">
        <f t="shared" si="130"/>
        <v>0.13347854970017134</v>
      </c>
      <c r="C185" s="40">
        <v>56.753906000000001</v>
      </c>
      <c r="D185" s="40">
        <f t="shared" si="131"/>
        <v>0.13022235472315602</v>
      </c>
      <c r="E185" s="40">
        <v>55.100879999999997</v>
      </c>
      <c r="F185" s="41">
        <f t="shared" si="132"/>
        <v>0.14263890737052609</v>
      </c>
      <c r="G185" s="41">
        <v>53.496000000000002</v>
      </c>
      <c r="H185" s="42"/>
      <c r="I185" s="40">
        <f t="shared" si="133"/>
        <v>0.16450847820438963</v>
      </c>
      <c r="J185" s="40">
        <v>50.109000000000002</v>
      </c>
      <c r="K185" s="40">
        <f t="shared" si="134"/>
        <v>0.18269934019939965</v>
      </c>
      <c r="L185" s="40">
        <v>51.457875000000001</v>
      </c>
      <c r="M185" s="46" t="s">
        <v>157</v>
      </c>
      <c r="N185" s="44">
        <v>228014</v>
      </c>
      <c r="O185" s="45"/>
    </row>
    <row r="186" spans="2:15" ht="30" customHeight="1" x14ac:dyDescent="0.3">
      <c r="B186" s="40">
        <f t="shared" si="130"/>
        <v>9.9804509227549409E-2</v>
      </c>
      <c r="C186" s="40">
        <v>42.436</v>
      </c>
      <c r="D186" s="40">
        <f t="shared" si="131"/>
        <v>9.7369788188392425E-2</v>
      </c>
      <c r="E186" s="40">
        <v>41.2</v>
      </c>
      <c r="F186" s="41">
        <f t="shared" si="132"/>
        <v>0.10665388617506064</v>
      </c>
      <c r="G186" s="41">
        <v>40</v>
      </c>
      <c r="H186" s="42"/>
      <c r="I186" s="40">
        <f t="shared" si="133"/>
        <v>0.13460351646171295</v>
      </c>
      <c r="J186" s="40">
        <v>41</v>
      </c>
      <c r="K186" s="40">
        <f t="shared" si="134"/>
        <v>0.16019318586115305</v>
      </c>
      <c r="L186" s="40">
        <v>45.118941999999997</v>
      </c>
      <c r="M186" s="46" t="s">
        <v>158</v>
      </c>
      <c r="N186" s="44">
        <v>228015</v>
      </c>
      <c r="O186" s="45"/>
    </row>
    <row r="187" spans="2:15" ht="30" customHeight="1" x14ac:dyDescent="0.3">
      <c r="B187" s="40">
        <f t="shared" si="130"/>
        <v>0.16218232749476777</v>
      </c>
      <c r="C187" s="40">
        <v>68.958500000000001</v>
      </c>
      <c r="D187" s="40">
        <f t="shared" si="131"/>
        <v>0.15822590580613771</v>
      </c>
      <c r="E187" s="40">
        <v>66.95</v>
      </c>
      <c r="F187" s="41">
        <f t="shared" si="132"/>
        <v>0.17331256503447351</v>
      </c>
      <c r="G187" s="41">
        <v>65</v>
      </c>
      <c r="H187" s="42"/>
      <c r="I187" s="40">
        <f t="shared" si="133"/>
        <v>0.19028341010050936</v>
      </c>
      <c r="J187" s="40">
        <v>57.96</v>
      </c>
      <c r="K187" s="40">
        <f t="shared" si="134"/>
        <v>0.10107019652127688</v>
      </c>
      <c r="L187" s="40">
        <v>28.466756</v>
      </c>
      <c r="M187" s="46" t="s">
        <v>159</v>
      </c>
      <c r="N187" s="44">
        <v>228016</v>
      </c>
      <c r="O187" s="45"/>
    </row>
    <row r="188" spans="2:15" ht="30" customHeight="1" x14ac:dyDescent="0.3">
      <c r="B188" s="40">
        <f t="shared" si="130"/>
        <v>6.3775071988871855E-3</v>
      </c>
      <c r="C188" s="40">
        <v>2.7116600000000002</v>
      </c>
      <c r="D188" s="40">
        <f t="shared" si="131"/>
        <v>6.2219294652382769E-3</v>
      </c>
      <c r="E188" s="40">
        <v>2.6326800000000001</v>
      </c>
      <c r="F188" s="41">
        <f t="shared" si="132"/>
        <v>6.8151833265863741E-3</v>
      </c>
      <c r="G188" s="41">
        <v>2.556</v>
      </c>
      <c r="H188" s="42"/>
      <c r="I188" s="40">
        <f t="shared" si="133"/>
        <v>8.2075314915678634E-3</v>
      </c>
      <c r="J188" s="40">
        <v>2.5</v>
      </c>
      <c r="K188" s="40">
        <f t="shared" si="134"/>
        <v>8.4714074515468731E-3</v>
      </c>
      <c r="L188" s="40">
        <v>2.3860000000000001</v>
      </c>
      <c r="M188" s="46" t="s">
        <v>160</v>
      </c>
      <c r="N188" s="44">
        <v>228017</v>
      </c>
      <c r="O188" s="45"/>
    </row>
    <row r="189" spans="2:15" ht="30" customHeight="1" x14ac:dyDescent="0.3">
      <c r="B189" s="40">
        <f t="shared" si="130"/>
        <v>2.3722470932462212</v>
      </c>
      <c r="C189" s="40">
        <v>1008.658611</v>
      </c>
      <c r="D189" s="40">
        <f t="shared" si="131"/>
        <v>2.3143763625712506</v>
      </c>
      <c r="E189" s="40">
        <v>979.28020500000002</v>
      </c>
      <c r="F189" s="41">
        <f t="shared" si="132"/>
        <v>2.5350495039665342</v>
      </c>
      <c r="G189" s="41">
        <v>950.75748099999998</v>
      </c>
      <c r="H189" s="42"/>
      <c r="I189" s="40">
        <f t="shared" si="133"/>
        <v>3.2889220193010744</v>
      </c>
      <c r="J189" s="40">
        <v>1001.8</v>
      </c>
      <c r="K189" s="40">
        <f t="shared" si="134"/>
        <v>5.6486300482381466</v>
      </c>
      <c r="L189" s="40">
        <v>1590.9553840000001</v>
      </c>
      <c r="M189" s="46" t="s">
        <v>161</v>
      </c>
      <c r="N189" s="44">
        <v>228018</v>
      </c>
      <c r="O189" s="45"/>
    </row>
    <row r="190" spans="2:15" ht="30" customHeight="1" x14ac:dyDescent="0.3">
      <c r="B190" s="40">
        <f t="shared" si="130"/>
        <v>0.53876470124178055</v>
      </c>
      <c r="C190" s="40">
        <v>229.07801499999999</v>
      </c>
      <c r="D190" s="40">
        <f t="shared" si="131"/>
        <v>0.52562159059858005</v>
      </c>
      <c r="E190" s="40">
        <v>222.40584000000001</v>
      </c>
      <c r="F190" s="41">
        <f t="shared" si="132"/>
        <v>0.5757390083502123</v>
      </c>
      <c r="G190" s="41">
        <v>215.928</v>
      </c>
      <c r="H190" s="42"/>
      <c r="I190" s="40">
        <f t="shared" si="133"/>
        <v>0.65005619220775457</v>
      </c>
      <c r="J190" s="40">
        <v>198.006</v>
      </c>
      <c r="K190" s="40">
        <f t="shared" si="134"/>
        <v>0.62730310618365659</v>
      </c>
      <c r="L190" s="40">
        <v>176.68199999999999</v>
      </c>
      <c r="M190" s="46" t="s">
        <v>162</v>
      </c>
      <c r="N190" s="44">
        <v>228019</v>
      </c>
      <c r="O190" s="45"/>
    </row>
    <row r="191" spans="2:15" ht="30" customHeight="1" x14ac:dyDescent="0.3">
      <c r="B191" s="40">
        <f t="shared" si="130"/>
        <v>4.9902254613774705E-2</v>
      </c>
      <c r="C191" s="40">
        <v>21.218</v>
      </c>
      <c r="D191" s="40">
        <f t="shared" si="131"/>
        <v>4.8684894094196213E-2</v>
      </c>
      <c r="E191" s="40">
        <v>20.6</v>
      </c>
      <c r="F191" s="41">
        <f t="shared" si="132"/>
        <v>5.3326943087530318E-2</v>
      </c>
      <c r="G191" s="41">
        <v>20</v>
      </c>
      <c r="H191" s="42"/>
      <c r="I191" s="40">
        <f t="shared" si="133"/>
        <v>7.2216421521982127E-2</v>
      </c>
      <c r="J191" s="40">
        <v>21.996998000000001</v>
      </c>
      <c r="K191" s="40">
        <f t="shared" si="134"/>
        <v>7.4913927160193142E-2</v>
      </c>
      <c r="L191" s="40">
        <v>21.099755999999999</v>
      </c>
      <c r="M191" s="46" t="s">
        <v>163</v>
      </c>
      <c r="N191" s="44">
        <v>228022</v>
      </c>
      <c r="O191" s="45"/>
    </row>
    <row r="192" spans="2:15" ht="30" customHeight="1" x14ac:dyDescent="0.3">
      <c r="B192" s="40">
        <f t="shared" si="130"/>
        <v>4.6183736275726792</v>
      </c>
      <c r="C192" s="40">
        <v>1963.691869</v>
      </c>
      <c r="D192" s="40">
        <f t="shared" si="131"/>
        <v>4.1767214054082293</v>
      </c>
      <c r="E192" s="40">
        <v>1767.292762</v>
      </c>
      <c r="F192" s="41">
        <f t="shared" si="132"/>
        <v>4.3061801201204757</v>
      </c>
      <c r="G192" s="41">
        <v>1615.011051</v>
      </c>
      <c r="H192" s="42"/>
      <c r="I192" s="40">
        <f t="shared" si="133"/>
        <v>0</v>
      </c>
      <c r="J192" s="40">
        <v>0</v>
      </c>
      <c r="K192" s="40">
        <f t="shared" si="134"/>
        <v>0.11144968021212825</v>
      </c>
      <c r="L192" s="40">
        <v>31.390172</v>
      </c>
      <c r="M192" s="46" t="s">
        <v>164</v>
      </c>
      <c r="N192" s="44">
        <v>228023</v>
      </c>
      <c r="O192" s="45"/>
    </row>
    <row r="193" spans="2:15" ht="30" customHeight="1" x14ac:dyDescent="0.3">
      <c r="B193" s="40">
        <f t="shared" si="130"/>
        <v>8.9824058304794452E-2</v>
      </c>
      <c r="C193" s="40">
        <v>38.192399999999999</v>
      </c>
      <c r="D193" s="40">
        <f t="shared" si="131"/>
        <v>8.7632809369553186E-2</v>
      </c>
      <c r="E193" s="40">
        <v>37.08</v>
      </c>
      <c r="F193" s="41">
        <f t="shared" si="132"/>
        <v>9.5988497557554578E-2</v>
      </c>
      <c r="G193" s="41">
        <v>36</v>
      </c>
      <c r="H193" s="42"/>
      <c r="I193" s="40">
        <f t="shared" si="133"/>
        <v>1.9698075579762872E-2</v>
      </c>
      <c r="J193" s="40">
        <v>6</v>
      </c>
      <c r="K193" s="40">
        <f t="shared" si="134"/>
        <v>0</v>
      </c>
      <c r="L193" s="40">
        <v>0</v>
      </c>
      <c r="M193" s="46" t="s">
        <v>165</v>
      </c>
      <c r="N193" s="44">
        <v>228024</v>
      </c>
      <c r="O193" s="45"/>
    </row>
    <row r="194" spans="2:15" ht="30" customHeight="1" x14ac:dyDescent="0.3">
      <c r="B194" s="40">
        <f>+C194/$C$9*100</f>
        <v>0.62905191352427503</v>
      </c>
      <c r="C194" s="40">
        <v>267.46734400000003</v>
      </c>
      <c r="D194" s="40">
        <f>+E194/$E$9*100</f>
        <v>0.61516326612857986</v>
      </c>
      <c r="E194" s="40">
        <v>260.29353700000001</v>
      </c>
      <c r="F194" s="41">
        <f>+G194/$G$9*100</f>
        <v>0.67538453434735202</v>
      </c>
      <c r="G194" s="41">
        <v>253.29955000000001</v>
      </c>
      <c r="H194" s="42"/>
      <c r="I194" s="40">
        <f>+J194/$J$9*100</f>
        <v>0.62464540550282754</v>
      </c>
      <c r="J194" s="40">
        <v>190.265918</v>
      </c>
      <c r="K194" s="40">
        <f>+L194/$L$9*100</f>
        <v>0.24321358601568133</v>
      </c>
      <c r="L194" s="40">
        <v>68.501913000000002</v>
      </c>
      <c r="M194" s="46" t="s">
        <v>166</v>
      </c>
      <c r="N194" s="44">
        <v>228999</v>
      </c>
      <c r="O194" s="45"/>
    </row>
    <row r="195" spans="2:15" ht="11.25" customHeight="1" thickBot="1" x14ac:dyDescent="0.35">
      <c r="B195" s="60"/>
      <c r="C195" s="60"/>
      <c r="D195" s="60"/>
      <c r="E195" s="60"/>
      <c r="F195" s="61"/>
      <c r="G195" s="61"/>
      <c r="H195" s="37"/>
      <c r="I195" s="60"/>
      <c r="J195" s="60"/>
      <c r="K195" s="60"/>
      <c r="L195" s="60"/>
      <c r="M195" s="22"/>
      <c r="N195" s="38"/>
      <c r="O195" s="48"/>
    </row>
    <row r="196" spans="2:15" ht="30" customHeight="1" thickBot="1" x14ac:dyDescent="0.35">
      <c r="B196" s="25">
        <f t="shared" ref="B196:G196" si="135">SUM(B197:B201)</f>
        <v>0.2427777025352115</v>
      </c>
      <c r="C196" s="25">
        <f t="shared" si="135"/>
        <v>103.226945</v>
      </c>
      <c r="D196" s="25">
        <f t="shared" si="135"/>
        <v>0.24380752605372744</v>
      </c>
      <c r="E196" s="25">
        <f t="shared" si="135"/>
        <v>103.162082</v>
      </c>
      <c r="F196" s="26">
        <f t="shared" si="135"/>
        <v>0.27489801590090429</v>
      </c>
      <c r="G196" s="26">
        <f t="shared" si="135"/>
        <v>103.099109</v>
      </c>
      <c r="H196" s="8"/>
      <c r="I196" s="25">
        <f>SUM(I197:I201)</f>
        <v>3.4592923427608424</v>
      </c>
      <c r="J196" s="25">
        <f>SUM(J197:J201)</f>
        <v>1053.694508</v>
      </c>
      <c r="K196" s="25">
        <f>SUM(K197:K201)</f>
        <v>0.44021611659490584</v>
      </c>
      <c r="L196" s="25">
        <f>SUM(L197:L201)</f>
        <v>123.98832900000001</v>
      </c>
      <c r="M196" s="27" t="s">
        <v>20</v>
      </c>
      <c r="N196" s="54">
        <v>281</v>
      </c>
      <c r="O196" s="29"/>
    </row>
    <row r="197" spans="2:15" ht="30" customHeight="1" x14ac:dyDescent="0.3">
      <c r="B197" s="55">
        <f>+C197/$C$9*100</f>
        <v>0.23518830527747525</v>
      </c>
      <c r="C197" s="55">
        <v>100</v>
      </c>
      <c r="D197" s="55">
        <f>+E197/$E$9*100</f>
        <v>0.23633443735046705</v>
      </c>
      <c r="E197" s="55">
        <v>100</v>
      </c>
      <c r="F197" s="56">
        <f>+G197/$G$9*100</f>
        <v>0.2666347154376516</v>
      </c>
      <c r="G197" s="56">
        <v>100</v>
      </c>
      <c r="H197" s="50"/>
      <c r="I197" s="55">
        <f>+J197/$J$9*100</f>
        <v>3.2389307329089574</v>
      </c>
      <c r="J197" s="55">
        <v>986.57273999999995</v>
      </c>
      <c r="K197" s="55">
        <f>+L197/$L$9*100</f>
        <v>9.1278137123325127E-3</v>
      </c>
      <c r="L197" s="55">
        <v>2.5708790000000001</v>
      </c>
      <c r="M197" s="57" t="s">
        <v>167</v>
      </c>
      <c r="N197" s="58">
        <v>281001</v>
      </c>
      <c r="O197" s="59"/>
    </row>
    <row r="198" spans="2:15" ht="30" customHeight="1" x14ac:dyDescent="0.3">
      <c r="B198" s="40">
        <f>+C198/$C$9*100</f>
        <v>5.2250374653665006E-3</v>
      </c>
      <c r="C198" s="40">
        <v>2.2216399999999998</v>
      </c>
      <c r="D198" s="40">
        <f>+E198/$E$9*100</f>
        <v>5.0975731062321752E-3</v>
      </c>
      <c r="E198" s="40">
        <v>2.1569319999999998</v>
      </c>
      <c r="F198" s="41">
        <f>+G198/$G$9*100</f>
        <v>5.5836215731042511E-3</v>
      </c>
      <c r="G198" s="41">
        <v>2.094109</v>
      </c>
      <c r="H198" s="42"/>
      <c r="I198" s="40">
        <f>+J198/$J$9*100</f>
        <v>0.18410372982962614</v>
      </c>
      <c r="J198" s="40">
        <v>56.077680000000001</v>
      </c>
      <c r="K198" s="40">
        <f>+L198/$L$9*100</f>
        <v>5.3840718848350407E-2</v>
      </c>
      <c r="L198" s="40">
        <v>15.164417</v>
      </c>
      <c r="M198" s="46" t="s">
        <v>168</v>
      </c>
      <c r="N198" s="44">
        <v>281002</v>
      </c>
      <c r="O198" s="45"/>
    </row>
    <row r="199" spans="2:15" ht="30" customHeight="1" x14ac:dyDescent="0.3">
      <c r="B199" s="40">
        <f>+C199/$C$9*100</f>
        <v>1.2476739594970063E-5</v>
      </c>
      <c r="C199" s="40">
        <v>5.3049999999999998E-3</v>
      </c>
      <c r="D199" s="40">
        <f>+E199/$E$9*100</f>
        <v>1.2171223523549055E-5</v>
      </c>
      <c r="E199" s="40">
        <v>5.1500000000000001E-3</v>
      </c>
      <c r="F199" s="41">
        <f>+G199/$G$9*100</f>
        <v>1.333173577188258E-5</v>
      </c>
      <c r="G199" s="41">
        <v>5.0000000000000001E-3</v>
      </c>
      <c r="H199" s="42"/>
      <c r="I199" s="40">
        <f>+J199/$J$9*100</f>
        <v>3.6113138562898599E-2</v>
      </c>
      <c r="J199" s="40">
        <v>11</v>
      </c>
      <c r="K199" s="40">
        <f>+L199/$L$9*100</f>
        <v>2.1763404339902627E-2</v>
      </c>
      <c r="L199" s="40">
        <v>6.1297350000000002</v>
      </c>
      <c r="M199" s="46" t="s">
        <v>169</v>
      </c>
      <c r="N199" s="44">
        <v>281003</v>
      </c>
      <c r="O199" s="45"/>
    </row>
    <row r="200" spans="2:15" ht="30" customHeight="1" x14ac:dyDescent="0.3">
      <c r="B200" s="40">
        <f>+C200/$C$9*100</f>
        <v>2.3518830527747524E-3</v>
      </c>
      <c r="C200" s="40">
        <v>1</v>
      </c>
      <c r="D200" s="40">
        <f>+E200/$E$9*100</f>
        <v>2.3633443735046706E-3</v>
      </c>
      <c r="E200" s="40">
        <v>1</v>
      </c>
      <c r="F200" s="41">
        <f>+G200/$G$9*100</f>
        <v>2.6663471543765158E-3</v>
      </c>
      <c r="G200" s="41">
        <v>1</v>
      </c>
      <c r="H200" s="42"/>
      <c r="I200" s="40">
        <f>+J200/$J$9*100</f>
        <v>0</v>
      </c>
      <c r="J200" s="40">
        <v>0</v>
      </c>
      <c r="K200" s="40">
        <f>+L200/$L$9*100</f>
        <v>0</v>
      </c>
      <c r="L200" s="40">
        <v>0</v>
      </c>
      <c r="M200" s="46" t="s">
        <v>170</v>
      </c>
      <c r="N200" s="44">
        <v>281006</v>
      </c>
      <c r="O200" s="45"/>
    </row>
    <row r="201" spans="2:15" ht="30" customHeight="1" x14ac:dyDescent="0.3">
      <c r="B201" s="40">
        <f>+C201/$C$9*100</f>
        <v>0</v>
      </c>
      <c r="C201" s="40">
        <v>0</v>
      </c>
      <c r="D201" s="40">
        <f>+E201/$E$9*100</f>
        <v>0</v>
      </c>
      <c r="E201" s="40">
        <v>0</v>
      </c>
      <c r="F201" s="41">
        <f>+G201/$G$9*100</f>
        <v>0</v>
      </c>
      <c r="G201" s="41">
        <v>0</v>
      </c>
      <c r="H201" s="42"/>
      <c r="I201" s="40">
        <f>+J201/$J$9*100</f>
        <v>1.4474145936009761E-4</v>
      </c>
      <c r="J201" s="40">
        <v>4.4088000000000002E-2</v>
      </c>
      <c r="K201" s="40">
        <f>+L201/$L$9*100</f>
        <v>0.35548417969432028</v>
      </c>
      <c r="L201" s="40">
        <v>100.12329800000001</v>
      </c>
      <c r="M201" s="46" t="s">
        <v>171</v>
      </c>
      <c r="N201" s="44">
        <v>281999</v>
      </c>
      <c r="O201" s="45"/>
    </row>
    <row r="202" spans="2:15" ht="11.25" customHeight="1" thickBot="1" x14ac:dyDescent="0.35">
      <c r="B202" s="60"/>
      <c r="C202" s="60"/>
      <c r="D202" s="60"/>
      <c r="E202" s="60"/>
      <c r="F202" s="61"/>
      <c r="G202" s="61"/>
      <c r="H202" s="37"/>
      <c r="I202" s="60"/>
      <c r="J202" s="60"/>
      <c r="K202" s="60"/>
      <c r="L202" s="60"/>
      <c r="M202" s="22"/>
      <c r="N202" s="38"/>
      <c r="O202" s="48"/>
    </row>
    <row r="203" spans="2:15" ht="30" customHeight="1" thickBot="1" x14ac:dyDescent="0.35">
      <c r="B203" s="25">
        <f t="shared" ref="B203:K203" si="136">SUM(B204:B206)</f>
        <v>0.12341770200714035</v>
      </c>
      <c r="C203" s="25">
        <f t="shared" si="136"/>
        <v>52.476122000000004</v>
      </c>
      <c r="D203" s="25">
        <f t="shared" si="136"/>
        <v>0.1239314345089664</v>
      </c>
      <c r="E203" s="25">
        <f t="shared" si="136"/>
        <v>52.439008000000008</v>
      </c>
      <c r="F203" s="26">
        <f t="shared" si="136"/>
        <v>0.13835723644943235</v>
      </c>
      <c r="G203" s="26">
        <f t="shared" si="136"/>
        <v>51.890180999999998</v>
      </c>
      <c r="H203" s="8"/>
      <c r="I203" s="25">
        <f t="shared" si="136"/>
        <v>7.6809461201066591E-3</v>
      </c>
      <c r="J203" s="25">
        <f t="shared" si="136"/>
        <v>2.3396029999999999</v>
      </c>
      <c r="K203" s="25">
        <f t="shared" si="136"/>
        <v>0.21394874682696977</v>
      </c>
      <c r="L203" s="25">
        <f>SUM(L204:L206)</f>
        <v>60.259374000000001</v>
      </c>
      <c r="M203" s="27" t="s">
        <v>21</v>
      </c>
      <c r="N203" s="54">
        <v>291</v>
      </c>
      <c r="O203" s="29"/>
    </row>
    <row r="204" spans="2:15" ht="30" customHeight="1" x14ac:dyDescent="0.3">
      <c r="B204" s="55">
        <f>+C204/$C$9*100</f>
        <v>4.5112339032002055E-3</v>
      </c>
      <c r="C204" s="55">
        <v>1.918137</v>
      </c>
      <c r="D204" s="55">
        <f>+E204/$E$9*100</f>
        <v>4.5332182865611284E-3</v>
      </c>
      <c r="E204" s="55">
        <v>1.918137</v>
      </c>
      <c r="F204" s="56">
        <f>+G204/$G$9*100</f>
        <v>3.2479761235907458E-3</v>
      </c>
      <c r="G204" s="56">
        <v>1.218137</v>
      </c>
      <c r="H204" s="50"/>
      <c r="I204" s="55">
        <f>+J204/$J$9*100</f>
        <v>3.3254947796275007E-4</v>
      </c>
      <c r="J204" s="55">
        <v>0.101294</v>
      </c>
      <c r="K204" s="55">
        <f>+L204/$L$9*100</f>
        <v>2.6798665490350607E-2</v>
      </c>
      <c r="L204" s="55">
        <v>7.5479329999999996</v>
      </c>
      <c r="M204" s="57" t="s">
        <v>172</v>
      </c>
      <c r="N204" s="58">
        <v>291001</v>
      </c>
      <c r="O204" s="59"/>
    </row>
    <row r="205" spans="2:15" ht="48.75" customHeight="1" x14ac:dyDescent="0.3">
      <c r="B205" s="40">
        <f>+C205/$C$9*100</f>
        <v>0.11554974772063349</v>
      </c>
      <c r="C205" s="40">
        <v>49.130737000000003</v>
      </c>
      <c r="D205" s="40">
        <f>+E205/$E$9*100</f>
        <v>0.11611285085508774</v>
      </c>
      <c r="E205" s="40">
        <v>49.130737000000003</v>
      </c>
      <c r="F205" s="41">
        <f>+G205/$G$9*100</f>
        <v>0.13099960612506531</v>
      </c>
      <c r="G205" s="41">
        <v>49.130738999999998</v>
      </c>
      <c r="H205" s="42"/>
      <c r="I205" s="40">
        <f>+J205/$J$9*100</f>
        <v>3.2249590848809876E-3</v>
      </c>
      <c r="J205" s="40">
        <v>0.982317</v>
      </c>
      <c r="K205" s="40">
        <f>+L205/$L$9*100</f>
        <v>0.16189789506465824</v>
      </c>
      <c r="L205" s="40">
        <v>45.599079000000003</v>
      </c>
      <c r="M205" s="43" t="s">
        <v>173</v>
      </c>
      <c r="N205" s="44">
        <v>291002</v>
      </c>
      <c r="O205" s="45"/>
    </row>
    <row r="206" spans="2:15" ht="48.75" customHeight="1" x14ac:dyDescent="0.3">
      <c r="B206" s="40">
        <f>+C206/$C$9*100</f>
        <v>3.35672038330666E-3</v>
      </c>
      <c r="C206" s="40">
        <v>1.4272480000000001</v>
      </c>
      <c r="D206" s="40">
        <f>+E206/$E$9*100</f>
        <v>3.2853653673175416E-3</v>
      </c>
      <c r="E206" s="40">
        <v>1.390134</v>
      </c>
      <c r="F206" s="41">
        <f>+G206/$G$9*100</f>
        <v>4.1096542007762948E-3</v>
      </c>
      <c r="G206" s="41">
        <v>1.5413049999999999</v>
      </c>
      <c r="H206" s="42"/>
      <c r="I206" s="40">
        <f>+J206/$J$9*100</f>
        <v>4.1234375572629213E-3</v>
      </c>
      <c r="J206" s="40">
        <v>1.255992</v>
      </c>
      <c r="K206" s="40">
        <f>+L206/$L$9*100</f>
        <v>2.5252186271960946E-2</v>
      </c>
      <c r="L206" s="40">
        <v>7.1123620000000001</v>
      </c>
      <c r="M206" s="43" t="s">
        <v>174</v>
      </c>
      <c r="N206" s="44">
        <v>291003</v>
      </c>
      <c r="O206" s="45"/>
    </row>
    <row r="207" spans="2:15" ht="11.25" customHeight="1" thickBot="1" x14ac:dyDescent="0.35">
      <c r="B207" s="60"/>
      <c r="C207" s="60"/>
      <c r="D207" s="60"/>
      <c r="E207" s="60"/>
      <c r="F207" s="61"/>
      <c r="G207" s="61"/>
      <c r="H207" s="37"/>
      <c r="I207" s="60"/>
      <c r="J207" s="60"/>
      <c r="K207" s="60"/>
      <c r="L207" s="60"/>
      <c r="M207" s="22"/>
      <c r="N207" s="38"/>
      <c r="O207" s="48"/>
    </row>
    <row r="208" spans="2:15" ht="30" customHeight="1" thickBot="1" x14ac:dyDescent="0.35">
      <c r="B208" s="25">
        <f t="shared" ref="B208:K208" si="137">B209</f>
        <v>4.1066573218312676</v>
      </c>
      <c r="C208" s="25">
        <f t="shared" si="137"/>
        <v>1746.1145939999999</v>
      </c>
      <c r="D208" s="25">
        <f t="shared" si="137"/>
        <v>4.0236304324561791</v>
      </c>
      <c r="E208" s="25">
        <f t="shared" si="137"/>
        <v>1702.515502</v>
      </c>
      <c r="F208" s="26">
        <f t="shared" si="137"/>
        <v>4.1977176426715603</v>
      </c>
      <c r="G208" s="26">
        <f t="shared" si="137"/>
        <v>1574.332748</v>
      </c>
      <c r="H208" s="8"/>
      <c r="I208" s="25">
        <f t="shared" si="137"/>
        <v>0</v>
      </c>
      <c r="J208" s="25">
        <f t="shared" si="137"/>
        <v>0</v>
      </c>
      <c r="K208" s="25">
        <f t="shared" si="137"/>
        <v>0</v>
      </c>
      <c r="L208" s="25">
        <f>L209</f>
        <v>0</v>
      </c>
      <c r="M208" s="27" t="s">
        <v>22</v>
      </c>
      <c r="N208" s="54">
        <v>292</v>
      </c>
      <c r="O208" s="29"/>
    </row>
    <row r="209" spans="2:15" ht="30" customHeight="1" x14ac:dyDescent="0.3">
      <c r="B209" s="63">
        <f>+C209/$C$9*100</f>
        <v>4.1066573218312676</v>
      </c>
      <c r="C209" s="63">
        <v>1746.1145939999999</v>
      </c>
      <c r="D209" s="63">
        <f>+E209/$E$9*100</f>
        <v>4.0236304324561791</v>
      </c>
      <c r="E209" s="63">
        <v>1702.515502</v>
      </c>
      <c r="F209" s="64">
        <f>+G209/$G$9*100</f>
        <v>4.1977176426715603</v>
      </c>
      <c r="G209" s="64">
        <v>1574.332748</v>
      </c>
      <c r="H209" s="65"/>
      <c r="I209" s="63">
        <f>+J209/$J$9*100</f>
        <v>0</v>
      </c>
      <c r="J209" s="63">
        <v>0</v>
      </c>
      <c r="K209" s="63">
        <f>+L209/$L$9*100</f>
        <v>0</v>
      </c>
      <c r="L209" s="63">
        <v>0</v>
      </c>
      <c r="M209" s="66" t="s">
        <v>22</v>
      </c>
      <c r="N209" s="67">
        <v>292101</v>
      </c>
      <c r="O209" s="68"/>
    </row>
    <row r="210" spans="2:15" ht="11.25" customHeight="1" thickBot="1" x14ac:dyDescent="0.35">
      <c r="B210" s="60"/>
      <c r="C210" s="60"/>
      <c r="D210" s="60"/>
      <c r="E210" s="60"/>
      <c r="F210" s="61"/>
      <c r="G210" s="61"/>
      <c r="H210" s="37"/>
      <c r="I210" s="60"/>
      <c r="J210" s="60"/>
      <c r="K210" s="60"/>
      <c r="L210" s="60"/>
      <c r="M210" s="22"/>
      <c r="N210" s="38"/>
      <c r="O210" s="48"/>
    </row>
    <row r="211" spans="2:15" ht="30" customHeight="1" thickBot="1" x14ac:dyDescent="0.35">
      <c r="B211" s="25">
        <f t="shared" ref="B211:K211" si="138">SUM(B212:B214)</f>
        <v>9.3042465174851188</v>
      </c>
      <c r="C211" s="25">
        <f t="shared" si="138"/>
        <v>3956.0838309999999</v>
      </c>
      <c r="D211" s="25">
        <f t="shared" si="138"/>
        <v>9.7159430521623662</v>
      </c>
      <c r="E211" s="25">
        <f t="shared" si="138"/>
        <v>4111.0991530000001</v>
      </c>
      <c r="F211" s="26">
        <f t="shared" si="138"/>
        <v>11.793238462938239</v>
      </c>
      <c r="G211" s="26">
        <f t="shared" si="138"/>
        <v>4422.9943739999999</v>
      </c>
      <c r="H211" s="8"/>
      <c r="I211" s="25">
        <f t="shared" si="138"/>
        <v>6.0010367491139149</v>
      </c>
      <c r="J211" s="25">
        <f t="shared" si="138"/>
        <v>1827.9054900000001</v>
      </c>
      <c r="K211" s="25">
        <f t="shared" si="138"/>
        <v>5.0592976826497127</v>
      </c>
      <c r="L211" s="25">
        <f>SUM(L212:L214)</f>
        <v>1424.967969</v>
      </c>
      <c r="M211" s="27" t="s">
        <v>23</v>
      </c>
      <c r="N211" s="54">
        <v>421</v>
      </c>
      <c r="O211" s="29"/>
    </row>
    <row r="212" spans="2:15" ht="30" customHeight="1" x14ac:dyDescent="0.3">
      <c r="B212" s="63">
        <f>+C212/$C$9*100</f>
        <v>3.8251366640588773</v>
      </c>
      <c r="C212" s="63">
        <v>1626.414485</v>
      </c>
      <c r="D212" s="63">
        <f>+E212/$E$9*100</f>
        <v>3.7476326364048864</v>
      </c>
      <c r="E212" s="63">
        <v>1585.7327769999999</v>
      </c>
      <c r="F212" s="64">
        <f>+G212/$G$9*100</f>
        <v>5.2114505815666847</v>
      </c>
      <c r="G212" s="64">
        <v>1954.5281540000001</v>
      </c>
      <c r="H212" s="65"/>
      <c r="I212" s="63">
        <f>+J212/$J$9*100</f>
        <v>2.9969770282651265</v>
      </c>
      <c r="J212" s="63">
        <v>912.87405699999999</v>
      </c>
      <c r="K212" s="63">
        <f>+L212/$L$9*100</f>
        <v>0.46421065390672656</v>
      </c>
      <c r="L212" s="63">
        <v>130.74646999999999</v>
      </c>
      <c r="M212" s="66" t="s">
        <v>175</v>
      </c>
      <c r="N212" s="67">
        <v>421001</v>
      </c>
      <c r="O212" s="68"/>
    </row>
    <row r="213" spans="2:15" ht="30" customHeight="1" x14ac:dyDescent="0.3">
      <c r="B213" s="13">
        <f>+C213/$C$9*100</f>
        <v>3.167224438459662</v>
      </c>
      <c r="C213" s="13">
        <v>1346.67599</v>
      </c>
      <c r="D213" s="13">
        <f>+E213/$E$9*100</f>
        <v>1.929991046476458</v>
      </c>
      <c r="E213" s="13">
        <v>816.63555599999995</v>
      </c>
      <c r="F213" s="14">
        <f>+G213/$G$9*100</f>
        <v>2.5952886107593502</v>
      </c>
      <c r="G213" s="14">
        <v>973.34985300000005</v>
      </c>
      <c r="H213" s="65"/>
      <c r="I213" s="13">
        <f>+J213/$J$9*100</f>
        <v>0.80778478977834556</v>
      </c>
      <c r="J213" s="13">
        <v>246.04986</v>
      </c>
      <c r="K213" s="13">
        <f>+L213/$L$9*100</f>
        <v>0.40027739632931303</v>
      </c>
      <c r="L213" s="13">
        <v>112.739456</v>
      </c>
      <c r="M213" s="16" t="s">
        <v>176</v>
      </c>
      <c r="N213" s="69">
        <v>421002</v>
      </c>
      <c r="O213" s="70"/>
    </row>
    <row r="214" spans="2:15" ht="30" customHeight="1" x14ac:dyDescent="0.3">
      <c r="B214" s="40">
        <f>+C214/$C$9*100</f>
        <v>2.3118854149665791</v>
      </c>
      <c r="C214" s="40">
        <v>982.99335599999995</v>
      </c>
      <c r="D214" s="40">
        <f>+E214/$E$9*100</f>
        <v>4.0383193692810222</v>
      </c>
      <c r="E214" s="40">
        <v>1708.73082</v>
      </c>
      <c r="F214" s="41">
        <f>+G214/$G$9*100</f>
        <v>3.9864992706122044</v>
      </c>
      <c r="G214" s="41">
        <v>1495.1163670000001</v>
      </c>
      <c r="H214" s="42"/>
      <c r="I214" s="40">
        <f>+J214/$J$9*100</f>
        <v>2.1962749310704424</v>
      </c>
      <c r="J214" s="40">
        <v>668.98157300000003</v>
      </c>
      <c r="K214" s="40">
        <f>+L214/$L$9*100</f>
        <v>4.1948096324136728</v>
      </c>
      <c r="L214" s="40">
        <v>1181.482043</v>
      </c>
      <c r="M214" s="46" t="s">
        <v>177</v>
      </c>
      <c r="N214" s="44">
        <v>421003</v>
      </c>
      <c r="O214" s="45"/>
    </row>
    <row r="215" spans="2:15" ht="11.25" customHeight="1" thickBot="1" x14ac:dyDescent="0.35">
      <c r="B215" s="60"/>
      <c r="C215" s="60"/>
      <c r="D215" s="60"/>
      <c r="E215" s="60"/>
      <c r="F215" s="61"/>
      <c r="G215" s="61"/>
      <c r="H215" s="37"/>
      <c r="I215" s="60"/>
      <c r="J215" s="60"/>
      <c r="K215" s="60"/>
      <c r="L215" s="60"/>
      <c r="M215" s="22"/>
      <c r="N215" s="38"/>
      <c r="O215" s="48"/>
    </row>
    <row r="216" spans="2:15" ht="30" customHeight="1" thickBot="1" x14ac:dyDescent="0.35">
      <c r="B216" s="25">
        <f t="shared" ref="B216:K216" si="139">SUM(B217:B222)</f>
        <v>13.82982145329045</v>
      </c>
      <c r="C216" s="25">
        <f t="shared" si="139"/>
        <v>5880.3185119999989</v>
      </c>
      <c r="D216" s="25">
        <f t="shared" si="139"/>
        <v>21.557535068444601</v>
      </c>
      <c r="E216" s="25">
        <f t="shared" si="139"/>
        <v>9121.6224389999988</v>
      </c>
      <c r="F216" s="26">
        <f t="shared" si="139"/>
        <v>15.353981536539971</v>
      </c>
      <c r="G216" s="26">
        <f t="shared" si="139"/>
        <v>5758.433035</v>
      </c>
      <c r="H216" s="8"/>
      <c r="I216" s="25">
        <f t="shared" si="139"/>
        <v>13.721159902270363</v>
      </c>
      <c r="J216" s="25">
        <f t="shared" si="139"/>
        <v>4179.4417469999999</v>
      </c>
      <c r="K216" s="25">
        <f t="shared" si="139"/>
        <v>18.693477870550137</v>
      </c>
      <c r="L216" s="25">
        <f>SUM(L217:L222)</f>
        <v>5265.0800300000001</v>
      </c>
      <c r="M216" s="27" t="s">
        <v>24</v>
      </c>
      <c r="N216" s="54">
        <v>422</v>
      </c>
      <c r="O216" s="29"/>
    </row>
    <row r="217" spans="2:15" ht="30" customHeight="1" x14ac:dyDescent="0.3">
      <c r="B217" s="63">
        <f t="shared" ref="B217:B222" si="140">+C217/$C$9*100</f>
        <v>4.8207112372447645</v>
      </c>
      <c r="C217" s="63">
        <v>2049.7240419999998</v>
      </c>
      <c r="D217" s="63">
        <f t="shared" ref="D217:D222" si="141">+E217/$E$9*100</f>
        <v>3.9172107605586572</v>
      </c>
      <c r="E217" s="63">
        <v>1657.486232</v>
      </c>
      <c r="F217" s="64">
        <f t="shared" ref="F217:F222" si="142">+G217/$G$9*100</f>
        <v>2.6253854282135727</v>
      </c>
      <c r="G217" s="64">
        <v>984.63751200000002</v>
      </c>
      <c r="H217" s="65"/>
      <c r="I217" s="63">
        <f t="shared" ref="I217:I222" si="143">+J217/$J$9*100</f>
        <v>0.97468841280369278</v>
      </c>
      <c r="J217" s="63">
        <v>296.888417</v>
      </c>
      <c r="K217" s="63">
        <f t="shared" ref="K217:K222" si="144">+L217/$L$9*100</f>
        <v>3.3242936751604129</v>
      </c>
      <c r="L217" s="63">
        <v>936.29833699999995</v>
      </c>
      <c r="M217" s="66" t="s">
        <v>178</v>
      </c>
      <c r="N217" s="67">
        <v>422001</v>
      </c>
      <c r="O217" s="68"/>
    </row>
    <row r="218" spans="2:15" ht="30" customHeight="1" x14ac:dyDescent="0.3">
      <c r="B218" s="13">
        <f t="shared" si="140"/>
        <v>2.3504029210462027</v>
      </c>
      <c r="C218" s="13">
        <v>999.37066100000004</v>
      </c>
      <c r="D218" s="13">
        <f t="shared" si="141"/>
        <v>5.3923762957946719</v>
      </c>
      <c r="E218" s="13">
        <v>2281.671836</v>
      </c>
      <c r="F218" s="14">
        <f t="shared" si="142"/>
        <v>2.7214563425616687</v>
      </c>
      <c r="G218" s="14">
        <v>1020.668422</v>
      </c>
      <c r="H218" s="65"/>
      <c r="I218" s="13">
        <f t="shared" si="143"/>
        <v>5.4333893274112786</v>
      </c>
      <c r="J218" s="13">
        <v>1655.0010600000001</v>
      </c>
      <c r="K218" s="13">
        <f t="shared" si="144"/>
        <v>8.6772938185937321</v>
      </c>
      <c r="L218" s="13">
        <v>2443.988578</v>
      </c>
      <c r="M218" s="16" t="s">
        <v>179</v>
      </c>
      <c r="N218" s="69">
        <v>422002</v>
      </c>
      <c r="O218" s="70"/>
    </row>
    <row r="219" spans="2:15" ht="30" customHeight="1" x14ac:dyDescent="0.3">
      <c r="B219" s="40">
        <f t="shared" si="140"/>
        <v>1.585248501881787</v>
      </c>
      <c r="C219" s="40">
        <v>674.033728</v>
      </c>
      <c r="D219" s="40">
        <f t="shared" si="141"/>
        <v>5.188048130265571</v>
      </c>
      <c r="E219" s="40">
        <v>2195.2146240000002</v>
      </c>
      <c r="F219" s="41">
        <f t="shared" si="142"/>
        <v>3.6532183974813766</v>
      </c>
      <c r="G219" s="41">
        <v>1370.121063</v>
      </c>
      <c r="H219" s="42"/>
      <c r="I219" s="40">
        <f t="shared" si="143"/>
        <v>1.7308325339443889</v>
      </c>
      <c r="J219" s="40">
        <v>527.208618</v>
      </c>
      <c r="K219" s="40">
        <f t="shared" si="144"/>
        <v>1.7743673750400879</v>
      </c>
      <c r="L219" s="40">
        <v>499.75645500000002</v>
      </c>
      <c r="M219" s="46" t="s">
        <v>180</v>
      </c>
      <c r="N219" s="44">
        <v>422003</v>
      </c>
      <c r="O219" s="45"/>
    </row>
    <row r="220" spans="2:15" ht="30" customHeight="1" x14ac:dyDescent="0.3">
      <c r="B220" s="40">
        <f t="shared" si="140"/>
        <v>2.430550426996906</v>
      </c>
      <c r="C220" s="40">
        <v>1033.448676</v>
      </c>
      <c r="D220" s="40">
        <f t="shared" si="141"/>
        <v>4.8904943576272837</v>
      </c>
      <c r="E220" s="40">
        <v>2069.3109359999999</v>
      </c>
      <c r="F220" s="41">
        <f t="shared" si="142"/>
        <v>3.4295743197458899</v>
      </c>
      <c r="G220" s="41">
        <v>1286.2444840000001</v>
      </c>
      <c r="H220" s="42"/>
      <c r="I220" s="40">
        <f t="shared" si="143"/>
        <v>2.7686687025744003</v>
      </c>
      <c r="J220" s="40">
        <v>843.33173299999999</v>
      </c>
      <c r="K220" s="40">
        <f t="shared" si="144"/>
        <v>2.5988675949904718</v>
      </c>
      <c r="L220" s="40">
        <v>731.97967600000004</v>
      </c>
      <c r="M220" s="46" t="s">
        <v>181</v>
      </c>
      <c r="N220" s="44">
        <v>422004</v>
      </c>
      <c r="O220" s="45"/>
    </row>
    <row r="221" spans="2:15" ht="30" customHeight="1" x14ac:dyDescent="0.3">
      <c r="B221" s="40">
        <f t="shared" si="140"/>
        <v>0</v>
      </c>
      <c r="C221" s="40">
        <v>0</v>
      </c>
      <c r="D221" s="40">
        <f t="shared" si="141"/>
        <v>5.0068740938724383E-2</v>
      </c>
      <c r="E221" s="40">
        <v>21.185545999999999</v>
      </c>
      <c r="F221" s="41">
        <f t="shared" si="142"/>
        <v>0.73543587164086222</v>
      </c>
      <c r="G221" s="41">
        <v>275.82150000000001</v>
      </c>
      <c r="H221" s="42"/>
      <c r="I221" s="40">
        <f t="shared" si="143"/>
        <v>0.8254735007813554</v>
      </c>
      <c r="J221" s="40">
        <v>251.43781100000001</v>
      </c>
      <c r="K221" s="40">
        <f t="shared" si="144"/>
        <v>3.1407405832516192E-5</v>
      </c>
      <c r="L221" s="40">
        <v>8.8459999999999997E-3</v>
      </c>
      <c r="M221" s="46" t="s">
        <v>182</v>
      </c>
      <c r="N221" s="44">
        <v>422005</v>
      </c>
      <c r="O221" s="45"/>
    </row>
    <row r="222" spans="2:15" ht="30" customHeight="1" x14ac:dyDescent="0.3">
      <c r="B222" s="40">
        <f t="shared" si="140"/>
        <v>2.6429083661207895</v>
      </c>
      <c r="C222" s="40">
        <v>1123.741405</v>
      </c>
      <c r="D222" s="40">
        <f t="shared" si="141"/>
        <v>2.1193367832596932</v>
      </c>
      <c r="E222" s="40">
        <v>896.75326500000006</v>
      </c>
      <c r="F222" s="41">
        <f t="shared" si="142"/>
        <v>2.1889111768966032</v>
      </c>
      <c r="G222" s="41">
        <v>820.94005400000003</v>
      </c>
      <c r="H222" s="42"/>
      <c r="I222" s="40">
        <f t="shared" si="143"/>
        <v>1.9881074247552473</v>
      </c>
      <c r="J222" s="40">
        <v>605.57410800000002</v>
      </c>
      <c r="K222" s="40">
        <f t="shared" si="144"/>
        <v>2.3186239993596023</v>
      </c>
      <c r="L222" s="40">
        <v>653.04813799999999</v>
      </c>
      <c r="M222" s="46" t="s">
        <v>183</v>
      </c>
      <c r="N222" s="44">
        <v>422999</v>
      </c>
      <c r="O222" s="45"/>
    </row>
    <row r="223" spans="2:15" ht="11.25" customHeight="1" thickBot="1" x14ac:dyDescent="0.35">
      <c r="B223" s="60"/>
      <c r="C223" s="60"/>
      <c r="D223" s="60"/>
      <c r="E223" s="60"/>
      <c r="F223" s="61"/>
      <c r="G223" s="61"/>
      <c r="H223" s="37"/>
      <c r="I223" s="60"/>
      <c r="J223" s="60"/>
      <c r="K223" s="60"/>
      <c r="L223" s="60"/>
      <c r="M223" s="4"/>
      <c r="N223" s="38"/>
      <c r="O223" s="48"/>
    </row>
    <row r="224" spans="2:15" ht="30" customHeight="1" thickBot="1" x14ac:dyDescent="0.35">
      <c r="B224" s="25">
        <f t="shared" ref="B224:G224" si="145">SUM(B225:B237)</f>
        <v>1.5099594289218328</v>
      </c>
      <c r="C224" s="25">
        <f t="shared" si="145"/>
        <v>642.02147600000012</v>
      </c>
      <c r="D224" s="25">
        <f t="shared" si="145"/>
        <v>1.4855992043427191</v>
      </c>
      <c r="E224" s="25">
        <f t="shared" si="145"/>
        <v>628.60039399999994</v>
      </c>
      <c r="F224" s="26">
        <f t="shared" si="145"/>
        <v>1.6453569624619984</v>
      </c>
      <c r="G224" s="26">
        <f t="shared" si="145"/>
        <v>617.0827979999998</v>
      </c>
      <c r="H224" s="8"/>
      <c r="I224" s="25">
        <f>SUM(I225:I237)</f>
        <v>2.2636868573550037</v>
      </c>
      <c r="J224" s="25">
        <f>SUM(J225:J237)</f>
        <v>689.51513000000011</v>
      </c>
      <c r="K224" s="25">
        <f>SUM(K225:K237)</f>
        <v>1.9704951777677455</v>
      </c>
      <c r="L224" s="25">
        <f>SUM(L225:L237)</f>
        <v>554.99650099999997</v>
      </c>
      <c r="M224" s="27" t="s">
        <v>25</v>
      </c>
      <c r="N224" s="54">
        <v>423</v>
      </c>
      <c r="O224" s="29"/>
    </row>
    <row r="225" spans="2:15" ht="30" customHeight="1" x14ac:dyDescent="0.3">
      <c r="B225" s="63">
        <f t="shared" ref="B225:B237" si="146">+C225/$C$9*100</f>
        <v>0.15487021254518757</v>
      </c>
      <c r="C225" s="63">
        <v>65.849452999999997</v>
      </c>
      <c r="D225" s="63">
        <f t="shared" ref="D225:D237" si="147">+E225/$E$9*100</f>
        <v>0.15182825932338498</v>
      </c>
      <c r="E225" s="63">
        <v>64.242969000000002</v>
      </c>
      <c r="F225" s="64">
        <f t="shared" ref="F225:F237" si="148">+G225/$G$9*100</f>
        <v>0.16905723762326502</v>
      </c>
      <c r="G225" s="64">
        <v>63.404060999999999</v>
      </c>
      <c r="H225" s="65"/>
      <c r="I225" s="63">
        <f t="shared" ref="I225:I237" si="149">+J225/$J$9*100</f>
        <v>0.2014042344421226</v>
      </c>
      <c r="J225" s="63">
        <v>61.347383999999998</v>
      </c>
      <c r="K225" s="63">
        <f t="shared" ref="K225:K237" si="150">+L225/$L$9*100</f>
        <v>9.1192024165936261E-2</v>
      </c>
      <c r="L225" s="63">
        <v>25.684536000000001</v>
      </c>
      <c r="M225" s="66" t="s">
        <v>184</v>
      </c>
      <c r="N225" s="67">
        <v>423001</v>
      </c>
      <c r="O225" s="68"/>
    </row>
    <row r="226" spans="2:15" ht="30" customHeight="1" x14ac:dyDescent="0.3">
      <c r="B226" s="13">
        <f t="shared" si="146"/>
        <v>0.48149760951603165</v>
      </c>
      <c r="C226" s="13">
        <v>204.72855100000001</v>
      </c>
      <c r="D226" s="13">
        <f t="shared" si="147"/>
        <v>0.47555006091349483</v>
      </c>
      <c r="E226" s="13">
        <v>201.21911399999999</v>
      </c>
      <c r="F226" s="14">
        <f t="shared" si="148"/>
        <v>0.53520155401282055</v>
      </c>
      <c r="G226" s="14">
        <v>200.72463300000001</v>
      </c>
      <c r="H226" s="65"/>
      <c r="I226" s="13">
        <f t="shared" si="149"/>
        <v>0.74217783755530886</v>
      </c>
      <c r="J226" s="13">
        <v>226.06609499999999</v>
      </c>
      <c r="K226" s="13">
        <f t="shared" si="150"/>
        <v>0.60079766642616783</v>
      </c>
      <c r="L226" s="13">
        <v>169.216655</v>
      </c>
      <c r="M226" s="16" t="s">
        <v>185</v>
      </c>
      <c r="N226" s="69">
        <v>423002</v>
      </c>
      <c r="O226" s="70"/>
    </row>
    <row r="227" spans="2:15" ht="30" customHeight="1" x14ac:dyDescent="0.3">
      <c r="B227" s="40">
        <f t="shared" si="146"/>
        <v>0</v>
      </c>
      <c r="C227" s="40">
        <v>0</v>
      </c>
      <c r="D227" s="40">
        <f t="shared" si="147"/>
        <v>0</v>
      </c>
      <c r="E227" s="40">
        <v>0</v>
      </c>
      <c r="F227" s="41">
        <f t="shared" si="148"/>
        <v>0</v>
      </c>
      <c r="G227" s="41">
        <v>0</v>
      </c>
      <c r="H227" s="42"/>
      <c r="I227" s="40">
        <f t="shared" si="149"/>
        <v>5.0317946145481069E-3</v>
      </c>
      <c r="J227" s="40">
        <v>1.5326759999999999</v>
      </c>
      <c r="K227" s="40">
        <f t="shared" si="150"/>
        <v>5.2058858058960022E-3</v>
      </c>
      <c r="L227" s="40">
        <v>1.4662550000000001</v>
      </c>
      <c r="M227" s="46" t="s">
        <v>186</v>
      </c>
      <c r="N227" s="44">
        <v>423003</v>
      </c>
      <c r="O227" s="45"/>
    </row>
    <row r="228" spans="2:15" ht="30" customHeight="1" x14ac:dyDescent="0.3">
      <c r="B228" s="40">
        <f t="shared" si="146"/>
        <v>2.1176286802575342E-2</v>
      </c>
      <c r="C228" s="40">
        <v>9.0039709999999999</v>
      </c>
      <c r="D228" s="40">
        <f t="shared" si="147"/>
        <v>2.0661755613046943E-2</v>
      </c>
      <c r="E228" s="40">
        <v>8.7425920000000001</v>
      </c>
      <c r="F228" s="41">
        <f t="shared" si="148"/>
        <v>2.2634533004046147E-2</v>
      </c>
      <c r="G228" s="41">
        <v>8.4889670000000006</v>
      </c>
      <c r="H228" s="42"/>
      <c r="I228" s="40">
        <f t="shared" si="149"/>
        <v>6.2492972095972064E-2</v>
      </c>
      <c r="J228" s="40">
        <v>19.035252</v>
      </c>
      <c r="K228" s="40">
        <f t="shared" si="150"/>
        <v>8.5182252919572155E-2</v>
      </c>
      <c r="L228" s="40">
        <v>23.991864</v>
      </c>
      <c r="M228" s="46" t="s">
        <v>187</v>
      </c>
      <c r="N228" s="44">
        <v>423004</v>
      </c>
      <c r="O228" s="45"/>
    </row>
    <row r="229" spans="2:15" ht="30" customHeight="1" x14ac:dyDescent="0.3">
      <c r="B229" s="40">
        <f t="shared" si="146"/>
        <v>5.0946876398027349E-2</v>
      </c>
      <c r="C229" s="40">
        <v>21.662164000000001</v>
      </c>
      <c r="D229" s="40">
        <f t="shared" si="147"/>
        <v>5.1012703221700866E-2</v>
      </c>
      <c r="E229" s="40">
        <v>21.584963999999999</v>
      </c>
      <c r="F229" s="41">
        <f t="shared" si="148"/>
        <v>3.1119694881320159E-2</v>
      </c>
      <c r="G229" s="41">
        <v>11.671284</v>
      </c>
      <c r="H229" s="42"/>
      <c r="I229" s="40">
        <f t="shared" si="149"/>
        <v>9.0047093272682694E-3</v>
      </c>
      <c r="J229" s="40">
        <v>2.7428189999999999</v>
      </c>
      <c r="K229" s="40">
        <f t="shared" si="150"/>
        <v>3.538996146470401E-4</v>
      </c>
      <c r="L229" s="40">
        <v>9.9677000000000002E-2</v>
      </c>
      <c r="M229" s="46" t="s">
        <v>188</v>
      </c>
      <c r="N229" s="44">
        <v>423005</v>
      </c>
      <c r="O229" s="45"/>
    </row>
    <row r="230" spans="2:15" ht="30" customHeight="1" x14ac:dyDescent="0.3">
      <c r="B230" s="40">
        <f t="shared" si="146"/>
        <v>4.3943180336338879E-2</v>
      </c>
      <c r="C230" s="40">
        <v>18.684253999999999</v>
      </c>
      <c r="D230" s="40">
        <f t="shared" si="147"/>
        <v>4.2925617650203959E-2</v>
      </c>
      <c r="E230" s="40">
        <v>18.163081999999999</v>
      </c>
      <c r="F230" s="41">
        <f t="shared" si="148"/>
        <v>4.6642061480031159E-2</v>
      </c>
      <c r="G230" s="41">
        <v>17.492868999999999</v>
      </c>
      <c r="H230" s="42"/>
      <c r="I230" s="40">
        <f t="shared" si="149"/>
        <v>0.2052539770882425</v>
      </c>
      <c r="J230" s="40">
        <v>62.520009000000002</v>
      </c>
      <c r="K230" s="40">
        <f t="shared" si="150"/>
        <v>0.19506877738321859</v>
      </c>
      <c r="L230" s="40">
        <v>54.941768000000003</v>
      </c>
      <c r="M230" s="46" t="s">
        <v>189</v>
      </c>
      <c r="N230" s="44">
        <v>423006</v>
      </c>
      <c r="O230" s="45"/>
    </row>
    <row r="231" spans="2:15" ht="30" customHeight="1" x14ac:dyDescent="0.3">
      <c r="B231" s="40">
        <f t="shared" si="146"/>
        <v>0.19835845873509605</v>
      </c>
      <c r="C231" s="40">
        <v>84.340272999999996</v>
      </c>
      <c r="D231" s="40">
        <f t="shared" si="147"/>
        <v>0.19617479760130427</v>
      </c>
      <c r="E231" s="40">
        <v>83.007283999999999</v>
      </c>
      <c r="F231" s="41">
        <f t="shared" si="148"/>
        <v>0.2453046767808012</v>
      </c>
      <c r="G231" s="41">
        <v>92.000276999999997</v>
      </c>
      <c r="H231" s="42"/>
      <c r="I231" s="40">
        <f t="shared" si="149"/>
        <v>0.15293097039552256</v>
      </c>
      <c r="J231" s="40">
        <v>46.582510999999997</v>
      </c>
      <c r="K231" s="40">
        <f t="shared" si="150"/>
        <v>0.12408519983041545</v>
      </c>
      <c r="L231" s="40">
        <v>34.949007999999999</v>
      </c>
      <c r="M231" s="46" t="s">
        <v>190</v>
      </c>
      <c r="N231" s="44">
        <v>423007</v>
      </c>
      <c r="O231" s="45"/>
    </row>
    <row r="232" spans="2:15" ht="30" customHeight="1" x14ac:dyDescent="0.3">
      <c r="B232" s="40">
        <f t="shared" si="146"/>
        <v>0.38328100235415974</v>
      </c>
      <c r="C232" s="40">
        <v>162.967713</v>
      </c>
      <c r="D232" s="40">
        <f t="shared" si="147"/>
        <v>0.38433759544520224</v>
      </c>
      <c r="E232" s="40">
        <v>162.62445700000001</v>
      </c>
      <c r="F232" s="41">
        <f t="shared" si="148"/>
        <v>0.4180039259764779</v>
      </c>
      <c r="G232" s="41">
        <v>156.77025599999999</v>
      </c>
      <c r="H232" s="42"/>
      <c r="I232" s="40">
        <f t="shared" si="149"/>
        <v>0.54992135986531476</v>
      </c>
      <c r="J232" s="40">
        <v>167.50510199999999</v>
      </c>
      <c r="K232" s="40">
        <f t="shared" si="150"/>
        <v>0.68773392319344351</v>
      </c>
      <c r="L232" s="40">
        <v>193.70254</v>
      </c>
      <c r="M232" s="46" t="s">
        <v>191</v>
      </c>
      <c r="N232" s="44">
        <v>423008</v>
      </c>
      <c r="O232" s="45"/>
    </row>
    <row r="233" spans="2:15" ht="30" customHeight="1" x14ac:dyDescent="0.3">
      <c r="B233" s="40">
        <f t="shared" si="146"/>
        <v>6.5635841878215334E-2</v>
      </c>
      <c r="C233" s="40">
        <v>27.907782999999998</v>
      </c>
      <c r="D233" s="40">
        <f t="shared" si="147"/>
        <v>5.7526947662464814E-2</v>
      </c>
      <c r="E233" s="40">
        <v>24.341331</v>
      </c>
      <c r="F233" s="41">
        <f t="shared" si="148"/>
        <v>4.9489381614816676E-2</v>
      </c>
      <c r="G233" s="41">
        <v>18.560742000000001</v>
      </c>
      <c r="H233" s="42"/>
      <c r="I233" s="40">
        <f t="shared" si="149"/>
        <v>6.1170515527823911E-2</v>
      </c>
      <c r="J233" s="40">
        <v>18.632434</v>
      </c>
      <c r="K233" s="40">
        <f t="shared" si="150"/>
        <v>0.13153323569847361</v>
      </c>
      <c r="L233" s="40">
        <v>37.046771999999997</v>
      </c>
      <c r="M233" s="46" t="s">
        <v>192</v>
      </c>
      <c r="N233" s="44">
        <v>423999</v>
      </c>
      <c r="O233" s="45"/>
    </row>
    <row r="234" spans="2:15" ht="30" customHeight="1" x14ac:dyDescent="0.3">
      <c r="B234" s="40">
        <f t="shared" si="146"/>
        <v>7.9252844933662178E-2</v>
      </c>
      <c r="C234" s="40">
        <v>33.697612999999997</v>
      </c>
      <c r="D234" s="40">
        <f t="shared" si="147"/>
        <v>7.7882205870400678E-2</v>
      </c>
      <c r="E234" s="40">
        <v>32.954234999999997</v>
      </c>
      <c r="F234" s="41">
        <f t="shared" si="148"/>
        <v>9.8221587296469279E-2</v>
      </c>
      <c r="G234" s="41">
        <v>36.837508999999997</v>
      </c>
      <c r="H234" s="42"/>
      <c r="I234" s="40">
        <f t="shared" si="149"/>
        <v>0.25001358920989064</v>
      </c>
      <c r="J234" s="40">
        <v>76.153710000000004</v>
      </c>
      <c r="K234" s="40">
        <f t="shared" si="150"/>
        <v>4.1034556822294448E-2</v>
      </c>
      <c r="L234" s="40">
        <v>11.557518999999999</v>
      </c>
      <c r="M234" s="46" t="s">
        <v>193</v>
      </c>
      <c r="N234" s="44">
        <v>424001</v>
      </c>
      <c r="O234" s="45"/>
    </row>
    <row r="235" spans="2:15" ht="30" customHeight="1" x14ac:dyDescent="0.3">
      <c r="B235" s="40">
        <f t="shared" si="146"/>
        <v>3.0186202609123098E-2</v>
      </c>
      <c r="C235" s="40">
        <v>12.834908</v>
      </c>
      <c r="D235" s="40">
        <f t="shared" si="147"/>
        <v>2.5090247020384961E-2</v>
      </c>
      <c r="E235" s="40">
        <v>10.616415999999999</v>
      </c>
      <c r="F235" s="41">
        <f t="shared" si="148"/>
        <v>2.8815746966777883E-2</v>
      </c>
      <c r="G235" s="41">
        <v>10.8072</v>
      </c>
      <c r="H235" s="42"/>
      <c r="I235" s="40">
        <f t="shared" si="149"/>
        <v>2.4284897232989329E-2</v>
      </c>
      <c r="J235" s="40">
        <v>7.397138</v>
      </c>
      <c r="K235" s="40">
        <f t="shared" si="150"/>
        <v>8.2350459524419359E-3</v>
      </c>
      <c r="L235" s="40">
        <v>2.3194279999999998</v>
      </c>
      <c r="M235" s="46" t="s">
        <v>194</v>
      </c>
      <c r="N235" s="44">
        <v>424002</v>
      </c>
      <c r="O235" s="45"/>
    </row>
    <row r="236" spans="2:15" ht="30" customHeight="1" x14ac:dyDescent="0.3">
      <c r="B236" s="40">
        <f t="shared" si="146"/>
        <v>6.986315645928458E-4</v>
      </c>
      <c r="C236" s="40">
        <v>0.29705199999999998</v>
      </c>
      <c r="D236" s="40">
        <f t="shared" si="147"/>
        <v>2.4994730094185396E-3</v>
      </c>
      <c r="E236" s="40">
        <v>1.0576000000000001</v>
      </c>
      <c r="F236" s="41">
        <f t="shared" si="148"/>
        <v>7.4657720322542445E-4</v>
      </c>
      <c r="G236" s="41">
        <v>0.28000000000000003</v>
      </c>
      <c r="H236" s="42"/>
      <c r="I236" s="40">
        <f t="shared" si="149"/>
        <v>0</v>
      </c>
      <c r="J236" s="40">
        <v>0</v>
      </c>
      <c r="K236" s="40">
        <f t="shared" si="150"/>
        <v>0</v>
      </c>
      <c r="L236" s="40">
        <v>0</v>
      </c>
      <c r="M236" s="46" t="s">
        <v>195</v>
      </c>
      <c r="N236" s="44">
        <v>424003</v>
      </c>
      <c r="O236" s="45"/>
    </row>
    <row r="237" spans="2:15" ht="30" customHeight="1" x14ac:dyDescent="0.3">
      <c r="B237" s="40">
        <f t="shared" si="146"/>
        <v>1.1228124882251945E-4</v>
      </c>
      <c r="C237" s="40">
        <v>4.7740999999999999E-2</v>
      </c>
      <c r="D237" s="40">
        <f t="shared" si="147"/>
        <v>1.0954101171194148E-4</v>
      </c>
      <c r="E237" s="40">
        <v>4.6350000000000002E-2</v>
      </c>
      <c r="F237" s="41">
        <f t="shared" si="148"/>
        <v>1.199856219469432E-4</v>
      </c>
      <c r="G237" s="41">
        <v>4.4999999999999998E-2</v>
      </c>
      <c r="H237" s="42"/>
      <c r="I237" s="40">
        <f t="shared" si="149"/>
        <v>0</v>
      </c>
      <c r="J237" s="40">
        <v>0</v>
      </c>
      <c r="K237" s="40">
        <f t="shared" si="150"/>
        <v>7.2709955238989279E-5</v>
      </c>
      <c r="L237" s="40">
        <v>2.0479000000000001E-2</v>
      </c>
      <c r="M237" s="46" t="s">
        <v>196</v>
      </c>
      <c r="N237" s="44">
        <v>451012</v>
      </c>
      <c r="O237" s="45"/>
    </row>
    <row r="238" spans="2:15" ht="11.25" customHeight="1" thickBot="1" x14ac:dyDescent="0.35">
      <c r="B238" s="60"/>
      <c r="C238" s="60"/>
      <c r="D238" s="60"/>
      <c r="E238" s="60"/>
      <c r="F238" s="61"/>
      <c r="G238" s="61"/>
      <c r="H238" s="37"/>
      <c r="I238" s="60"/>
      <c r="J238" s="60"/>
      <c r="K238" s="60"/>
      <c r="L238" s="60"/>
      <c r="M238" s="4"/>
      <c r="N238" s="38"/>
      <c r="O238" s="48"/>
    </row>
    <row r="239" spans="2:15" ht="30" customHeight="1" thickBot="1" x14ac:dyDescent="0.35">
      <c r="B239" s="25">
        <f t="shared" ref="B239:K239" si="151">SUM(B240:B243)</f>
        <v>2.0823274095308264</v>
      </c>
      <c r="C239" s="25">
        <f t="shared" si="151"/>
        <v>885.38731000000007</v>
      </c>
      <c r="D239" s="25">
        <f t="shared" si="151"/>
        <v>2.0924751174609355</v>
      </c>
      <c r="E239" s="25">
        <f t="shared" si="151"/>
        <v>885.38731000000007</v>
      </c>
      <c r="F239" s="26">
        <f t="shared" si="151"/>
        <v>2.3607499345395779</v>
      </c>
      <c r="G239" s="26">
        <f t="shared" si="151"/>
        <v>885.38731000000007</v>
      </c>
      <c r="H239" s="8"/>
      <c r="I239" s="25">
        <f t="shared" si="151"/>
        <v>3.5751343877404591</v>
      </c>
      <c r="J239" s="25">
        <f t="shared" si="151"/>
        <v>1088.9797960000001</v>
      </c>
      <c r="K239" s="25">
        <f t="shared" si="151"/>
        <v>1.8420180537891477</v>
      </c>
      <c r="L239" s="25">
        <f>SUM(L240:L243)</f>
        <v>518.81049299999995</v>
      </c>
      <c r="M239" s="27" t="s">
        <v>26</v>
      </c>
      <c r="N239" s="54">
        <v>440</v>
      </c>
      <c r="O239" s="29"/>
    </row>
    <row r="240" spans="2:15" ht="30" customHeight="1" x14ac:dyDescent="0.3">
      <c r="B240" s="63">
        <f>+C240/$C$9*100</f>
        <v>0</v>
      </c>
      <c r="C240" s="63">
        <v>0</v>
      </c>
      <c r="D240" s="63">
        <f>+E240/$E$9*100</f>
        <v>0</v>
      </c>
      <c r="E240" s="63">
        <v>0</v>
      </c>
      <c r="F240" s="64">
        <f>+G240/$G$9*100</f>
        <v>0</v>
      </c>
      <c r="G240" s="64">
        <v>0</v>
      </c>
      <c r="H240" s="65"/>
      <c r="I240" s="63">
        <f>+J240/$J$9*100</f>
        <v>0.21832033767570516</v>
      </c>
      <c r="J240" s="63">
        <v>66.5</v>
      </c>
      <c r="K240" s="63">
        <f>+L240/$L$9*100</f>
        <v>0</v>
      </c>
      <c r="L240" s="63">
        <v>0</v>
      </c>
      <c r="M240" s="66" t="s">
        <v>197</v>
      </c>
      <c r="N240" s="67">
        <v>441001</v>
      </c>
      <c r="O240" s="68"/>
    </row>
    <row r="241" spans="1:15" ht="48.75" customHeight="1" x14ac:dyDescent="0.3">
      <c r="A241" s="71"/>
      <c r="B241" s="13">
        <f>+C241/$C$9*100</f>
        <v>2.0322961494278409</v>
      </c>
      <c r="C241" s="13">
        <v>864.11445800000001</v>
      </c>
      <c r="D241" s="13">
        <f>+E241/$E$9*100</f>
        <v>2.042200042378338</v>
      </c>
      <c r="E241" s="13">
        <v>864.11445800000001</v>
      </c>
      <c r="F241" s="14">
        <f>+G241/$G$9*100</f>
        <v>2.304029126143905</v>
      </c>
      <c r="G241" s="14">
        <v>864.11445800000001</v>
      </c>
      <c r="H241" s="65"/>
      <c r="I241" s="13">
        <f>+J241/$J$9*100</f>
        <v>3.285833072145059</v>
      </c>
      <c r="J241" s="13">
        <v>1000.859112</v>
      </c>
      <c r="K241" s="13">
        <f>+L241/$L$9*100</f>
        <v>1.803613414521148</v>
      </c>
      <c r="L241" s="13">
        <v>507.99369899999999</v>
      </c>
      <c r="M241" s="72" t="s">
        <v>198</v>
      </c>
      <c r="N241" s="69">
        <v>441002</v>
      </c>
      <c r="O241" s="70"/>
    </row>
    <row r="242" spans="1:15" ht="30" customHeight="1" x14ac:dyDescent="0.3">
      <c r="A242" s="71"/>
      <c r="B242" s="13">
        <f>+C242/$C$9*100</f>
        <v>0</v>
      </c>
      <c r="C242" s="13">
        <v>0</v>
      </c>
      <c r="D242" s="13">
        <f>+E242/$E$9*100</f>
        <v>0</v>
      </c>
      <c r="E242" s="13">
        <v>0</v>
      </c>
      <c r="F242" s="14">
        <f>+G242/$G$9*100</f>
        <v>0</v>
      </c>
      <c r="G242" s="14">
        <v>0</v>
      </c>
      <c r="H242" s="65"/>
      <c r="I242" s="13">
        <f>+J242/$J$9*100</f>
        <v>0</v>
      </c>
      <c r="J242" s="13">
        <v>0</v>
      </c>
      <c r="K242" s="13">
        <f>+L242/$L$9*100</f>
        <v>1.9527552801134873E-3</v>
      </c>
      <c r="L242" s="13">
        <v>0.55000000000000004</v>
      </c>
      <c r="M242" s="16" t="s">
        <v>199</v>
      </c>
      <c r="N242" s="69">
        <v>441003</v>
      </c>
      <c r="O242" s="70"/>
    </row>
    <row r="243" spans="1:15" ht="48.75" customHeight="1" x14ac:dyDescent="0.3">
      <c r="A243" s="73"/>
      <c r="B243" s="40">
        <f>+C243/$C$9*100</f>
        <v>5.0031260102985503E-2</v>
      </c>
      <c r="C243" s="40">
        <v>21.272852</v>
      </c>
      <c r="D243" s="40">
        <f>+E243/$E$9*100</f>
        <v>5.0275075082597577E-2</v>
      </c>
      <c r="E243" s="40">
        <v>21.272852</v>
      </c>
      <c r="F243" s="41">
        <f>+G243/$G$9*100</f>
        <v>5.6720808395672777E-2</v>
      </c>
      <c r="G243" s="41">
        <v>21.272852</v>
      </c>
      <c r="H243" s="42"/>
      <c r="I243" s="40">
        <f>+J243/$J$9*100</f>
        <v>7.0980977919694974E-2</v>
      </c>
      <c r="J243" s="40">
        <v>21.620684000000001</v>
      </c>
      <c r="K243" s="40">
        <f>+L243/$L$9*100</f>
        <v>3.6451883987886312E-2</v>
      </c>
      <c r="L243" s="40">
        <v>10.266794000000001</v>
      </c>
      <c r="M243" s="43" t="s">
        <v>200</v>
      </c>
      <c r="N243" s="44">
        <v>442001</v>
      </c>
      <c r="O243" s="45"/>
    </row>
    <row r="244" spans="1:15" ht="11.25" customHeight="1" thickBot="1" x14ac:dyDescent="0.35">
      <c r="B244" s="74"/>
      <c r="C244" s="74"/>
      <c r="D244" s="74"/>
      <c r="E244" s="74"/>
      <c r="F244" s="75"/>
      <c r="G244" s="75"/>
      <c r="H244" s="37"/>
      <c r="I244" s="74"/>
      <c r="J244" s="74"/>
      <c r="K244" s="74"/>
      <c r="L244" s="74"/>
      <c r="M244" s="4"/>
      <c r="N244" s="38"/>
      <c r="O244" s="48"/>
    </row>
    <row r="245" spans="1:15" ht="30" customHeight="1" thickBot="1" x14ac:dyDescent="0.35">
      <c r="B245" s="25">
        <f t="shared" ref="B245:G245" si="152">SUM(B246:B252)</f>
        <v>14.495900867960744</v>
      </c>
      <c r="C245" s="25">
        <f t="shared" si="152"/>
        <v>6163.5296240000007</v>
      </c>
      <c r="D245" s="25">
        <f t="shared" si="152"/>
        <v>7.1318474038327082</v>
      </c>
      <c r="E245" s="25">
        <f t="shared" si="152"/>
        <v>3017.6928439999997</v>
      </c>
      <c r="F245" s="26">
        <f t="shared" si="152"/>
        <v>5.0225207946334836</v>
      </c>
      <c r="G245" s="26">
        <f t="shared" si="152"/>
        <v>1883.6709940000001</v>
      </c>
      <c r="H245" s="8"/>
      <c r="I245" s="25">
        <f>SUM(I246:I252)</f>
        <v>4.5162067377773107</v>
      </c>
      <c r="J245" s="25">
        <f>SUM(J246:J252)</f>
        <v>1375.6288179999999</v>
      </c>
      <c r="K245" s="25">
        <f>SUM(K246:K252)</f>
        <v>5.7951456035477626</v>
      </c>
      <c r="L245" s="25">
        <f>SUM(L246:L252)</f>
        <v>1632.2219760000003</v>
      </c>
      <c r="M245" s="27" t="s">
        <v>27</v>
      </c>
      <c r="N245" s="54">
        <v>720</v>
      </c>
      <c r="O245" s="29"/>
    </row>
    <row r="246" spans="1:15" ht="30" customHeight="1" x14ac:dyDescent="0.3">
      <c r="B246" s="40">
        <f t="shared" ref="B246:B252" si="153">+C246/$C$9*100</f>
        <v>0.80763664032284987</v>
      </c>
      <c r="C246" s="40">
        <v>343.4</v>
      </c>
      <c r="D246" s="40">
        <f t="shared" ref="D246:D252" si="154">+E246/$E$9*100</f>
        <v>0.81157245786150389</v>
      </c>
      <c r="E246" s="40">
        <v>343.4</v>
      </c>
      <c r="F246" s="41">
        <f t="shared" ref="F246:F252" si="155">+G246/$G$9*100</f>
        <v>0.9156236128128955</v>
      </c>
      <c r="G246" s="41">
        <v>343.4</v>
      </c>
      <c r="H246" s="42"/>
      <c r="I246" s="40">
        <f t="shared" ref="I246:I252" si="156">+J246/$J$9*100</f>
        <v>0.81297831872545401</v>
      </c>
      <c r="J246" s="40">
        <v>247.6318</v>
      </c>
      <c r="K246" s="40">
        <f t="shared" ref="K246:K252" si="157">+L246/$L$9*100</f>
        <v>0</v>
      </c>
      <c r="L246" s="40">
        <v>0</v>
      </c>
      <c r="M246" s="46" t="s">
        <v>201</v>
      </c>
      <c r="N246" s="44">
        <v>721999</v>
      </c>
      <c r="O246" s="45"/>
    </row>
    <row r="247" spans="1:15" ht="30" customHeight="1" x14ac:dyDescent="0.3">
      <c r="B247" s="40">
        <f t="shared" si="153"/>
        <v>0.19574518269606977</v>
      </c>
      <c r="C247" s="40">
        <v>83.229130999999995</v>
      </c>
      <c r="D247" s="40">
        <f t="shared" si="154"/>
        <v>1.9315768883645901</v>
      </c>
      <c r="E247" s="40">
        <v>817.30657199999996</v>
      </c>
      <c r="F247" s="41">
        <f t="shared" si="155"/>
        <v>0.93654908928235947</v>
      </c>
      <c r="G247" s="41">
        <v>351.24799400000001</v>
      </c>
      <c r="H247" s="42"/>
      <c r="I247" s="40">
        <f t="shared" si="156"/>
        <v>0.25258721172765114</v>
      </c>
      <c r="J247" s="40">
        <v>76.937630999999996</v>
      </c>
      <c r="K247" s="40">
        <f t="shared" si="157"/>
        <v>1.683785530091761</v>
      </c>
      <c r="L247" s="40">
        <v>474.24377800000002</v>
      </c>
      <c r="M247" s="46" t="s">
        <v>202</v>
      </c>
      <c r="N247" s="44">
        <v>723002</v>
      </c>
      <c r="O247" s="45"/>
    </row>
    <row r="248" spans="1:15" ht="30" customHeight="1" x14ac:dyDescent="0.3">
      <c r="B248" s="40">
        <f t="shared" si="153"/>
        <v>0.13847875655322478</v>
      </c>
      <c r="C248" s="40">
        <v>58.879950000000001</v>
      </c>
      <c r="D248" s="40">
        <f t="shared" si="154"/>
        <v>0.13510058111139447</v>
      </c>
      <c r="E248" s="40">
        <v>57.164999999999999</v>
      </c>
      <c r="F248" s="41">
        <f t="shared" si="155"/>
        <v>0.14798226706789663</v>
      </c>
      <c r="G248" s="41">
        <v>55.5</v>
      </c>
      <c r="H248" s="42"/>
      <c r="I248" s="40">
        <f t="shared" si="156"/>
        <v>0.18221503566387473</v>
      </c>
      <c r="J248" s="40">
        <v>55.502386999999999</v>
      </c>
      <c r="K248" s="40">
        <f t="shared" si="157"/>
        <v>0.18366753757006476</v>
      </c>
      <c r="L248" s="40">
        <v>51.730570999999998</v>
      </c>
      <c r="M248" s="46" t="s">
        <v>203</v>
      </c>
      <c r="N248" s="44">
        <v>723003</v>
      </c>
      <c r="O248" s="45"/>
    </row>
    <row r="249" spans="1:15" ht="30" customHeight="1" x14ac:dyDescent="0.3">
      <c r="B249" s="40">
        <f t="shared" si="153"/>
        <v>1.6639750000920046</v>
      </c>
      <c r="C249" s="40">
        <v>707.50754300000006</v>
      </c>
      <c r="D249" s="40">
        <f t="shared" si="154"/>
        <v>1.3204791346710547</v>
      </c>
      <c r="E249" s="40">
        <v>558.73327200000006</v>
      </c>
      <c r="F249" s="41">
        <f t="shared" si="155"/>
        <v>0.88734700124073262</v>
      </c>
      <c r="G249" s="41">
        <v>332.79500000000002</v>
      </c>
      <c r="H249" s="42"/>
      <c r="I249" s="40">
        <f t="shared" si="156"/>
        <v>1.0458167947059636</v>
      </c>
      <c r="J249" s="40">
        <v>318.55399999999997</v>
      </c>
      <c r="K249" s="40">
        <f t="shared" si="157"/>
        <v>0.9480474534534491</v>
      </c>
      <c r="L249" s="40">
        <v>267.02070900000001</v>
      </c>
      <c r="M249" s="46" t="s">
        <v>204</v>
      </c>
      <c r="N249" s="44">
        <v>725001</v>
      </c>
      <c r="O249" s="45"/>
    </row>
    <row r="250" spans="1:15" ht="30" customHeight="1" x14ac:dyDescent="0.3">
      <c r="B250" s="40">
        <f t="shared" si="153"/>
        <v>0.91310448394148114</v>
      </c>
      <c r="C250" s="40">
        <v>388.24400000000003</v>
      </c>
      <c r="D250" s="40">
        <f t="shared" si="154"/>
        <v>1.207572077741573</v>
      </c>
      <c r="E250" s="40">
        <v>510.959</v>
      </c>
      <c r="F250" s="41">
        <f t="shared" si="155"/>
        <v>1.1132905927554442</v>
      </c>
      <c r="G250" s="41">
        <v>417.53399999999999</v>
      </c>
      <c r="H250" s="42"/>
      <c r="I250" s="40">
        <f t="shared" si="156"/>
        <v>1.1436341550224696</v>
      </c>
      <c r="J250" s="40">
        <v>348.34899999999999</v>
      </c>
      <c r="K250" s="40">
        <f t="shared" si="157"/>
        <v>1.8602987687934662</v>
      </c>
      <c r="L250" s="40">
        <v>523.95931700000006</v>
      </c>
      <c r="M250" s="46" t="s">
        <v>205</v>
      </c>
      <c r="N250" s="44">
        <v>725002</v>
      </c>
      <c r="O250" s="45"/>
    </row>
    <row r="251" spans="1:15" ht="30" customHeight="1" x14ac:dyDescent="0.3">
      <c r="B251" s="40">
        <f t="shared" si="153"/>
        <v>0</v>
      </c>
      <c r="C251" s="40">
        <v>0</v>
      </c>
      <c r="D251" s="40">
        <f t="shared" si="154"/>
        <v>0</v>
      </c>
      <c r="E251" s="40">
        <v>0</v>
      </c>
      <c r="F251" s="41">
        <f t="shared" si="155"/>
        <v>4.0664460451396239E-2</v>
      </c>
      <c r="G251" s="41">
        <v>15.250999999999999</v>
      </c>
      <c r="H251" s="42"/>
      <c r="I251" s="40">
        <f t="shared" si="156"/>
        <v>0.29975218212244492</v>
      </c>
      <c r="J251" s="40">
        <v>91.304000000000002</v>
      </c>
      <c r="K251" s="40">
        <f t="shared" si="157"/>
        <v>0.32151236237099684</v>
      </c>
      <c r="L251" s="40">
        <v>90.555023000000006</v>
      </c>
      <c r="M251" s="46" t="s">
        <v>206</v>
      </c>
      <c r="N251" s="44">
        <v>725003</v>
      </c>
      <c r="O251" s="45"/>
    </row>
    <row r="252" spans="1:15" ht="30" customHeight="1" x14ac:dyDescent="0.3">
      <c r="B252" s="40">
        <f t="shared" si="153"/>
        <v>10.776960804355113</v>
      </c>
      <c r="C252" s="40">
        <v>4582.2690000000002</v>
      </c>
      <c r="D252" s="40">
        <f t="shared" si="154"/>
        <v>1.7255462640825916</v>
      </c>
      <c r="E252" s="40">
        <v>730.12900000000002</v>
      </c>
      <c r="F252" s="41">
        <f t="shared" si="155"/>
        <v>0.98106377102275844</v>
      </c>
      <c r="G252" s="41">
        <v>367.94299999999998</v>
      </c>
      <c r="H252" s="42"/>
      <c r="I252" s="40">
        <f t="shared" si="156"/>
        <v>0.77922303980945296</v>
      </c>
      <c r="J252" s="40">
        <v>237.35</v>
      </c>
      <c r="K252" s="40">
        <f t="shared" si="157"/>
        <v>0.79783395126802514</v>
      </c>
      <c r="L252" s="40">
        <v>224.71257800000001</v>
      </c>
      <c r="M252" s="46" t="s">
        <v>207</v>
      </c>
      <c r="N252" s="44">
        <v>725004</v>
      </c>
      <c r="O252" s="45"/>
    </row>
    <row r="253" spans="1:15" ht="11.25" customHeight="1" thickBot="1" x14ac:dyDescent="0.35">
      <c r="B253" s="74"/>
      <c r="C253" s="74"/>
      <c r="D253" s="74"/>
      <c r="E253" s="74"/>
      <c r="F253" s="75"/>
      <c r="G253" s="75"/>
      <c r="H253" s="37"/>
      <c r="I253" s="74"/>
      <c r="J253" s="74"/>
      <c r="K253" s="74"/>
      <c r="L253" s="74"/>
      <c r="M253" s="4"/>
      <c r="N253" s="38"/>
      <c r="O253" s="48"/>
    </row>
    <row r="254" spans="1:15" ht="30" customHeight="1" thickBot="1" x14ac:dyDescent="0.35">
      <c r="B254" s="25">
        <f t="shared" ref="B254:G254" si="158">SUM(B255:B257)</f>
        <v>0.11759415263873763</v>
      </c>
      <c r="C254" s="25">
        <f t="shared" si="158"/>
        <v>50</v>
      </c>
      <c r="D254" s="25">
        <f t="shared" si="158"/>
        <v>0.11816721867523353</v>
      </c>
      <c r="E254" s="25">
        <f t="shared" si="158"/>
        <v>50</v>
      </c>
      <c r="F254" s="26">
        <f t="shared" si="158"/>
        <v>0.1333173577188258</v>
      </c>
      <c r="G254" s="26">
        <f t="shared" si="158"/>
        <v>50</v>
      </c>
      <c r="H254" s="8"/>
      <c r="I254" s="25">
        <f>SUM(I255:I257)</f>
        <v>1.5174535373201694</v>
      </c>
      <c r="J254" s="25">
        <f>SUM(J255:J257)</f>
        <v>462.21374200000002</v>
      </c>
      <c r="K254" s="25">
        <f>SUM(K255:K257)</f>
        <v>1.5656090694999802</v>
      </c>
      <c r="L254" s="25">
        <f>SUM(L255:L257)</f>
        <v>440.95898599999998</v>
      </c>
      <c r="M254" s="27" t="s">
        <v>28</v>
      </c>
      <c r="N254" s="54">
        <v>730</v>
      </c>
      <c r="O254" s="29"/>
    </row>
    <row r="255" spans="1:15" ht="30" customHeight="1" x14ac:dyDescent="0.3">
      <c r="B255" s="63">
        <f>+C255/$C$9*100</f>
        <v>0</v>
      </c>
      <c r="C255" s="63">
        <v>0</v>
      </c>
      <c r="D255" s="63">
        <f>+E255/$E$9*100</f>
        <v>0</v>
      </c>
      <c r="E255" s="63">
        <v>0</v>
      </c>
      <c r="F255" s="64">
        <f>+G255/$G$9*100</f>
        <v>0</v>
      </c>
      <c r="G255" s="64">
        <v>0</v>
      </c>
      <c r="H255" s="65"/>
      <c r="I255" s="63">
        <f>+J255/$J$9*100</f>
        <v>1.2219824036237263</v>
      </c>
      <c r="J255" s="63">
        <v>372.21374200000002</v>
      </c>
      <c r="K255" s="63">
        <f>+L255/$L$9*100</f>
        <v>0.62672631198040907</v>
      </c>
      <c r="L255" s="63">
        <v>176.519544</v>
      </c>
      <c r="M255" s="66" t="s">
        <v>208</v>
      </c>
      <c r="N255" s="67">
        <v>731001</v>
      </c>
      <c r="O255" s="68"/>
    </row>
    <row r="256" spans="1:15" ht="30" customHeight="1" x14ac:dyDescent="0.3">
      <c r="B256" s="13">
        <f>+C256/$C$9*100</f>
        <v>0.11759415263873763</v>
      </c>
      <c r="C256" s="13">
        <v>50</v>
      </c>
      <c r="D256" s="13">
        <f>+E256/$E$9*100</f>
        <v>0.11816721867523353</v>
      </c>
      <c r="E256" s="13">
        <v>50</v>
      </c>
      <c r="F256" s="14">
        <f>+G256/$G$9*100</f>
        <v>0.1333173577188258</v>
      </c>
      <c r="G256" s="14">
        <v>50</v>
      </c>
      <c r="H256" s="65"/>
      <c r="I256" s="13">
        <f>+J256/$J$9*100</f>
        <v>0.29547113369644307</v>
      </c>
      <c r="J256" s="13">
        <v>90</v>
      </c>
      <c r="K256" s="13">
        <f>+L256/$L$9*100</f>
        <v>0.18846878052774393</v>
      </c>
      <c r="L256" s="13">
        <v>53.082856999999997</v>
      </c>
      <c r="M256" s="16" t="s">
        <v>209</v>
      </c>
      <c r="N256" s="69">
        <v>731003</v>
      </c>
      <c r="O256" s="70"/>
    </row>
    <row r="257" spans="2:15" ht="30" customHeight="1" x14ac:dyDescent="0.3">
      <c r="B257" s="40">
        <f>+C257/$C$9*100</f>
        <v>0</v>
      </c>
      <c r="C257" s="40">
        <v>0</v>
      </c>
      <c r="D257" s="40">
        <f>+E257/$E$9*100</f>
        <v>0</v>
      </c>
      <c r="E257" s="40">
        <v>0</v>
      </c>
      <c r="F257" s="41">
        <f>+G257/$G$9*100</f>
        <v>0</v>
      </c>
      <c r="G257" s="41">
        <v>0</v>
      </c>
      <c r="H257" s="42"/>
      <c r="I257" s="40">
        <f>+J257/$J$9*100</f>
        <v>0</v>
      </c>
      <c r="J257" s="40">
        <v>0</v>
      </c>
      <c r="K257" s="40">
        <f>+L257/$L$9*100</f>
        <v>0.75041397699182733</v>
      </c>
      <c r="L257" s="40">
        <v>211.356585</v>
      </c>
      <c r="M257" s="46" t="s">
        <v>210</v>
      </c>
      <c r="N257" s="44">
        <v>731999</v>
      </c>
      <c r="O257" s="45"/>
    </row>
  </sheetData>
  <mergeCells count="8">
    <mergeCell ref="B4:C4"/>
    <mergeCell ref="D4:E4"/>
    <mergeCell ref="F4:G4"/>
    <mergeCell ref="I4:J4"/>
    <mergeCell ref="K4:L4"/>
    <mergeCell ref="B5:G5"/>
    <mergeCell ref="I5:J5"/>
    <mergeCell ref="K5:L5"/>
  </mergeCells>
  <printOptions horizontalCentered="1"/>
  <pageMargins left="0.82677165354330717" right="0.82677165354330717" top="0.9055118110236221" bottom="0.9055118110236221" header="0.31496062992125984" footer="0.31496062992125984"/>
  <pageSetup paperSize="9" scale="55" fitToHeight="0" orientation="portrait" r:id="rId1"/>
  <rowBreaks count="1" manualBreakCount="1">
    <brk id="138" min="1" max="14" man="1"/>
  </rowBreaks>
  <drawing r:id="rId2"/>
  <legacyDrawing r:id="rId3"/>
  <controls>
    <mc:AlternateContent xmlns:mc="http://schemas.openxmlformats.org/markup-compatibility/2006">
      <mc:Choice Requires="x14">
        <control shapeId="1025" r:id="rId4" name="FPMExcelClientSheetOptionstb1">
          <controlPr defaultSize="0" autoLine="0" r:id="rId5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1</xdr:col>
                <xdr:colOff>152400</xdr:colOff>
                <xdr:row>0</xdr:row>
                <xdr:rowOff>0</xdr:rowOff>
              </to>
            </anchor>
          </controlPr>
        </control>
      </mc:Choice>
      <mc:Fallback>
        <control shapeId="1025" r:id="rId4" name="FPMExcelClientSheetOptionstb1"/>
      </mc:Fallback>
    </mc:AlternateContent>
  </control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Report</vt:lpstr>
      <vt:lpstr>Report!Print_Area</vt:lpstr>
      <vt:lpstr>Report!Print_Titles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Zunain Shareef</cp:lastModifiedBy>
  <dcterms:created xsi:type="dcterms:W3CDTF">2019-11-03T15:00:36Z</dcterms:created>
  <dcterms:modified xsi:type="dcterms:W3CDTF">2019-11-03T15:01:04Z</dcterms:modified>
</cp:coreProperties>
</file>