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0\Majilis 2020\Value Pasted\"/>
    </mc:Choice>
  </mc:AlternateContent>
  <bookViews>
    <workbookView xWindow="0" yWindow="0" windowWidth="28800" windowHeight="12045"/>
  </bookViews>
  <sheets>
    <sheet name="Report" sheetId="2" r:id="rId1"/>
  </sheets>
  <definedNames>
    <definedName name="_xlnm._FilterDatabase" localSheetId="0" hidden="1">Report!$H$1:$H$28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Report!$A$1:$I$67</definedName>
    <definedName name="_xlnm.Print_Titles" localSheetId="0">Report!$4:$5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5" i="2" l="1"/>
  <c r="E65" i="2"/>
  <c r="B65" i="2"/>
  <c r="C65" i="2"/>
  <c r="C64" i="2" s="1"/>
  <c r="A65" i="2"/>
  <c r="F64" i="2"/>
  <c r="E64" i="2"/>
  <c r="B64" i="2"/>
  <c r="A64" i="2"/>
  <c r="F62" i="2"/>
  <c r="E62" i="2"/>
  <c r="B62" i="2"/>
  <c r="C62" i="2"/>
  <c r="A62" i="2"/>
  <c r="F51" i="2"/>
  <c r="E51" i="2"/>
  <c r="B51" i="2"/>
  <c r="C51" i="2"/>
  <c r="A51" i="2"/>
  <c r="F48" i="2"/>
  <c r="E48" i="2"/>
  <c r="B48" i="2"/>
  <c r="C48" i="2"/>
  <c r="A48" i="2"/>
  <c r="F42" i="2"/>
  <c r="E42" i="2"/>
  <c r="B42" i="2"/>
  <c r="C42" i="2"/>
  <c r="A42" i="2"/>
  <c r="F38" i="2"/>
  <c r="E38" i="2"/>
  <c r="B38" i="2"/>
  <c r="C38" i="2"/>
  <c r="A38" i="2"/>
  <c r="F33" i="2"/>
  <c r="E33" i="2"/>
  <c r="E12" i="2" s="1"/>
  <c r="B33" i="2"/>
  <c r="C33" i="2"/>
  <c r="A33" i="2"/>
  <c r="F31" i="2"/>
  <c r="F12" i="2" s="1"/>
  <c r="E31" i="2"/>
  <c r="B31" i="2"/>
  <c r="C31" i="2"/>
  <c r="A31" i="2"/>
  <c r="A12" i="2" s="1"/>
  <c r="F13" i="2"/>
  <c r="E13" i="2"/>
  <c r="B13" i="2"/>
  <c r="B12" i="2" s="1"/>
  <c r="C13" i="2"/>
  <c r="C12" i="2" s="1"/>
  <c r="A13" i="2"/>
  <c r="F10" i="2"/>
  <c r="F9" i="2" s="1"/>
  <c r="E10" i="2"/>
  <c r="E9" i="2" s="1"/>
  <c r="B10" i="2"/>
  <c r="B9" i="2" s="1"/>
  <c r="C10" i="2"/>
  <c r="C9" i="2" s="1"/>
  <c r="A10" i="2"/>
  <c r="A9" i="2"/>
  <c r="B7" i="2" l="1"/>
  <c r="E7" i="2"/>
  <c r="A7" i="2"/>
  <c r="F7" i="2"/>
  <c r="C7" i="2"/>
</calcChain>
</file>

<file path=xl/sharedStrings.xml><?xml version="1.0" encoding="utf-8"?>
<sst xmlns="http://schemas.openxmlformats.org/spreadsheetml/2006/main" count="65" uniqueCount="65">
  <si>
    <t>(އަދަދުތައް ރުފިޔާއިން)</t>
  </si>
  <si>
    <t>ލަފާކުރި</t>
  </si>
  <si>
    <t>ރިވައިޒްކުރި</t>
  </si>
  <si>
    <t>ލިބުނު</t>
  </si>
  <si>
    <t>އެހެނިހެން ޓެކްސް އަދި ޑިއުޓީ</t>
  </si>
  <si>
    <t>އެކިއެކި ޚިދުމަތަށް ނެގޭ ފީ</t>
  </si>
  <si>
    <t>ރަޖިސްޓްރޭޝަން އާއި ލައިސަންސް ފީ</t>
  </si>
  <si>
    <t>ތަކެތި ވިއްކައިގެން ލިބޭ ފައިސާ</t>
  </si>
  <si>
    <t>ހަރުމުދަލުގެ ޢާމްދަނީ</t>
  </si>
  <si>
    <t>ޖޫރިމަނާ</t>
  </si>
  <si>
    <t>އިންޓަރެސްޓާއި ފައިދާ</t>
  </si>
  <si>
    <t>ޓެކްސްގެ ގޮތުގައި ނުހިމެނޭ އެހެނިހެން އާމްދަނީ</t>
  </si>
  <si>
    <t>އެކިގޮތްގޮތުން ލިބޭ ފައިދާ</t>
  </si>
  <si>
    <t>ގްރީން ޓެކްސް</t>
  </si>
  <si>
    <t>ހޮޓާ، ރެސްޓޯރަންޓް، ކެންޓީނުތަކުގެ ވިޔަފާރި ފީ</t>
  </si>
  <si>
    <t>ސެޓްފިކެޓް ފީ</t>
  </si>
  <si>
    <t>ޕްރޮގްރާމް ސްޕޮންސަރ ކުރުމަށް ނަގާ ފީ</t>
  </si>
  <si>
    <t>ސައުންޑް ސިސްޓަމް ކުއްޔަށް ދޫކުރުމަށް ނަގާ ފީ</t>
  </si>
  <si>
    <t>ޓީވީ ނުވަތަ ބައިސްކޯފު ފިލްމު ނެގުމުގެ ހުއްދަ</t>
  </si>
  <si>
    <t>ލޭންޑިންގ ޗާޖަސް</t>
  </si>
  <si>
    <t>ހެންޑްލިންގ ޗާޖަސް</t>
  </si>
  <si>
    <t>އިމްތިޙާނުތަކާއި ކޯސްތަކުގައި ބައިވެރިވުމުގެ ފީ</t>
  </si>
  <si>
    <t>އިމްތިޙާނު ޕޭޕަރު އަލުން ބެލުމަށް ނެގޭ ފީ</t>
  </si>
  <si>
    <t>ޑޮކްޓަރަށް ދެއްކުމުގެ ފީ</t>
  </si>
  <si>
    <t>އިންޖެކްޝަންއާއި ބޭސް އެޅުމުގެ އަގު</t>
  </si>
  <si>
    <t>ޓިކެޓް ވިއްކައިގެން ލިބޭ ފައިސާ</t>
  </si>
  <si>
    <t>ފާސް ވިއްކައިގެން ލިބޭ ފައިސާ</t>
  </si>
  <si>
    <t>ރާއްޖޭގެ އެތެރޭގައި ވައިގެދަތުރު ކުރުމުގެ ހުއްދަ</t>
  </si>
  <si>
    <t>ޕާރޓްނަރޝިޕް އަހަރީ ފީ</t>
  </si>
  <si>
    <t>ކަރަންޓު ފީއަށް ލިބުނު</t>
  </si>
  <si>
    <t>އެހެނިހެން ގޮތްގޮތުން ނެގޭ ފީ</t>
  </si>
  <si>
    <t>އެހެނިހެން ރެޖިސްޓްރޭޝަން އަދި ލައިސަންސް ފީ</t>
  </si>
  <si>
    <t>ޗާޕުކުރި ފޮތް، ނޫސް، މަޖައްލާފަދަ ތަކެތި ވިއްކުން</t>
  </si>
  <si>
    <t>ކަލަންޑަރު، ސުވެނިޔަރ ފަދަތަކެތި ވިއްކުން</t>
  </si>
  <si>
    <t>އެކިއެކި ބޭނުމަށް ދޫކުރެވޭ ރަސްމީ ފޯމް ވިއްކުން</t>
  </si>
  <si>
    <t>އެހެނިހެން ތަކެތި ވިއްކައިގެން ލިބޭ ފައިސާ</t>
  </si>
  <si>
    <t>ސަރުކާރުގެ ޢިމާރާތްތަކުގެ ކުލި</t>
  </si>
  <si>
    <t>ވިޔަފާރި ކުރުމަށް ދޫކުރެވިފައިވާ ބިންބިމުގެ ކުލި</t>
  </si>
  <si>
    <t>އެހެނިހެން ކުއްޔާއި ހަރުމުދަލުގެ ޢާމްދަނީ</t>
  </si>
  <si>
    <t>ގަވާއިދާއި ޚިލާފުވެގެން ކުރެވޭ ޖޫރިމަނާ</t>
  </si>
  <si>
    <t>އެގްރީމެންޓާއި ޚިލާފުވެގެން ކުރެވޭ ޖޫރިމަނާ</t>
  </si>
  <si>
    <t>މުވައްޒަފުންގެ ގަޑީ ލާރި އާއި ޖޫރިމަނާއަށް ލިބޭ</t>
  </si>
  <si>
    <t>ދަރަންޏާއި ޤަޒިއްޔާ ޖޫރިމަނާ</t>
  </si>
  <si>
    <t>އެހެނިހެން ޖޫރިމަނާ</t>
  </si>
  <si>
    <t>ޙިއްޞާގެ ފައިދާ - މޯލްޑިވްސް އެއަރޕޯރޓްސް ކޮމްޕެނީ</t>
  </si>
  <si>
    <t>ޙިއްޞާގެ ފައިދާ - ދިވެހިރާއްޖޭގެ ގުޅުން ޕވޓ ލޓޑ</t>
  </si>
  <si>
    <t>ވަކި ފައިސާއެއްކަން ނޭނގި އިތުރުވާ ފައިސާ</t>
  </si>
  <si>
    <t>ކުރީ އަހަރުގެ ބަޖެޓުން އަނބުރާ ލިބޭ ފައިސާ</t>
  </si>
  <si>
    <t>ލިބޭ މެމްބަރޝިޕް ފީ އާއި ޗަންދާ ފަދަ ފައިސާ</t>
  </si>
  <si>
    <t>ސަބްސިޑިއަރީ ލޯންތަކުން އަނބުރާ ލިބޭ ފައިސާ</t>
  </si>
  <si>
    <t>ޒަކާތުން ލިބޭ ފައިސާ</t>
  </si>
  <si>
    <t>ޑޮނޭޝަންގެ ގޮތުގައި ލިބޭ ފައިސާ</t>
  </si>
  <si>
    <t>ޓްރާންސްފަރ ކުރާ ބާކީ</t>
  </si>
  <si>
    <t>އެހެނިހެން ނޮން- ޓެކްސް ރެވެނިއު</t>
  </si>
  <si>
    <t>އެހެނިހެން ފައިދާ</t>
  </si>
  <si>
    <t>ފައިސާގެ ހިލޭ އެހީ - ބައިލެޓްރަލް</t>
  </si>
  <si>
    <t>ފައިސާގެ ހިލޭ އެހީ - މަލްޓިލެޓްރަލް</t>
  </si>
  <si>
    <t>ޓެކްސް ނޫން ގޮތްގޮތުން ލިބޭ އާމްދަނީ</t>
  </si>
  <si>
    <t>ހިލޭ އެހީގެ ގޮތުގައި ލިބޭ އާމްދަނީ</t>
  </si>
  <si>
    <t>ފައިސާގެ ހިލޭ އެހީ</t>
  </si>
  <si>
    <t>މުދަލު ޒަކާތް</t>
  </si>
  <si>
    <t>ފިތުރު ޒަކާތް</t>
  </si>
  <si>
    <r>
      <t xml:space="preserve">ޓްރަސްޓް ފަންޑުތަކަށް އާމްދަނީގެ ގޮތުގައި ލިބޭ ފައިސާ </t>
    </r>
    <r>
      <rPr>
        <b/>
        <sz val="24"/>
        <color rgb="FF7F5C92"/>
        <rFont val="Roboto Condensed"/>
      </rPr>
      <t>2018 - 2022</t>
    </r>
  </si>
  <si>
    <t>ޓެކުހުގެ ގޮތުގައި ލިބޭ އާމްދަނީ</t>
  </si>
  <si>
    <t>ޖުމުލަ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</si>
</sst>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0.0%"/>
  </numFmts>
  <fonts count="20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0"/>
      <name val="Times New Roman"/>
      <family val="1"/>
    </font>
    <font>
      <sz val="12"/>
      <color rgb="FF595959"/>
      <name val="Faruma"/>
      <family val="3"/>
    </font>
    <font>
      <sz val="11"/>
      <color theme="1"/>
      <name val="Calibri"/>
      <family val="2"/>
      <scheme val="minor"/>
    </font>
    <font>
      <b/>
      <sz val="12"/>
      <color theme="0"/>
      <name val="Roboto Condensed"/>
    </font>
    <font>
      <sz val="12"/>
      <color theme="0"/>
      <name val="Mv Eamaan XP"/>
      <family val="3"/>
    </font>
    <font>
      <b/>
      <sz val="12"/>
      <name val="Roboto Condensed"/>
    </font>
    <font>
      <b/>
      <sz val="12"/>
      <name val="Century Gothic"/>
      <family val="2"/>
    </font>
    <font>
      <sz val="12"/>
      <name val="Century Gothic"/>
      <family val="2"/>
    </font>
    <font>
      <b/>
      <sz val="12"/>
      <color theme="1"/>
      <name val="Century Gothic"/>
      <family val="2"/>
    </font>
    <font>
      <sz val="24"/>
      <color rgb="FF7F5C92"/>
      <name val="Mv Eamaan XP"/>
      <family val="3"/>
    </font>
    <font>
      <b/>
      <sz val="24"/>
      <color rgb="FF7F5C92"/>
      <name val="Roboto Condensed"/>
    </font>
    <font>
      <b/>
      <sz val="12"/>
      <color rgb="FF7F5C92"/>
      <name val="Roboto Condensed"/>
    </font>
    <font>
      <sz val="12"/>
      <color rgb="FF7F5C92"/>
      <name val="Roboto Condensed"/>
    </font>
    <font>
      <sz val="12"/>
      <color rgb="FF454545"/>
      <name val="Faruma"/>
      <family val="3"/>
    </font>
    <font>
      <sz val="12"/>
      <color rgb="FF454545"/>
      <name val="Roboto Condensed"/>
    </font>
    <font>
      <sz val="12"/>
      <color theme="1"/>
      <name val="Roboto Condensed"/>
    </font>
    <font>
      <sz val="12"/>
      <color theme="1"/>
      <name val="Faruma"/>
      <family val="3"/>
    </font>
    <font>
      <b/>
      <sz val="12"/>
      <name val="Faruma"/>
      <family val="3"/>
    </font>
  </fonts>
  <fills count="4">
    <fill>
      <patternFill patternType="none"/>
    </fill>
    <fill>
      <patternFill patternType="gray125"/>
    </fill>
    <fill>
      <patternFill patternType="solid">
        <fgColor rgb="FF9473A7"/>
        <bgColor indexed="64"/>
      </patternFill>
    </fill>
    <fill>
      <patternFill patternType="solid">
        <fgColor rgb="FFC4B2CF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medium">
        <color rgb="FF9473A7"/>
      </top>
      <bottom style="medium">
        <color rgb="FF9473A7"/>
      </bottom>
      <diagonal/>
    </border>
    <border>
      <left/>
      <right/>
      <top/>
      <bottom style="thin">
        <color rgb="FF9473A7"/>
      </bottom>
      <diagonal/>
    </border>
    <border>
      <left/>
      <right/>
      <top style="thin">
        <color rgb="FF9473A7"/>
      </top>
      <bottom style="thin">
        <color theme="0" tint="-0.14996795556505021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4" fillId="0" borderId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3" fillId="0" borderId="0" xfId="3" applyFont="1" applyFill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9" fillId="0" borderId="0" xfId="0" applyNumberFormat="1" applyFont="1" applyAlignment="1">
      <alignment horizontal="center" vertical="center"/>
    </xf>
    <xf numFmtId="165" fontId="0" fillId="0" borderId="0" xfId="5" applyNumberFormat="1" applyFont="1" applyAlignment="1">
      <alignment vertical="center"/>
    </xf>
    <xf numFmtId="0" fontId="10" fillId="0" borderId="0" xfId="0" applyFont="1" applyAlignment="1">
      <alignment vertical="center" wrapText="1"/>
    </xf>
    <xf numFmtId="0" fontId="8" fillId="0" borderId="0" xfId="0" applyNumberFormat="1" applyFont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1" fillId="0" borderId="0" xfId="2" applyNumberFormat="1" applyFont="1" applyFill="1" applyAlignment="1">
      <alignment horizontal="right" vertical="center"/>
    </xf>
    <xf numFmtId="0" fontId="5" fillId="2" borderId="0" xfId="4" applyFont="1" applyFill="1" applyBorder="1" applyAlignment="1">
      <alignment horizontal="center" vertical="center" readingOrder="2"/>
    </xf>
    <xf numFmtId="0" fontId="6" fillId="2" borderId="0" xfId="4" applyFont="1" applyFill="1" applyBorder="1" applyAlignment="1">
      <alignment horizontal="centerContinuous" vertical="center" readingOrder="2"/>
    </xf>
    <xf numFmtId="164" fontId="14" fillId="0" borderId="1" xfId="1" applyNumberFormat="1" applyFont="1" applyBorder="1" applyAlignment="1">
      <alignment vertical="center"/>
    </xf>
    <xf numFmtId="164" fontId="7" fillId="0" borderId="3" xfId="1" applyNumberFormat="1" applyFont="1" applyBorder="1" applyAlignment="1">
      <alignment vertical="center"/>
    </xf>
    <xf numFmtId="0" fontId="15" fillId="0" borderId="0" xfId="3" applyFont="1" applyFill="1" applyAlignment="1">
      <alignment horizontal="right" vertical="center"/>
    </xf>
    <xf numFmtId="164" fontId="16" fillId="0" borderId="1" xfId="1" applyNumberFormat="1" applyFont="1" applyBorder="1" applyAlignment="1">
      <alignment vertical="center"/>
    </xf>
    <xf numFmtId="164" fontId="16" fillId="0" borderId="0" xfId="1" applyNumberFormat="1" applyFont="1" applyAlignment="1">
      <alignment vertical="center"/>
    </xf>
    <xf numFmtId="164" fontId="14" fillId="0" borderId="0" xfId="1" applyNumberFormat="1" applyFont="1" applyAlignment="1">
      <alignment vertical="center"/>
    </xf>
    <xf numFmtId="0" fontId="17" fillId="0" borderId="0" xfId="0" applyFont="1" applyAlignment="1">
      <alignment vertical="center"/>
    </xf>
    <xf numFmtId="164" fontId="17" fillId="0" borderId="0" xfId="1" applyNumberFormat="1" applyFont="1" applyAlignment="1">
      <alignment vertical="center"/>
    </xf>
    <xf numFmtId="164" fontId="0" fillId="0" borderId="0" xfId="1" applyNumberFormat="1" applyFont="1" applyAlignment="1">
      <alignment vertical="center"/>
    </xf>
    <xf numFmtId="164" fontId="7" fillId="0" borderId="2" xfId="1" applyNumberFormat="1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16" fillId="0" borderId="0" xfId="0" applyFont="1" applyAlignment="1">
      <alignment vertical="center"/>
    </xf>
    <xf numFmtId="164" fontId="7" fillId="3" borderId="0" xfId="1" applyNumberFormat="1" applyFont="1" applyFill="1" applyAlignment="1">
      <alignment vertical="center"/>
    </xf>
    <xf numFmtId="0" fontId="7" fillId="3" borderId="0" xfId="0" applyFont="1" applyFill="1" applyAlignment="1">
      <alignment vertical="center"/>
    </xf>
    <xf numFmtId="164" fontId="13" fillId="0" borderId="2" xfId="1" applyNumberFormat="1" applyFont="1" applyBorder="1" applyAlignment="1">
      <alignment vertical="center"/>
    </xf>
    <xf numFmtId="164" fontId="13" fillId="3" borderId="0" xfId="1" applyNumberFormat="1" applyFont="1" applyFill="1" applyAlignment="1">
      <alignment vertical="center"/>
    </xf>
    <xf numFmtId="164" fontId="14" fillId="0" borderId="3" xfId="1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164" fontId="16" fillId="0" borderId="4" xfId="1" applyNumberFormat="1" applyFont="1" applyBorder="1" applyAlignment="1">
      <alignment vertical="center"/>
    </xf>
    <xf numFmtId="164" fontId="14" fillId="0" borderId="4" xfId="1" applyNumberFormat="1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16" fillId="0" borderId="1" xfId="0" applyFont="1" applyBorder="1" applyAlignment="1">
      <alignment vertical="center"/>
    </xf>
    <xf numFmtId="0" fontId="18" fillId="0" borderId="0" xfId="0" applyFont="1" applyAlignment="1">
      <alignment horizontal="right" vertical="center" readingOrder="2"/>
    </xf>
    <xf numFmtId="0" fontId="18" fillId="0" borderId="0" xfId="0" applyFont="1"/>
    <xf numFmtId="0" fontId="19" fillId="0" borderId="2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19" fillId="3" borderId="0" xfId="0" applyFont="1" applyFill="1" applyAlignment="1">
      <alignment vertical="center"/>
    </xf>
    <xf numFmtId="0" fontId="19" fillId="0" borderId="3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4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15" fillId="0" borderId="4" xfId="0" applyFont="1" applyBorder="1" applyAlignment="1">
      <alignment horizontal="right" vertical="center" readingOrder="2"/>
    </xf>
    <xf numFmtId="0" fontId="15" fillId="0" borderId="1" xfId="0" applyFont="1" applyBorder="1" applyAlignment="1">
      <alignment horizontal="right" vertical="center" readingOrder="2"/>
    </xf>
    <xf numFmtId="0" fontId="15" fillId="0" borderId="0" xfId="0" applyFont="1" applyAlignment="1">
      <alignment horizontal="right" vertical="center" readingOrder="2"/>
    </xf>
  </cellXfs>
  <cellStyles count="6">
    <cellStyle name="Comma" xfId="1" builtinId="3"/>
    <cellStyle name="Comma 6" xfId="2"/>
    <cellStyle name="Normal" xfId="0" builtinId="0"/>
    <cellStyle name="Normal 2 2" xfId="4"/>
    <cellStyle name="Normal 9" xfId="3"/>
    <cellStyle name="Percent" xfId="5" builtinId="5"/>
  </cellStyles>
  <dxfs count="0"/>
  <tableStyles count="0" defaultTableStyle="TableStyleMedium2" defaultPivotStyle="PivotStyleLight16"/>
  <colors>
    <mruColors>
      <color rgb="FF9473A7"/>
      <color rgb="FF7F5C92"/>
      <color rgb="FFC4B2CF"/>
      <color rgb="FF454545"/>
      <color rgb="FFF8D087"/>
      <color rgb="FF9D690B"/>
      <color rgb="FFF2B43F"/>
      <color rgb="FFB4780C"/>
      <color rgb="FF595959"/>
      <color rgb="FF4D779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2049" name="FPMExcelClientSheetOptionstb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=""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2050" name="ConnectionDescriptorsInfotb1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=""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2051" name="MultipleReportManagerInfotb1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=""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2052" name="AnalyzerDynReport000tb1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="" xmlns:a16="http://schemas.microsoft.com/office/drawing/2014/main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.xml"/><Relationship Id="rId13" Type="http://schemas.openxmlformats.org/officeDocument/2006/relationships/image" Target="../media/image3.emf"/><Relationship Id="rId3" Type="http://schemas.openxmlformats.org/officeDocument/2006/relationships/customProperty" Target="../customProperty2.bin"/><Relationship Id="rId7" Type="http://schemas.openxmlformats.org/officeDocument/2006/relationships/vmlDrawing" Target="../drawings/vmlDrawing1.vml"/><Relationship Id="rId12" Type="http://schemas.openxmlformats.org/officeDocument/2006/relationships/control" Target="../activeX/activeX3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drawing" Target="../drawings/drawing1.xml"/><Relationship Id="rId11" Type="http://schemas.openxmlformats.org/officeDocument/2006/relationships/image" Target="../media/image2.emf"/><Relationship Id="rId5" Type="http://schemas.openxmlformats.org/officeDocument/2006/relationships/customProperty" Target="../customProperty4.bin"/><Relationship Id="rId15" Type="http://schemas.openxmlformats.org/officeDocument/2006/relationships/image" Target="../media/image4.emf"/><Relationship Id="rId10" Type="http://schemas.openxmlformats.org/officeDocument/2006/relationships/control" Target="../activeX/activeX2.xml"/><Relationship Id="rId4" Type="http://schemas.openxmlformats.org/officeDocument/2006/relationships/customProperty" Target="../customProperty3.bin"/><Relationship Id="rId9" Type="http://schemas.openxmlformats.org/officeDocument/2006/relationships/image" Target="../media/image1.emf"/><Relationship Id="rId14" Type="http://schemas.openxmlformats.org/officeDocument/2006/relationships/control" Target="../activeX/activeX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theme="8" tint="-0.499984740745262"/>
    <pageSetUpPr fitToPage="1"/>
  </sheetPr>
  <dimension ref="A1:N68"/>
  <sheetViews>
    <sheetView showGridLines="0" tabSelected="1" view="pageBreakPreview" zoomScale="85" zoomScaleNormal="115" zoomScaleSheetLayoutView="85" workbookViewId="0">
      <selection activeCell="A15" sqref="A15"/>
    </sheetView>
  </sheetViews>
  <sheetFormatPr defaultRowHeight="21.75" x14ac:dyDescent="0.3"/>
  <cols>
    <col min="1" max="3" width="13.77734375" style="2" customWidth="1"/>
    <col min="4" max="4" width="1.109375" customWidth="1"/>
    <col min="5" max="6" width="13.77734375" style="2" customWidth="1"/>
    <col min="7" max="7" width="40.21875" style="38" customWidth="1"/>
    <col min="8" max="8" width="8" style="3" customWidth="1"/>
    <col min="9" max="9" width="2" style="2" customWidth="1"/>
    <col min="10" max="10" width="8.88671875" style="2" customWidth="1"/>
    <col min="11" max="11" width="7.6640625" style="2" customWidth="1"/>
    <col min="12" max="12" width="7.6640625" style="5" customWidth="1"/>
    <col min="13" max="14" width="7.6640625" style="2" customWidth="1"/>
    <col min="15" max="16384" width="8.88671875" style="2"/>
  </cols>
  <sheetData>
    <row r="1" spans="1:14" ht="37.5" customHeight="1" x14ac:dyDescent="0.3">
      <c r="H1" s="4"/>
      <c r="I1" s="13" t="s">
        <v>62</v>
      </c>
    </row>
    <row r="2" spans="1:14" ht="18.75" customHeight="1" x14ac:dyDescent="0.3">
      <c r="I2" s="18" t="s">
        <v>0</v>
      </c>
    </row>
    <row r="3" spans="1:14" ht="11.25" customHeight="1" x14ac:dyDescent="0.3">
      <c r="I3" s="1"/>
    </row>
    <row r="4" spans="1:14" ht="30" customHeight="1" x14ac:dyDescent="0.55000000000000004">
      <c r="A4" s="14">
        <v>2022</v>
      </c>
      <c r="B4" s="14">
        <v>2021</v>
      </c>
      <c r="C4" s="14">
        <v>2020</v>
      </c>
      <c r="E4" s="14">
        <v>2019</v>
      </c>
      <c r="F4" s="14">
        <v>2018</v>
      </c>
      <c r="G4" s="39"/>
      <c r="H4" s="9"/>
      <c r="I4" s="9"/>
    </row>
    <row r="5" spans="1:14" ht="30" customHeight="1" x14ac:dyDescent="0.55000000000000004">
      <c r="A5" s="15" t="s">
        <v>1</v>
      </c>
      <c r="B5" s="15"/>
      <c r="C5" s="15"/>
      <c r="E5" s="15" t="s">
        <v>2</v>
      </c>
      <c r="F5" s="15" t="s">
        <v>3</v>
      </c>
      <c r="G5" s="39"/>
      <c r="H5" s="9"/>
      <c r="I5" s="9"/>
      <c r="K5" s="7"/>
      <c r="L5" s="8"/>
      <c r="M5" s="7"/>
      <c r="N5" s="7"/>
    </row>
    <row r="6" spans="1:14" ht="11.25" customHeight="1" thickBot="1" x14ac:dyDescent="0.35">
      <c r="A6" s="10"/>
      <c r="B6" s="10"/>
      <c r="C6" s="11"/>
      <c r="E6" s="10"/>
      <c r="F6" s="10"/>
      <c r="H6" s="12"/>
      <c r="I6" s="1"/>
    </row>
    <row r="7" spans="1:14" ht="30" customHeight="1" thickBot="1" x14ac:dyDescent="0.35">
      <c r="A7" s="25">
        <f>SUM(A9,A12,A64)</f>
        <v>1305781844</v>
      </c>
      <c r="B7" s="25">
        <f t="shared" ref="B7:C7" si="0">SUM(B9,B12,B64)</f>
        <v>1209464712</v>
      </c>
      <c r="C7" s="30">
        <f t="shared" si="0"/>
        <v>1122238761</v>
      </c>
      <c r="E7" s="25">
        <f>SUM(E9,E12,E64)</f>
        <v>1010371836</v>
      </c>
      <c r="F7" s="25">
        <f>SUM(F9,F12,F64)</f>
        <v>169491217</v>
      </c>
      <c r="G7" s="40" t="s">
        <v>64</v>
      </c>
      <c r="H7" s="26"/>
      <c r="I7" s="26"/>
      <c r="K7" s="6"/>
      <c r="L7" s="6"/>
      <c r="M7" s="6"/>
    </row>
    <row r="8" spans="1:14" ht="11.25" customHeight="1" x14ac:dyDescent="0.3">
      <c r="A8" s="23"/>
      <c r="B8" s="23"/>
      <c r="C8" s="21"/>
      <c r="E8" s="23"/>
      <c r="F8" s="23"/>
      <c r="G8" s="41"/>
      <c r="H8" s="22"/>
      <c r="I8" s="22"/>
      <c r="K8" s="6"/>
      <c r="L8" s="6"/>
      <c r="M8" s="6"/>
      <c r="N8" s="6"/>
    </row>
    <row r="9" spans="1:14" ht="29.25" customHeight="1" x14ac:dyDescent="0.3">
      <c r="A9" s="28">
        <f>SUM(A10)</f>
        <v>1145875126</v>
      </c>
      <c r="B9" s="28">
        <f t="shared" ref="B9:C10" si="1">SUM(B10)</f>
        <v>1053619122</v>
      </c>
      <c r="C9" s="31">
        <f t="shared" si="1"/>
        <v>970253824</v>
      </c>
      <c r="E9" s="28">
        <f>SUM(E10)</f>
        <v>861290363</v>
      </c>
      <c r="F9" s="28">
        <f>SUM(F10)</f>
        <v>0</v>
      </c>
      <c r="G9" s="42" t="s">
        <v>63</v>
      </c>
      <c r="H9" s="29"/>
      <c r="I9" s="29"/>
      <c r="K9" s="6"/>
      <c r="L9" s="6"/>
      <c r="M9" s="6"/>
      <c r="N9" s="6"/>
    </row>
    <row r="10" spans="1:14" ht="29.25" customHeight="1" x14ac:dyDescent="0.3">
      <c r="A10" s="17">
        <f>SUM(A11)</f>
        <v>1145875126</v>
      </c>
      <c r="B10" s="17">
        <f t="shared" si="1"/>
        <v>1053619122</v>
      </c>
      <c r="C10" s="32">
        <f t="shared" si="1"/>
        <v>970253824</v>
      </c>
      <c r="E10" s="17">
        <f>SUM(E11)</f>
        <v>861290363</v>
      </c>
      <c r="F10" s="17">
        <f>SUM(F11)</f>
        <v>0</v>
      </c>
      <c r="G10" s="43" t="s">
        <v>4</v>
      </c>
      <c r="H10" s="33">
        <v>119</v>
      </c>
      <c r="I10" s="33"/>
      <c r="K10" s="6"/>
      <c r="L10" s="6"/>
      <c r="M10" s="6"/>
      <c r="N10" s="6"/>
    </row>
    <row r="11" spans="1:14" ht="29.25" customHeight="1" x14ac:dyDescent="0.3">
      <c r="A11" s="20">
        <v>1145875126</v>
      </c>
      <c r="B11" s="20">
        <v>1053619122</v>
      </c>
      <c r="C11" s="21">
        <v>970253824</v>
      </c>
      <c r="E11" s="20">
        <v>861290363</v>
      </c>
      <c r="F11" s="20">
        <v>0</v>
      </c>
      <c r="G11" s="44" t="s">
        <v>13</v>
      </c>
      <c r="H11" s="27">
        <v>119002</v>
      </c>
      <c r="I11" s="27"/>
      <c r="K11" s="6"/>
      <c r="L11" s="6"/>
      <c r="M11" s="6"/>
      <c r="N11" s="6"/>
    </row>
    <row r="12" spans="1:14" ht="29.25" customHeight="1" x14ac:dyDescent="0.3">
      <c r="A12" s="28">
        <f>SUM(A13,A31,A33,A38,A42,A48,A51,A62)</f>
        <v>159906718</v>
      </c>
      <c r="B12" s="28">
        <f t="shared" ref="B12:C12" si="2">SUM(B13,B31,B33,B38,B42,B48,B51,B62)</f>
        <v>155845590</v>
      </c>
      <c r="C12" s="31">
        <f t="shared" si="2"/>
        <v>151984937</v>
      </c>
      <c r="E12" s="28">
        <f>SUM(E13,E31,E33,E38,E42,E48,E51,E62)</f>
        <v>149081473</v>
      </c>
      <c r="F12" s="28">
        <f>SUM(F13,F31,F33,F38,F42,F48,F51,F62)</f>
        <v>166509016</v>
      </c>
      <c r="G12" s="42" t="s">
        <v>57</v>
      </c>
      <c r="H12" s="29"/>
      <c r="I12" s="29"/>
      <c r="L12" s="2"/>
    </row>
    <row r="13" spans="1:14" ht="29.25" customHeight="1" x14ac:dyDescent="0.3">
      <c r="A13" s="17">
        <f>SUM(A14:A30)</f>
        <v>16363394</v>
      </c>
      <c r="B13" s="17">
        <f t="shared" ref="B13:C13" si="3">SUM(B14:B30)</f>
        <v>16166619</v>
      </c>
      <c r="C13" s="32">
        <f t="shared" si="3"/>
        <v>15974119</v>
      </c>
      <c r="E13" s="17">
        <f>SUM(E14:E30)</f>
        <v>15994479</v>
      </c>
      <c r="F13" s="17">
        <f>SUM(F14:F30)</f>
        <v>17219435</v>
      </c>
      <c r="G13" s="43" t="s">
        <v>5</v>
      </c>
      <c r="H13" s="33">
        <v>121</v>
      </c>
      <c r="I13" s="33"/>
      <c r="L13" s="2"/>
    </row>
    <row r="14" spans="1:14" ht="29.25" customHeight="1" x14ac:dyDescent="0.3">
      <c r="A14" s="34">
        <v>0</v>
      </c>
      <c r="B14" s="34">
        <v>0</v>
      </c>
      <c r="C14" s="35">
        <v>0</v>
      </c>
      <c r="E14" s="34">
        <v>0</v>
      </c>
      <c r="F14" s="34">
        <v>30638</v>
      </c>
      <c r="G14" s="45" t="s">
        <v>14</v>
      </c>
      <c r="H14" s="36">
        <v>121002</v>
      </c>
      <c r="I14" s="36"/>
      <c r="L14" s="2"/>
    </row>
    <row r="15" spans="1:14" ht="29.25" customHeight="1" x14ac:dyDescent="0.3">
      <c r="A15" s="19">
        <v>5000</v>
      </c>
      <c r="B15" s="19">
        <v>5000</v>
      </c>
      <c r="C15" s="16">
        <v>5000</v>
      </c>
      <c r="E15" s="19">
        <v>5000</v>
      </c>
      <c r="F15" s="19">
        <v>5220</v>
      </c>
      <c r="G15" s="46" t="s">
        <v>15</v>
      </c>
      <c r="H15" s="37">
        <v>121004</v>
      </c>
      <c r="I15" s="37"/>
      <c r="L15" s="2"/>
    </row>
    <row r="16" spans="1:14" ht="29.25" customHeight="1" x14ac:dyDescent="0.3">
      <c r="A16" s="19">
        <v>0</v>
      </c>
      <c r="B16" s="19">
        <v>0</v>
      </c>
      <c r="C16" s="16">
        <v>0</v>
      </c>
      <c r="E16" s="19">
        <v>2100500</v>
      </c>
      <c r="F16" s="19">
        <v>270000</v>
      </c>
      <c r="G16" s="46" t="s">
        <v>16</v>
      </c>
      <c r="H16" s="37">
        <v>121017</v>
      </c>
      <c r="I16" s="37"/>
      <c r="L16" s="2"/>
    </row>
    <row r="17" spans="1:12" ht="29.25" customHeight="1" x14ac:dyDescent="0.3">
      <c r="A17" s="19">
        <v>50000</v>
      </c>
      <c r="B17" s="19">
        <v>50000</v>
      </c>
      <c r="C17" s="16">
        <v>50000</v>
      </c>
      <c r="E17" s="19">
        <v>41500</v>
      </c>
      <c r="F17" s="19">
        <v>63515</v>
      </c>
      <c r="G17" s="46" t="s">
        <v>17</v>
      </c>
      <c r="H17" s="37">
        <v>121018</v>
      </c>
      <c r="I17" s="37"/>
      <c r="L17" s="2"/>
    </row>
    <row r="18" spans="1:12" ht="29.25" customHeight="1" x14ac:dyDescent="0.3">
      <c r="A18" s="19">
        <v>80000</v>
      </c>
      <c r="B18" s="19">
        <v>80000</v>
      </c>
      <c r="C18" s="16">
        <v>80000</v>
      </c>
      <c r="E18" s="19">
        <v>52500</v>
      </c>
      <c r="F18" s="19">
        <v>102543</v>
      </c>
      <c r="G18" s="46" t="s">
        <v>18</v>
      </c>
      <c r="H18" s="37">
        <v>121019</v>
      </c>
      <c r="I18" s="37"/>
      <c r="L18" s="2"/>
    </row>
    <row r="19" spans="1:12" ht="29.25" customHeight="1" x14ac:dyDescent="0.3">
      <c r="A19" s="19">
        <v>0</v>
      </c>
      <c r="B19" s="19">
        <v>0</v>
      </c>
      <c r="C19" s="16">
        <v>0</v>
      </c>
      <c r="E19" s="19">
        <v>0</v>
      </c>
      <c r="F19" s="19">
        <v>908775</v>
      </c>
      <c r="G19" s="46" t="s">
        <v>19</v>
      </c>
      <c r="H19" s="37">
        <v>121025</v>
      </c>
      <c r="I19" s="37"/>
      <c r="L19" s="2"/>
    </row>
    <row r="20" spans="1:12" ht="29.25" customHeight="1" x14ac:dyDescent="0.3">
      <c r="A20" s="19">
        <v>0</v>
      </c>
      <c r="B20" s="19">
        <v>0</v>
      </c>
      <c r="C20" s="16">
        <v>0</v>
      </c>
      <c r="E20" s="19">
        <v>0</v>
      </c>
      <c r="F20" s="19">
        <v>1651482</v>
      </c>
      <c r="G20" s="46" t="s">
        <v>20</v>
      </c>
      <c r="H20" s="37">
        <v>121026</v>
      </c>
      <c r="I20" s="37"/>
      <c r="L20" s="2"/>
    </row>
    <row r="21" spans="1:12" ht="29.25" customHeight="1" x14ac:dyDescent="0.3">
      <c r="A21" s="19">
        <v>3071225</v>
      </c>
      <c r="B21" s="19">
        <v>3063500</v>
      </c>
      <c r="C21" s="16">
        <v>3056000</v>
      </c>
      <c r="E21" s="19">
        <v>2256000</v>
      </c>
      <c r="F21" s="19">
        <v>4070054</v>
      </c>
      <c r="G21" s="46" t="s">
        <v>21</v>
      </c>
      <c r="H21" s="37">
        <v>121048</v>
      </c>
      <c r="I21" s="37"/>
      <c r="L21" s="2"/>
    </row>
    <row r="22" spans="1:12" ht="29.25" customHeight="1" x14ac:dyDescent="0.3">
      <c r="A22" s="19">
        <v>20000</v>
      </c>
      <c r="B22" s="19">
        <v>20000</v>
      </c>
      <c r="C22" s="16">
        <v>20000</v>
      </c>
      <c r="E22" s="19">
        <v>25180</v>
      </c>
      <c r="F22" s="19">
        <v>31600</v>
      </c>
      <c r="G22" s="46" t="s">
        <v>22</v>
      </c>
      <c r="H22" s="37">
        <v>121049</v>
      </c>
      <c r="I22" s="37"/>
      <c r="L22" s="2"/>
    </row>
    <row r="23" spans="1:12" ht="29.25" customHeight="1" x14ac:dyDescent="0.3">
      <c r="A23" s="19">
        <v>0</v>
      </c>
      <c r="B23" s="19">
        <v>0</v>
      </c>
      <c r="C23" s="16">
        <v>0</v>
      </c>
      <c r="E23" s="19">
        <v>70387</v>
      </c>
      <c r="F23" s="19">
        <v>0</v>
      </c>
      <c r="G23" s="46" t="s">
        <v>23</v>
      </c>
      <c r="H23" s="37">
        <v>121056</v>
      </c>
      <c r="I23" s="37"/>
      <c r="L23" s="2"/>
    </row>
    <row r="24" spans="1:12" ht="29.25" customHeight="1" x14ac:dyDescent="0.3">
      <c r="A24" s="19">
        <v>0</v>
      </c>
      <c r="B24" s="19">
        <v>0</v>
      </c>
      <c r="C24" s="16">
        <v>0</v>
      </c>
      <c r="E24" s="19">
        <v>0</v>
      </c>
      <c r="F24" s="19">
        <v>52340</v>
      </c>
      <c r="G24" s="46" t="s">
        <v>24</v>
      </c>
      <c r="H24" s="37">
        <v>121066</v>
      </c>
      <c r="I24" s="37"/>
      <c r="L24" s="2"/>
    </row>
    <row r="25" spans="1:12" ht="29.25" customHeight="1" x14ac:dyDescent="0.3">
      <c r="A25" s="19">
        <v>1200000</v>
      </c>
      <c r="B25" s="19">
        <v>1200000</v>
      </c>
      <c r="C25" s="16">
        <v>1200000</v>
      </c>
      <c r="E25" s="19">
        <v>1182714</v>
      </c>
      <c r="F25" s="19">
        <v>1473261</v>
      </c>
      <c r="G25" s="46" t="s">
        <v>25</v>
      </c>
      <c r="H25" s="37">
        <v>121074</v>
      </c>
      <c r="I25" s="37"/>
      <c r="L25" s="2"/>
    </row>
    <row r="26" spans="1:12" ht="29.25" customHeight="1" x14ac:dyDescent="0.3">
      <c r="A26" s="19">
        <v>2713119</v>
      </c>
      <c r="B26" s="19">
        <v>2713119</v>
      </c>
      <c r="C26" s="16">
        <v>2713119</v>
      </c>
      <c r="E26" s="19">
        <v>1320520</v>
      </c>
      <c r="F26" s="19">
        <v>926794</v>
      </c>
      <c r="G26" s="46" t="s">
        <v>26</v>
      </c>
      <c r="H26" s="37">
        <v>121075</v>
      </c>
      <c r="I26" s="37"/>
      <c r="L26" s="2"/>
    </row>
    <row r="27" spans="1:12" ht="29.25" customHeight="1" x14ac:dyDescent="0.3">
      <c r="A27" s="19">
        <v>4774050</v>
      </c>
      <c r="B27" s="19">
        <v>4635000</v>
      </c>
      <c r="C27" s="16">
        <v>4500000</v>
      </c>
      <c r="E27" s="19">
        <v>4500000</v>
      </c>
      <c r="F27" s="19">
        <v>3972628</v>
      </c>
      <c r="G27" s="46" t="s">
        <v>27</v>
      </c>
      <c r="H27" s="37">
        <v>121077</v>
      </c>
      <c r="I27" s="37"/>
      <c r="L27" s="2"/>
    </row>
    <row r="28" spans="1:12" ht="29.25" customHeight="1" x14ac:dyDescent="0.3">
      <c r="A28" s="19">
        <v>500000</v>
      </c>
      <c r="B28" s="19">
        <v>500000</v>
      </c>
      <c r="C28" s="16">
        <v>500000</v>
      </c>
      <c r="E28" s="19">
        <v>500000</v>
      </c>
      <c r="F28" s="19">
        <v>1029270</v>
      </c>
      <c r="G28" s="46" t="s">
        <v>28</v>
      </c>
      <c r="H28" s="37">
        <v>121078</v>
      </c>
      <c r="I28" s="37"/>
      <c r="L28" s="2"/>
    </row>
    <row r="29" spans="1:12" ht="29.25" customHeight="1" x14ac:dyDescent="0.3">
      <c r="A29" s="19">
        <v>150000</v>
      </c>
      <c r="B29" s="19">
        <v>150000</v>
      </c>
      <c r="C29" s="16">
        <v>150000</v>
      </c>
      <c r="E29" s="19">
        <v>150000</v>
      </c>
      <c r="F29" s="19">
        <v>61003</v>
      </c>
      <c r="G29" s="46" t="s">
        <v>29</v>
      </c>
      <c r="H29" s="37">
        <v>121081</v>
      </c>
      <c r="I29" s="37"/>
    </row>
    <row r="30" spans="1:12" ht="29.25" customHeight="1" x14ac:dyDescent="0.3">
      <c r="A30" s="19">
        <v>3800000</v>
      </c>
      <c r="B30" s="19">
        <v>3750000</v>
      </c>
      <c r="C30" s="16">
        <v>3700000</v>
      </c>
      <c r="E30" s="19">
        <v>3790178</v>
      </c>
      <c r="F30" s="19">
        <v>2570312</v>
      </c>
      <c r="G30" s="46" t="s">
        <v>30</v>
      </c>
      <c r="H30" s="37">
        <v>121999</v>
      </c>
      <c r="I30" s="37"/>
    </row>
    <row r="31" spans="1:12" ht="29.25" customHeight="1" x14ac:dyDescent="0.3">
      <c r="A31" s="17">
        <f>SUM(A32)</f>
        <v>136881</v>
      </c>
      <c r="B31" s="17">
        <f t="shared" ref="B31:C31" si="4">SUM(B32)</f>
        <v>136881</v>
      </c>
      <c r="C31" s="32">
        <f t="shared" si="4"/>
        <v>136881</v>
      </c>
      <c r="E31" s="17">
        <f>SUM(E32)</f>
        <v>11900</v>
      </c>
      <c r="F31" s="17">
        <f>SUM(F32)</f>
        <v>22070</v>
      </c>
      <c r="G31" s="43" t="s">
        <v>6</v>
      </c>
      <c r="H31" s="33">
        <v>123</v>
      </c>
      <c r="I31" s="33"/>
    </row>
    <row r="32" spans="1:12" ht="29.25" customHeight="1" x14ac:dyDescent="0.3">
      <c r="A32" s="34">
        <v>136881</v>
      </c>
      <c r="B32" s="34">
        <v>136881</v>
      </c>
      <c r="C32" s="35">
        <v>136881</v>
      </c>
      <c r="E32" s="34">
        <v>11900</v>
      </c>
      <c r="F32" s="34">
        <v>22070</v>
      </c>
      <c r="G32" s="45" t="s">
        <v>31</v>
      </c>
      <c r="H32" s="36">
        <v>123999</v>
      </c>
      <c r="I32" s="36"/>
    </row>
    <row r="33" spans="1:9" ht="29.25" customHeight="1" x14ac:dyDescent="0.3">
      <c r="A33" s="17">
        <f>SUM(A34:A37)</f>
        <v>1156800</v>
      </c>
      <c r="B33" s="17">
        <f t="shared" ref="B33:C33" si="5">SUM(B34:B37)</f>
        <v>1141800</v>
      </c>
      <c r="C33" s="32">
        <f t="shared" si="5"/>
        <v>1126800</v>
      </c>
      <c r="E33" s="17">
        <f>SUM(E34:E37)</f>
        <v>1759462</v>
      </c>
      <c r="F33" s="17">
        <f>SUM(F34:F37)</f>
        <v>1984617</v>
      </c>
      <c r="G33" s="43" t="s">
        <v>7</v>
      </c>
      <c r="H33" s="33">
        <v>124</v>
      </c>
      <c r="I33" s="33"/>
    </row>
    <row r="34" spans="1:9" ht="29.25" customHeight="1" x14ac:dyDescent="0.3">
      <c r="A34" s="34">
        <v>101800</v>
      </c>
      <c r="B34" s="34">
        <v>101800</v>
      </c>
      <c r="C34" s="35">
        <v>101800</v>
      </c>
      <c r="E34" s="34">
        <v>101985</v>
      </c>
      <c r="F34" s="34">
        <v>177316</v>
      </c>
      <c r="G34" s="47" t="s">
        <v>32</v>
      </c>
      <c r="H34" s="36">
        <v>124001</v>
      </c>
      <c r="I34" s="36"/>
    </row>
    <row r="35" spans="1:9" ht="29.25" customHeight="1" x14ac:dyDescent="0.3">
      <c r="A35" s="19">
        <v>100000</v>
      </c>
      <c r="B35" s="19">
        <v>100000</v>
      </c>
      <c r="C35" s="16">
        <v>100000</v>
      </c>
      <c r="E35" s="19">
        <v>50000</v>
      </c>
      <c r="F35" s="19">
        <v>108310</v>
      </c>
      <c r="G35" s="48" t="s">
        <v>33</v>
      </c>
      <c r="H35" s="37">
        <v>124003</v>
      </c>
      <c r="I35" s="37"/>
    </row>
    <row r="36" spans="1:9" ht="29.25" customHeight="1" x14ac:dyDescent="0.3">
      <c r="A36" s="19">
        <v>0</v>
      </c>
      <c r="B36" s="19">
        <v>0</v>
      </c>
      <c r="C36" s="16">
        <v>0</v>
      </c>
      <c r="E36" s="19">
        <v>0</v>
      </c>
      <c r="F36" s="19">
        <v>9290</v>
      </c>
      <c r="G36" s="48" t="s">
        <v>34</v>
      </c>
      <c r="H36" s="37">
        <v>124004</v>
      </c>
      <c r="I36" s="37"/>
    </row>
    <row r="37" spans="1:9" ht="29.25" customHeight="1" x14ac:dyDescent="0.3">
      <c r="A37" s="19">
        <v>955000</v>
      </c>
      <c r="B37" s="19">
        <v>940000</v>
      </c>
      <c r="C37" s="16">
        <v>925000</v>
      </c>
      <c r="E37" s="19">
        <v>1607477</v>
      </c>
      <c r="F37" s="19">
        <v>1689701</v>
      </c>
      <c r="G37" s="48" t="s">
        <v>35</v>
      </c>
      <c r="H37" s="37">
        <v>124999</v>
      </c>
      <c r="I37" s="37"/>
    </row>
    <row r="38" spans="1:9" ht="29.25" customHeight="1" x14ac:dyDescent="0.3">
      <c r="A38" s="17">
        <f>SUM(A39:A41)</f>
        <v>22990000</v>
      </c>
      <c r="B38" s="17">
        <f t="shared" ref="B38:C38" si="6">SUM(B39:B41)</f>
        <v>22990000</v>
      </c>
      <c r="C38" s="32">
        <f t="shared" si="6"/>
        <v>22990000</v>
      </c>
      <c r="E38" s="17">
        <f>SUM(E39:E41)</f>
        <v>23298730</v>
      </c>
      <c r="F38" s="17">
        <f>SUM(F39:F41)</f>
        <v>25069267</v>
      </c>
      <c r="G38" s="43" t="s">
        <v>8</v>
      </c>
      <c r="H38" s="33">
        <v>125</v>
      </c>
      <c r="I38" s="33"/>
    </row>
    <row r="39" spans="1:9" ht="29.25" customHeight="1" x14ac:dyDescent="0.3">
      <c r="A39" s="34">
        <v>22540000</v>
      </c>
      <c r="B39" s="34">
        <v>22540000</v>
      </c>
      <c r="C39" s="35">
        <v>22540000</v>
      </c>
      <c r="E39" s="34">
        <v>22493333</v>
      </c>
      <c r="F39" s="34">
        <v>24535687</v>
      </c>
      <c r="G39" s="47" t="s">
        <v>36</v>
      </c>
      <c r="H39" s="36">
        <v>125002</v>
      </c>
      <c r="I39" s="36"/>
    </row>
    <row r="40" spans="1:9" ht="29.25" customHeight="1" x14ac:dyDescent="0.3">
      <c r="A40" s="19">
        <v>270000</v>
      </c>
      <c r="B40" s="19">
        <v>270000</v>
      </c>
      <c r="C40" s="16">
        <v>270000</v>
      </c>
      <c r="E40" s="19">
        <v>440000</v>
      </c>
      <c r="F40" s="19">
        <v>190133</v>
      </c>
      <c r="G40" s="48" t="s">
        <v>37</v>
      </c>
      <c r="H40" s="37">
        <v>125004</v>
      </c>
      <c r="I40" s="37"/>
    </row>
    <row r="41" spans="1:9" ht="29.25" customHeight="1" x14ac:dyDescent="0.3">
      <c r="A41" s="19">
        <v>180000</v>
      </c>
      <c r="B41" s="19">
        <v>180000</v>
      </c>
      <c r="C41" s="16">
        <v>180000</v>
      </c>
      <c r="E41" s="19">
        <v>365397</v>
      </c>
      <c r="F41" s="19">
        <v>343447</v>
      </c>
      <c r="G41" s="48" t="s">
        <v>38</v>
      </c>
      <c r="H41" s="37">
        <v>125999</v>
      </c>
      <c r="I41" s="37"/>
    </row>
    <row r="42" spans="1:9" ht="29.25" customHeight="1" x14ac:dyDescent="0.3">
      <c r="A42" s="17">
        <f>SUM(A43:A47)</f>
        <v>393924</v>
      </c>
      <c r="B42" s="17">
        <f t="shared" ref="B42:C42" si="7">SUM(B43:B47)</f>
        <v>388100</v>
      </c>
      <c r="C42" s="32">
        <f t="shared" si="7"/>
        <v>382500</v>
      </c>
      <c r="E42" s="17">
        <f>SUM(E43:E47)</f>
        <v>540566</v>
      </c>
      <c r="F42" s="17">
        <f>SUM(F43:F47)</f>
        <v>947592</v>
      </c>
      <c r="G42" s="43" t="s">
        <v>9</v>
      </c>
      <c r="H42" s="33">
        <v>126</v>
      </c>
      <c r="I42" s="33"/>
    </row>
    <row r="43" spans="1:9" ht="29.25" customHeight="1" x14ac:dyDescent="0.3">
      <c r="A43" s="34">
        <v>226523</v>
      </c>
      <c r="B43" s="34">
        <v>225750</v>
      </c>
      <c r="C43" s="35">
        <v>225000</v>
      </c>
      <c r="E43" s="34">
        <v>265000</v>
      </c>
      <c r="F43" s="34">
        <v>568572</v>
      </c>
      <c r="G43" s="47" t="s">
        <v>39</v>
      </c>
      <c r="H43" s="36">
        <v>126002</v>
      </c>
      <c r="I43" s="36"/>
    </row>
    <row r="44" spans="1:9" ht="29.25" customHeight="1" x14ac:dyDescent="0.3">
      <c r="A44" s="19">
        <v>0</v>
      </c>
      <c r="B44" s="19">
        <v>0</v>
      </c>
      <c r="C44" s="16">
        <v>0</v>
      </c>
      <c r="E44" s="19">
        <v>165464</v>
      </c>
      <c r="F44" s="19">
        <v>0</v>
      </c>
      <c r="G44" s="48" t="s">
        <v>40</v>
      </c>
      <c r="H44" s="37">
        <v>126003</v>
      </c>
      <c r="I44" s="37"/>
    </row>
    <row r="45" spans="1:9" ht="29.25" customHeight="1" x14ac:dyDescent="0.3">
      <c r="A45" s="19">
        <v>137401</v>
      </c>
      <c r="B45" s="19">
        <v>132350</v>
      </c>
      <c r="C45" s="16">
        <v>127500</v>
      </c>
      <c r="E45" s="19">
        <v>105102</v>
      </c>
      <c r="F45" s="19">
        <v>113481</v>
      </c>
      <c r="G45" s="48" t="s">
        <v>41</v>
      </c>
      <c r="H45" s="37">
        <v>126004</v>
      </c>
      <c r="I45" s="37"/>
    </row>
    <row r="46" spans="1:9" ht="29.25" customHeight="1" x14ac:dyDescent="0.3">
      <c r="A46" s="19">
        <v>0</v>
      </c>
      <c r="B46" s="19">
        <v>0</v>
      </c>
      <c r="C46" s="16">
        <v>0</v>
      </c>
      <c r="E46" s="19">
        <v>0</v>
      </c>
      <c r="F46" s="19">
        <v>165231</v>
      </c>
      <c r="G46" s="48" t="s">
        <v>42</v>
      </c>
      <c r="H46" s="37">
        <v>126005</v>
      </c>
      <c r="I46" s="37"/>
    </row>
    <row r="47" spans="1:9" ht="29.25" customHeight="1" x14ac:dyDescent="0.3">
      <c r="A47" s="19">
        <v>30000</v>
      </c>
      <c r="B47" s="19">
        <v>30000</v>
      </c>
      <c r="C47" s="16">
        <v>30000</v>
      </c>
      <c r="E47" s="19">
        <v>5000</v>
      </c>
      <c r="F47" s="19">
        <v>100308</v>
      </c>
      <c r="G47" s="48" t="s">
        <v>43</v>
      </c>
      <c r="H47" s="37">
        <v>126999</v>
      </c>
      <c r="I47" s="37"/>
    </row>
    <row r="48" spans="1:9" ht="29.25" customHeight="1" x14ac:dyDescent="0.3">
      <c r="A48" s="17">
        <f>SUM(A49:A50)</f>
        <v>1395250</v>
      </c>
      <c r="B48" s="17">
        <f t="shared" ref="B48:C48" si="8">SUM(B49:B50)</f>
        <v>1295250</v>
      </c>
      <c r="C48" s="32">
        <f t="shared" si="8"/>
        <v>1295250</v>
      </c>
      <c r="E48" s="17">
        <f>SUM(E49:E50)</f>
        <v>1990250</v>
      </c>
      <c r="F48" s="17">
        <f>SUM(F49:F50)</f>
        <v>295250</v>
      </c>
      <c r="G48" s="43" t="s">
        <v>10</v>
      </c>
      <c r="H48" s="33">
        <v>127</v>
      </c>
      <c r="I48" s="33"/>
    </row>
    <row r="49" spans="1:9" ht="29.25" customHeight="1" x14ac:dyDescent="0.3">
      <c r="A49" s="34">
        <v>295250</v>
      </c>
      <c r="B49" s="34">
        <v>295250</v>
      </c>
      <c r="C49" s="35">
        <v>295250</v>
      </c>
      <c r="E49" s="34">
        <v>295250</v>
      </c>
      <c r="F49" s="34">
        <v>295250</v>
      </c>
      <c r="G49" s="47" t="s">
        <v>44</v>
      </c>
      <c r="H49" s="36">
        <v>127010</v>
      </c>
      <c r="I49" s="36"/>
    </row>
    <row r="50" spans="1:9" ht="29.25" customHeight="1" x14ac:dyDescent="0.3">
      <c r="A50" s="19">
        <v>1100000</v>
      </c>
      <c r="B50" s="19">
        <v>1000000</v>
      </c>
      <c r="C50" s="16">
        <v>1000000</v>
      </c>
      <c r="E50" s="19">
        <v>1695000</v>
      </c>
      <c r="F50" s="19">
        <v>0</v>
      </c>
      <c r="G50" s="48" t="s">
        <v>45</v>
      </c>
      <c r="H50" s="37">
        <v>127011</v>
      </c>
      <c r="I50" s="37"/>
    </row>
    <row r="51" spans="1:9" ht="29.25" customHeight="1" x14ac:dyDescent="0.3">
      <c r="A51" s="17">
        <f>SUM(A52:A61)</f>
        <v>117470469</v>
      </c>
      <c r="B51" s="17">
        <f t="shared" ref="B51:C51" si="9">SUM(B52:B61)</f>
        <v>113726940</v>
      </c>
      <c r="C51" s="32">
        <f t="shared" si="9"/>
        <v>110079387</v>
      </c>
      <c r="E51" s="17">
        <f>SUM(E52:E61)</f>
        <v>105486086</v>
      </c>
      <c r="F51" s="17">
        <f>SUM(F52:F61)</f>
        <v>120961085</v>
      </c>
      <c r="G51" s="43" t="s">
        <v>11</v>
      </c>
      <c r="H51" s="33">
        <v>129</v>
      </c>
      <c r="I51" s="33"/>
    </row>
    <row r="52" spans="1:9" ht="29.25" customHeight="1" x14ac:dyDescent="0.3">
      <c r="A52" s="34">
        <v>0</v>
      </c>
      <c r="B52" s="34">
        <v>0</v>
      </c>
      <c r="C52" s="35">
        <v>0</v>
      </c>
      <c r="E52" s="34">
        <v>806</v>
      </c>
      <c r="F52" s="34">
        <v>0</v>
      </c>
      <c r="G52" s="47" t="s">
        <v>46</v>
      </c>
      <c r="H52" s="36">
        <v>129001</v>
      </c>
      <c r="I52" s="36"/>
    </row>
    <row r="53" spans="1:9" ht="29.25" customHeight="1" x14ac:dyDescent="0.3">
      <c r="A53" s="19">
        <v>0</v>
      </c>
      <c r="B53" s="19">
        <v>0</v>
      </c>
      <c r="C53" s="16">
        <v>0</v>
      </c>
      <c r="E53" s="19">
        <v>31080</v>
      </c>
      <c r="F53" s="19">
        <v>203026</v>
      </c>
      <c r="G53" s="48" t="s">
        <v>47</v>
      </c>
      <c r="H53" s="37">
        <v>129002</v>
      </c>
      <c r="I53" s="37"/>
    </row>
    <row r="54" spans="1:9" ht="29.25" customHeight="1" x14ac:dyDescent="0.3">
      <c r="A54" s="19">
        <v>10000</v>
      </c>
      <c r="B54" s="19">
        <v>10000</v>
      </c>
      <c r="C54" s="16">
        <v>10000</v>
      </c>
      <c r="E54" s="19">
        <v>500</v>
      </c>
      <c r="F54" s="19">
        <v>0</v>
      </c>
      <c r="G54" s="48" t="s">
        <v>48</v>
      </c>
      <c r="H54" s="37">
        <v>129003</v>
      </c>
      <c r="I54" s="37"/>
    </row>
    <row r="55" spans="1:9" ht="29.25" customHeight="1" x14ac:dyDescent="0.3">
      <c r="A55" s="19">
        <v>703834</v>
      </c>
      <c r="B55" s="19">
        <v>683334</v>
      </c>
      <c r="C55" s="16">
        <v>663431</v>
      </c>
      <c r="E55" s="19">
        <v>644108</v>
      </c>
      <c r="F55" s="19">
        <v>2180022</v>
      </c>
      <c r="G55" s="48" t="s">
        <v>49</v>
      </c>
      <c r="H55" s="37">
        <v>129004</v>
      </c>
      <c r="I55" s="37"/>
    </row>
    <row r="56" spans="1:9" ht="29.25" customHeight="1" x14ac:dyDescent="0.3">
      <c r="A56" s="19">
        <v>0</v>
      </c>
      <c r="B56" s="19">
        <v>0</v>
      </c>
      <c r="C56" s="16">
        <v>0</v>
      </c>
      <c r="E56" s="19">
        <v>0</v>
      </c>
      <c r="F56" s="19">
        <v>67045668</v>
      </c>
      <c r="G56" s="48" t="s">
        <v>50</v>
      </c>
      <c r="H56" s="37">
        <v>129007</v>
      </c>
      <c r="I56" s="37"/>
    </row>
    <row r="57" spans="1:9" ht="29.25" customHeight="1" x14ac:dyDescent="0.3">
      <c r="A57" s="19">
        <v>48803590</v>
      </c>
      <c r="B57" s="19">
        <v>47182106</v>
      </c>
      <c r="C57" s="16">
        <v>45655956</v>
      </c>
      <c r="E57" s="19">
        <v>40685209</v>
      </c>
      <c r="F57" s="19">
        <v>49925770</v>
      </c>
      <c r="G57" s="48" t="s">
        <v>51</v>
      </c>
      <c r="H57" s="37">
        <v>129008</v>
      </c>
      <c r="I57" s="37"/>
    </row>
    <row r="58" spans="1:9" ht="29.25" customHeight="1" x14ac:dyDescent="0.3">
      <c r="A58" s="19">
        <v>0</v>
      </c>
      <c r="B58" s="19">
        <v>0</v>
      </c>
      <c r="C58" s="16">
        <v>0</v>
      </c>
      <c r="E58" s="19">
        <v>0</v>
      </c>
      <c r="F58" s="19">
        <v>1606599</v>
      </c>
      <c r="G58" s="48" t="s">
        <v>52</v>
      </c>
      <c r="H58" s="37">
        <v>129010</v>
      </c>
      <c r="I58" s="37"/>
    </row>
    <row r="59" spans="1:9" ht="29.25" customHeight="1" x14ac:dyDescent="0.3">
      <c r="A59" s="19">
        <v>62000000</v>
      </c>
      <c r="B59" s="19">
        <v>60000000</v>
      </c>
      <c r="C59" s="16">
        <v>58000000</v>
      </c>
      <c r="E59" s="19">
        <v>58000000</v>
      </c>
      <c r="F59" s="19">
        <v>0</v>
      </c>
      <c r="G59" s="48" t="s">
        <v>60</v>
      </c>
      <c r="H59" s="37">
        <v>129013</v>
      </c>
      <c r="I59" s="37"/>
    </row>
    <row r="60" spans="1:9" ht="29.25" customHeight="1" x14ac:dyDescent="0.3">
      <c r="A60" s="19">
        <v>5900000</v>
      </c>
      <c r="B60" s="19">
        <v>5800000</v>
      </c>
      <c r="C60" s="16">
        <v>5700000</v>
      </c>
      <c r="E60" s="19">
        <v>5700000</v>
      </c>
      <c r="F60" s="19">
        <v>0</v>
      </c>
      <c r="G60" s="48" t="s">
        <v>61</v>
      </c>
      <c r="H60" s="37">
        <v>129014</v>
      </c>
      <c r="I60" s="37"/>
    </row>
    <row r="61" spans="1:9" ht="29.25" customHeight="1" x14ac:dyDescent="0.3">
      <c r="A61" s="19">
        <v>53045</v>
      </c>
      <c r="B61" s="19">
        <v>51500</v>
      </c>
      <c r="C61" s="16">
        <v>50000</v>
      </c>
      <c r="E61" s="19">
        <v>424383</v>
      </c>
      <c r="F61" s="19">
        <v>0</v>
      </c>
      <c r="G61" s="48" t="s">
        <v>53</v>
      </c>
      <c r="H61" s="37">
        <v>129999</v>
      </c>
      <c r="I61" s="37"/>
    </row>
    <row r="62" spans="1:9" ht="29.25" customHeight="1" x14ac:dyDescent="0.3">
      <c r="A62" s="17">
        <f>SUM(A63)</f>
        <v>0</v>
      </c>
      <c r="B62" s="17">
        <f t="shared" ref="B62:C62" si="10">SUM(B63)</f>
        <v>0</v>
      </c>
      <c r="C62" s="32">
        <f t="shared" si="10"/>
        <v>0</v>
      </c>
      <c r="E62" s="17">
        <f>SUM(E63)</f>
        <v>0</v>
      </c>
      <c r="F62" s="17">
        <f>SUM(F63)</f>
        <v>9700</v>
      </c>
      <c r="G62" s="43" t="s">
        <v>12</v>
      </c>
      <c r="H62" s="33">
        <v>181</v>
      </c>
      <c r="I62" s="33"/>
    </row>
    <row r="63" spans="1:9" ht="29.25" customHeight="1" x14ac:dyDescent="0.3">
      <c r="A63" s="20">
        <v>0</v>
      </c>
      <c r="B63" s="20">
        <v>0</v>
      </c>
      <c r="C63" s="21">
        <v>0</v>
      </c>
      <c r="E63" s="20">
        <v>0</v>
      </c>
      <c r="F63" s="20">
        <v>9700</v>
      </c>
      <c r="G63" s="49" t="s">
        <v>54</v>
      </c>
      <c r="H63" s="27">
        <v>181999</v>
      </c>
      <c r="I63" s="27"/>
    </row>
    <row r="64" spans="1:9" ht="29.25" customHeight="1" x14ac:dyDescent="0.3">
      <c r="A64" s="28">
        <f>SUM(A65)</f>
        <v>0</v>
      </c>
      <c r="B64" s="28">
        <f t="shared" ref="B64:C64" si="11">SUM(B65)</f>
        <v>0</v>
      </c>
      <c r="C64" s="31">
        <f t="shared" si="11"/>
        <v>0</v>
      </c>
      <c r="E64" s="28">
        <f>SUM(E65)</f>
        <v>0</v>
      </c>
      <c r="F64" s="28">
        <f>SUM(F65)</f>
        <v>2982201</v>
      </c>
      <c r="G64" s="42" t="s">
        <v>58</v>
      </c>
      <c r="H64" s="29"/>
      <c r="I64" s="29"/>
    </row>
    <row r="65" spans="1:9" ht="29.25" customHeight="1" x14ac:dyDescent="0.3">
      <c r="A65" s="17">
        <f>SUM(A66:A67)</f>
        <v>0</v>
      </c>
      <c r="B65" s="17">
        <f t="shared" ref="B65:C65" si="12">SUM(B66:B67)</f>
        <v>0</v>
      </c>
      <c r="C65" s="32">
        <f t="shared" si="12"/>
        <v>0</v>
      </c>
      <c r="E65" s="17">
        <f>SUM(E66:E67)</f>
        <v>0</v>
      </c>
      <c r="F65" s="17">
        <f>SUM(F66:F67)</f>
        <v>2982201</v>
      </c>
      <c r="G65" s="43" t="s">
        <v>59</v>
      </c>
      <c r="H65" s="33">
        <v>141</v>
      </c>
      <c r="I65" s="33"/>
    </row>
    <row r="66" spans="1:9" ht="29.25" customHeight="1" x14ac:dyDescent="0.3">
      <c r="A66" s="34">
        <v>0</v>
      </c>
      <c r="B66" s="34">
        <v>0</v>
      </c>
      <c r="C66" s="35">
        <v>0</v>
      </c>
      <c r="E66" s="34">
        <v>0</v>
      </c>
      <c r="F66" s="34">
        <v>1307110</v>
      </c>
      <c r="G66" s="47" t="s">
        <v>55</v>
      </c>
      <c r="H66" s="36">
        <v>141001</v>
      </c>
      <c r="I66" s="36"/>
    </row>
    <row r="67" spans="1:9" ht="29.25" customHeight="1" x14ac:dyDescent="0.3">
      <c r="A67" s="19">
        <v>0</v>
      </c>
      <c r="B67" s="19">
        <v>0</v>
      </c>
      <c r="C67" s="16">
        <v>0</v>
      </c>
      <c r="E67" s="19">
        <v>0</v>
      </c>
      <c r="F67" s="19">
        <v>1675091</v>
      </c>
      <c r="G67" s="48" t="s">
        <v>56</v>
      </c>
      <c r="H67" s="37">
        <v>141002</v>
      </c>
      <c r="I67" s="37"/>
    </row>
    <row r="68" spans="1:9" x14ac:dyDescent="0.3">
      <c r="A68" s="24"/>
      <c r="B68" s="24"/>
      <c r="C68" s="24"/>
      <c r="E68" s="24"/>
      <c r="F68" s="24"/>
    </row>
  </sheetData>
  <conditionalFormatting sqref="M29:M1048576 M1:M6">
    <cfRule type="dataBar" priority="67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{BE2361E5-3652-40B7-8AED-F4788823D900}</x14:id>
        </ext>
      </extLst>
    </cfRule>
  </conditionalFormatting>
  <printOptions horizontalCentered="1"/>
  <pageMargins left="0.82677165354330717" right="0.82677165354330717" top="0.9055118110236221" bottom="0.9055118110236221" header="0.31496062992125984" footer="0.31496062992125984"/>
  <pageSetup paperSize="9" scale="59" fitToHeight="0" orientation="portrait" r:id="rId1"/>
  <customProperties>
    <customPr name="_pios_id" r:id="rId2"/>
    <customPr name="EpmWorksheetKeyString_GUID" r:id="rId3"/>
    <customPr name="FPMExcelClientCellBasedFunctionStatus" r:id="rId4"/>
    <customPr name="FPMExcelClientRefreshTime" r:id="rId5"/>
  </customProperties>
  <drawing r:id="rId6"/>
  <legacyDrawing r:id="rId7"/>
  <controls>
    <mc:AlternateContent xmlns:mc="http://schemas.openxmlformats.org/markup-compatibility/2006">
      <mc:Choice Requires="x14">
        <control shapeId="2049" r:id="rId8" name="FPMExcelClientSheetOptionstb1">
          <controlPr defaultSize="0" autoLine="0" r:id="rId9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2049" r:id="rId8" name="FPMExcelClientSheetOptionstb1"/>
      </mc:Fallback>
    </mc:AlternateContent>
    <mc:AlternateContent xmlns:mc="http://schemas.openxmlformats.org/markup-compatibility/2006">
      <mc:Choice Requires="x14">
        <control shapeId="2050" r:id="rId10" name="ConnectionDescriptorsInfotb1">
          <controlPr defaultSize="0" autoLine="0" r:id="rId11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2050" r:id="rId10" name="ConnectionDescriptorsInfotb1"/>
      </mc:Fallback>
    </mc:AlternateContent>
    <mc:AlternateContent xmlns:mc="http://schemas.openxmlformats.org/markup-compatibility/2006">
      <mc:Choice Requires="x14">
        <control shapeId="2051" r:id="rId12" name="MultipleReportManagerInfotb1">
          <controlPr defaultSize="0" autoLine="0" r:id="rId13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2051" r:id="rId12" name="MultipleReportManagerInfotb1"/>
      </mc:Fallback>
    </mc:AlternateContent>
    <mc:AlternateContent xmlns:mc="http://schemas.openxmlformats.org/markup-compatibility/2006">
      <mc:Choice Requires="x14">
        <control shapeId="2052" r:id="rId14" name="AnalyzerDynReport000tb1">
          <controlPr defaultSize="0" autoLine="0" r:id="rId1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2052" r:id="rId14" name="AnalyzerDynReport000tb1"/>
      </mc:Fallback>
    </mc:AlternateContent>
  </control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E2361E5-3652-40B7-8AED-F4788823D90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M29:M1048576 M1:M6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2019-11-01T19:13:48Z</cp:lastPrinted>
  <dcterms:created xsi:type="dcterms:W3CDTF">2018-09-29T07:33:25Z</dcterms:created>
  <dcterms:modified xsi:type="dcterms:W3CDTF">2019-11-03T14:57:24Z</dcterms:modified>
  <cp:category>Chapter 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