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Report!#REF!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Report!$A$1:$N$255</definedName>
    <definedName name="_xlnm.Print_Titles" localSheetId="0">Report!$4:$6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2" i="1" l="1"/>
  <c r="I32" i="1" s="1"/>
  <c r="K252" i="1"/>
  <c r="B252" i="1"/>
  <c r="B243" i="1"/>
  <c r="K238" i="1"/>
  <c r="K30" i="1" s="1"/>
  <c r="I238" i="1"/>
  <c r="D238" i="1"/>
  <c r="D30" i="1" s="1"/>
  <c r="I215" i="1"/>
  <c r="I28" i="1" s="1"/>
  <c r="F215" i="1"/>
  <c r="F28" i="1" s="1"/>
  <c r="B215" i="1"/>
  <c r="K210" i="1"/>
  <c r="D210" i="1"/>
  <c r="D27" i="1" s="1"/>
  <c r="I207" i="1"/>
  <c r="I26" i="1" s="1"/>
  <c r="D207" i="1"/>
  <c r="B207" i="1"/>
  <c r="B26" i="1" s="1"/>
  <c r="F203" i="1"/>
  <c r="F25" i="1" s="1"/>
  <c r="I196" i="1"/>
  <c r="I22" i="1" s="1"/>
  <c r="B196" i="1"/>
  <c r="K167" i="1"/>
  <c r="F167" i="1"/>
  <c r="F20" i="1" s="1"/>
  <c r="K148" i="1"/>
  <c r="K19" i="1" s="1"/>
  <c r="D140" i="1"/>
  <c r="K140" i="1"/>
  <c r="K18" i="1" s="1"/>
  <c r="D105" i="1"/>
  <c r="D16" i="1" s="1"/>
  <c r="F91" i="1"/>
  <c r="F83" i="1"/>
  <c r="F14" i="1" s="1"/>
  <c r="I76" i="1"/>
  <c r="I13" i="1" s="1"/>
  <c r="B76" i="1"/>
  <c r="B13" i="1" s="1"/>
  <c r="I42" i="1"/>
  <c r="I36" i="1" s="1"/>
  <c r="F42" i="1"/>
  <c r="F36" i="1" s="1"/>
  <c r="K42" i="1"/>
  <c r="K36" i="1" s="1"/>
  <c r="F38" i="1"/>
  <c r="F35" i="1" s="1"/>
  <c r="F34" i="1" s="1"/>
  <c r="F12" i="1" s="1"/>
  <c r="I38" i="1"/>
  <c r="I35" i="1" s="1"/>
  <c r="K32" i="1"/>
  <c r="B32" i="1"/>
  <c r="B31" i="1"/>
  <c r="I30" i="1"/>
  <c r="B28" i="1"/>
  <c r="K27" i="1"/>
  <c r="D26" i="1"/>
  <c r="B22" i="1"/>
  <c r="K20" i="1"/>
  <c r="D18" i="1"/>
  <c r="F15" i="1"/>
  <c r="I34" i="1" l="1"/>
  <c r="I12" i="1" s="1"/>
  <c r="B83" i="1"/>
  <c r="B14" i="1" s="1"/>
  <c r="K91" i="1"/>
  <c r="K15" i="1" s="1"/>
  <c r="F148" i="1"/>
  <c r="F19" i="1" s="1"/>
  <c r="D167" i="1"/>
  <c r="D20" i="1" s="1"/>
  <c r="D38" i="1"/>
  <c r="D35" i="1" s="1"/>
  <c r="K38" i="1"/>
  <c r="K35" i="1" s="1"/>
  <c r="K34" i="1" s="1"/>
  <c r="K12" i="1" s="1"/>
  <c r="B91" i="1"/>
  <c r="B15" i="1" s="1"/>
  <c r="I91" i="1"/>
  <c r="I15" i="1" s="1"/>
  <c r="I105" i="1"/>
  <c r="I16" i="1" s="1"/>
  <c r="I148" i="1"/>
  <c r="I19" i="1" s="1"/>
  <c r="B42" i="1"/>
  <c r="B36" i="1" s="1"/>
  <c r="D76" i="1"/>
  <c r="D13" i="1" s="1"/>
  <c r="K76" i="1"/>
  <c r="K13" i="1" s="1"/>
  <c r="K105" i="1"/>
  <c r="K16" i="1" s="1"/>
  <c r="F140" i="1"/>
  <c r="F18" i="1" s="1"/>
  <c r="B38" i="1"/>
  <c r="B35" i="1" s="1"/>
  <c r="D42" i="1"/>
  <c r="D36" i="1" s="1"/>
  <c r="I83" i="1"/>
  <c r="I14" i="1" s="1"/>
  <c r="F105" i="1"/>
  <c r="F16" i="1" s="1"/>
  <c r="F133" i="1"/>
  <c r="F17" i="1" s="1"/>
  <c r="I140" i="1"/>
  <c r="I18" i="1" s="1"/>
  <c r="D148" i="1"/>
  <c r="D19" i="1" s="1"/>
  <c r="I133" i="1"/>
  <c r="I17" i="1" s="1"/>
  <c r="I167" i="1"/>
  <c r="I20" i="1" s="1"/>
  <c r="B167" i="1"/>
  <c r="B20" i="1" s="1"/>
  <c r="K173" i="1"/>
  <c r="K21" i="1" s="1"/>
  <c r="B203" i="1"/>
  <c r="B25" i="1" s="1"/>
  <c r="F76" i="1"/>
  <c r="F13" i="1" s="1"/>
  <c r="D83" i="1"/>
  <c r="D14" i="1" s="1"/>
  <c r="K83" i="1"/>
  <c r="K14" i="1" s="1"/>
  <c r="D91" i="1"/>
  <c r="D15" i="1" s="1"/>
  <c r="B105" i="1"/>
  <c r="B16" i="1" s="1"/>
  <c r="K133" i="1"/>
  <c r="K17" i="1" s="1"/>
  <c r="B140" i="1"/>
  <c r="B18" i="1" s="1"/>
  <c r="B148" i="1"/>
  <c r="B19" i="1" s="1"/>
  <c r="D173" i="1"/>
  <c r="D21" i="1" s="1"/>
  <c r="F173" i="1"/>
  <c r="F21" i="1" s="1"/>
  <c r="K243" i="1"/>
  <c r="K31" i="1" s="1"/>
  <c r="B133" i="1"/>
  <c r="B17" i="1" s="1"/>
  <c r="D133" i="1"/>
  <c r="D17" i="1" s="1"/>
  <c r="I173" i="1"/>
  <c r="I21" i="1" s="1"/>
  <c r="B223" i="1"/>
  <c r="B29" i="1" s="1"/>
  <c r="F210" i="1"/>
  <c r="F27" i="1" s="1"/>
  <c r="F223" i="1"/>
  <c r="F29" i="1" s="1"/>
  <c r="I243" i="1"/>
  <c r="I31" i="1" s="1"/>
  <c r="D196" i="1"/>
  <c r="D22" i="1" s="1"/>
  <c r="D215" i="1"/>
  <c r="D28" i="1" s="1"/>
  <c r="K196" i="1"/>
  <c r="K22" i="1" s="1"/>
  <c r="I203" i="1"/>
  <c r="I25" i="1" s="1"/>
  <c r="K207" i="1"/>
  <c r="K26" i="1" s="1"/>
  <c r="I223" i="1"/>
  <c r="I29" i="1" s="1"/>
  <c r="B173" i="1"/>
  <c r="B21" i="1" s="1"/>
  <c r="F196" i="1"/>
  <c r="F22" i="1" s="1"/>
  <c r="D203" i="1"/>
  <c r="D25" i="1" s="1"/>
  <c r="K203" i="1"/>
  <c r="K25" i="1" s="1"/>
  <c r="F207" i="1"/>
  <c r="F26" i="1" s="1"/>
  <c r="B210" i="1"/>
  <c r="B27" i="1" s="1"/>
  <c r="I210" i="1"/>
  <c r="I27" i="1" s="1"/>
  <c r="K215" i="1"/>
  <c r="K28" i="1" s="1"/>
  <c r="D252" i="1"/>
  <c r="D32" i="1" s="1"/>
  <c r="F238" i="1"/>
  <c r="F30" i="1" s="1"/>
  <c r="D243" i="1"/>
  <c r="D31" i="1" s="1"/>
  <c r="D223" i="1"/>
  <c r="D29" i="1" s="1"/>
  <c r="B238" i="1"/>
  <c r="B30" i="1" s="1"/>
  <c r="K223" i="1"/>
  <c r="K29" i="1" s="1"/>
  <c r="F243" i="1"/>
  <c r="F31" i="1" s="1"/>
  <c r="F252" i="1"/>
  <c r="F32" i="1" s="1"/>
  <c r="F11" i="1" l="1"/>
  <c r="F7" i="1" s="1"/>
  <c r="K11" i="1"/>
  <c r="K7" i="1" s="1"/>
  <c r="D24" i="1"/>
  <c r="D8" i="1" s="1"/>
  <c r="K24" i="1"/>
  <c r="K8" i="1" s="1"/>
  <c r="D34" i="1"/>
  <c r="D12" i="1" s="1"/>
  <c r="D11" i="1" s="1"/>
  <c r="D7" i="1" s="1"/>
  <c r="I11" i="1"/>
  <c r="I7" i="1" s="1"/>
  <c r="B24" i="1"/>
  <c r="B8" i="1" s="1"/>
  <c r="B34" i="1"/>
  <c r="B12" i="1" s="1"/>
  <c r="B11" i="1" s="1"/>
  <c r="B7" i="1" s="1"/>
  <c r="B9" i="1" s="1"/>
  <c r="F24" i="1"/>
  <c r="F8" i="1" s="1"/>
  <c r="I24" i="1"/>
  <c r="I8" i="1" s="1"/>
  <c r="A254" i="1" l="1"/>
  <c r="A245" i="1"/>
  <c r="A229" i="1"/>
  <c r="A231" i="1"/>
  <c r="A240" i="1"/>
  <c r="A220" i="1"/>
  <c r="A199" i="1"/>
  <c r="A190" i="1"/>
  <c r="A182" i="1"/>
  <c r="A249" i="1"/>
  <c r="A201" i="1"/>
  <c r="A184" i="1"/>
  <c r="A164" i="1"/>
  <c r="A169" i="1"/>
  <c r="A192" i="1"/>
  <c r="A176" i="1"/>
  <c r="A174" i="1"/>
  <c r="A151" i="1"/>
  <c r="A142" i="1"/>
  <c r="A212" i="1"/>
  <c r="A106" i="1"/>
  <c r="A97" i="1"/>
  <c r="A88" i="1"/>
  <c r="A159" i="1"/>
  <c r="A135" i="1"/>
  <c r="A122" i="1"/>
  <c r="A114" i="1"/>
  <c r="A79" i="1"/>
  <c r="A70" i="1"/>
  <c r="A144" i="1"/>
  <c r="A116" i="1"/>
  <c r="A62" i="1"/>
  <c r="A108" i="1"/>
  <c r="A72" i="1"/>
  <c r="A64" i="1"/>
  <c r="A48" i="1"/>
  <c r="A39" i="1"/>
  <c r="A44" i="1"/>
  <c r="A81" i="1"/>
  <c r="A54" i="1"/>
  <c r="A124" i="1"/>
  <c r="A99" i="1"/>
  <c r="A66" i="1"/>
  <c r="A84" i="1"/>
  <c r="A45" i="1"/>
  <c r="A51" i="1"/>
  <c r="A92" i="1"/>
  <c r="A109" i="1"/>
  <c r="A68" i="1"/>
  <c r="A125" i="1"/>
  <c r="A177" i="1"/>
  <c r="A93" i="1"/>
  <c r="A118" i="1"/>
  <c r="A126" i="1"/>
  <c r="A71" i="1"/>
  <c r="A80" i="1"/>
  <c r="A123" i="1"/>
  <c r="A178" i="1"/>
  <c r="A204" i="1"/>
  <c r="A69" i="1"/>
  <c r="A96" i="1"/>
  <c r="A137" i="1"/>
  <c r="A145" i="1"/>
  <c r="A179" i="1"/>
  <c r="A94" i="1"/>
  <c r="A128" i="1"/>
  <c r="A149" i="1"/>
  <c r="A155" i="1"/>
  <c r="A224" i="1"/>
  <c r="A213" i="1"/>
  <c r="A188" i="1"/>
  <c r="A191" i="1"/>
  <c r="A200" i="1"/>
  <c r="A227" i="1"/>
  <c r="A247" i="1"/>
  <c r="A181" i="1"/>
  <c r="A218" i="1"/>
  <c r="A235" i="1"/>
  <c r="A230" i="1"/>
  <c r="A246" i="1"/>
  <c r="A46" i="1"/>
  <c r="A74" i="1"/>
  <c r="A50" i="1"/>
  <c r="A127" i="1"/>
  <c r="A65" i="1"/>
  <c r="A85" i="1"/>
  <c r="A117" i="1"/>
  <c r="A100" i="1"/>
  <c r="A110" i="1"/>
  <c r="A103" i="1"/>
  <c r="A175" i="1"/>
  <c r="A89" i="1"/>
  <c r="A98" i="1"/>
  <c r="A78" i="1"/>
  <c r="A102" i="1"/>
  <c r="A130" i="1"/>
  <c r="A136" i="1"/>
  <c r="A186" i="1"/>
  <c r="A131" i="1"/>
  <c r="A141" i="1"/>
  <c r="A150" i="1"/>
  <c r="A170" i="1"/>
  <c r="A217" i="1"/>
  <c r="A162" i="1"/>
  <c r="A185" i="1"/>
  <c r="A165" i="1"/>
  <c r="A180" i="1"/>
  <c r="A211" i="1"/>
  <c r="A221" i="1"/>
  <c r="A189" i="1"/>
  <c r="A58" i="1"/>
  <c r="A56" i="1"/>
  <c r="A43" i="1"/>
  <c r="A55" i="1"/>
  <c r="A73" i="1"/>
  <c r="A153" i="1"/>
  <c r="A40" i="1"/>
  <c r="A57" i="1"/>
  <c r="A120" i="1"/>
  <c r="A52" i="1"/>
  <c r="A47" i="1"/>
  <c r="A60" i="1"/>
  <c r="A107" i="1"/>
  <c r="A171" i="1"/>
  <c r="A53" i="1"/>
  <c r="A113" i="1"/>
  <c r="A143" i="1"/>
  <c r="A241" i="1"/>
  <c r="A111" i="1"/>
  <c r="A158" i="1"/>
  <c r="A194" i="1"/>
  <c r="A129" i="1"/>
  <c r="A138" i="1"/>
  <c r="A156" i="1"/>
  <c r="A154" i="1"/>
  <c r="A168" i="1"/>
  <c r="A167" i="1" s="1"/>
  <c r="A20" i="1" s="1"/>
  <c r="A193" i="1"/>
  <c r="A232" i="1"/>
  <c r="A198" i="1"/>
  <c r="A112" i="1"/>
  <c r="A95" i="1"/>
  <c r="A134" i="1"/>
  <c r="A161" i="1"/>
  <c r="A225" i="1"/>
  <c r="A250" i="1"/>
  <c r="A205" i="1"/>
  <c r="A233" i="1"/>
  <c r="A101" i="1"/>
  <c r="A86" i="1"/>
  <c r="A146" i="1"/>
  <c r="A59" i="1"/>
  <c r="A77" i="1"/>
  <c r="A49" i="1"/>
  <c r="A115" i="1"/>
  <c r="A121" i="1"/>
  <c r="A152" i="1"/>
  <c r="A160" i="1"/>
  <c r="A208" i="1"/>
  <c r="A207" i="1" s="1"/>
  <c r="A26" i="1" s="1"/>
  <c r="A219" i="1"/>
  <c r="A228" i="1"/>
  <c r="A236" i="1"/>
  <c r="A226" i="1"/>
  <c r="A253" i="1"/>
  <c r="A157" i="1"/>
  <c r="A239" i="1"/>
  <c r="A244" i="1"/>
  <c r="A63" i="1"/>
  <c r="A67" i="1"/>
  <c r="A87" i="1"/>
  <c r="A119" i="1"/>
  <c r="A197" i="1"/>
  <c r="A196" i="1" s="1"/>
  <c r="A22" i="1" s="1"/>
  <c r="A183" i="1"/>
  <c r="A163" i="1"/>
  <c r="A187" i="1"/>
  <c r="A216" i="1"/>
  <c r="A215" i="1" s="1"/>
  <c r="A28" i="1" s="1"/>
  <c r="A248" i="1"/>
  <c r="A255" i="1"/>
  <c r="A234" i="1"/>
  <c r="A61" i="1"/>
  <c r="I9" i="1"/>
  <c r="K9" i="1"/>
  <c r="D9" i="1"/>
  <c r="F9" i="1"/>
  <c r="A252" i="1" l="1"/>
  <c r="A32" i="1" s="1"/>
  <c r="A203" i="1"/>
  <c r="A25" i="1" s="1"/>
  <c r="A238" i="1"/>
  <c r="A30" i="1" s="1"/>
  <c r="A148" i="1"/>
  <c r="A19" i="1" s="1"/>
  <c r="A91" i="1"/>
  <c r="A15" i="1" s="1"/>
  <c r="C248" i="1"/>
  <c r="C239" i="1"/>
  <c r="C232" i="1"/>
  <c r="C224" i="1"/>
  <c r="C244" i="1"/>
  <c r="C234" i="1"/>
  <c r="C213" i="1"/>
  <c r="C193" i="1"/>
  <c r="C185" i="1"/>
  <c r="C177" i="1"/>
  <c r="C226" i="1"/>
  <c r="C205" i="1"/>
  <c r="C187" i="1"/>
  <c r="C170" i="1"/>
  <c r="C253" i="1"/>
  <c r="C179" i="1"/>
  <c r="C134" i="1"/>
  <c r="C145" i="1"/>
  <c r="C168" i="1"/>
  <c r="C154" i="1"/>
  <c r="C100" i="1"/>
  <c r="C92" i="1"/>
  <c r="C216" i="1"/>
  <c r="C161" i="1"/>
  <c r="C138" i="1"/>
  <c r="C127" i="1"/>
  <c r="C117" i="1"/>
  <c r="C109" i="1"/>
  <c r="C73" i="1"/>
  <c r="C136" i="1"/>
  <c r="C57" i="1"/>
  <c r="C47" i="1"/>
  <c r="C102" i="1"/>
  <c r="C85" i="1"/>
  <c r="C65" i="1"/>
  <c r="C51" i="1"/>
  <c r="C43" i="1"/>
  <c r="C111" i="1"/>
  <c r="C78" i="1"/>
  <c r="C67" i="1"/>
  <c r="C119" i="1"/>
  <c r="C94" i="1"/>
  <c r="C53" i="1"/>
  <c r="C61" i="1"/>
  <c r="C123" i="1"/>
  <c r="C80" i="1"/>
  <c r="C96" i="1"/>
  <c r="C149" i="1"/>
  <c r="C44" i="1"/>
  <c r="C107" i="1"/>
  <c r="C50" i="1"/>
  <c r="C68" i="1"/>
  <c r="C110" i="1"/>
  <c r="C56" i="1"/>
  <c r="C116" i="1"/>
  <c r="C211" i="1"/>
  <c r="C114" i="1"/>
  <c r="C141" i="1"/>
  <c r="C182" i="1"/>
  <c r="C159" i="1"/>
  <c r="C228" i="1"/>
  <c r="C157" i="1"/>
  <c r="C162" i="1"/>
  <c r="C178" i="1"/>
  <c r="C236" i="1"/>
  <c r="C201" i="1"/>
  <c r="C212" i="1"/>
  <c r="C227" i="1"/>
  <c r="C254" i="1"/>
  <c r="C218" i="1"/>
  <c r="C231" i="1"/>
  <c r="C69" i="1"/>
  <c r="C155" i="1"/>
  <c r="C255" i="1"/>
  <c r="C46" i="1"/>
  <c r="C52" i="1"/>
  <c r="C55" i="1"/>
  <c r="C62" i="1"/>
  <c r="C71" i="1"/>
  <c r="C103" i="1"/>
  <c r="C58" i="1"/>
  <c r="C70" i="1"/>
  <c r="C95" i="1"/>
  <c r="C120" i="1"/>
  <c r="C128" i="1"/>
  <c r="C118" i="1"/>
  <c r="C158" i="1"/>
  <c r="C180" i="1"/>
  <c r="C64" i="1"/>
  <c r="C124" i="1"/>
  <c r="C146" i="1"/>
  <c r="C181" i="1"/>
  <c r="C88" i="1"/>
  <c r="C122" i="1"/>
  <c r="C143" i="1"/>
  <c r="C150" i="1"/>
  <c r="C208" i="1"/>
  <c r="C207" i="1" s="1"/>
  <c r="C26" i="1" s="1"/>
  <c r="C191" i="1"/>
  <c r="C217" i="1"/>
  <c r="C186" i="1"/>
  <c r="C176" i="1"/>
  <c r="C49" i="1"/>
  <c r="C40" i="1"/>
  <c r="C87" i="1"/>
  <c r="C98" i="1"/>
  <c r="C129" i="1"/>
  <c r="C169" i="1"/>
  <c r="C86" i="1"/>
  <c r="C130" i="1"/>
  <c r="C60" i="1"/>
  <c r="C79" i="1"/>
  <c r="C112" i="1"/>
  <c r="C160" i="1"/>
  <c r="C113" i="1"/>
  <c r="C74" i="1"/>
  <c r="C125" i="1"/>
  <c r="C163" i="1"/>
  <c r="C84" i="1"/>
  <c r="C93" i="1"/>
  <c r="C72" i="1"/>
  <c r="C99" i="1"/>
  <c r="C156" i="1"/>
  <c r="C97" i="1"/>
  <c r="C131" i="1"/>
  <c r="C137" i="1"/>
  <c r="C152" i="1"/>
  <c r="C165" i="1"/>
  <c r="C126" i="1"/>
  <c r="C135" i="1"/>
  <c r="C164" i="1"/>
  <c r="C171" i="1"/>
  <c r="C174" i="1"/>
  <c r="C197" i="1"/>
  <c r="C183" i="1"/>
  <c r="C200" i="1"/>
  <c r="C194" i="1"/>
  <c r="C204" i="1"/>
  <c r="C203" i="1" s="1"/>
  <c r="C25" i="1" s="1"/>
  <c r="C241" i="1"/>
  <c r="C184" i="1"/>
  <c r="C221" i="1"/>
  <c r="C59" i="1"/>
  <c r="C77" i="1"/>
  <c r="C54" i="1"/>
  <c r="C106" i="1"/>
  <c r="C144" i="1"/>
  <c r="C175" i="1"/>
  <c r="C142" i="1"/>
  <c r="C245" i="1"/>
  <c r="C63" i="1"/>
  <c r="C240" i="1"/>
  <c r="C121" i="1"/>
  <c r="C48" i="1"/>
  <c r="C115" i="1"/>
  <c r="C198" i="1"/>
  <c r="C101" i="1"/>
  <c r="C153" i="1"/>
  <c r="C151" i="1"/>
  <c r="C246" i="1"/>
  <c r="C235" i="1"/>
  <c r="C225" i="1"/>
  <c r="C233" i="1"/>
  <c r="C220" i="1"/>
  <c r="C247" i="1"/>
  <c r="C39" i="1"/>
  <c r="C81" i="1"/>
  <c r="C219" i="1"/>
  <c r="C190" i="1"/>
  <c r="C230" i="1"/>
  <c r="C250" i="1"/>
  <c r="C249" i="1"/>
  <c r="C229" i="1"/>
  <c r="C45" i="1"/>
  <c r="C89" i="1"/>
  <c r="C189" i="1"/>
  <c r="C192" i="1"/>
  <c r="C199" i="1"/>
  <c r="C66" i="1"/>
  <c r="C108" i="1"/>
  <c r="C188" i="1"/>
  <c r="A243" i="1"/>
  <c r="A31" i="1" s="1"/>
  <c r="A133" i="1"/>
  <c r="A17" i="1" s="1"/>
  <c r="J249" i="1"/>
  <c r="J240" i="1"/>
  <c r="J233" i="1"/>
  <c r="J225" i="1"/>
  <c r="J245" i="1"/>
  <c r="J235" i="1"/>
  <c r="J254" i="1"/>
  <c r="J227" i="1"/>
  <c r="J204" i="1"/>
  <c r="J194" i="1"/>
  <c r="J186" i="1"/>
  <c r="J178" i="1"/>
  <c r="J188" i="1"/>
  <c r="J180" i="1"/>
  <c r="J169" i="1"/>
  <c r="J217" i="1"/>
  <c r="J197" i="1"/>
  <c r="J160" i="1"/>
  <c r="J135" i="1"/>
  <c r="J155" i="1"/>
  <c r="J128" i="1"/>
  <c r="J182" i="1"/>
  <c r="J137" i="1"/>
  <c r="J101" i="1"/>
  <c r="J93" i="1"/>
  <c r="J84" i="1"/>
  <c r="J146" i="1"/>
  <c r="J118" i="1"/>
  <c r="J110" i="1"/>
  <c r="J74" i="1"/>
  <c r="J103" i="1"/>
  <c r="J86" i="1"/>
  <c r="J120" i="1"/>
  <c r="J95" i="1"/>
  <c r="J79" i="1"/>
  <c r="J68" i="1"/>
  <c r="J62" i="1"/>
  <c r="J58" i="1"/>
  <c r="J44" i="1"/>
  <c r="J60" i="1"/>
  <c r="J48" i="1"/>
  <c r="J39" i="1"/>
  <c r="J112" i="1"/>
  <c r="J77" i="1"/>
  <c r="J66" i="1"/>
  <c r="J149" i="1"/>
  <c r="J130" i="1"/>
  <c r="J70" i="1"/>
  <c r="J46" i="1"/>
  <c r="J96" i="1"/>
  <c r="J63" i="1"/>
  <c r="J69" i="1"/>
  <c r="J114" i="1"/>
  <c r="J53" i="1"/>
  <c r="J97" i="1"/>
  <c r="J64" i="1"/>
  <c r="J55" i="1"/>
  <c r="J43" i="1"/>
  <c r="J61" i="1"/>
  <c r="J108" i="1"/>
  <c r="J156" i="1"/>
  <c r="J171" i="1"/>
  <c r="J102" i="1"/>
  <c r="J109" i="1"/>
  <c r="J165" i="1"/>
  <c r="J107" i="1"/>
  <c r="J162" i="1"/>
  <c r="J201" i="1"/>
  <c r="J145" i="1"/>
  <c r="J154" i="1"/>
  <c r="J161" i="1"/>
  <c r="J189" i="1"/>
  <c r="J199" i="1"/>
  <c r="J212" i="1"/>
  <c r="J125" i="1"/>
  <c r="J134" i="1"/>
  <c r="J143" i="1"/>
  <c r="J152" i="1"/>
  <c r="J183" i="1"/>
  <c r="J176" i="1"/>
  <c r="J198" i="1"/>
  <c r="J219" i="1"/>
  <c r="J193" i="1"/>
  <c r="J211" i="1"/>
  <c r="J228" i="1"/>
  <c r="J224" i="1"/>
  <c r="J52" i="1"/>
  <c r="J49" i="1"/>
  <c r="J116" i="1"/>
  <c r="J71" i="1"/>
  <c r="J124" i="1"/>
  <c r="J45" i="1"/>
  <c r="J72" i="1"/>
  <c r="J51" i="1"/>
  <c r="J111" i="1"/>
  <c r="J142" i="1"/>
  <c r="J151" i="1"/>
  <c r="J57" i="1"/>
  <c r="J117" i="1"/>
  <c r="J129" i="1"/>
  <c r="J141" i="1"/>
  <c r="J159" i="1"/>
  <c r="J231" i="1"/>
  <c r="J115" i="1"/>
  <c r="J157" i="1"/>
  <c r="J192" i="1"/>
  <c r="J236" i="1"/>
  <c r="J158" i="1"/>
  <c r="J190" i="1"/>
  <c r="J208" i="1"/>
  <c r="J207" i="1" s="1"/>
  <c r="J26" i="1" s="1"/>
  <c r="J179" i="1"/>
  <c r="J229" i="1"/>
  <c r="J168" i="1"/>
  <c r="J50" i="1"/>
  <c r="J80" i="1"/>
  <c r="J47" i="1"/>
  <c r="J67" i="1"/>
  <c r="J99" i="1"/>
  <c r="J78" i="1"/>
  <c r="J81" i="1"/>
  <c r="J87" i="1"/>
  <c r="J113" i="1"/>
  <c r="J119" i="1"/>
  <c r="J144" i="1"/>
  <c r="J175" i="1"/>
  <c r="J65" i="1"/>
  <c r="J92" i="1"/>
  <c r="J131" i="1"/>
  <c r="J150" i="1"/>
  <c r="J89" i="1"/>
  <c r="J123" i="1"/>
  <c r="J218" i="1"/>
  <c r="J184" i="1"/>
  <c r="J187" i="1"/>
  <c r="J177" i="1"/>
  <c r="J40" i="1"/>
  <c r="J106" i="1"/>
  <c r="J94" i="1"/>
  <c r="J246" i="1"/>
  <c r="J213" i="1"/>
  <c r="J191" i="1"/>
  <c r="J253" i="1"/>
  <c r="J241" i="1"/>
  <c r="J250" i="1"/>
  <c r="J230" i="1"/>
  <c r="J239" i="1"/>
  <c r="J121" i="1"/>
  <c r="J174" i="1"/>
  <c r="J164" i="1"/>
  <c r="J73" i="1"/>
  <c r="J100" i="1"/>
  <c r="J181" i="1"/>
  <c r="J170" i="1"/>
  <c r="J205" i="1"/>
  <c r="J185" i="1"/>
  <c r="J244" i="1"/>
  <c r="J85" i="1"/>
  <c r="J126" i="1"/>
  <c r="J136" i="1"/>
  <c r="J232" i="1"/>
  <c r="J255" i="1"/>
  <c r="J54" i="1"/>
  <c r="J56" i="1"/>
  <c r="J88" i="1"/>
  <c r="J59" i="1"/>
  <c r="J138" i="1"/>
  <c r="J127" i="1"/>
  <c r="J220" i="1"/>
  <c r="J216" i="1"/>
  <c r="J226" i="1"/>
  <c r="J234" i="1"/>
  <c r="J221" i="1"/>
  <c r="J248" i="1"/>
  <c r="J153" i="1"/>
  <c r="J122" i="1"/>
  <c r="J98" i="1"/>
  <c r="J163" i="1"/>
  <c r="J247" i="1"/>
  <c r="J200" i="1"/>
  <c r="A42" i="1"/>
  <c r="A36" i="1" s="1"/>
  <c r="A223" i="1"/>
  <c r="A29" i="1" s="1"/>
  <c r="E235" i="1"/>
  <c r="E227" i="1"/>
  <c r="E247" i="1"/>
  <c r="E229" i="1"/>
  <c r="E220" i="1"/>
  <c r="E217" i="1"/>
  <c r="E197" i="1"/>
  <c r="E188" i="1"/>
  <c r="E180" i="1"/>
  <c r="E199" i="1"/>
  <c r="E184" i="1"/>
  <c r="E171" i="1"/>
  <c r="E218" i="1"/>
  <c r="E182" i="1"/>
  <c r="E137" i="1"/>
  <c r="E103" i="1"/>
  <c r="E95" i="1"/>
  <c r="E86" i="1"/>
  <c r="E190" i="1"/>
  <c r="E149" i="1"/>
  <c r="E130" i="1"/>
  <c r="E120" i="1"/>
  <c r="E112" i="1"/>
  <c r="E77" i="1"/>
  <c r="E68" i="1"/>
  <c r="E157" i="1"/>
  <c r="E122" i="1"/>
  <c r="E97" i="1"/>
  <c r="E79" i="1"/>
  <c r="E56" i="1"/>
  <c r="E52" i="1"/>
  <c r="E176" i="1"/>
  <c r="E114" i="1"/>
  <c r="E88" i="1"/>
  <c r="E46" i="1"/>
  <c r="E54" i="1"/>
  <c r="E162" i="1"/>
  <c r="E106" i="1"/>
  <c r="E60" i="1"/>
  <c r="E81" i="1"/>
  <c r="E70" i="1"/>
  <c r="E50" i="1"/>
  <c r="E64" i="1"/>
  <c r="E62" i="1"/>
  <c r="E65" i="1"/>
  <c r="E115" i="1"/>
  <c r="E39" i="1"/>
  <c r="E57" i="1"/>
  <c r="E108" i="1"/>
  <c r="E123" i="1"/>
  <c r="E84" i="1"/>
  <c r="E116" i="1"/>
  <c r="E152" i="1"/>
  <c r="E55" i="1"/>
  <c r="E142" i="1"/>
  <c r="E128" i="1"/>
  <c r="E87" i="1"/>
  <c r="E96" i="1"/>
  <c r="E102" i="1"/>
  <c r="E158" i="1"/>
  <c r="E100" i="1"/>
  <c r="E129" i="1"/>
  <c r="E138" i="1"/>
  <c r="E169" i="1"/>
  <c r="E178" i="1"/>
  <c r="E168" i="1"/>
  <c r="E177" i="1"/>
  <c r="E191" i="1"/>
  <c r="E208" i="1"/>
  <c r="E207" i="1" s="1"/>
  <c r="E26" i="1" s="1"/>
  <c r="E187" i="1"/>
  <c r="E254" i="1"/>
  <c r="E236" i="1"/>
  <c r="E246" i="1"/>
  <c r="E255" i="1"/>
  <c r="E48" i="1"/>
  <c r="E143" i="1"/>
  <c r="E40" i="1"/>
  <c r="E98" i="1"/>
  <c r="E151" i="1"/>
  <c r="E110" i="1"/>
  <c r="E159" i="1"/>
  <c r="E45" i="1"/>
  <c r="E192" i="1"/>
  <c r="E51" i="1"/>
  <c r="E111" i="1"/>
  <c r="E153" i="1"/>
  <c r="E109" i="1"/>
  <c r="E164" i="1"/>
  <c r="E156" i="1"/>
  <c r="E127" i="1"/>
  <c r="E136" i="1"/>
  <c r="E145" i="1"/>
  <c r="E154" i="1"/>
  <c r="E201" i="1"/>
  <c r="E225" i="1"/>
  <c r="E240" i="1"/>
  <c r="E248" i="1"/>
  <c r="E72" i="1"/>
  <c r="E61" i="1"/>
  <c r="E118" i="1"/>
  <c r="E43" i="1"/>
  <c r="E89" i="1"/>
  <c r="E47" i="1"/>
  <c r="E63" i="1"/>
  <c r="E74" i="1"/>
  <c r="E101" i="1"/>
  <c r="E141" i="1"/>
  <c r="E66" i="1"/>
  <c r="E71" i="1"/>
  <c r="E107" i="1"/>
  <c r="E135" i="1"/>
  <c r="E200" i="1"/>
  <c r="E113" i="1"/>
  <c r="E59" i="1"/>
  <c r="E85" i="1"/>
  <c r="E119" i="1"/>
  <c r="E125" i="1"/>
  <c r="E174" i="1"/>
  <c r="E183" i="1"/>
  <c r="E117" i="1"/>
  <c r="E144" i="1"/>
  <c r="E211" i="1"/>
  <c r="E230" i="1"/>
  <c r="E186" i="1"/>
  <c r="E204" i="1"/>
  <c r="E203" i="1" s="1"/>
  <c r="E25" i="1" s="1"/>
  <c r="E160" i="1"/>
  <c r="E181" i="1"/>
  <c r="E161" i="1"/>
  <c r="E170" i="1"/>
  <c r="E231" i="1"/>
  <c r="E185" i="1"/>
  <c r="E53" i="1"/>
  <c r="E134" i="1"/>
  <c r="E133" i="1" s="1"/>
  <c r="E17" i="1" s="1"/>
  <c r="E155" i="1"/>
  <c r="E67" i="1"/>
  <c r="E94" i="1"/>
  <c r="E163" i="1"/>
  <c r="E175" i="1"/>
  <c r="E212" i="1"/>
  <c r="E198" i="1"/>
  <c r="E233" i="1"/>
  <c r="E179" i="1"/>
  <c r="E219" i="1"/>
  <c r="E226" i="1"/>
  <c r="E234" i="1"/>
  <c r="E224" i="1"/>
  <c r="E80" i="1"/>
  <c r="E73" i="1"/>
  <c r="E78" i="1"/>
  <c r="E205" i="1"/>
  <c r="E228" i="1"/>
  <c r="E44" i="1"/>
  <c r="E49" i="1"/>
  <c r="E93" i="1"/>
  <c r="E193" i="1"/>
  <c r="E213" i="1"/>
  <c r="E221" i="1"/>
  <c r="E244" i="1"/>
  <c r="E253" i="1"/>
  <c r="E252" i="1" s="1"/>
  <c r="E32" i="1" s="1"/>
  <c r="E232" i="1"/>
  <c r="E241" i="1"/>
  <c r="E99" i="1"/>
  <c r="E126" i="1"/>
  <c r="E194" i="1"/>
  <c r="E131" i="1"/>
  <c r="E58" i="1"/>
  <c r="E124" i="1"/>
  <c r="E69" i="1"/>
  <c r="E121" i="1"/>
  <c r="E92" i="1"/>
  <c r="E245" i="1"/>
  <c r="E216" i="1"/>
  <c r="E239" i="1"/>
  <c r="E238" i="1" s="1"/>
  <c r="E30" i="1" s="1"/>
  <c r="E249" i="1"/>
  <c r="E150" i="1"/>
  <c r="E146" i="1"/>
  <c r="E165" i="1"/>
  <c r="E189" i="1"/>
  <c r="E250" i="1"/>
  <c r="H246" i="1"/>
  <c r="H230" i="1"/>
  <c r="H221" i="1"/>
  <c r="H241" i="1"/>
  <c r="H224" i="1"/>
  <c r="H250" i="1"/>
  <c r="H211" i="1"/>
  <c r="H200" i="1"/>
  <c r="H191" i="1"/>
  <c r="H183" i="1"/>
  <c r="H175" i="1"/>
  <c r="H177" i="1"/>
  <c r="H193" i="1"/>
  <c r="H165" i="1"/>
  <c r="H213" i="1"/>
  <c r="H185" i="1"/>
  <c r="H125" i="1"/>
  <c r="H232" i="1"/>
  <c r="H134" i="1"/>
  <c r="H98" i="1"/>
  <c r="H89" i="1"/>
  <c r="H179" i="1"/>
  <c r="H152" i="1"/>
  <c r="H143" i="1"/>
  <c r="H123" i="1"/>
  <c r="H115" i="1"/>
  <c r="H107" i="1"/>
  <c r="H80" i="1"/>
  <c r="H71" i="1"/>
  <c r="H127" i="1"/>
  <c r="H109" i="1"/>
  <c r="H63" i="1"/>
  <c r="H73" i="1"/>
  <c r="H55" i="1"/>
  <c r="H57" i="1"/>
  <c r="H49" i="1"/>
  <c r="H40" i="1"/>
  <c r="H92" i="1"/>
  <c r="H100" i="1"/>
  <c r="H117" i="1"/>
  <c r="H59" i="1"/>
  <c r="H45" i="1"/>
  <c r="H47" i="1"/>
  <c r="H138" i="1"/>
  <c r="H171" i="1"/>
  <c r="H44" i="1"/>
  <c r="H161" i="1"/>
  <c r="H66" i="1"/>
  <c r="H50" i="1"/>
  <c r="H61" i="1"/>
  <c r="H94" i="1"/>
  <c r="H74" i="1"/>
  <c r="H101" i="1"/>
  <c r="H156" i="1"/>
  <c r="H116" i="1"/>
  <c r="H135" i="1"/>
  <c r="H141" i="1"/>
  <c r="H150" i="1"/>
  <c r="H168" i="1"/>
  <c r="H62" i="1"/>
  <c r="H88" i="1"/>
  <c r="H122" i="1"/>
  <c r="H128" i="1"/>
  <c r="H120" i="1"/>
  <c r="H239" i="1"/>
  <c r="H198" i="1"/>
  <c r="H216" i="1"/>
  <c r="H184" i="1"/>
  <c r="H164" i="1"/>
  <c r="H174" i="1"/>
  <c r="H188" i="1"/>
  <c r="H197" i="1"/>
  <c r="H236" i="1"/>
  <c r="H65" i="1"/>
  <c r="H85" i="1"/>
  <c r="H69" i="1"/>
  <c r="H58" i="1"/>
  <c r="H110" i="1"/>
  <c r="H56" i="1"/>
  <c r="H77" i="1"/>
  <c r="H87" i="1"/>
  <c r="H118" i="1"/>
  <c r="H136" i="1"/>
  <c r="H46" i="1"/>
  <c r="H64" i="1"/>
  <c r="H78" i="1"/>
  <c r="H86" i="1"/>
  <c r="H111" i="1"/>
  <c r="H144" i="1"/>
  <c r="H72" i="1"/>
  <c r="H81" i="1"/>
  <c r="H124" i="1"/>
  <c r="H129" i="1"/>
  <c r="H70" i="1"/>
  <c r="H97" i="1"/>
  <c r="H95" i="1"/>
  <c r="H163" i="1"/>
  <c r="H181" i="1"/>
  <c r="H205" i="1"/>
  <c r="H244" i="1"/>
  <c r="H169" i="1"/>
  <c r="H178" i="1"/>
  <c r="H192" i="1"/>
  <c r="H201" i="1"/>
  <c r="H182" i="1"/>
  <c r="H52" i="1"/>
  <c r="H119" i="1"/>
  <c r="H145" i="1"/>
  <c r="H93" i="1"/>
  <c r="H39" i="1"/>
  <c r="H38" i="1" s="1"/>
  <c r="H35" i="1" s="1"/>
  <c r="H53" i="1"/>
  <c r="H96" i="1"/>
  <c r="H121" i="1"/>
  <c r="H131" i="1"/>
  <c r="H137" i="1"/>
  <c r="H154" i="1"/>
  <c r="H189" i="1"/>
  <c r="H99" i="1"/>
  <c r="H79" i="1"/>
  <c r="H106" i="1"/>
  <c r="H160" i="1"/>
  <c r="H103" i="1"/>
  <c r="H158" i="1"/>
  <c r="H194" i="1"/>
  <c r="H142" i="1"/>
  <c r="H151" i="1"/>
  <c r="H149" i="1"/>
  <c r="H162" i="1"/>
  <c r="H180" i="1"/>
  <c r="H234" i="1"/>
  <c r="H212" i="1"/>
  <c r="H225" i="1"/>
  <c r="H190" i="1"/>
  <c r="H248" i="1"/>
  <c r="H51" i="1"/>
  <c r="H43" i="1"/>
  <c r="H68" i="1"/>
  <c r="H84" i="1"/>
  <c r="H83" i="1" s="1"/>
  <c r="H14" i="1" s="1"/>
  <c r="H108" i="1"/>
  <c r="H114" i="1"/>
  <c r="H153" i="1"/>
  <c r="H219" i="1"/>
  <c r="H208" i="1"/>
  <c r="H207" i="1" s="1"/>
  <c r="H26" i="1" s="1"/>
  <c r="H199" i="1"/>
  <c r="H253" i="1"/>
  <c r="H231" i="1"/>
  <c r="H240" i="1"/>
  <c r="H218" i="1"/>
  <c r="H245" i="1"/>
  <c r="H217" i="1"/>
  <c r="H249" i="1"/>
  <c r="H255" i="1"/>
  <c r="H60" i="1"/>
  <c r="H112" i="1"/>
  <c r="H187" i="1"/>
  <c r="H204" i="1"/>
  <c r="H203" i="1" s="1"/>
  <c r="H25" i="1" s="1"/>
  <c r="H176" i="1"/>
  <c r="H228" i="1"/>
  <c r="H102" i="1"/>
  <c r="H146" i="1"/>
  <c r="H113" i="1"/>
  <c r="H54" i="1"/>
  <c r="H126" i="1"/>
  <c r="H170" i="1"/>
  <c r="H159" i="1"/>
  <c r="H157" i="1"/>
  <c r="H186" i="1"/>
  <c r="H233" i="1"/>
  <c r="H226" i="1"/>
  <c r="H220" i="1"/>
  <c r="H229" i="1"/>
  <c r="H247" i="1"/>
  <c r="H227" i="1"/>
  <c r="H254" i="1"/>
  <c r="H67" i="1"/>
  <c r="H48" i="1"/>
  <c r="H130" i="1"/>
  <c r="H155" i="1"/>
  <c r="H235" i="1"/>
  <c r="A76" i="1"/>
  <c r="A13" i="1" s="1"/>
  <c r="A210" i="1"/>
  <c r="A27" i="1" s="1"/>
  <c r="A24" i="1" s="1"/>
  <c r="A8" i="1" s="1"/>
  <c r="A140" i="1"/>
  <c r="A18" i="1" s="1"/>
  <c r="A83" i="1"/>
  <c r="A14" i="1" s="1"/>
  <c r="A38" i="1"/>
  <c r="A35" i="1" s="1"/>
  <c r="A34" i="1" s="1"/>
  <c r="A12" i="1" s="1"/>
  <c r="A105" i="1"/>
  <c r="A16" i="1" s="1"/>
  <c r="A173" i="1"/>
  <c r="A21" i="1" s="1"/>
  <c r="C238" i="1" l="1"/>
  <c r="C30" i="1" s="1"/>
  <c r="A11" i="1"/>
  <c r="A7" i="1" s="1"/>
  <c r="H76" i="1"/>
  <c r="H13" i="1" s="1"/>
  <c r="C196" i="1"/>
  <c r="C22" i="1" s="1"/>
  <c r="C38" i="1"/>
  <c r="C35" i="1" s="1"/>
  <c r="C210" i="1"/>
  <c r="C27" i="1" s="1"/>
  <c r="H42" i="1"/>
  <c r="H36" i="1" s="1"/>
  <c r="H223" i="1"/>
  <c r="H29" i="1" s="1"/>
  <c r="H148" i="1"/>
  <c r="H19" i="1" s="1"/>
  <c r="H215" i="1"/>
  <c r="H28" i="1" s="1"/>
  <c r="H167" i="1"/>
  <c r="H20" i="1" s="1"/>
  <c r="E215" i="1"/>
  <c r="E28" i="1" s="1"/>
  <c r="J238" i="1"/>
  <c r="J30" i="1" s="1"/>
  <c r="J252" i="1"/>
  <c r="J32" i="1" s="1"/>
  <c r="J223" i="1"/>
  <c r="J29" i="1" s="1"/>
  <c r="J42" i="1"/>
  <c r="J36" i="1" s="1"/>
  <c r="J148" i="1"/>
  <c r="J19" i="1" s="1"/>
  <c r="J38" i="1"/>
  <c r="J35" i="1" s="1"/>
  <c r="C105" i="1"/>
  <c r="C16" i="1" s="1"/>
  <c r="C173" i="1"/>
  <c r="C21" i="1" s="1"/>
  <c r="C148" i="1"/>
  <c r="C19" i="1" s="1"/>
  <c r="C42" i="1"/>
  <c r="C36" i="1" s="1"/>
  <c r="C133" i="1"/>
  <c r="C17" i="1" s="1"/>
  <c r="C243" i="1"/>
  <c r="C31" i="1" s="1"/>
  <c r="H243" i="1"/>
  <c r="H31" i="1" s="1"/>
  <c r="C91" i="1"/>
  <c r="C15" i="1" s="1"/>
  <c r="H34" i="1"/>
  <c r="H12" i="1" s="1"/>
  <c r="H173" i="1"/>
  <c r="H21" i="1" s="1"/>
  <c r="H91" i="1"/>
  <c r="H15" i="1" s="1"/>
  <c r="H133" i="1"/>
  <c r="H17" i="1" s="1"/>
  <c r="H210" i="1"/>
  <c r="H27" i="1" s="1"/>
  <c r="E140" i="1"/>
  <c r="E18" i="1" s="1"/>
  <c r="E83" i="1"/>
  <c r="E14" i="1" s="1"/>
  <c r="E38" i="1"/>
  <c r="E35" i="1" s="1"/>
  <c r="E76" i="1"/>
  <c r="E13" i="1" s="1"/>
  <c r="E148" i="1"/>
  <c r="E19" i="1" s="1"/>
  <c r="J215" i="1"/>
  <c r="J28" i="1" s="1"/>
  <c r="J105" i="1"/>
  <c r="J16" i="1" s="1"/>
  <c r="J167" i="1"/>
  <c r="J20" i="1" s="1"/>
  <c r="J140" i="1"/>
  <c r="J18" i="1" s="1"/>
  <c r="J83" i="1"/>
  <c r="J14" i="1" s="1"/>
  <c r="C223" i="1"/>
  <c r="C29" i="1" s="1"/>
  <c r="A9" i="1"/>
  <c r="H105" i="1"/>
  <c r="H16" i="1" s="1"/>
  <c r="H196" i="1"/>
  <c r="H22" i="1" s="1"/>
  <c r="E42" i="1"/>
  <c r="E36" i="1" s="1"/>
  <c r="J91" i="1"/>
  <c r="J15" i="1" s="1"/>
  <c r="H252" i="1"/>
  <c r="H32" i="1" s="1"/>
  <c r="H238" i="1"/>
  <c r="H30" i="1" s="1"/>
  <c r="H140" i="1"/>
  <c r="H18" i="1" s="1"/>
  <c r="E91" i="1"/>
  <c r="E15" i="1" s="1"/>
  <c r="E243" i="1"/>
  <c r="E31" i="1" s="1"/>
  <c r="E223" i="1"/>
  <c r="E29" i="1" s="1"/>
  <c r="E210" i="1"/>
  <c r="E27" i="1" s="1"/>
  <c r="E173" i="1"/>
  <c r="E21" i="1" s="1"/>
  <c r="E167" i="1"/>
  <c r="E20" i="1" s="1"/>
  <c r="E105" i="1"/>
  <c r="E16" i="1" s="1"/>
  <c r="E196" i="1"/>
  <c r="E22" i="1" s="1"/>
  <c r="J243" i="1"/>
  <c r="J31" i="1" s="1"/>
  <c r="J173" i="1"/>
  <c r="J21" i="1" s="1"/>
  <c r="J210" i="1"/>
  <c r="J27" i="1" s="1"/>
  <c r="J133" i="1"/>
  <c r="J17" i="1" s="1"/>
  <c r="J76" i="1"/>
  <c r="J13" i="1" s="1"/>
  <c r="J196" i="1"/>
  <c r="J22" i="1" s="1"/>
  <c r="J203" i="1"/>
  <c r="J25" i="1" s="1"/>
  <c r="C76" i="1"/>
  <c r="C13" i="1" s="1"/>
  <c r="C83" i="1"/>
  <c r="C14" i="1" s="1"/>
  <c r="C140" i="1"/>
  <c r="C18" i="1" s="1"/>
  <c r="C215" i="1"/>
  <c r="C28" i="1" s="1"/>
  <c r="C167" i="1"/>
  <c r="C20" i="1" s="1"/>
  <c r="C252" i="1"/>
  <c r="C32" i="1" s="1"/>
  <c r="C34" i="1" l="1"/>
  <c r="C12" i="1" s="1"/>
  <c r="H24" i="1"/>
  <c r="H8" i="1" s="1"/>
  <c r="E24" i="1"/>
  <c r="E8" i="1" s="1"/>
  <c r="C11" i="1"/>
  <c r="C7" i="1" s="1"/>
  <c r="C9" i="1" s="1"/>
  <c r="J34" i="1"/>
  <c r="J12" i="1" s="1"/>
  <c r="J11" i="1" s="1"/>
  <c r="J7" i="1" s="1"/>
  <c r="C24" i="1"/>
  <c r="C8" i="1" s="1"/>
  <c r="H11" i="1"/>
  <c r="H7" i="1" s="1"/>
  <c r="H9" i="1" s="1"/>
  <c r="J24" i="1"/>
  <c r="J8" i="1" s="1"/>
  <c r="E34" i="1"/>
  <c r="E12" i="1" s="1"/>
  <c r="E11" i="1" s="1"/>
  <c r="E7" i="1" s="1"/>
  <c r="E9" i="1" l="1"/>
  <c r="J9" i="1"/>
</calcChain>
</file>

<file path=xl/sharedStrings.xml><?xml version="1.0" encoding="utf-8"?>
<sst xmlns="http://schemas.openxmlformats.org/spreadsheetml/2006/main" count="241" uniqueCount="209">
  <si>
    <r>
      <t xml:space="preserve">ޑޮމެސްޓިކް ބަޖެޓުގެ ޚަރަދު ބައިކުރެވިފައިވާ ގޮތުގެ ޖުމުލަ ހިސާބު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</si>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</sst>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2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595959"/>
      <name val="Faruma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454545"/>
      <name val="Faruma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sz val="12"/>
      <color rgb="FF454545"/>
      <name val="Roboto Condensed"/>
    </font>
    <font>
      <sz val="12"/>
      <color rgb="FFB0750C"/>
      <name val="Roboto Condensed"/>
    </font>
    <font>
      <b/>
      <i/>
      <sz val="12"/>
      <color rgb="FF454545"/>
      <name val="Faruma"/>
    </font>
    <font>
      <b/>
      <sz val="12"/>
      <color theme="1" tint="-0.249977111117893"/>
      <name val="Calibri"/>
      <family val="2"/>
      <scheme val="minor"/>
    </font>
    <font>
      <sz val="12"/>
      <color rgb="FF454545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Roboto Condensed"/>
    </font>
    <font>
      <b/>
      <sz val="12"/>
      <color rgb="FFB0750C"/>
      <name val="Roboto Condensed"/>
    </font>
    <font>
      <sz val="14"/>
      <name val="Mv Eamaan XP"/>
      <family val="3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B0750C"/>
      <name val="Century Gothic"/>
      <family val="2"/>
    </font>
    <font>
      <sz val="12"/>
      <color rgb="FF595959"/>
      <name val="Century Gothic"/>
      <family val="2"/>
    </font>
    <font>
      <b/>
      <sz val="12"/>
      <color rgb="FF454545"/>
      <name val="Calibri"/>
      <family val="2"/>
      <scheme val="minor"/>
    </font>
    <font>
      <b/>
      <sz val="12"/>
      <color rgb="FF595959"/>
      <name val="Roboto Condensed"/>
    </font>
    <font>
      <b/>
      <i/>
      <sz val="12"/>
      <color rgb="FF595959"/>
      <name val="Times New Roman"/>
      <family val="1"/>
    </font>
    <font>
      <b/>
      <sz val="12"/>
      <color rgb="FF595959"/>
      <name val="Calibri"/>
      <family val="2"/>
      <scheme val="minor"/>
    </font>
    <font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/>
      <diagonal/>
    </border>
    <border>
      <left/>
      <right/>
      <top style="thin">
        <color rgb="FFEBBAB5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1" applyNumberFormat="1" applyFont="1" applyBorder="1" applyAlignment="1">
      <alignment horizontal="right" vertical="center" readingOrder="2"/>
    </xf>
    <xf numFmtId="0" fontId="5" fillId="0" borderId="0" xfId="0" applyFont="1" applyBorder="1" applyAlignment="1">
      <alignment horizontal="right" vertical="center" readingOrder="2"/>
    </xf>
    <xf numFmtId="0" fontId="6" fillId="2" borderId="0" xfId="1" applyNumberFormat="1" applyFont="1" applyFill="1" applyBorder="1" applyAlignment="1" applyProtection="1">
      <alignment horizontal="center" vertical="center" readingOrder="2"/>
    </xf>
    <xf numFmtId="0" fontId="1" fillId="0" borderId="0" xfId="0" applyFont="1"/>
    <xf numFmtId="0" fontId="8" fillId="2" borderId="0" xfId="2" applyFont="1" applyFill="1" applyBorder="1" applyAlignment="1">
      <alignment horizontal="center" vertical="center" readingOrder="2"/>
    </xf>
    <xf numFmtId="164" fontId="8" fillId="2" borderId="0" xfId="1" applyNumberFormat="1" applyFont="1" applyFill="1" applyBorder="1" applyAlignment="1" applyProtection="1">
      <alignment horizontal="center" vertical="center" readingOrder="2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10" fillId="2" borderId="0" xfId="1" applyNumberFormat="1" applyFont="1" applyFill="1" applyBorder="1" applyAlignment="1" applyProtection="1">
      <alignment horizontal="center" vertical="center" readingOrder="2"/>
    </xf>
    <xf numFmtId="164" fontId="11" fillId="0" borderId="1" xfId="1" applyNumberFormat="1" applyFont="1" applyFill="1" applyBorder="1" applyAlignment="1" applyProtection="1">
      <alignment vertical="center"/>
      <protection hidden="1"/>
    </xf>
    <xf numFmtId="164" fontId="12" fillId="0" borderId="1" xfId="1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/>
    <xf numFmtId="0" fontId="5" fillId="0" borderId="1" xfId="0" applyFont="1" applyFill="1" applyBorder="1" applyAlignment="1">
      <alignment horizontal="right" vertical="center"/>
    </xf>
    <xf numFmtId="0" fontId="13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/>
    </xf>
    <xf numFmtId="164" fontId="11" fillId="0" borderId="0" xfId="1" applyNumberFormat="1" applyFont="1" applyFill="1" applyBorder="1" applyAlignment="1" applyProtection="1">
      <alignment vertical="center"/>
      <protection hidden="1"/>
    </xf>
    <xf numFmtId="164" fontId="12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/>
    <xf numFmtId="0" fontId="5" fillId="0" borderId="0" xfId="0" applyFont="1" applyFill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165" fontId="17" fillId="0" borderId="2" xfId="1" applyNumberFormat="1" applyFont="1" applyFill="1" applyBorder="1" applyAlignment="1" applyProtection="1">
      <alignment vertical="center"/>
      <protection hidden="1"/>
    </xf>
    <xf numFmtId="165" fontId="18" fillId="0" borderId="2" xfId="1" applyNumberFormat="1" applyFont="1" applyFill="1" applyBorder="1" applyAlignment="1" applyProtection="1">
      <alignment vertical="center"/>
      <protection hidden="1"/>
    </xf>
    <xf numFmtId="0" fontId="19" fillId="0" borderId="2" xfId="0" applyFont="1" applyFill="1" applyBorder="1" applyAlignment="1">
      <alignment vertical="center"/>
    </xf>
    <xf numFmtId="0" fontId="20" fillId="0" borderId="2" xfId="0" applyNumberFormat="1" applyFont="1" applyFill="1" applyBorder="1" applyAlignment="1">
      <alignment horizontal="right" vertical="center"/>
    </xf>
    <xf numFmtId="0" fontId="21" fillId="0" borderId="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5" fontId="18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/>
    <xf numFmtId="0" fontId="11" fillId="0" borderId="0" xfId="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164" fontId="11" fillId="0" borderId="3" xfId="1" applyNumberFormat="1" applyFont="1" applyFill="1" applyBorder="1" applyAlignment="1" applyProtection="1">
      <alignment vertical="center"/>
      <protection hidden="1"/>
    </xf>
    <xf numFmtId="164" fontId="12" fillId="0" borderId="3" xfId="1" applyNumberFormat="1" applyFont="1" applyFill="1" applyBorder="1" applyAlignment="1" applyProtection="1">
      <alignment vertical="center"/>
      <protection hidden="1"/>
    </xf>
    <xf numFmtId="0" fontId="23" fillId="0" borderId="3" xfId="0" applyFont="1" applyBorder="1"/>
    <xf numFmtId="0" fontId="5" fillId="0" borderId="3" xfId="0" applyFont="1" applyFill="1" applyBorder="1" applyAlignment="1">
      <alignment horizontal="right" vertical="center" wrapText="1"/>
    </xf>
    <xf numFmtId="0" fontId="11" fillId="0" borderId="3" xfId="0" applyNumberFormat="1" applyFont="1" applyFill="1" applyBorder="1" applyAlignment="1">
      <alignment horizontal="right" vertical="center"/>
    </xf>
    <xf numFmtId="0" fontId="24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Border="1"/>
    <xf numFmtId="165" fontId="25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horizontal="left" vertical="center"/>
    </xf>
    <xf numFmtId="0" fontId="26" fillId="0" borderId="0" xfId="0" applyNumberFormat="1" applyFont="1" applyFill="1" applyBorder="1" applyAlignment="1">
      <alignment horizontal="right" vertical="center"/>
    </xf>
    <xf numFmtId="0" fontId="17" fillId="0" borderId="2" xfId="0" applyNumberFormat="1" applyFont="1" applyFill="1" applyBorder="1" applyAlignment="1">
      <alignment horizontal="right" vertical="center"/>
    </xf>
    <xf numFmtId="164" fontId="11" fillId="0" borderId="4" xfId="1" applyNumberFormat="1" applyFont="1" applyFill="1" applyBorder="1" applyAlignment="1" applyProtection="1">
      <alignment vertical="center"/>
      <protection hidden="1"/>
    </xf>
    <xf numFmtId="164" fontId="12" fillId="0" borderId="4" xfId="1" applyNumberFormat="1" applyFont="1" applyFill="1" applyBorder="1" applyAlignment="1" applyProtection="1">
      <alignment vertical="center"/>
      <protection hidden="1"/>
    </xf>
    <xf numFmtId="0" fontId="5" fillId="0" borderId="4" xfId="0" applyFont="1" applyFill="1" applyBorder="1" applyAlignment="1">
      <alignment horizontal="right" vertical="center"/>
    </xf>
    <xf numFmtId="0" fontId="11" fillId="0" borderId="4" xfId="0" applyNumberFormat="1" applyFont="1" applyFill="1" applyBorder="1" applyAlignment="1">
      <alignment horizontal="right" vertical="center"/>
    </xf>
    <xf numFmtId="0" fontId="27" fillId="0" borderId="4" xfId="0" applyFont="1" applyFill="1" applyBorder="1" applyAlignment="1">
      <alignment vertical="center"/>
    </xf>
    <xf numFmtId="0" fontId="27" fillId="0" borderId="3" xfId="0" applyFont="1" applyFill="1" applyBorder="1" applyAlignment="1">
      <alignment vertical="center"/>
    </xf>
    <xf numFmtId="165" fontId="28" fillId="0" borderId="0" xfId="1" applyNumberFormat="1" applyFont="1" applyFill="1" applyBorder="1" applyAlignment="1" applyProtection="1">
      <alignment vertical="center"/>
      <protection hidden="1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horizontal="right" vertical="center"/>
    </xf>
    <xf numFmtId="164" fontId="28" fillId="0" borderId="4" xfId="1" applyNumberFormat="1" applyFont="1" applyFill="1" applyBorder="1" applyAlignment="1" applyProtection="1">
      <alignment vertical="center"/>
      <protection hidden="1"/>
    </xf>
    <xf numFmtId="0" fontId="15" fillId="0" borderId="0" xfId="0" applyFont="1" applyBorder="1"/>
    <xf numFmtId="164" fontId="28" fillId="0" borderId="3" xfId="1" applyNumberFormat="1" applyFont="1" applyFill="1" applyBorder="1" applyAlignment="1" applyProtection="1">
      <alignment vertical="center"/>
      <protection hidden="1"/>
    </xf>
    <xf numFmtId="0" fontId="15" fillId="0" borderId="3" xfId="0" applyFont="1" applyBorder="1"/>
    <xf numFmtId="0" fontId="2" fillId="0" borderId="0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8" fillId="0" borderId="4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28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 wrapText="1"/>
    </xf>
    <xf numFmtId="164" fontId="28" fillId="0" borderId="5" xfId="1" applyNumberFormat="1" applyFont="1" applyFill="1" applyBorder="1" applyAlignment="1" applyProtection="1">
      <alignment vertical="center"/>
      <protection hidden="1"/>
    </xf>
    <xf numFmtId="164" fontId="12" fillId="0" borderId="5" xfId="1" applyNumberFormat="1" applyFont="1" applyFill="1" applyBorder="1" applyAlignment="1" applyProtection="1">
      <alignment vertical="center"/>
      <protection hidden="1"/>
    </xf>
    <xf numFmtId="0" fontId="23" fillId="0" borderId="1" xfId="0" applyFont="1" applyBorder="1"/>
    <xf numFmtId="0" fontId="2" fillId="0" borderId="5" xfId="0" applyFont="1" applyFill="1" applyBorder="1" applyAlignment="1">
      <alignment horizontal="right" vertical="center"/>
    </xf>
    <xf numFmtId="0" fontId="28" fillId="0" borderId="5" xfId="0" applyNumberFormat="1" applyFont="1" applyFill="1" applyBorder="1" applyAlignment="1">
      <alignment horizontal="right" vertical="center"/>
    </xf>
    <xf numFmtId="0" fontId="27" fillId="0" borderId="5" xfId="0" applyFont="1" applyFill="1" applyBorder="1" applyAlignment="1">
      <alignment vertical="center"/>
    </xf>
    <xf numFmtId="164" fontId="28" fillId="0" borderId="1" xfId="1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>
      <alignment horizontal="right" vertical="center"/>
    </xf>
    <xf numFmtId="0" fontId="28" fillId="0" borderId="1" xfId="0" applyNumberFormat="1" applyFont="1" applyFill="1" applyBorder="1" applyAlignment="1">
      <alignment horizontal="right" vertical="center"/>
    </xf>
    <xf numFmtId="0" fontId="27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 wrapText="1"/>
    </xf>
    <xf numFmtId="165" fontId="28" fillId="0" borderId="0" xfId="0" applyNumberFormat="1" applyFont="1" applyBorder="1" applyAlignment="1">
      <alignment vertical="center"/>
    </xf>
    <xf numFmtId="165" fontId="12" fillId="0" borderId="0" xfId="0" applyNumberFormat="1" applyFont="1" applyBorder="1" applyAlignment="1">
      <alignment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N255"/>
  <sheetViews>
    <sheetView showGridLines="0" tabSelected="1" view="pageBreakPreview" zoomScale="85" zoomScaleNormal="100" zoomScaleSheetLayoutView="85" workbookViewId="0">
      <selection activeCell="U6" sqref="U6"/>
    </sheetView>
  </sheetViews>
  <sheetFormatPr defaultColWidth="8.88671875" defaultRowHeight="17.25" x14ac:dyDescent="0.3"/>
  <cols>
    <col min="1" max="1" width="5.5546875" style="1" customWidth="1"/>
    <col min="2" max="2" width="8.33203125" style="1" customWidth="1"/>
    <col min="3" max="3" width="5.5546875" style="1" customWidth="1"/>
    <col min="4" max="4" width="8.21875" style="1" customWidth="1"/>
    <col min="5" max="5" width="5.5546875" style="1" customWidth="1"/>
    <col min="6" max="6" width="8.21875" style="1" customWidth="1"/>
    <col min="7" max="7" width="1.109375" customWidth="1"/>
    <col min="8" max="8" width="5.5546875" style="1" customWidth="1"/>
    <col min="9" max="9" width="8.21875" style="1" customWidth="1"/>
    <col min="10" max="10" width="5.5546875" style="1" customWidth="1"/>
    <col min="11" max="11" width="8.33203125" style="1" customWidth="1"/>
    <col min="12" max="12" width="47.6640625" style="1" customWidth="1"/>
    <col min="13" max="13" width="7.21875" style="2" customWidth="1"/>
    <col min="14" max="14" width="2.77734375" style="1" customWidth="1"/>
    <col min="15" max="16384" width="8.88671875" style="1"/>
  </cols>
  <sheetData>
    <row r="1" spans="1:14" ht="37.5" customHeight="1" x14ac:dyDescent="0.3">
      <c r="N1" s="5" t="s">
        <v>0</v>
      </c>
    </row>
    <row r="2" spans="1:14" ht="18.75" customHeight="1" x14ac:dyDescent="0.3">
      <c r="N2" s="6" t="s">
        <v>1</v>
      </c>
    </row>
    <row r="3" spans="1:14" ht="11.25" customHeight="1" x14ac:dyDescent="0.3">
      <c r="N3" s="3"/>
    </row>
    <row r="4" spans="1:14" ht="26.25" customHeight="1" x14ac:dyDescent="0.3">
      <c r="A4" s="7">
        <v>2022</v>
      </c>
      <c r="B4" s="7"/>
      <c r="C4" s="7">
        <v>2021</v>
      </c>
      <c r="D4" s="7"/>
      <c r="E4" s="7">
        <v>2020</v>
      </c>
      <c r="F4" s="7"/>
      <c r="G4" s="8"/>
      <c r="H4" s="7">
        <v>2019</v>
      </c>
      <c r="I4" s="7"/>
      <c r="J4" s="7">
        <v>2018</v>
      </c>
      <c r="K4" s="7"/>
      <c r="L4" s="8"/>
      <c r="M4" s="8"/>
      <c r="N4" s="8"/>
    </row>
    <row r="5" spans="1:14" ht="26.25" customHeight="1" x14ac:dyDescent="0.3">
      <c r="A5" s="9" t="s">
        <v>2</v>
      </c>
      <c r="B5" s="9"/>
      <c r="C5" s="9"/>
      <c r="D5" s="9"/>
      <c r="E5" s="9"/>
      <c r="F5" s="9"/>
      <c r="G5" s="8"/>
      <c r="H5" s="10" t="s">
        <v>3</v>
      </c>
      <c r="I5" s="10"/>
      <c r="J5" s="10" t="s">
        <v>4</v>
      </c>
      <c r="K5" s="10"/>
      <c r="L5" s="8"/>
      <c r="M5" s="8"/>
      <c r="N5" s="8"/>
    </row>
    <row r="6" spans="1:14" ht="26.25" customHeight="1" x14ac:dyDescent="0.3">
      <c r="A6" s="11" t="s">
        <v>5</v>
      </c>
      <c r="B6" s="12" t="s">
        <v>6</v>
      </c>
      <c r="C6" s="11" t="s">
        <v>5</v>
      </c>
      <c r="D6" s="12" t="s">
        <v>6</v>
      </c>
      <c r="E6" s="11" t="s">
        <v>5</v>
      </c>
      <c r="F6" s="12" t="s">
        <v>6</v>
      </c>
      <c r="G6" s="8"/>
      <c r="H6" s="11" t="s">
        <v>5</v>
      </c>
      <c r="I6" s="12" t="s">
        <v>6</v>
      </c>
      <c r="J6" s="11" t="s">
        <v>5</v>
      </c>
      <c r="K6" s="12" t="s">
        <v>6</v>
      </c>
      <c r="L6" s="8"/>
      <c r="M6" s="8"/>
      <c r="N6" s="8"/>
    </row>
    <row r="7" spans="1:14" ht="30" customHeight="1" x14ac:dyDescent="0.3">
      <c r="A7" s="13">
        <f t="shared" ref="A7" si="0">A11</f>
        <v>62.315278320887245</v>
      </c>
      <c r="B7" s="13">
        <f>B11</f>
        <v>22872.869564999997</v>
      </c>
      <c r="C7" s="13">
        <f t="shared" ref="C7" si="1">C11</f>
        <v>62.835949091416573</v>
      </c>
      <c r="D7" s="13">
        <f>D11</f>
        <v>22488.092886999999</v>
      </c>
      <c r="E7" s="14">
        <f t="shared" ref="E7" si="2">E11</f>
        <v>66.567757994876118</v>
      </c>
      <c r="F7" s="14">
        <f>F11</f>
        <v>22029.966241999999</v>
      </c>
      <c r="G7" s="15"/>
      <c r="H7" s="13">
        <f t="shared" ref="H7" si="3">H11</f>
        <v>77.890959588634871</v>
      </c>
      <c r="I7" s="13">
        <f>I11</f>
        <v>20611.289473000004</v>
      </c>
      <c r="J7" s="13">
        <f>J11</f>
        <v>76.753347409479034</v>
      </c>
      <c r="K7" s="13">
        <f>K11</f>
        <v>17908.219429000001</v>
      </c>
      <c r="L7" s="16" t="s">
        <v>7</v>
      </c>
      <c r="M7" s="17"/>
      <c r="N7" s="18"/>
    </row>
    <row r="8" spans="1:14" ht="30" customHeight="1" thickBot="1" x14ac:dyDescent="0.35">
      <c r="A8" s="19">
        <f t="shared" ref="A8" si="4">A24</f>
        <v>37.684721679112755</v>
      </c>
      <c r="B8" s="19">
        <f>B24</f>
        <v>13832.205308000001</v>
      </c>
      <c r="C8" s="19">
        <f t="shared" ref="C8" si="5">C24</f>
        <v>37.164050908583434</v>
      </c>
      <c r="D8" s="19">
        <f>D24</f>
        <v>13300.485486</v>
      </c>
      <c r="E8" s="20">
        <f t="shared" ref="E8" si="6">E24</f>
        <v>33.432242005123861</v>
      </c>
      <c r="F8" s="20">
        <f>F24</f>
        <v>11064.082447000001</v>
      </c>
      <c r="G8" s="21"/>
      <c r="H8" s="19">
        <f t="shared" ref="H8" si="7">H24</f>
        <v>22.109040411365111</v>
      </c>
      <c r="I8" s="19">
        <f>I24</f>
        <v>5850.4328909999995</v>
      </c>
      <c r="J8" s="19">
        <f>J24</f>
        <v>23.246652590520956</v>
      </c>
      <c r="K8" s="19">
        <f>K24</f>
        <v>5423.9478750000007</v>
      </c>
      <c r="L8" s="22" t="s">
        <v>8</v>
      </c>
      <c r="M8" s="23"/>
      <c r="N8" s="24"/>
    </row>
    <row r="9" spans="1:14" ht="30" customHeight="1" thickBot="1" x14ac:dyDescent="0.35">
      <c r="A9" s="25">
        <f t="shared" ref="A9:F9" si="8">SUM(A7:A8)</f>
        <v>100</v>
      </c>
      <c r="B9" s="25">
        <f t="shared" si="8"/>
        <v>36705.074872999998</v>
      </c>
      <c r="C9" s="25">
        <f t="shared" si="8"/>
        <v>100</v>
      </c>
      <c r="D9" s="25">
        <f t="shared" si="8"/>
        <v>35788.578372999997</v>
      </c>
      <c r="E9" s="26">
        <f t="shared" si="8"/>
        <v>99.999999999999972</v>
      </c>
      <c r="F9" s="26">
        <f t="shared" si="8"/>
        <v>33094.048689000003</v>
      </c>
      <c r="G9" s="8"/>
      <c r="H9" s="25">
        <f>SUM(H7:H8)</f>
        <v>99.999999999999986</v>
      </c>
      <c r="I9" s="25">
        <f>SUM(I7:I8)</f>
        <v>26461.722364000005</v>
      </c>
      <c r="J9" s="25">
        <f>SUM(J7:J8)</f>
        <v>99.999999999999986</v>
      </c>
      <c r="K9" s="25">
        <f>SUM(K7:K8)</f>
        <v>23332.167304000002</v>
      </c>
      <c r="L9" s="27" t="s">
        <v>9</v>
      </c>
      <c r="M9" s="28"/>
      <c r="N9" s="29"/>
    </row>
    <row r="10" spans="1:14" ht="11.25" customHeight="1" thickBot="1" x14ac:dyDescent="0.35">
      <c r="A10" s="30"/>
      <c r="B10" s="30"/>
      <c r="C10" s="30"/>
      <c r="D10" s="30"/>
      <c r="E10" s="31"/>
      <c r="F10" s="32"/>
      <c r="G10" s="8"/>
      <c r="H10" s="33"/>
      <c r="I10" s="34"/>
      <c r="J10" s="30"/>
      <c r="K10" s="30"/>
      <c r="L10" s="30"/>
      <c r="M10" s="35"/>
      <c r="N10" s="30"/>
    </row>
    <row r="11" spans="1:14" ht="30" customHeight="1" thickBot="1" x14ac:dyDescent="0.35">
      <c r="A11" s="25">
        <f t="shared" ref="A11:J11" si="9">SUM(A12:A22)</f>
        <v>62.315278320887245</v>
      </c>
      <c r="B11" s="25">
        <f t="shared" si="9"/>
        <v>22872.869564999997</v>
      </c>
      <c r="C11" s="25">
        <f t="shared" si="9"/>
        <v>62.835949091416573</v>
      </c>
      <c r="D11" s="25">
        <f t="shared" si="9"/>
        <v>22488.092886999999</v>
      </c>
      <c r="E11" s="26">
        <f t="shared" si="9"/>
        <v>66.567757994876118</v>
      </c>
      <c r="F11" s="26">
        <f t="shared" si="9"/>
        <v>22029.966241999999</v>
      </c>
      <c r="G11" s="8"/>
      <c r="H11" s="25">
        <f t="shared" si="9"/>
        <v>77.890959588634871</v>
      </c>
      <c r="I11" s="25">
        <f t="shared" si="9"/>
        <v>20611.289473000004</v>
      </c>
      <c r="J11" s="25">
        <f t="shared" si="9"/>
        <v>76.753347409479034</v>
      </c>
      <c r="K11" s="25">
        <f>SUM(K12:K22)</f>
        <v>17908.219429000001</v>
      </c>
      <c r="L11" s="27" t="s">
        <v>7</v>
      </c>
      <c r="M11" s="28"/>
      <c r="N11" s="29"/>
    </row>
    <row r="12" spans="1:14" ht="30" customHeight="1" x14ac:dyDescent="0.3">
      <c r="A12" s="19">
        <f t="shared" ref="A12" si="10">A34</f>
        <v>23.62612799185176</v>
      </c>
      <c r="B12" s="19">
        <f>B34</f>
        <v>8671.9879690000016</v>
      </c>
      <c r="C12" s="19">
        <f t="shared" ref="C12" si="11">C34</f>
        <v>24.231160787158878</v>
      </c>
      <c r="D12" s="19">
        <f>D34</f>
        <v>8671.9879690000016</v>
      </c>
      <c r="E12" s="20">
        <f t="shared" ref="E12" si="12">E34</f>
        <v>26.234920576175504</v>
      </c>
      <c r="F12" s="20">
        <f>F34</f>
        <v>8682.1973890000008</v>
      </c>
      <c r="G12" s="36"/>
      <c r="H12" s="19">
        <f t="shared" ref="H12" si="13">H34</f>
        <v>31.107616525365486</v>
      </c>
      <c r="I12" s="19">
        <f>I34</f>
        <v>8231.6111190000011</v>
      </c>
      <c r="J12" s="19">
        <f>J34</f>
        <v>32.62672793664963</v>
      </c>
      <c r="K12" s="19">
        <f>K34</f>
        <v>7612.5227480000003</v>
      </c>
      <c r="L12" s="22" t="s">
        <v>10</v>
      </c>
      <c r="M12" s="37">
        <v>210</v>
      </c>
      <c r="N12" s="38"/>
    </row>
    <row r="13" spans="1:14" ht="48.75" customHeight="1" x14ac:dyDescent="0.3">
      <c r="A13" s="39">
        <f t="shared" ref="A13" si="14">A76</f>
        <v>4.2555426420039719</v>
      </c>
      <c r="B13" s="39">
        <f>B76</f>
        <v>1562.0001130000001</v>
      </c>
      <c r="C13" s="39">
        <f t="shared" ref="C13" si="15">C76</f>
        <v>4.3645212635169131</v>
      </c>
      <c r="D13" s="39">
        <f>D76</f>
        <v>1562.0001130000001</v>
      </c>
      <c r="E13" s="40">
        <f t="shared" ref="E13" si="16">E76</f>
        <v>4.720661958532963</v>
      </c>
      <c r="F13" s="40">
        <f>F76</f>
        <v>1562.258167</v>
      </c>
      <c r="G13" s="41"/>
      <c r="H13" s="39">
        <f t="shared" ref="H13" si="17">H76</f>
        <v>5.8145012665283664</v>
      </c>
      <c r="I13" s="39">
        <f>I76</f>
        <v>1538.617182</v>
      </c>
      <c r="J13" s="39">
        <f>J76</f>
        <v>6.4289912825322499</v>
      </c>
      <c r="K13" s="39">
        <f>K76</f>
        <v>1500.0230019999999</v>
      </c>
      <c r="L13" s="42" t="s">
        <v>11</v>
      </c>
      <c r="M13" s="43">
        <v>213</v>
      </c>
      <c r="N13" s="44"/>
    </row>
    <row r="14" spans="1:14" ht="30" customHeight="1" x14ac:dyDescent="0.3">
      <c r="A14" s="39">
        <f t="shared" ref="A14" si="18">A83</f>
        <v>0.64788151181494535</v>
      </c>
      <c r="B14" s="39">
        <f>B83</f>
        <v>237.80539400000001</v>
      </c>
      <c r="C14" s="39">
        <f t="shared" ref="C14" si="19">C83</f>
        <v>0.65223030534261794</v>
      </c>
      <c r="D14" s="39">
        <f>D83</f>
        <v>233.42395399999998</v>
      </c>
      <c r="E14" s="40">
        <f t="shared" ref="E14" si="20">E83</f>
        <v>0.68782217654638433</v>
      </c>
      <c r="F14" s="40">
        <f>F83</f>
        <v>227.62820599999998</v>
      </c>
      <c r="G14" s="41"/>
      <c r="H14" s="39">
        <f t="shared" ref="H14" si="21">H83</f>
        <v>0.7846604432766543</v>
      </c>
      <c r="I14" s="39">
        <f>I83</f>
        <v>207.634668</v>
      </c>
      <c r="J14" s="39">
        <f>J83</f>
        <v>0.65164583306384127</v>
      </c>
      <c r="K14" s="39">
        <f>K83</f>
        <v>152.04309599999999</v>
      </c>
      <c r="L14" s="45" t="s">
        <v>12</v>
      </c>
      <c r="M14" s="43">
        <v>221</v>
      </c>
      <c r="N14" s="44"/>
    </row>
    <row r="15" spans="1:14" ht="30" customHeight="1" x14ac:dyDescent="0.3">
      <c r="A15" s="39">
        <f t="shared" ref="A15" si="22">A91</f>
        <v>2.069770920311726</v>
      </c>
      <c r="B15" s="39">
        <f>B91</f>
        <v>759.7109660000001</v>
      </c>
      <c r="C15" s="39">
        <f t="shared" ref="C15" si="23">C91</f>
        <v>2.065173302769681</v>
      </c>
      <c r="D15" s="39">
        <f>D91</f>
        <v>739.09616600000004</v>
      </c>
      <c r="E15" s="40">
        <f t="shared" ref="E15" si="24">E91</f>
        <v>2.1895930679550104</v>
      </c>
      <c r="F15" s="40">
        <f>F91</f>
        <v>724.62499600000012</v>
      </c>
      <c r="G15" s="41"/>
      <c r="H15" s="39">
        <f t="shared" ref="H15" si="25">H91</f>
        <v>2.6474697540969174</v>
      </c>
      <c r="I15" s="39">
        <f>I91</f>
        <v>700.56609600000002</v>
      </c>
      <c r="J15" s="39">
        <f>J91</f>
        <v>2.6527141603938844</v>
      </c>
      <c r="K15" s="39">
        <f>K91</f>
        <v>618.9357060000001</v>
      </c>
      <c r="L15" s="45" t="s">
        <v>13</v>
      </c>
      <c r="M15" s="43">
        <v>222</v>
      </c>
      <c r="N15" s="44"/>
    </row>
    <row r="16" spans="1:14" ht="30" customHeight="1" x14ac:dyDescent="0.3">
      <c r="A16" s="39">
        <f t="shared" ref="A16" si="26">A105</f>
        <v>5.7155794457817786</v>
      </c>
      <c r="B16" s="39">
        <f>B105</f>
        <v>2097.9077150000003</v>
      </c>
      <c r="C16" s="39">
        <f t="shared" ref="C16" si="27">C105</f>
        <v>5.7514471643637313</v>
      </c>
      <c r="D16" s="39">
        <f>D105</f>
        <v>2058.3611759999999</v>
      </c>
      <c r="E16" s="40">
        <f t="shared" ref="E16" si="28">E105</f>
        <v>6.5213445029992583</v>
      </c>
      <c r="F16" s="40">
        <f>F105</f>
        <v>2158.1769249999998</v>
      </c>
      <c r="G16" s="41"/>
      <c r="H16" s="39">
        <f t="shared" ref="H16" si="29">H105</f>
        <v>7.6133880564812344</v>
      </c>
      <c r="I16" s="39">
        <f>I105</f>
        <v>2014.6336100000001</v>
      </c>
      <c r="J16" s="39">
        <f>J105</f>
        <v>7.1995924815437791</v>
      </c>
      <c r="K16" s="39">
        <f>K105</f>
        <v>1679.8209630000003</v>
      </c>
      <c r="L16" s="45" t="s">
        <v>14</v>
      </c>
      <c r="M16" s="43">
        <v>223</v>
      </c>
      <c r="N16" s="44"/>
    </row>
    <row r="17" spans="1:14" ht="30" customHeight="1" x14ac:dyDescent="0.3">
      <c r="A17" s="39">
        <f t="shared" ref="A17" si="30">A133</f>
        <v>2.5602427899997711</v>
      </c>
      <c r="B17" s="39">
        <f>B133</f>
        <v>939.73903299999984</v>
      </c>
      <c r="C17" s="39">
        <f t="shared" ref="C17" si="31">C133</f>
        <v>2.5668143574348847</v>
      </c>
      <c r="D17" s="39">
        <f>D133</f>
        <v>918.62636799999996</v>
      </c>
      <c r="E17" s="40">
        <f t="shared" ref="E17" si="32">E133</f>
        <v>2.710259933527349</v>
      </c>
      <c r="F17" s="40">
        <f>F133</f>
        <v>896.93474200000003</v>
      </c>
      <c r="G17" s="41"/>
      <c r="H17" s="39">
        <f t="shared" ref="H17" si="33">H133</f>
        <v>3.9139003378291197</v>
      </c>
      <c r="I17" s="39">
        <f>I133</f>
        <v>1035.6854410000001</v>
      </c>
      <c r="J17" s="39">
        <f>J133</f>
        <v>2.9511588101888568</v>
      </c>
      <c r="K17" s="39">
        <f>K133</f>
        <v>688.56931100000008</v>
      </c>
      <c r="L17" s="45" t="s">
        <v>15</v>
      </c>
      <c r="M17" s="43">
        <v>224</v>
      </c>
      <c r="N17" s="44"/>
    </row>
    <row r="18" spans="1:14" ht="30" customHeight="1" x14ac:dyDescent="0.3">
      <c r="A18" s="39">
        <f t="shared" ref="A18" si="34">A140</f>
        <v>2.4324582992657615</v>
      </c>
      <c r="B18" s="39">
        <f>B140</f>
        <v>892.83564000000001</v>
      </c>
      <c r="C18" s="39">
        <f t="shared" ref="C18" si="35">C140</f>
        <v>2.4940163023446176</v>
      </c>
      <c r="D18" s="39">
        <f>D140</f>
        <v>892.57297900000003</v>
      </c>
      <c r="E18" s="40">
        <f t="shared" ref="E18" si="36">E140</f>
        <v>2.6612287794594782</v>
      </c>
      <c r="F18" s="40">
        <f>F140</f>
        <v>880.70834800000011</v>
      </c>
      <c r="G18" s="41"/>
      <c r="H18" s="39">
        <f t="shared" ref="H18" si="37">H140</f>
        <v>2.2401929581366535</v>
      </c>
      <c r="I18" s="39">
        <f>I140</f>
        <v>592.79364099999998</v>
      </c>
      <c r="J18" s="39">
        <f>J140</f>
        <v>2.0633449723183928</v>
      </c>
      <c r="K18" s="39">
        <f>K140</f>
        <v>481.42310099999997</v>
      </c>
      <c r="L18" s="45" t="s">
        <v>16</v>
      </c>
      <c r="M18" s="43">
        <v>225</v>
      </c>
      <c r="N18" s="44"/>
    </row>
    <row r="19" spans="1:14" ht="30" customHeight="1" x14ac:dyDescent="0.3">
      <c r="A19" s="39">
        <f t="shared" ref="A19" si="38">A148</f>
        <v>1.0981508889292604</v>
      </c>
      <c r="B19" s="39">
        <f>B148</f>
        <v>403.07710600000001</v>
      </c>
      <c r="C19" s="39">
        <f t="shared" ref="C19" si="39">C148</f>
        <v>1.104779119413948</v>
      </c>
      <c r="D19" s="39">
        <f>D148</f>
        <v>395.38474100000002</v>
      </c>
      <c r="E19" s="40">
        <f t="shared" ref="E19" si="40">E148</f>
        <v>1.1508056405518874</v>
      </c>
      <c r="F19" s="40">
        <f>F148</f>
        <v>380.84817900000007</v>
      </c>
      <c r="G19" s="41"/>
      <c r="H19" s="39">
        <f t="shared" ref="H19" si="41">H148</f>
        <v>1.8285138863759864</v>
      </c>
      <c r="I19" s="39">
        <f>I148</f>
        <v>483.856268</v>
      </c>
      <c r="J19" s="39">
        <f>J148</f>
        <v>0.87107177979628625</v>
      </c>
      <c r="K19" s="39">
        <f>K148</f>
        <v>203.23992500000003</v>
      </c>
      <c r="L19" s="45" t="s">
        <v>17</v>
      </c>
      <c r="M19" s="43">
        <v>226</v>
      </c>
      <c r="N19" s="44"/>
    </row>
    <row r="20" spans="1:14" ht="30" customHeight="1" x14ac:dyDescent="0.3">
      <c r="A20" s="39">
        <f t="shared" ref="A20" si="42">A167</f>
        <v>5.9098602754674197</v>
      </c>
      <c r="B20" s="39">
        <f>B167</f>
        <v>2169.2186389999997</v>
      </c>
      <c r="C20" s="39">
        <f t="shared" ref="C20" si="43">C167</f>
        <v>5.9591004224100654</v>
      </c>
      <c r="D20" s="39">
        <f>D167</f>
        <v>2132.6773250000001</v>
      </c>
      <c r="E20" s="40">
        <f t="shared" ref="E20" si="44">E167</f>
        <v>5.5712183762297833</v>
      </c>
      <c r="F20" s="40">
        <f>F167</f>
        <v>1843.741722</v>
      </c>
      <c r="G20" s="41"/>
      <c r="H20" s="39">
        <f t="shared" ref="H20" si="45">H167</f>
        <v>6.2233831998797529</v>
      </c>
      <c r="I20" s="39">
        <f>I167</f>
        <v>1646.8143839999998</v>
      </c>
      <c r="J20" s="39">
        <f>J167</f>
        <v>6.1728381604442131</v>
      </c>
      <c r="K20" s="39">
        <f>K167</f>
        <v>1440.2569269999999</v>
      </c>
      <c r="L20" s="45" t="s">
        <v>18</v>
      </c>
      <c r="M20" s="43">
        <v>227</v>
      </c>
      <c r="N20" s="44"/>
    </row>
    <row r="21" spans="1:14" ht="30" customHeight="1" x14ac:dyDescent="0.3">
      <c r="A21" s="39">
        <f t="shared" ref="A21" si="46">A173</f>
        <v>13.718430114697783</v>
      </c>
      <c r="B21" s="39">
        <f>B173</f>
        <v>5035.3600449999985</v>
      </c>
      <c r="C21" s="39">
        <f t="shared" ref="C21" si="47">C173</f>
        <v>13.358451861856526</v>
      </c>
      <c r="D21" s="39">
        <f>D173</f>
        <v>4780.8000139999995</v>
      </c>
      <c r="E21" s="40">
        <f t="shared" ref="E21" si="48">E173</f>
        <v>13.808369299096729</v>
      </c>
      <c r="F21" s="40">
        <f>F173</f>
        <v>4569.7484589999995</v>
      </c>
      <c r="G21" s="41"/>
      <c r="H21" s="39">
        <f t="shared" ref="H21" si="49">H173</f>
        <v>11.735659203441859</v>
      </c>
      <c r="I21" s="39">
        <f>I173</f>
        <v>3105.4575559999998</v>
      </c>
      <c r="J21" s="39">
        <f>J173</f>
        <v>14.603856883950277</v>
      </c>
      <c r="K21" s="39">
        <f>K173</f>
        <v>3407.3963209999997</v>
      </c>
      <c r="L21" s="45" t="s">
        <v>19</v>
      </c>
      <c r="M21" s="43">
        <v>228</v>
      </c>
      <c r="N21" s="44"/>
    </row>
    <row r="22" spans="1:14" ht="30" customHeight="1" x14ac:dyDescent="0.3">
      <c r="A22" s="39">
        <f t="shared" ref="A22" si="50">A196</f>
        <v>0.28123344076307283</v>
      </c>
      <c r="B22" s="39">
        <f>B196</f>
        <v>103.226945</v>
      </c>
      <c r="C22" s="39">
        <f t="shared" ref="C22" si="51">C196</f>
        <v>0.28825420480470565</v>
      </c>
      <c r="D22" s="39">
        <f>D196</f>
        <v>103.162082</v>
      </c>
      <c r="E22" s="40">
        <f t="shared" ref="E22" si="52">E196</f>
        <v>0.31153368380179086</v>
      </c>
      <c r="F22" s="40">
        <f>F196</f>
        <v>103.099109</v>
      </c>
      <c r="G22" s="41"/>
      <c r="H22" s="39">
        <f t="shared" ref="H22" si="53">H196</f>
        <v>3.9816739572228386</v>
      </c>
      <c r="I22" s="39">
        <f>I196</f>
        <v>1053.619508</v>
      </c>
      <c r="J22" s="39">
        <f>J196</f>
        <v>0.53140510859762169</v>
      </c>
      <c r="K22" s="39">
        <f>K196</f>
        <v>123.98832900000001</v>
      </c>
      <c r="L22" s="45" t="s">
        <v>20</v>
      </c>
      <c r="M22" s="43">
        <v>281</v>
      </c>
      <c r="N22" s="44"/>
    </row>
    <row r="23" spans="1:14" ht="11.25" customHeight="1" thickBot="1" x14ac:dyDescent="0.35">
      <c r="A23" s="46"/>
      <c r="B23" s="46"/>
      <c r="C23" s="46"/>
      <c r="D23" s="46"/>
      <c r="E23" s="31"/>
      <c r="F23" s="32"/>
      <c r="G23" s="36"/>
      <c r="H23" s="47"/>
      <c r="I23" s="47"/>
      <c r="J23" s="46"/>
      <c r="K23" s="46"/>
      <c r="L23" s="46"/>
      <c r="M23" s="48"/>
      <c r="N23" s="46"/>
    </row>
    <row r="24" spans="1:14" ht="30" customHeight="1" thickBot="1" x14ac:dyDescent="0.35">
      <c r="A24" s="25">
        <f t="shared" ref="A24:F24" si="54">SUM(A25:A32)</f>
        <v>37.684721679112755</v>
      </c>
      <c r="B24" s="25">
        <f t="shared" si="54"/>
        <v>13832.205308000001</v>
      </c>
      <c r="C24" s="25">
        <f t="shared" si="54"/>
        <v>37.164050908583434</v>
      </c>
      <c r="D24" s="25">
        <f t="shared" si="54"/>
        <v>13300.485486</v>
      </c>
      <c r="E24" s="26">
        <f t="shared" si="54"/>
        <v>33.432242005123861</v>
      </c>
      <c r="F24" s="26">
        <f t="shared" si="54"/>
        <v>11064.082447000001</v>
      </c>
      <c r="G24" s="8"/>
      <c r="H24" s="25">
        <f>SUM(H25:H32)</f>
        <v>22.109040411365111</v>
      </c>
      <c r="I24" s="25">
        <f>SUM(I25:I32)</f>
        <v>5850.4328909999995</v>
      </c>
      <c r="J24" s="25">
        <f>SUM(J25:J32)</f>
        <v>23.246652590520956</v>
      </c>
      <c r="K24" s="25">
        <f>SUM(K25:K32)</f>
        <v>5423.9478750000007</v>
      </c>
      <c r="L24" s="27" t="s">
        <v>8</v>
      </c>
      <c r="M24" s="28"/>
      <c r="N24" s="29"/>
    </row>
    <row r="25" spans="1:14" ht="30" customHeight="1" x14ac:dyDescent="0.3">
      <c r="A25" s="19">
        <f t="shared" ref="A25" si="55">A203</f>
        <v>9.1142301482153958E-3</v>
      </c>
      <c r="B25" s="19">
        <f>B203</f>
        <v>3.3453850000000003</v>
      </c>
      <c r="C25" s="19">
        <f t="shared" ref="C25" si="56">C203</f>
        <v>9.2439296289451422E-3</v>
      </c>
      <c r="D25" s="19">
        <f>D203</f>
        <v>3.308271</v>
      </c>
      <c r="E25" s="20">
        <f t="shared" ref="E25" si="57">E203</f>
        <v>8.3381819671921858E-3</v>
      </c>
      <c r="F25" s="20">
        <f>F203</f>
        <v>2.759442</v>
      </c>
      <c r="G25" s="49"/>
      <c r="H25" s="19">
        <f t="shared" ref="H25" si="58">H203</f>
        <v>5.1180568723769105E-3</v>
      </c>
      <c r="I25" s="19">
        <f>I203</f>
        <v>1.3543259999999999</v>
      </c>
      <c r="J25" s="19">
        <f>J203</f>
        <v>5.0515405819070144E-2</v>
      </c>
      <c r="K25" s="19">
        <f>K203</f>
        <v>11.786339</v>
      </c>
      <c r="L25" s="22" t="s">
        <v>21</v>
      </c>
      <c r="M25" s="37">
        <v>291</v>
      </c>
      <c r="N25" s="38"/>
    </row>
    <row r="26" spans="1:14" ht="30" customHeight="1" x14ac:dyDescent="0.3">
      <c r="A26" s="39">
        <f t="shared" ref="A26" si="59">A207</f>
        <v>4.7571476152591368</v>
      </c>
      <c r="B26" s="39">
        <f>B207</f>
        <v>1746.1145939999999</v>
      </c>
      <c r="C26" s="39">
        <f t="shared" ref="C26" si="60">C207</f>
        <v>4.7571476135649746</v>
      </c>
      <c r="D26" s="39">
        <f>D207</f>
        <v>1702.515502</v>
      </c>
      <c r="E26" s="40">
        <f t="shared" ref="E26" si="61">E207</f>
        <v>4.7571476152547216</v>
      </c>
      <c r="F26" s="40">
        <f>F207</f>
        <v>1574.332748</v>
      </c>
      <c r="G26" s="41"/>
      <c r="H26" s="39">
        <f t="shared" ref="H26" si="62">H207</f>
        <v>0</v>
      </c>
      <c r="I26" s="39">
        <f>I207</f>
        <v>0</v>
      </c>
      <c r="J26" s="39">
        <f>J207</f>
        <v>0</v>
      </c>
      <c r="K26" s="39">
        <f>K207</f>
        <v>0</v>
      </c>
      <c r="L26" s="45" t="s">
        <v>22</v>
      </c>
      <c r="M26" s="43">
        <v>292</v>
      </c>
      <c r="N26" s="44"/>
    </row>
    <row r="27" spans="1:14" ht="30" customHeight="1" x14ac:dyDescent="0.3">
      <c r="A27" s="39">
        <f t="shared" ref="A27" si="63">A210</f>
        <v>6.2596799133356722</v>
      </c>
      <c r="B27" s="39">
        <f>B210</f>
        <v>2297.620199</v>
      </c>
      <c r="C27" s="39">
        <f t="shared" ref="C27" si="64">C210</f>
        <v>8.6363252034951135</v>
      </c>
      <c r="D27" s="39">
        <f>D210</f>
        <v>3090.8180139999999</v>
      </c>
      <c r="E27" s="40">
        <f t="shared" ref="E27" si="65">E210</f>
        <v>10.668978565241513</v>
      </c>
      <c r="F27" s="40">
        <f>F210</f>
        <v>3530.796961</v>
      </c>
      <c r="G27" s="41"/>
      <c r="H27" s="39">
        <f t="shared" ref="H27" si="66">H210</f>
        <v>4.3488426118686174</v>
      </c>
      <c r="I27" s="39">
        <f>I210</f>
        <v>1150.7786580000002</v>
      </c>
      <c r="J27" s="39">
        <f>J210</f>
        <v>2.6177230389364259</v>
      </c>
      <c r="K27" s="39">
        <f>K210</f>
        <v>610.77151900000001</v>
      </c>
      <c r="L27" s="45" t="s">
        <v>23</v>
      </c>
      <c r="M27" s="43">
        <v>421</v>
      </c>
      <c r="N27" s="44"/>
    </row>
    <row r="28" spans="1:14" ht="30" customHeight="1" x14ac:dyDescent="0.3">
      <c r="A28" s="39">
        <f t="shared" ref="A28:F28" si="67">A215</f>
        <v>5.6242760085433172</v>
      </c>
      <c r="B28" s="39">
        <f t="shared" si="67"/>
        <v>2064.3947200000002</v>
      </c>
      <c r="C28" s="39">
        <f t="shared" si="67"/>
        <v>11.004987708512465</v>
      </c>
      <c r="D28" s="39">
        <f t="shared" si="67"/>
        <v>3938.5286510000001</v>
      </c>
      <c r="E28" s="40">
        <f t="shared" si="67"/>
        <v>7.6492082240799162</v>
      </c>
      <c r="F28" s="40">
        <f t="shared" si="67"/>
        <v>2531.4326940000001</v>
      </c>
      <c r="G28" s="41"/>
      <c r="H28" s="39">
        <f>H215</f>
        <v>4.5556625771270216</v>
      </c>
      <c r="I28" s="39">
        <f>I215</f>
        <v>1205.506783</v>
      </c>
      <c r="J28" s="39">
        <f>J215</f>
        <v>7.4308780852208471</v>
      </c>
      <c r="K28" s="39">
        <f>K215</f>
        <v>1733.7849069999997</v>
      </c>
      <c r="L28" s="45" t="s">
        <v>24</v>
      </c>
      <c r="M28" s="43">
        <v>422</v>
      </c>
      <c r="N28" s="44"/>
    </row>
    <row r="29" spans="1:14" ht="30" customHeight="1" x14ac:dyDescent="0.3">
      <c r="A29" s="39">
        <f t="shared" ref="A29" si="68">A223</f>
        <v>1.6940803912033475</v>
      </c>
      <c r="B29" s="39">
        <f>B223</f>
        <v>621.81347600000004</v>
      </c>
      <c r="C29" s="39">
        <f t="shared" ref="C29" si="69">C223</f>
        <v>1.7106991164027034</v>
      </c>
      <c r="D29" s="39">
        <f>D223</f>
        <v>612.23489399999994</v>
      </c>
      <c r="E29" s="40">
        <f t="shared" ref="E29" si="70">E223</f>
        <v>1.8302453824615508</v>
      </c>
      <c r="F29" s="40">
        <f>F223</f>
        <v>605.70229799999981</v>
      </c>
      <c r="G29" s="41"/>
      <c r="H29" s="39">
        <f t="shared" ref="H29" si="71">H223</f>
        <v>2.4921687217804864</v>
      </c>
      <c r="I29" s="39">
        <f>I223</f>
        <v>659.47076799999991</v>
      </c>
      <c r="J29" s="39">
        <f>J223</f>
        <v>2.2952068919383746</v>
      </c>
      <c r="K29" s="39">
        <f>K223</f>
        <v>535.52151200000014</v>
      </c>
      <c r="L29" s="45" t="s">
        <v>25</v>
      </c>
      <c r="M29" s="43">
        <v>423</v>
      </c>
      <c r="N29" s="44"/>
    </row>
    <row r="30" spans="1:14" ht="30" customHeight="1" x14ac:dyDescent="0.3">
      <c r="A30" s="39">
        <f t="shared" ref="A30" si="72">A238</f>
        <v>2.4121659281814596</v>
      </c>
      <c r="B30" s="39">
        <f>B238</f>
        <v>885.38731000000007</v>
      </c>
      <c r="C30" s="39">
        <f t="shared" ref="C30" si="73">C238</f>
        <v>2.4739381955108994</v>
      </c>
      <c r="D30" s="39">
        <f>D238</f>
        <v>885.38731000000007</v>
      </c>
      <c r="E30" s="40">
        <f t="shared" ref="E30" si="74">E238</f>
        <v>2.6753671583685388</v>
      </c>
      <c r="F30" s="40">
        <f>F238</f>
        <v>885.38731000000007</v>
      </c>
      <c r="G30" s="41"/>
      <c r="H30" s="39">
        <f t="shared" ref="H30" si="75">H238</f>
        <v>4.102075371619601</v>
      </c>
      <c r="I30" s="39">
        <f>I238</f>
        <v>1085.4797960000001</v>
      </c>
      <c r="J30" s="39">
        <f>J238</f>
        <v>2.2212273992701523</v>
      </c>
      <c r="K30" s="39">
        <f>K238</f>
        <v>518.260493</v>
      </c>
      <c r="L30" s="45" t="s">
        <v>26</v>
      </c>
      <c r="M30" s="43">
        <v>440</v>
      </c>
      <c r="N30" s="44"/>
    </row>
    <row r="31" spans="1:14" ht="30" customHeight="1" x14ac:dyDescent="0.3">
      <c r="A31" s="39">
        <f t="shared" ref="A31" si="76">A243</f>
        <v>16.792036647046455</v>
      </c>
      <c r="B31" s="39">
        <f>B243</f>
        <v>6163.5296240000007</v>
      </c>
      <c r="C31" s="39">
        <f t="shared" ref="C31" si="77">C243</f>
        <v>8.4319997641388298</v>
      </c>
      <c r="D31" s="39">
        <f>D243</f>
        <v>3017.6928439999997</v>
      </c>
      <c r="E31" s="40">
        <f t="shared" ref="E31" si="78">E243</f>
        <v>5.6918723112476286</v>
      </c>
      <c r="F31" s="40">
        <f>F243</f>
        <v>1883.6709940000001</v>
      </c>
      <c r="G31" s="41"/>
      <c r="H31" s="39">
        <f t="shared" ref="H31" si="79">H243</f>
        <v>5.1985611483532219</v>
      </c>
      <c r="I31" s="39">
        <f>I243</f>
        <v>1375.6288179999999</v>
      </c>
      <c r="J31" s="39">
        <f>J243</f>
        <v>6.9955866282519601</v>
      </c>
      <c r="K31" s="39">
        <f>K243</f>
        <v>1632.2219760000003</v>
      </c>
      <c r="L31" s="45" t="s">
        <v>27</v>
      </c>
      <c r="M31" s="43">
        <v>720</v>
      </c>
      <c r="N31" s="44"/>
    </row>
    <row r="32" spans="1:14" ht="30" customHeight="1" x14ac:dyDescent="0.3">
      <c r="A32" s="39">
        <f t="shared" ref="A32" si="80">A252</f>
        <v>0.13622094539515475</v>
      </c>
      <c r="B32" s="39">
        <f>B252</f>
        <v>50</v>
      </c>
      <c r="C32" s="39">
        <f t="shared" ref="C32" si="81">C252</f>
        <v>0.13970937732950447</v>
      </c>
      <c r="D32" s="39">
        <f>D252</f>
        <v>50</v>
      </c>
      <c r="E32" s="40">
        <f t="shared" ref="E32" si="82">E252</f>
        <v>0.15108456650279631</v>
      </c>
      <c r="F32" s="40">
        <f>F252</f>
        <v>50</v>
      </c>
      <c r="G32" s="41"/>
      <c r="H32" s="39">
        <f t="shared" ref="H32" si="83">H252</f>
        <v>1.4066119237437855</v>
      </c>
      <c r="I32" s="39">
        <f>I252</f>
        <v>372.21374200000002</v>
      </c>
      <c r="J32" s="39">
        <f>J252</f>
        <v>1.635515141084126</v>
      </c>
      <c r="K32" s="39">
        <f>K252</f>
        <v>381.60112900000001</v>
      </c>
      <c r="L32" s="45" t="s">
        <v>28</v>
      </c>
      <c r="M32" s="43">
        <v>730</v>
      </c>
      <c r="N32" s="44"/>
    </row>
    <row r="33" spans="1:14" ht="11.25" customHeight="1" thickBot="1" x14ac:dyDescent="0.35">
      <c r="A33" s="50"/>
      <c r="B33" s="50"/>
      <c r="C33" s="50"/>
      <c r="D33" s="50"/>
      <c r="E33" s="32"/>
      <c r="F33" s="32"/>
      <c r="G33" s="36"/>
      <c r="H33" s="50"/>
      <c r="I33" s="50"/>
      <c r="J33" s="50"/>
      <c r="K33" s="50"/>
      <c r="L33" s="51"/>
      <c r="M33" s="52"/>
      <c r="N33" s="47"/>
    </row>
    <row r="34" spans="1:14" ht="30" customHeight="1" thickBot="1" x14ac:dyDescent="0.35">
      <c r="A34" s="25">
        <f t="shared" ref="A34:J34" si="84">SUM(A35:A36)</f>
        <v>23.62612799185176</v>
      </c>
      <c r="B34" s="25">
        <f t="shared" si="84"/>
        <v>8671.9879690000016</v>
      </c>
      <c r="C34" s="25">
        <f t="shared" si="84"/>
        <v>24.231160787158878</v>
      </c>
      <c r="D34" s="25">
        <f t="shared" si="84"/>
        <v>8671.9879690000016</v>
      </c>
      <c r="E34" s="26">
        <f t="shared" si="84"/>
        <v>26.234920576175504</v>
      </c>
      <c r="F34" s="26">
        <f t="shared" si="84"/>
        <v>8682.1973890000008</v>
      </c>
      <c r="G34" s="8"/>
      <c r="H34" s="25">
        <f t="shared" si="84"/>
        <v>31.107616525365486</v>
      </c>
      <c r="I34" s="25">
        <f t="shared" si="84"/>
        <v>8231.6111190000011</v>
      </c>
      <c r="J34" s="25">
        <f t="shared" si="84"/>
        <v>32.62672793664963</v>
      </c>
      <c r="K34" s="25">
        <f>SUM(K35:K36)</f>
        <v>7612.5227480000003</v>
      </c>
      <c r="L34" s="27" t="s">
        <v>10</v>
      </c>
      <c r="M34" s="53">
        <v>210</v>
      </c>
      <c r="N34" s="29"/>
    </row>
    <row r="35" spans="1:14" ht="30" customHeight="1" x14ac:dyDescent="0.3">
      <c r="A35" s="54">
        <f t="shared" ref="A35:J35" si="85">A38</f>
        <v>12.744272404252618</v>
      </c>
      <c r="B35" s="54">
        <f t="shared" si="85"/>
        <v>4677.7947279999998</v>
      </c>
      <c r="C35" s="54">
        <f t="shared" si="85"/>
        <v>13.070635774482374</v>
      </c>
      <c r="D35" s="54">
        <f t="shared" si="85"/>
        <v>4677.7947279999998</v>
      </c>
      <c r="E35" s="55">
        <f t="shared" si="85"/>
        <v>14.152635671793128</v>
      </c>
      <c r="F35" s="55">
        <f t="shared" si="85"/>
        <v>4683.6801400000004</v>
      </c>
      <c r="G35" s="49"/>
      <c r="H35" s="54">
        <f t="shared" ref="H35" si="86">H38</f>
        <v>17.290402673200685</v>
      </c>
      <c r="I35" s="54">
        <f t="shared" si="85"/>
        <v>4575.3383510000003</v>
      </c>
      <c r="J35" s="54">
        <f t="shared" si="85"/>
        <v>18.128353512512593</v>
      </c>
      <c r="K35" s="54">
        <f>K38</f>
        <v>4229.7377710000001</v>
      </c>
      <c r="L35" s="56" t="s">
        <v>29</v>
      </c>
      <c r="M35" s="57">
        <v>211</v>
      </c>
      <c r="N35" s="58"/>
    </row>
    <row r="36" spans="1:14" ht="30" customHeight="1" x14ac:dyDescent="0.3">
      <c r="A36" s="39">
        <f t="shared" ref="A36:J36" si="87">A42</f>
        <v>10.881855587599144</v>
      </c>
      <c r="B36" s="39">
        <f t="shared" si="87"/>
        <v>3994.1932410000009</v>
      </c>
      <c r="C36" s="39">
        <f t="shared" si="87"/>
        <v>11.160525012676505</v>
      </c>
      <c r="D36" s="39">
        <f t="shared" si="87"/>
        <v>3994.1932410000009</v>
      </c>
      <c r="E36" s="40">
        <f t="shared" si="87"/>
        <v>12.082284904382377</v>
      </c>
      <c r="F36" s="40">
        <f t="shared" si="87"/>
        <v>3998.5172490000009</v>
      </c>
      <c r="G36" s="41"/>
      <c r="H36" s="39">
        <f t="shared" ref="H36" si="88">H42</f>
        <v>13.817213852164802</v>
      </c>
      <c r="I36" s="39">
        <f t="shared" si="87"/>
        <v>3656.2727679999998</v>
      </c>
      <c r="J36" s="39">
        <f t="shared" si="87"/>
        <v>14.49837442413704</v>
      </c>
      <c r="K36" s="39">
        <f>K42</f>
        <v>3382.7849770000003</v>
      </c>
      <c r="L36" s="45" t="s">
        <v>30</v>
      </c>
      <c r="M36" s="43">
        <v>212</v>
      </c>
      <c r="N36" s="59"/>
    </row>
    <row r="37" spans="1:14" ht="11.25" customHeight="1" thickBot="1" x14ac:dyDescent="0.35">
      <c r="A37" s="50"/>
      <c r="B37" s="50"/>
      <c r="C37" s="50"/>
      <c r="D37" s="50"/>
      <c r="E37" s="32"/>
      <c r="F37" s="32"/>
      <c r="G37" s="36"/>
      <c r="H37" s="50"/>
      <c r="I37" s="50"/>
      <c r="J37" s="50"/>
      <c r="K37" s="50"/>
      <c r="L37" s="51"/>
      <c r="M37" s="52"/>
      <c r="N37" s="47"/>
    </row>
    <row r="38" spans="1:14" ht="30" customHeight="1" thickBot="1" x14ac:dyDescent="0.35">
      <c r="A38" s="25">
        <f t="shared" ref="A38:J38" si="89">SUM(A39:A40)</f>
        <v>12.744272404252618</v>
      </c>
      <c r="B38" s="25">
        <f t="shared" si="89"/>
        <v>4677.7947279999998</v>
      </c>
      <c r="C38" s="25">
        <f t="shared" si="89"/>
        <v>13.070635774482374</v>
      </c>
      <c r="D38" s="25">
        <f t="shared" si="89"/>
        <v>4677.7947279999998</v>
      </c>
      <c r="E38" s="26">
        <f t="shared" si="89"/>
        <v>14.152635671793128</v>
      </c>
      <c r="F38" s="26">
        <f t="shared" si="89"/>
        <v>4683.6801400000004</v>
      </c>
      <c r="G38" s="8"/>
      <c r="H38" s="25">
        <f t="shared" si="89"/>
        <v>17.290402673200685</v>
      </c>
      <c r="I38" s="25">
        <f t="shared" si="89"/>
        <v>4575.3383510000003</v>
      </c>
      <c r="J38" s="25">
        <f t="shared" si="89"/>
        <v>18.128353512512593</v>
      </c>
      <c r="K38" s="25">
        <f>SUM(K39:K40)</f>
        <v>4229.7377710000001</v>
      </c>
      <c r="L38" s="27" t="s">
        <v>29</v>
      </c>
      <c r="M38" s="53">
        <v>211</v>
      </c>
      <c r="N38" s="29"/>
    </row>
    <row r="39" spans="1:14" ht="30" customHeight="1" x14ac:dyDescent="0.3">
      <c r="A39" s="54">
        <f>+B39/$B$9*100</f>
        <v>11.04755796584096</v>
      </c>
      <c r="B39" s="54">
        <v>4055.0144230000001</v>
      </c>
      <c r="C39" s="54">
        <f>+D39/$D$9*100</f>
        <v>11.330470801989797</v>
      </c>
      <c r="D39" s="54">
        <v>4055.0144230000001</v>
      </c>
      <c r="E39" s="55">
        <f>+F39/$F$9*100</f>
        <v>12.264141338950333</v>
      </c>
      <c r="F39" s="55">
        <v>4058.700906</v>
      </c>
      <c r="G39" s="49"/>
      <c r="H39" s="54">
        <f>+I39/$I$9*100</f>
        <v>14.829669558239642</v>
      </c>
      <c r="I39" s="54">
        <v>3924.185986</v>
      </c>
      <c r="J39" s="54">
        <f>+K39/$K$9*100</f>
        <v>15.708583502963549</v>
      </c>
      <c r="K39" s="54">
        <v>3665.1529839999998</v>
      </c>
      <c r="L39" s="56" t="s">
        <v>31</v>
      </c>
      <c r="M39" s="57">
        <v>211001</v>
      </c>
      <c r="N39" s="58"/>
    </row>
    <row r="40" spans="1:14" ht="30" customHeight="1" x14ac:dyDescent="0.3">
      <c r="A40" s="39">
        <f>+B40/$B$9*100</f>
        <v>1.6967144384116566</v>
      </c>
      <c r="B40" s="39">
        <v>622.780305</v>
      </c>
      <c r="C40" s="39">
        <f>+D40/$D$9*100</f>
        <v>1.7401649724925776</v>
      </c>
      <c r="D40" s="39">
        <v>622.780305</v>
      </c>
      <c r="E40" s="40">
        <f>+F40/$F$9*100</f>
        <v>1.8884943328427939</v>
      </c>
      <c r="F40" s="40">
        <v>624.97923400000002</v>
      </c>
      <c r="G40" s="41"/>
      <c r="H40" s="39">
        <f>+I40/$I$9*100</f>
        <v>2.4607331149610423</v>
      </c>
      <c r="I40" s="39">
        <v>651.15236500000003</v>
      </c>
      <c r="J40" s="39">
        <f>+K40/$K$9*100</f>
        <v>2.4197700095490453</v>
      </c>
      <c r="K40" s="39">
        <v>564.58478700000001</v>
      </c>
      <c r="L40" s="45" t="s">
        <v>32</v>
      </c>
      <c r="M40" s="43">
        <v>211002</v>
      </c>
      <c r="N40" s="59"/>
    </row>
    <row r="41" spans="1:14" ht="11.25" customHeight="1" thickBot="1" x14ac:dyDescent="0.35">
      <c r="A41" s="50"/>
      <c r="B41" s="50"/>
      <c r="C41" s="50"/>
      <c r="D41" s="50"/>
      <c r="E41" s="32"/>
      <c r="F41" s="32"/>
      <c r="G41" s="36"/>
      <c r="H41" s="50"/>
      <c r="I41" s="50"/>
      <c r="J41" s="50"/>
      <c r="K41" s="50"/>
      <c r="L41" s="51"/>
      <c r="M41" s="52"/>
      <c r="N41" s="47"/>
    </row>
    <row r="42" spans="1:14" ht="30" customHeight="1" thickBot="1" x14ac:dyDescent="0.35">
      <c r="A42" s="25">
        <f t="shared" ref="A42:F42" si="90">SUM(A43:A74)</f>
        <v>10.881855587599144</v>
      </c>
      <c r="B42" s="25">
        <f t="shared" si="90"/>
        <v>3994.1932410000009</v>
      </c>
      <c r="C42" s="25">
        <f t="shared" si="90"/>
        <v>11.160525012676505</v>
      </c>
      <c r="D42" s="25">
        <f t="shared" si="90"/>
        <v>3994.1932410000009</v>
      </c>
      <c r="E42" s="26">
        <f t="shared" si="90"/>
        <v>12.082284904382377</v>
      </c>
      <c r="F42" s="26">
        <f t="shared" si="90"/>
        <v>3998.5172490000009</v>
      </c>
      <c r="G42" s="8"/>
      <c r="H42" s="25">
        <f>SUM(H43:H74)</f>
        <v>13.817213852164802</v>
      </c>
      <c r="I42" s="25">
        <f>SUM(I43:I74)</f>
        <v>3656.2727679999998</v>
      </c>
      <c r="J42" s="25">
        <f>SUM(J43:J74)</f>
        <v>14.49837442413704</v>
      </c>
      <c r="K42" s="25">
        <f>SUM(K43:K74)</f>
        <v>3382.7849770000003</v>
      </c>
      <c r="L42" s="27" t="s">
        <v>30</v>
      </c>
      <c r="M42" s="53">
        <v>212</v>
      </c>
      <c r="N42" s="29"/>
    </row>
    <row r="43" spans="1:14" ht="30" customHeight="1" x14ac:dyDescent="0.3">
      <c r="A43" s="39">
        <f t="shared" ref="A43:A74" si="91">+B43/$B$9*100</f>
        <v>9.4974112219133516E-2</v>
      </c>
      <c r="B43" s="39">
        <v>34.860318999999997</v>
      </c>
      <c r="C43" s="39">
        <f t="shared" ref="C43:C74" si="92">+D43/$D$9*100</f>
        <v>9.7406269219957875E-2</v>
      </c>
      <c r="D43" s="39">
        <v>34.860318999999997</v>
      </c>
      <c r="E43" s="40">
        <f t="shared" ref="E43:E74" si="93">+F43/$F$9*100</f>
        <v>0.10533712368528388</v>
      </c>
      <c r="F43" s="40">
        <v>34.860318999999997</v>
      </c>
      <c r="G43" s="41"/>
      <c r="H43" s="39">
        <f t="shared" ref="H43:H74" si="94">+I43/$I$9*100</f>
        <v>0.12691342437213696</v>
      </c>
      <c r="I43" s="39">
        <v>33.583477999999999</v>
      </c>
      <c r="J43" s="39">
        <f t="shared" ref="J43:J74" si="95">+K43/$K$9*100</f>
        <v>0.10766299020877276</v>
      </c>
      <c r="K43" s="39">
        <v>25.120108999999999</v>
      </c>
      <c r="L43" s="45" t="s">
        <v>33</v>
      </c>
      <c r="M43" s="43">
        <v>212002</v>
      </c>
      <c r="N43" s="59"/>
    </row>
    <row r="44" spans="1:14" ht="30" customHeight="1" x14ac:dyDescent="0.3">
      <c r="A44" s="39">
        <f t="shared" si="91"/>
        <v>0.46349172856514942</v>
      </c>
      <c r="B44" s="39">
        <v>170.12498600000001</v>
      </c>
      <c r="C44" s="39">
        <f t="shared" si="92"/>
        <v>0.47536111724501334</v>
      </c>
      <c r="D44" s="39">
        <v>170.12498600000001</v>
      </c>
      <c r="E44" s="40">
        <f t="shared" si="93"/>
        <v>0.51406519522208582</v>
      </c>
      <c r="F44" s="40">
        <v>170.12498600000001</v>
      </c>
      <c r="G44" s="41"/>
      <c r="H44" s="39">
        <f t="shared" si="94"/>
        <v>0.61504662380335728</v>
      </c>
      <c r="I44" s="39">
        <v>162.75192999999999</v>
      </c>
      <c r="J44" s="39">
        <f t="shared" si="95"/>
        <v>0.61440957941109742</v>
      </c>
      <c r="K44" s="39">
        <v>143.35507100000001</v>
      </c>
      <c r="L44" s="45" t="s">
        <v>34</v>
      </c>
      <c r="M44" s="43">
        <v>212003</v>
      </c>
      <c r="N44" s="59"/>
    </row>
    <row r="45" spans="1:14" ht="30" customHeight="1" x14ac:dyDescent="0.3">
      <c r="A45" s="39">
        <f t="shared" si="91"/>
        <v>0.2692415240724525</v>
      </c>
      <c r="B45" s="39">
        <v>98.825303000000005</v>
      </c>
      <c r="C45" s="39">
        <f t="shared" si="92"/>
        <v>0.2761364309305922</v>
      </c>
      <c r="D45" s="39">
        <v>98.825303000000005</v>
      </c>
      <c r="E45" s="40">
        <f t="shared" si="93"/>
        <v>0.29861956126524991</v>
      </c>
      <c r="F45" s="40">
        <v>98.825303000000005</v>
      </c>
      <c r="G45" s="41"/>
      <c r="H45" s="39">
        <f t="shared" si="94"/>
        <v>0.36868676066500955</v>
      </c>
      <c r="I45" s="39">
        <v>97.560867000000002</v>
      </c>
      <c r="J45" s="39">
        <f t="shared" si="95"/>
        <v>0.35528591459134856</v>
      </c>
      <c r="K45" s="39">
        <v>82.895904000000002</v>
      </c>
      <c r="L45" s="45" t="s">
        <v>35</v>
      </c>
      <c r="M45" s="43">
        <v>212004</v>
      </c>
      <c r="N45" s="59"/>
    </row>
    <row r="46" spans="1:14" ht="30" customHeight="1" x14ac:dyDescent="0.3">
      <c r="A46" s="39">
        <f t="shared" si="91"/>
        <v>0.35456905741318523</v>
      </c>
      <c r="B46" s="39">
        <v>130.14483799999999</v>
      </c>
      <c r="C46" s="39">
        <f t="shared" si="92"/>
        <v>0.36364908559258463</v>
      </c>
      <c r="D46" s="39">
        <v>130.14483799999999</v>
      </c>
      <c r="E46" s="40">
        <f t="shared" si="93"/>
        <v>0.393257528636133</v>
      </c>
      <c r="F46" s="40">
        <v>130.14483799999999</v>
      </c>
      <c r="G46" s="41"/>
      <c r="H46" s="39">
        <f t="shared" si="94"/>
        <v>0.48204969897778793</v>
      </c>
      <c r="I46" s="39">
        <v>127.55865300000001</v>
      </c>
      <c r="J46" s="39">
        <f t="shared" si="95"/>
        <v>0.53552898182149944</v>
      </c>
      <c r="K46" s="39">
        <v>124.950518</v>
      </c>
      <c r="L46" s="45" t="s">
        <v>36</v>
      </c>
      <c r="M46" s="43">
        <v>212005</v>
      </c>
      <c r="N46" s="59"/>
    </row>
    <row r="47" spans="1:14" ht="30" customHeight="1" x14ac:dyDescent="0.3">
      <c r="A47" s="39">
        <f t="shared" si="91"/>
        <v>6.7047949323495177E-5</v>
      </c>
      <c r="B47" s="39">
        <v>2.461E-2</v>
      </c>
      <c r="C47" s="39">
        <f t="shared" si="92"/>
        <v>6.8764955521582099E-5</v>
      </c>
      <c r="D47" s="39">
        <v>2.461E-2</v>
      </c>
      <c r="E47" s="40">
        <f t="shared" si="93"/>
        <v>7.4363823632676349E-5</v>
      </c>
      <c r="F47" s="40">
        <v>2.461E-2</v>
      </c>
      <c r="G47" s="41"/>
      <c r="H47" s="39">
        <f t="shared" si="94"/>
        <v>2.3222222331075468E-5</v>
      </c>
      <c r="I47" s="39">
        <v>6.1450000000000003E-3</v>
      </c>
      <c r="J47" s="39">
        <f t="shared" si="95"/>
        <v>2.6212738492370956E-5</v>
      </c>
      <c r="K47" s="39">
        <v>6.1159999999999999E-3</v>
      </c>
      <c r="L47" s="45" t="s">
        <v>37</v>
      </c>
      <c r="M47" s="43">
        <v>212006</v>
      </c>
      <c r="N47" s="59"/>
    </row>
    <row r="48" spans="1:14" ht="30" customHeight="1" x14ac:dyDescent="0.3">
      <c r="A48" s="39">
        <f t="shared" si="91"/>
        <v>2.3915494057354951E-4</v>
      </c>
      <c r="B48" s="39">
        <v>8.7781999999999999E-2</v>
      </c>
      <c r="C48" s="39">
        <f t="shared" si="92"/>
        <v>2.4527937121477126E-4</v>
      </c>
      <c r="D48" s="39">
        <v>8.7781999999999999E-2</v>
      </c>
      <c r="E48" s="40">
        <f t="shared" si="93"/>
        <v>2.6525010833496933E-4</v>
      </c>
      <c r="F48" s="40">
        <v>8.7781999999999999E-2</v>
      </c>
      <c r="G48" s="41"/>
      <c r="H48" s="39">
        <f t="shared" si="94"/>
        <v>0</v>
      </c>
      <c r="I48" s="39">
        <v>0</v>
      </c>
      <c r="J48" s="39">
        <f t="shared" si="95"/>
        <v>0</v>
      </c>
      <c r="K48" s="39">
        <v>0</v>
      </c>
      <c r="L48" s="45" t="s">
        <v>38</v>
      </c>
      <c r="M48" s="43">
        <v>212007</v>
      </c>
      <c r="N48" s="59"/>
    </row>
    <row r="49" spans="1:14" ht="30" customHeight="1" x14ac:dyDescent="0.3">
      <c r="A49" s="39">
        <f t="shared" si="91"/>
        <v>1.9177250078783677E-2</v>
      </c>
      <c r="B49" s="39">
        <v>7.0390240000000004</v>
      </c>
      <c r="C49" s="39">
        <f t="shared" si="92"/>
        <v>1.9668353200948757E-2</v>
      </c>
      <c r="D49" s="39">
        <v>7.0390240000000004</v>
      </c>
      <c r="E49" s="40">
        <f t="shared" si="93"/>
        <v>2.1269757792855587E-2</v>
      </c>
      <c r="F49" s="40">
        <v>7.0390240000000004</v>
      </c>
      <c r="G49" s="41"/>
      <c r="H49" s="39">
        <f t="shared" si="94"/>
        <v>3.5225787164486623E-3</v>
      </c>
      <c r="I49" s="39">
        <v>0.93213500000000005</v>
      </c>
      <c r="J49" s="39">
        <f t="shared" si="95"/>
        <v>5.4853798334481545E-3</v>
      </c>
      <c r="K49" s="39">
        <v>1.2798579999999999</v>
      </c>
      <c r="L49" s="45" t="s">
        <v>39</v>
      </c>
      <c r="M49" s="43">
        <v>212008</v>
      </c>
      <c r="N49" s="59"/>
    </row>
    <row r="50" spans="1:14" ht="30" customHeight="1" x14ac:dyDescent="0.3">
      <c r="A50" s="39">
        <f t="shared" si="91"/>
        <v>0.23341834963269059</v>
      </c>
      <c r="B50" s="39">
        <v>85.676379999999995</v>
      </c>
      <c r="C50" s="39">
        <f t="shared" si="92"/>
        <v>0.23939587403292018</v>
      </c>
      <c r="D50" s="39">
        <v>85.676379999999995</v>
      </c>
      <c r="E50" s="40">
        <f t="shared" si="93"/>
        <v>0.25888757463657697</v>
      </c>
      <c r="F50" s="40">
        <v>85.676379999999995</v>
      </c>
      <c r="G50" s="41"/>
      <c r="H50" s="39">
        <f t="shared" si="94"/>
        <v>0.28777630175577479</v>
      </c>
      <c r="I50" s="39">
        <v>76.150565999999998</v>
      </c>
      <c r="J50" s="39">
        <f t="shared" si="95"/>
        <v>0.2889381433007403</v>
      </c>
      <c r="K50" s="39">
        <v>67.415531000000001</v>
      </c>
      <c r="L50" s="45" t="s">
        <v>40</v>
      </c>
      <c r="M50" s="43">
        <v>212009</v>
      </c>
      <c r="N50" s="59"/>
    </row>
    <row r="51" spans="1:14" ht="30" customHeight="1" x14ac:dyDescent="0.3">
      <c r="A51" s="39">
        <f t="shared" si="91"/>
        <v>0.49976862228099567</v>
      </c>
      <c r="B51" s="39">
        <v>183.44044700000001</v>
      </c>
      <c r="C51" s="39">
        <f t="shared" si="92"/>
        <v>0.51256701254831938</v>
      </c>
      <c r="D51" s="39">
        <v>183.44044700000001</v>
      </c>
      <c r="E51" s="40">
        <f t="shared" si="93"/>
        <v>0.55430040828148364</v>
      </c>
      <c r="F51" s="40">
        <v>183.44044700000001</v>
      </c>
      <c r="G51" s="41"/>
      <c r="H51" s="39">
        <f t="shared" si="94"/>
        <v>0.60439332255099754</v>
      </c>
      <c r="I51" s="39">
        <v>159.932883</v>
      </c>
      <c r="J51" s="39">
        <f t="shared" si="95"/>
        <v>0.6518170387623069</v>
      </c>
      <c r="K51" s="39">
        <v>152.08304200000001</v>
      </c>
      <c r="L51" s="45" t="s">
        <v>41</v>
      </c>
      <c r="M51" s="43">
        <v>212010</v>
      </c>
      <c r="N51" s="59"/>
    </row>
    <row r="52" spans="1:14" ht="30" customHeight="1" x14ac:dyDescent="0.3">
      <c r="A52" s="39">
        <f t="shared" si="91"/>
        <v>7.6212188905184039E-2</v>
      </c>
      <c r="B52" s="39">
        <v>27.973741</v>
      </c>
      <c r="C52" s="39">
        <f t="shared" si="92"/>
        <v>7.8163878733736591E-2</v>
      </c>
      <c r="D52" s="39">
        <v>27.973741</v>
      </c>
      <c r="E52" s="40">
        <f t="shared" si="93"/>
        <v>8.4528010648929994E-2</v>
      </c>
      <c r="F52" s="40">
        <v>27.973741</v>
      </c>
      <c r="G52" s="41"/>
      <c r="H52" s="39">
        <f t="shared" si="94"/>
        <v>0.10602642040477873</v>
      </c>
      <c r="I52" s="39">
        <v>28.056417</v>
      </c>
      <c r="J52" s="39">
        <f t="shared" si="95"/>
        <v>9.4805526258196229E-2</v>
      </c>
      <c r="K52" s="39">
        <v>22.120183999999998</v>
      </c>
      <c r="L52" s="45" t="s">
        <v>42</v>
      </c>
      <c r="M52" s="43">
        <v>212011</v>
      </c>
      <c r="N52" s="59"/>
    </row>
    <row r="53" spans="1:14" ht="30" customHeight="1" x14ac:dyDescent="0.3">
      <c r="A53" s="39">
        <f t="shared" si="91"/>
        <v>0.27449301588024583</v>
      </c>
      <c r="B53" s="39">
        <v>100.75286699999999</v>
      </c>
      <c r="C53" s="39">
        <f t="shared" si="92"/>
        <v>0.28152240625464758</v>
      </c>
      <c r="D53" s="39">
        <v>100.75286699999999</v>
      </c>
      <c r="E53" s="40">
        <f t="shared" si="93"/>
        <v>0.30444406469217783</v>
      </c>
      <c r="F53" s="40">
        <v>100.75286699999999</v>
      </c>
      <c r="G53" s="41"/>
      <c r="H53" s="39">
        <f t="shared" si="94"/>
        <v>0.36865355420974133</v>
      </c>
      <c r="I53" s="39">
        <v>97.552080000000004</v>
      </c>
      <c r="J53" s="39">
        <f t="shared" si="95"/>
        <v>0.39974651212110129</v>
      </c>
      <c r="K53" s="39">
        <v>93.269525000000002</v>
      </c>
      <c r="L53" s="45" t="s">
        <v>43</v>
      </c>
      <c r="M53" s="43">
        <v>212012</v>
      </c>
      <c r="N53" s="59"/>
    </row>
    <row r="54" spans="1:14" ht="30" customHeight="1" x14ac:dyDescent="0.3">
      <c r="A54" s="39">
        <f t="shared" si="91"/>
        <v>5.8077772825035151E-2</v>
      </c>
      <c r="B54" s="39">
        <v>21.317489999999999</v>
      </c>
      <c r="C54" s="39">
        <f t="shared" si="92"/>
        <v>5.9565065082558766E-2</v>
      </c>
      <c r="D54" s="39">
        <v>21.317489999999999</v>
      </c>
      <c r="E54" s="40">
        <f t="shared" si="93"/>
        <v>6.4414874711553896E-2</v>
      </c>
      <c r="F54" s="40">
        <v>21.317489999999999</v>
      </c>
      <c r="G54" s="41"/>
      <c r="H54" s="39">
        <f t="shared" si="94"/>
        <v>7.5569876839177916E-2</v>
      </c>
      <c r="I54" s="39">
        <v>19.997091000000001</v>
      </c>
      <c r="J54" s="39">
        <f t="shared" si="95"/>
        <v>6.6393184988624149E-2</v>
      </c>
      <c r="K54" s="39">
        <v>15.490969</v>
      </c>
      <c r="L54" s="45" t="s">
        <v>44</v>
      </c>
      <c r="M54" s="43">
        <v>212013</v>
      </c>
      <c r="N54" s="59"/>
    </row>
    <row r="55" spans="1:14" ht="48.75" customHeight="1" x14ac:dyDescent="0.3">
      <c r="A55" s="39">
        <f t="shared" si="91"/>
        <v>1.3011855326613708</v>
      </c>
      <c r="B55" s="39">
        <v>477.60112400000003</v>
      </c>
      <c r="C55" s="39">
        <f t="shared" si="92"/>
        <v>1.3345071129182291</v>
      </c>
      <c r="D55" s="39">
        <v>477.60112400000003</v>
      </c>
      <c r="E55" s="40">
        <f t="shared" si="93"/>
        <v>1.4431631756157655</v>
      </c>
      <c r="F55" s="40">
        <v>477.60112400000003</v>
      </c>
      <c r="G55" s="41"/>
      <c r="H55" s="39">
        <f t="shared" si="94"/>
        <v>1.7291653872935324</v>
      </c>
      <c r="I55" s="39">
        <v>457.56694399999998</v>
      </c>
      <c r="J55" s="39">
        <f t="shared" si="95"/>
        <v>1.7555397433215663</v>
      </c>
      <c r="K55" s="39">
        <v>409.60547000000003</v>
      </c>
      <c r="L55" s="42" t="s">
        <v>45</v>
      </c>
      <c r="M55" s="43">
        <v>212014</v>
      </c>
      <c r="N55" s="59"/>
    </row>
    <row r="56" spans="1:14" ht="30" customHeight="1" x14ac:dyDescent="0.3">
      <c r="A56" s="39">
        <f t="shared" si="91"/>
        <v>0.21618123181753524</v>
      </c>
      <c r="B56" s="39">
        <v>79.349483000000006</v>
      </c>
      <c r="C56" s="39">
        <f t="shared" si="92"/>
        <v>0.22171733722696202</v>
      </c>
      <c r="D56" s="39">
        <v>79.349483000000006</v>
      </c>
      <c r="E56" s="40">
        <f t="shared" si="93"/>
        <v>0.2397696448255201</v>
      </c>
      <c r="F56" s="40">
        <v>79.349483000000006</v>
      </c>
      <c r="G56" s="41"/>
      <c r="H56" s="39">
        <f t="shared" si="94"/>
        <v>0.24387678591849948</v>
      </c>
      <c r="I56" s="39">
        <v>64.533997999999997</v>
      </c>
      <c r="J56" s="39">
        <f t="shared" si="95"/>
        <v>0.25697945338203027</v>
      </c>
      <c r="K56" s="39">
        <v>59.958875999999997</v>
      </c>
      <c r="L56" s="45" t="s">
        <v>46</v>
      </c>
      <c r="M56" s="43">
        <v>212015</v>
      </c>
      <c r="N56" s="59"/>
    </row>
    <row r="57" spans="1:14" ht="30" customHeight="1" x14ac:dyDescent="0.3">
      <c r="A57" s="39">
        <f t="shared" si="91"/>
        <v>2.6604795205535177E-3</v>
      </c>
      <c r="B57" s="39">
        <v>0.97653100000000004</v>
      </c>
      <c r="C57" s="39">
        <f t="shared" si="92"/>
        <v>2.7286107590591669E-3</v>
      </c>
      <c r="D57" s="39">
        <v>0.97653100000000004</v>
      </c>
      <c r="E57" s="40">
        <f t="shared" si="93"/>
        <v>2.9507752562308439E-3</v>
      </c>
      <c r="F57" s="40">
        <v>0.97653100000000004</v>
      </c>
      <c r="G57" s="41"/>
      <c r="H57" s="39">
        <f t="shared" si="94"/>
        <v>3.391298524168885E-3</v>
      </c>
      <c r="I57" s="39">
        <v>0.89739599999999997</v>
      </c>
      <c r="J57" s="39">
        <f t="shared" si="95"/>
        <v>3.739425440560864E-3</v>
      </c>
      <c r="K57" s="39">
        <v>0.87248899999999996</v>
      </c>
      <c r="L57" s="45" t="s">
        <v>47</v>
      </c>
      <c r="M57" s="43">
        <v>212016</v>
      </c>
      <c r="N57" s="59"/>
    </row>
    <row r="58" spans="1:14" ht="30" customHeight="1" x14ac:dyDescent="0.3">
      <c r="A58" s="39">
        <f t="shared" si="91"/>
        <v>0</v>
      </c>
      <c r="B58" s="39">
        <v>0</v>
      </c>
      <c r="C58" s="39">
        <f t="shared" si="92"/>
        <v>0</v>
      </c>
      <c r="D58" s="39">
        <v>0</v>
      </c>
      <c r="E58" s="40">
        <f t="shared" si="93"/>
        <v>0</v>
      </c>
      <c r="F58" s="40">
        <v>0</v>
      </c>
      <c r="G58" s="41"/>
      <c r="H58" s="39">
        <f t="shared" si="94"/>
        <v>3.2168151728401984E-2</v>
      </c>
      <c r="I58" s="39">
        <v>8.5122470000000003</v>
      </c>
      <c r="J58" s="39">
        <f t="shared" si="95"/>
        <v>2.6465458264313839E-2</v>
      </c>
      <c r="K58" s="39">
        <v>6.1749650000000003</v>
      </c>
      <c r="L58" s="45" t="s">
        <v>48</v>
      </c>
      <c r="M58" s="43">
        <v>212017</v>
      </c>
      <c r="N58" s="59"/>
    </row>
    <row r="59" spans="1:14" ht="30" customHeight="1" x14ac:dyDescent="0.3">
      <c r="A59" s="39">
        <f t="shared" si="91"/>
        <v>7.4136644848576239E-2</v>
      </c>
      <c r="B59" s="39">
        <v>27.211911000000001</v>
      </c>
      <c r="C59" s="39">
        <f t="shared" si="92"/>
        <v>7.603518283511787E-2</v>
      </c>
      <c r="D59" s="39">
        <v>27.211911000000001</v>
      </c>
      <c r="E59" s="40">
        <f t="shared" si="93"/>
        <v>8.2225995542953498E-2</v>
      </c>
      <c r="F59" s="40">
        <v>27.211911000000001</v>
      </c>
      <c r="G59" s="41"/>
      <c r="H59" s="39">
        <f t="shared" si="94"/>
        <v>8.1471510823988319E-2</v>
      </c>
      <c r="I59" s="39">
        <v>21.558765000000001</v>
      </c>
      <c r="J59" s="39">
        <f t="shared" si="95"/>
        <v>8.3511123275117061E-2</v>
      </c>
      <c r="K59" s="39">
        <v>19.484954999999999</v>
      </c>
      <c r="L59" s="45" t="s">
        <v>49</v>
      </c>
      <c r="M59" s="43">
        <v>212018</v>
      </c>
      <c r="N59" s="59"/>
    </row>
    <row r="60" spans="1:14" ht="30" customHeight="1" x14ac:dyDescent="0.3">
      <c r="A60" s="39">
        <f t="shared" si="91"/>
        <v>8.6816877803021619E-3</v>
      </c>
      <c r="B60" s="39">
        <v>3.18662</v>
      </c>
      <c r="C60" s="39">
        <f t="shared" si="92"/>
        <v>8.9040139197149107E-3</v>
      </c>
      <c r="D60" s="39">
        <v>3.18662</v>
      </c>
      <c r="E60" s="40">
        <f t="shared" si="93"/>
        <v>9.6289820261828158E-3</v>
      </c>
      <c r="F60" s="40">
        <v>3.18662</v>
      </c>
      <c r="G60" s="41"/>
      <c r="H60" s="39">
        <f t="shared" si="94"/>
        <v>1.9618261912771683E-2</v>
      </c>
      <c r="I60" s="39">
        <v>5.1913299999999998</v>
      </c>
      <c r="J60" s="39">
        <f t="shared" si="95"/>
        <v>2.3514142207695526E-2</v>
      </c>
      <c r="K60" s="39">
        <v>5.4863590000000002</v>
      </c>
      <c r="L60" s="45" t="s">
        <v>50</v>
      </c>
      <c r="M60" s="43">
        <v>212019</v>
      </c>
      <c r="N60" s="59"/>
    </row>
    <row r="61" spans="1:14" ht="30" customHeight="1" x14ac:dyDescent="0.3">
      <c r="A61" s="39">
        <f t="shared" si="91"/>
        <v>3.4881825045446492E-2</v>
      </c>
      <c r="B61" s="39">
        <v>12.8034</v>
      </c>
      <c r="C61" s="39">
        <f t="shared" si="92"/>
        <v>3.5775100834011551E-2</v>
      </c>
      <c r="D61" s="39">
        <v>12.8034</v>
      </c>
      <c r="E61" s="40">
        <f t="shared" si="93"/>
        <v>3.8687922775238047E-2</v>
      </c>
      <c r="F61" s="40">
        <v>12.8034</v>
      </c>
      <c r="G61" s="41"/>
      <c r="H61" s="39">
        <f t="shared" si="94"/>
        <v>3.7659324903043176E-2</v>
      </c>
      <c r="I61" s="39">
        <v>9.965306</v>
      </c>
      <c r="J61" s="39">
        <f t="shared" si="95"/>
        <v>5.6256012692613253E-2</v>
      </c>
      <c r="K61" s="39">
        <v>13.125747</v>
      </c>
      <c r="L61" s="45" t="s">
        <v>51</v>
      </c>
      <c r="M61" s="43">
        <v>212020</v>
      </c>
      <c r="N61" s="59"/>
    </row>
    <row r="62" spans="1:14" ht="30" customHeight="1" x14ac:dyDescent="0.3">
      <c r="A62" s="39">
        <f t="shared" si="91"/>
        <v>0.10930091857546174</v>
      </c>
      <c r="B62" s="39">
        <v>40.118983999999998</v>
      </c>
      <c r="C62" s="39">
        <f t="shared" si="92"/>
        <v>0.11209996547464705</v>
      </c>
      <c r="D62" s="39">
        <v>40.118983999999998</v>
      </c>
      <c r="E62" s="40">
        <f t="shared" si="93"/>
        <v>0.12122718612345243</v>
      </c>
      <c r="F62" s="40">
        <v>40.118983999999998</v>
      </c>
      <c r="G62" s="41"/>
      <c r="H62" s="39">
        <f t="shared" si="94"/>
        <v>8.9127973892153239E-2</v>
      </c>
      <c r="I62" s="39">
        <v>23.584796999999998</v>
      </c>
      <c r="J62" s="39">
        <f t="shared" si="95"/>
        <v>0.12940838117007528</v>
      </c>
      <c r="K62" s="39">
        <v>30.19378</v>
      </c>
      <c r="L62" s="45" t="s">
        <v>52</v>
      </c>
      <c r="M62" s="43">
        <v>212021</v>
      </c>
      <c r="N62" s="59"/>
    </row>
    <row r="63" spans="1:14" ht="30" customHeight="1" x14ac:dyDescent="0.3">
      <c r="A63" s="39">
        <f t="shared" si="91"/>
        <v>6.6554829501164706E-3</v>
      </c>
      <c r="B63" s="39">
        <v>2.4428999999999998</v>
      </c>
      <c r="C63" s="39">
        <f t="shared" si="92"/>
        <v>6.8259207575649293E-3</v>
      </c>
      <c r="D63" s="39">
        <v>2.4428999999999998</v>
      </c>
      <c r="E63" s="40">
        <f t="shared" si="93"/>
        <v>7.3816897501936211E-3</v>
      </c>
      <c r="F63" s="40">
        <v>2.4428999999999998</v>
      </c>
      <c r="G63" s="41"/>
      <c r="H63" s="39">
        <f t="shared" si="94"/>
        <v>7.4651792231312363E-3</v>
      </c>
      <c r="I63" s="39">
        <v>1.9754149999999999</v>
      </c>
      <c r="J63" s="39">
        <f t="shared" si="95"/>
        <v>6.5354451651758131E-3</v>
      </c>
      <c r="K63" s="39">
        <v>1.524861</v>
      </c>
      <c r="L63" s="45" t="s">
        <v>53</v>
      </c>
      <c r="M63" s="43">
        <v>212022</v>
      </c>
      <c r="N63" s="59"/>
    </row>
    <row r="64" spans="1:14" ht="30" customHeight="1" x14ac:dyDescent="0.3">
      <c r="A64" s="39">
        <f t="shared" si="91"/>
        <v>1.4339143315224701</v>
      </c>
      <c r="B64" s="39">
        <v>526.31932900000004</v>
      </c>
      <c r="C64" s="39">
        <f t="shared" si="92"/>
        <v>1.4706349146214523</v>
      </c>
      <c r="D64" s="39">
        <v>526.31932900000004</v>
      </c>
      <c r="E64" s="40">
        <f t="shared" si="93"/>
        <v>1.590374553280153</v>
      </c>
      <c r="F64" s="40">
        <v>526.31932900000004</v>
      </c>
      <c r="G64" s="41"/>
      <c r="H64" s="39">
        <f t="shared" si="94"/>
        <v>1.7772841825285803</v>
      </c>
      <c r="I64" s="39">
        <v>470.300006</v>
      </c>
      <c r="J64" s="39">
        <f t="shared" si="95"/>
        <v>1.87595120203412</v>
      </c>
      <c r="K64" s="39">
        <v>437.70007299999997</v>
      </c>
      <c r="L64" s="45" t="s">
        <v>54</v>
      </c>
      <c r="M64" s="43">
        <v>212023</v>
      </c>
      <c r="N64" s="59"/>
    </row>
    <row r="65" spans="1:14" ht="30" customHeight="1" x14ac:dyDescent="0.3">
      <c r="A65" s="39">
        <f t="shared" si="91"/>
        <v>8.0973143639771594E-2</v>
      </c>
      <c r="B65" s="39">
        <v>29.721253000000001</v>
      </c>
      <c r="C65" s="39">
        <f t="shared" si="92"/>
        <v>8.3046755001653344E-2</v>
      </c>
      <c r="D65" s="39">
        <v>29.721253000000001</v>
      </c>
      <c r="E65" s="40">
        <f t="shared" si="93"/>
        <v>8.9808452508498698E-2</v>
      </c>
      <c r="F65" s="40">
        <v>29.721253000000001</v>
      </c>
      <c r="G65" s="41"/>
      <c r="H65" s="39">
        <f t="shared" si="94"/>
        <v>0.11033355878497189</v>
      </c>
      <c r="I65" s="39">
        <v>29.196159999999999</v>
      </c>
      <c r="J65" s="39">
        <f t="shared" si="95"/>
        <v>0.12149895734349565</v>
      </c>
      <c r="K65" s="39">
        <v>28.34834</v>
      </c>
      <c r="L65" s="45" t="s">
        <v>55</v>
      </c>
      <c r="M65" s="43">
        <v>212024</v>
      </c>
      <c r="N65" s="59"/>
    </row>
    <row r="66" spans="1:14" ht="30" customHeight="1" x14ac:dyDescent="0.3">
      <c r="A66" s="39">
        <f t="shared" si="91"/>
        <v>0.40880947530876327</v>
      </c>
      <c r="B66" s="39">
        <v>150.05382399999999</v>
      </c>
      <c r="C66" s="39">
        <f t="shared" si="92"/>
        <v>0.41927852633902107</v>
      </c>
      <c r="D66" s="39">
        <v>150.05382399999999</v>
      </c>
      <c r="E66" s="40">
        <f t="shared" si="93"/>
        <v>0.45341633902253781</v>
      </c>
      <c r="F66" s="40">
        <v>150.05382399999999</v>
      </c>
      <c r="G66" s="41"/>
      <c r="H66" s="39">
        <f t="shared" si="94"/>
        <v>0.51199689550185457</v>
      </c>
      <c r="I66" s="39">
        <v>135.48319699999999</v>
      </c>
      <c r="J66" s="39">
        <f t="shared" si="95"/>
        <v>0.67007724555959658</v>
      </c>
      <c r="K66" s="39">
        <v>156.34354400000001</v>
      </c>
      <c r="L66" s="45" t="s">
        <v>56</v>
      </c>
      <c r="M66" s="43">
        <v>212025</v>
      </c>
      <c r="N66" s="59"/>
    </row>
    <row r="67" spans="1:14" ht="30" customHeight="1" x14ac:dyDescent="0.3">
      <c r="A67" s="39">
        <f t="shared" si="91"/>
        <v>6.7201960724358936E-3</v>
      </c>
      <c r="B67" s="39">
        <v>2.466653</v>
      </c>
      <c r="C67" s="39">
        <f t="shared" si="92"/>
        <v>6.892291094359084E-3</v>
      </c>
      <c r="D67" s="39">
        <v>2.466653</v>
      </c>
      <c r="E67" s="40">
        <f t="shared" si="93"/>
        <v>7.4534639843564406E-3</v>
      </c>
      <c r="F67" s="40">
        <v>2.466653</v>
      </c>
      <c r="G67" s="41"/>
      <c r="H67" s="39">
        <f t="shared" si="94"/>
        <v>9.9564758626004279E-3</v>
      </c>
      <c r="I67" s="39">
        <v>2.634655</v>
      </c>
      <c r="J67" s="39">
        <f t="shared" si="95"/>
        <v>7.0497737246981293E-3</v>
      </c>
      <c r="K67" s="39">
        <v>1.644865</v>
      </c>
      <c r="L67" s="45" t="s">
        <v>57</v>
      </c>
      <c r="M67" s="43">
        <v>212026</v>
      </c>
      <c r="N67" s="59"/>
    </row>
    <row r="68" spans="1:14" ht="30" customHeight="1" x14ac:dyDescent="0.3">
      <c r="A68" s="39">
        <f t="shared" si="91"/>
        <v>4.08837142055215</v>
      </c>
      <c r="B68" s="39">
        <v>1500.6397910000001</v>
      </c>
      <c r="C68" s="39">
        <f t="shared" si="92"/>
        <v>4.1930690159297548</v>
      </c>
      <c r="D68" s="39">
        <v>1500.6397910000001</v>
      </c>
      <c r="E68" s="40">
        <f t="shared" si="93"/>
        <v>4.54753606348633</v>
      </c>
      <c r="F68" s="40">
        <v>1504.9637990000001</v>
      </c>
      <c r="G68" s="41"/>
      <c r="H68" s="39">
        <f t="shared" si="94"/>
        <v>5.1746754582493955</v>
      </c>
      <c r="I68" s="39">
        <v>1369.3082529999999</v>
      </c>
      <c r="J68" s="39">
        <f t="shared" si="95"/>
        <v>5.3545883103016179</v>
      </c>
      <c r="K68" s="39">
        <v>1249.3415030000001</v>
      </c>
      <c r="L68" s="45" t="s">
        <v>58</v>
      </c>
      <c r="M68" s="43">
        <v>212027</v>
      </c>
      <c r="N68" s="59"/>
    </row>
    <row r="69" spans="1:14" ht="30" customHeight="1" x14ac:dyDescent="0.3">
      <c r="A69" s="39">
        <f t="shared" si="91"/>
        <v>1.8125749703602845E-3</v>
      </c>
      <c r="B69" s="39">
        <v>0.66530699999999998</v>
      </c>
      <c r="C69" s="39">
        <f t="shared" si="92"/>
        <v>1.8589925340592125E-3</v>
      </c>
      <c r="D69" s="39">
        <v>0.66530699999999998</v>
      </c>
      <c r="E69" s="40">
        <f t="shared" si="93"/>
        <v>2.0103523937255183E-3</v>
      </c>
      <c r="F69" s="40">
        <v>0.66530699999999998</v>
      </c>
      <c r="G69" s="41"/>
      <c r="H69" s="39">
        <f t="shared" si="94"/>
        <v>1.6663314425816786E-3</v>
      </c>
      <c r="I69" s="39">
        <v>0.44094</v>
      </c>
      <c r="J69" s="39">
        <f t="shared" si="95"/>
        <v>1.3898031664825575E-2</v>
      </c>
      <c r="K69" s="39">
        <v>3.242712</v>
      </c>
      <c r="L69" s="45" t="s">
        <v>59</v>
      </c>
      <c r="M69" s="43">
        <v>212028</v>
      </c>
      <c r="N69" s="59"/>
    </row>
    <row r="70" spans="1:14" ht="30" customHeight="1" x14ac:dyDescent="0.3">
      <c r="A70" s="39">
        <f t="shared" si="91"/>
        <v>5.9982918101048173E-2</v>
      </c>
      <c r="B70" s="39">
        <v>22.016774999999999</v>
      </c>
      <c r="C70" s="39">
        <f t="shared" si="92"/>
        <v>6.1518998521076014E-2</v>
      </c>
      <c r="D70" s="39">
        <v>22.016774999999999</v>
      </c>
      <c r="E70" s="40">
        <f t="shared" si="93"/>
        <v>6.652789813329206E-2</v>
      </c>
      <c r="F70" s="40">
        <v>22.016774999999999</v>
      </c>
      <c r="G70" s="41"/>
      <c r="H70" s="39">
        <f t="shared" si="94"/>
        <v>2.370375183337782E-2</v>
      </c>
      <c r="I70" s="39">
        <v>6.2724209999999996</v>
      </c>
      <c r="J70" s="39">
        <f t="shared" si="95"/>
        <v>2.8931615790543104E-2</v>
      </c>
      <c r="K70" s="39">
        <v>6.7503729999999997</v>
      </c>
      <c r="L70" s="45" t="s">
        <v>60</v>
      </c>
      <c r="M70" s="43">
        <v>212029</v>
      </c>
      <c r="N70" s="59"/>
    </row>
    <row r="71" spans="1:14" ht="30" customHeight="1" x14ac:dyDescent="0.3">
      <c r="A71" s="39">
        <f t="shared" si="91"/>
        <v>5.1459042285986302E-3</v>
      </c>
      <c r="B71" s="39">
        <v>1.888808</v>
      </c>
      <c r="C71" s="39">
        <f t="shared" si="92"/>
        <v>5.2776837914997338E-3</v>
      </c>
      <c r="D71" s="39">
        <v>1.888808</v>
      </c>
      <c r="E71" s="40">
        <f t="shared" si="93"/>
        <v>5.7073947577402744E-3</v>
      </c>
      <c r="F71" s="40">
        <v>1.888808</v>
      </c>
      <c r="G71" s="41"/>
      <c r="H71" s="39">
        <f t="shared" si="94"/>
        <v>0</v>
      </c>
      <c r="I71" s="39">
        <v>0</v>
      </c>
      <c r="J71" s="39">
        <f t="shared" si="95"/>
        <v>1.984384879327625E-4</v>
      </c>
      <c r="K71" s="39">
        <v>4.6300000000000001E-2</v>
      </c>
      <c r="L71" s="45" t="s">
        <v>61</v>
      </c>
      <c r="M71" s="43">
        <v>212030</v>
      </c>
      <c r="N71" s="59"/>
    </row>
    <row r="72" spans="1:14" ht="30" customHeight="1" x14ac:dyDescent="0.3">
      <c r="A72" s="39">
        <f t="shared" si="91"/>
        <v>0.37989340842503283</v>
      </c>
      <c r="B72" s="39">
        <v>139.44015999999999</v>
      </c>
      <c r="C72" s="39">
        <f t="shared" si="92"/>
        <v>0.38962195856652954</v>
      </c>
      <c r="D72" s="39">
        <v>139.44015999999999</v>
      </c>
      <c r="E72" s="40">
        <f t="shared" si="93"/>
        <v>0.42134512253361117</v>
      </c>
      <c r="F72" s="40">
        <v>139.44015999999999</v>
      </c>
      <c r="G72" s="41"/>
      <c r="H72" s="39">
        <f t="shared" si="94"/>
        <v>0.61042204954788548</v>
      </c>
      <c r="I72" s="39">
        <v>161.528188</v>
      </c>
      <c r="J72" s="39">
        <f t="shared" si="95"/>
        <v>0.64969585561823118</v>
      </c>
      <c r="K72" s="39">
        <v>151.58812399999999</v>
      </c>
      <c r="L72" s="45" t="s">
        <v>62</v>
      </c>
      <c r="M72" s="43">
        <v>212031</v>
      </c>
      <c r="N72" s="59"/>
    </row>
    <row r="73" spans="1:14" ht="30" customHeight="1" x14ac:dyDescent="0.3">
      <c r="A73" s="39">
        <f t="shared" si="91"/>
        <v>0.11792910421725052</v>
      </c>
      <c r="B73" s="39">
        <v>43.285966000000002</v>
      </c>
      <c r="C73" s="39">
        <f t="shared" si="92"/>
        <v>0.12094910713932204</v>
      </c>
      <c r="D73" s="39">
        <v>43.285966000000002</v>
      </c>
      <c r="E73" s="40">
        <f t="shared" si="93"/>
        <v>0.13079682817529562</v>
      </c>
      <c r="F73" s="40">
        <v>43.285966000000002</v>
      </c>
      <c r="G73" s="41"/>
      <c r="H73" s="39">
        <f t="shared" si="94"/>
        <v>9.738819962475212E-2</v>
      </c>
      <c r="I73" s="39">
        <v>25.770595</v>
      </c>
      <c r="J73" s="39">
        <f t="shared" si="95"/>
        <v>7.3180844186183966E-2</v>
      </c>
      <c r="K73" s="39">
        <v>17.074677000000001</v>
      </c>
      <c r="L73" s="45" t="s">
        <v>63</v>
      </c>
      <c r="M73" s="43">
        <v>212032</v>
      </c>
      <c r="N73" s="59"/>
    </row>
    <row r="74" spans="1:14" ht="30" customHeight="1" x14ac:dyDescent="0.3">
      <c r="A74" s="39">
        <f t="shared" si="91"/>
        <v>0.20088948259914916</v>
      </c>
      <c r="B74" s="39">
        <v>73.736635000000007</v>
      </c>
      <c r="C74" s="39">
        <f t="shared" si="92"/>
        <v>0.20603398724445895</v>
      </c>
      <c r="D74" s="39">
        <v>73.736635000000007</v>
      </c>
      <c r="E74" s="40">
        <f t="shared" si="93"/>
        <v>0.22280935068699839</v>
      </c>
      <c r="F74" s="40">
        <v>73.736635000000007</v>
      </c>
      <c r="G74" s="41"/>
      <c r="H74" s="39">
        <f t="shared" si="94"/>
        <v>0.21718129005156994</v>
      </c>
      <c r="I74" s="39">
        <v>57.469909999999999</v>
      </c>
      <c r="J74" s="39">
        <f t="shared" si="95"/>
        <v>0.24125550047101613</v>
      </c>
      <c r="K74" s="39">
        <v>56.290137000000001</v>
      </c>
      <c r="L74" s="45" t="s">
        <v>64</v>
      </c>
      <c r="M74" s="43">
        <v>212999</v>
      </c>
      <c r="N74" s="59"/>
    </row>
    <row r="75" spans="1:14" ht="11.25" customHeight="1" thickBot="1" x14ac:dyDescent="0.35">
      <c r="A75" s="50"/>
      <c r="B75" s="50"/>
      <c r="C75" s="50"/>
      <c r="D75" s="50"/>
      <c r="E75" s="32"/>
      <c r="F75" s="32"/>
      <c r="G75" s="36"/>
      <c r="H75" s="50"/>
      <c r="I75" s="50"/>
      <c r="J75" s="50"/>
      <c r="K75" s="50"/>
      <c r="L75" s="51"/>
      <c r="M75" s="52"/>
      <c r="N75" s="47"/>
    </row>
    <row r="76" spans="1:14" ht="30" customHeight="1" thickBot="1" x14ac:dyDescent="0.35">
      <c r="A76" s="25">
        <f t="shared" ref="A76:F76" si="96">SUM(A77:A81)</f>
        <v>4.2555426420039719</v>
      </c>
      <c r="B76" s="25">
        <f t="shared" si="96"/>
        <v>1562.0001130000001</v>
      </c>
      <c r="C76" s="25">
        <f t="shared" si="96"/>
        <v>4.3645212635169131</v>
      </c>
      <c r="D76" s="25">
        <f t="shared" si="96"/>
        <v>1562.0001130000001</v>
      </c>
      <c r="E76" s="26">
        <f t="shared" si="96"/>
        <v>4.720661958532963</v>
      </c>
      <c r="F76" s="26">
        <f t="shared" si="96"/>
        <v>1562.258167</v>
      </c>
      <c r="G76" s="8"/>
      <c r="H76" s="25">
        <f>SUM(H77:H81)</f>
        <v>5.8145012665283664</v>
      </c>
      <c r="I76" s="25">
        <f>SUM(I77:I81)</f>
        <v>1538.617182</v>
      </c>
      <c r="J76" s="25">
        <f>SUM(J77:J81)</f>
        <v>6.4289912825322499</v>
      </c>
      <c r="K76" s="25">
        <f>SUM(K77:K81)</f>
        <v>1500.0230019999999</v>
      </c>
      <c r="L76" s="27" t="s">
        <v>11</v>
      </c>
      <c r="M76" s="53">
        <v>213</v>
      </c>
      <c r="N76" s="29"/>
    </row>
    <row r="77" spans="1:14" ht="30" customHeight="1" x14ac:dyDescent="0.3">
      <c r="A77" s="54">
        <f>+B77/$B$9*100</f>
        <v>2.7419496881079151</v>
      </c>
      <c r="B77" s="54">
        <v>1006.4346860000001</v>
      </c>
      <c r="C77" s="54">
        <f>+D77/$D$9*100</f>
        <v>2.8121672660775072</v>
      </c>
      <c r="D77" s="54">
        <v>1006.4346860000001</v>
      </c>
      <c r="E77" s="55">
        <f>+F77/$F$9*100</f>
        <v>3.0411349649537587</v>
      </c>
      <c r="F77" s="55">
        <v>1006.4346860000001</v>
      </c>
      <c r="G77" s="49"/>
      <c r="H77" s="54">
        <f>+I77/$I$9*100</f>
        <v>3.7022101907198435</v>
      </c>
      <c r="I77" s="54">
        <v>979.66858200000001</v>
      </c>
      <c r="J77" s="54">
        <f>+K77/$K$9*100</f>
        <v>2.2244108669280096</v>
      </c>
      <c r="K77" s="54">
        <v>519.00326500000006</v>
      </c>
      <c r="L77" s="56" t="s">
        <v>65</v>
      </c>
      <c r="M77" s="57">
        <v>213001</v>
      </c>
      <c r="N77" s="58"/>
    </row>
    <row r="78" spans="1:14" ht="30" customHeight="1" x14ac:dyDescent="0.3">
      <c r="A78" s="39">
        <f>+B78/$B$9*100</f>
        <v>2.1884344406851417E-2</v>
      </c>
      <c r="B78" s="39">
        <v>8.0326649999999997</v>
      </c>
      <c r="C78" s="39">
        <f>+D78/$D$9*100</f>
        <v>2.244477250893008E-2</v>
      </c>
      <c r="D78" s="39">
        <v>8.0326649999999997</v>
      </c>
      <c r="E78" s="40">
        <f>+F78/$F$9*100</f>
        <v>2.4272234187743685E-2</v>
      </c>
      <c r="F78" s="40">
        <v>8.0326649999999997</v>
      </c>
      <c r="G78" s="41"/>
      <c r="H78" s="39">
        <f>+I78/$I$9*100</f>
        <v>0.3835478643600207</v>
      </c>
      <c r="I78" s="39">
        <v>101.493371</v>
      </c>
      <c r="J78" s="39">
        <f>+K78/$K$9*100</f>
        <v>2.3970711752273313</v>
      </c>
      <c r="K78" s="39">
        <v>559.28865699999994</v>
      </c>
      <c r="L78" s="45" t="s">
        <v>66</v>
      </c>
      <c r="M78" s="43">
        <v>213002</v>
      </c>
      <c r="N78" s="59"/>
    </row>
    <row r="79" spans="1:14" ht="30" customHeight="1" x14ac:dyDescent="0.3">
      <c r="A79" s="39">
        <f>+B79/$B$9*100</f>
        <v>0.1745664440726504</v>
      </c>
      <c r="B79" s="39">
        <v>64.074743999999995</v>
      </c>
      <c r="C79" s="39">
        <f>+D79/$D$9*100</f>
        <v>0.17903685173574804</v>
      </c>
      <c r="D79" s="39">
        <v>64.074743999999995</v>
      </c>
      <c r="E79" s="40">
        <f>+F79/$F$9*100</f>
        <v>0.19361409842035296</v>
      </c>
      <c r="F79" s="40">
        <v>64.074743999999995</v>
      </c>
      <c r="G79" s="41"/>
      <c r="H79" s="39">
        <f>+I79/$I$9*100</f>
        <v>9.3995158961527964E-2</v>
      </c>
      <c r="I79" s="39">
        <v>24.872737999999998</v>
      </c>
      <c r="J79" s="39">
        <f>+K79/$K$9*100</f>
        <v>0.11446081562865171</v>
      </c>
      <c r="K79" s="39">
        <v>26.706188999999998</v>
      </c>
      <c r="L79" s="45" t="s">
        <v>67</v>
      </c>
      <c r="M79" s="43">
        <v>213003</v>
      </c>
      <c r="N79" s="59"/>
    </row>
    <row r="80" spans="1:14" ht="30" customHeight="1" x14ac:dyDescent="0.3">
      <c r="A80" s="39">
        <f>+B80/$B$9*100</f>
        <v>0.66394792503002342</v>
      </c>
      <c r="B80" s="39">
        <v>243.702583</v>
      </c>
      <c r="C80" s="39">
        <f>+D80/$D$9*100</f>
        <v>0.68095072249043764</v>
      </c>
      <c r="D80" s="39">
        <v>243.702583</v>
      </c>
      <c r="E80" s="40">
        <f>+F80/$F$9*100</f>
        <v>0.73639398216333485</v>
      </c>
      <c r="F80" s="40">
        <v>243.702583</v>
      </c>
      <c r="G80" s="41"/>
      <c r="H80" s="39">
        <f>+I80/$I$9*100</f>
        <v>0.74720787740179306</v>
      </c>
      <c r="I80" s="39">
        <v>197.724074</v>
      </c>
      <c r="J80" s="39">
        <f>+K80/$K$9*100</f>
        <v>0.76026431959275986</v>
      </c>
      <c r="K80" s="39">
        <v>177.386143</v>
      </c>
      <c r="L80" s="45" t="s">
        <v>68</v>
      </c>
      <c r="M80" s="43">
        <v>213004</v>
      </c>
      <c r="N80" s="59"/>
    </row>
    <row r="81" spans="1:14" ht="30" customHeight="1" x14ac:dyDescent="0.3">
      <c r="A81" s="39">
        <f>+B81/$B$9*100</f>
        <v>0.65319424038653162</v>
      </c>
      <c r="B81" s="39">
        <v>239.75543500000001</v>
      </c>
      <c r="C81" s="39">
        <f>+D81/$D$9*100</f>
        <v>0.66992165070428977</v>
      </c>
      <c r="D81" s="39">
        <v>239.75543500000001</v>
      </c>
      <c r="E81" s="40">
        <f>+F81/$F$9*100</f>
        <v>0.72524667880777338</v>
      </c>
      <c r="F81" s="40">
        <v>240.01348899999999</v>
      </c>
      <c r="G81" s="41"/>
      <c r="H81" s="39">
        <f>+I81/$I$9*100</f>
        <v>0.88754017508518046</v>
      </c>
      <c r="I81" s="39">
        <v>234.858417</v>
      </c>
      <c r="J81" s="39">
        <f>+K81/$K$9*100</f>
        <v>0.93278410515549759</v>
      </c>
      <c r="K81" s="39">
        <v>217.63874799999999</v>
      </c>
      <c r="L81" s="45" t="s">
        <v>69</v>
      </c>
      <c r="M81" s="43">
        <v>213006</v>
      </c>
      <c r="N81" s="59"/>
    </row>
    <row r="82" spans="1:14" ht="11.25" customHeight="1" thickBot="1" x14ac:dyDescent="0.35">
      <c r="A82" s="60"/>
      <c r="B82" s="60"/>
      <c r="C82" s="60"/>
      <c r="D82" s="60"/>
      <c r="E82" s="61"/>
      <c r="F82" s="61"/>
      <c r="G82" s="36"/>
      <c r="H82" s="60"/>
      <c r="I82" s="60"/>
      <c r="J82" s="60"/>
      <c r="K82" s="60"/>
      <c r="L82" s="62"/>
      <c r="M82" s="63"/>
      <c r="N82" s="47"/>
    </row>
    <row r="83" spans="1:14" ht="30" customHeight="1" thickBot="1" x14ac:dyDescent="0.35">
      <c r="A83" s="25">
        <f t="shared" ref="A83:J83" si="97">SUM(A84:A89)</f>
        <v>0.64788151181494535</v>
      </c>
      <c r="B83" s="25">
        <f t="shared" si="97"/>
        <v>237.80539400000001</v>
      </c>
      <c r="C83" s="25">
        <f t="shared" si="97"/>
        <v>0.65223030534261794</v>
      </c>
      <c r="D83" s="25">
        <f t="shared" si="97"/>
        <v>233.42395399999998</v>
      </c>
      <c r="E83" s="26">
        <f t="shared" si="97"/>
        <v>0.68782217654638433</v>
      </c>
      <c r="F83" s="26">
        <f t="shared" si="97"/>
        <v>227.62820599999998</v>
      </c>
      <c r="G83" s="8"/>
      <c r="H83" s="25">
        <f t="shared" si="97"/>
        <v>0.7846604432766543</v>
      </c>
      <c r="I83" s="25">
        <f t="shared" si="97"/>
        <v>207.634668</v>
      </c>
      <c r="J83" s="25">
        <f t="shared" si="97"/>
        <v>0.65164583306384127</v>
      </c>
      <c r="K83" s="25">
        <f>SUM(K84:K89)</f>
        <v>152.04309599999999</v>
      </c>
      <c r="L83" s="27" t="s">
        <v>12</v>
      </c>
      <c r="M83" s="53">
        <v>221</v>
      </c>
      <c r="N83" s="29"/>
    </row>
    <row r="84" spans="1:14" ht="30" customHeight="1" x14ac:dyDescent="0.3">
      <c r="A84" s="54">
        <f t="shared" ref="A84:A89" si="98">+B84/$B$9*100</f>
        <v>0.1284424106560792</v>
      </c>
      <c r="B84" s="54">
        <v>47.144883</v>
      </c>
      <c r="C84" s="54">
        <f t="shared" ref="C84:C89" si="99">+D84/$D$9*100</f>
        <v>0.13004092119823082</v>
      </c>
      <c r="D84" s="54">
        <v>46.539797</v>
      </c>
      <c r="E84" s="55">
        <f t="shared" ref="E84:E89" si="100">+F84/$F$9*100</f>
        <v>0.13799829216779935</v>
      </c>
      <c r="F84" s="55">
        <v>45.669221999999998</v>
      </c>
      <c r="G84" s="49"/>
      <c r="H84" s="54">
        <f t="shared" ref="H84:H89" si="101">+I84/$I$9*100</f>
        <v>0.14477646040198622</v>
      </c>
      <c r="I84" s="54">
        <v>38.310344999999998</v>
      </c>
      <c r="J84" s="54">
        <f t="shared" ref="J84:J89" si="102">+K84/$K$9*100</f>
        <v>0.1202760276589863</v>
      </c>
      <c r="K84" s="54">
        <v>28.063003999999999</v>
      </c>
      <c r="L84" s="56" t="s">
        <v>70</v>
      </c>
      <c r="M84" s="57">
        <v>221001</v>
      </c>
      <c r="N84" s="58"/>
    </row>
    <row r="85" spans="1:14" ht="30" customHeight="1" x14ac:dyDescent="0.3">
      <c r="A85" s="39">
        <f t="shared" si="98"/>
        <v>2.1560631676633281E-2</v>
      </c>
      <c r="B85" s="39">
        <v>7.9138460000000004</v>
      </c>
      <c r="C85" s="39">
        <f t="shared" si="99"/>
        <v>2.1332275119817879E-2</v>
      </c>
      <c r="D85" s="39">
        <v>7.6345179999999999</v>
      </c>
      <c r="E85" s="40">
        <f t="shared" si="100"/>
        <v>2.4437100688402866E-2</v>
      </c>
      <c r="F85" s="40">
        <v>8.0872259999999994</v>
      </c>
      <c r="G85" s="41"/>
      <c r="H85" s="39">
        <f t="shared" si="101"/>
        <v>1.4059553451673422E-2</v>
      </c>
      <c r="I85" s="39">
        <v>3.7204000000000002</v>
      </c>
      <c r="J85" s="39">
        <f t="shared" si="102"/>
        <v>1.2261784182858693E-2</v>
      </c>
      <c r="K85" s="39">
        <v>2.8609399999999998</v>
      </c>
      <c r="L85" s="45" t="s">
        <v>71</v>
      </c>
      <c r="M85" s="43">
        <v>221002</v>
      </c>
      <c r="N85" s="59"/>
    </row>
    <row r="86" spans="1:14" ht="30" customHeight="1" x14ac:dyDescent="0.3">
      <c r="A86" s="39">
        <f t="shared" si="98"/>
        <v>0.14713014804316649</v>
      </c>
      <c r="B86" s="39">
        <v>54.004230999999997</v>
      </c>
      <c r="C86" s="39">
        <f t="shared" si="99"/>
        <v>0.15177685862196683</v>
      </c>
      <c r="D86" s="39">
        <v>54.318779999999997</v>
      </c>
      <c r="E86" s="40">
        <f t="shared" si="100"/>
        <v>0.1547414898710219</v>
      </c>
      <c r="F86" s="40">
        <v>51.210223999999997</v>
      </c>
      <c r="G86" s="41"/>
      <c r="H86" s="39">
        <f t="shared" si="101"/>
        <v>0.15651359511028989</v>
      </c>
      <c r="I86" s="39">
        <v>41.416193</v>
      </c>
      <c r="J86" s="39">
        <f t="shared" si="102"/>
        <v>0.11640802007854484</v>
      </c>
      <c r="K86" s="39">
        <v>27.160513999999999</v>
      </c>
      <c r="L86" s="45" t="s">
        <v>72</v>
      </c>
      <c r="M86" s="43">
        <v>221003</v>
      </c>
      <c r="N86" s="59"/>
    </row>
    <row r="87" spans="1:14" ht="30" customHeight="1" x14ac:dyDescent="0.3">
      <c r="A87" s="39">
        <f t="shared" si="98"/>
        <v>0.21705321750645543</v>
      </c>
      <c r="B87" s="39">
        <v>79.669545999999997</v>
      </c>
      <c r="C87" s="39">
        <f t="shared" si="99"/>
        <v>0.21596166294861729</v>
      </c>
      <c r="D87" s="39">
        <v>77.289608999999999</v>
      </c>
      <c r="E87" s="40">
        <f t="shared" si="100"/>
        <v>0.23229304072895812</v>
      </c>
      <c r="F87" s="40">
        <v>76.875172000000006</v>
      </c>
      <c r="G87" s="41"/>
      <c r="H87" s="39">
        <f t="shared" si="101"/>
        <v>0.32215747647619747</v>
      </c>
      <c r="I87" s="39">
        <v>85.248417000000003</v>
      </c>
      <c r="J87" s="39">
        <f t="shared" si="102"/>
        <v>0.26106711051037812</v>
      </c>
      <c r="K87" s="39">
        <v>60.912615000000002</v>
      </c>
      <c r="L87" s="45" t="s">
        <v>73</v>
      </c>
      <c r="M87" s="43">
        <v>221004</v>
      </c>
      <c r="N87" s="59"/>
    </row>
    <row r="88" spans="1:14" ht="30" customHeight="1" x14ac:dyDescent="0.3">
      <c r="A88" s="39">
        <f t="shared" si="98"/>
        <v>0.11442797527405552</v>
      </c>
      <c r="B88" s="39">
        <v>42.000874000000003</v>
      </c>
      <c r="C88" s="39">
        <f t="shared" si="99"/>
        <v>0.11394018106839318</v>
      </c>
      <c r="D88" s="39">
        <v>40.777571000000002</v>
      </c>
      <c r="E88" s="40">
        <f t="shared" si="100"/>
        <v>0.11962846967454642</v>
      </c>
      <c r="F88" s="40">
        <v>39.589903999999997</v>
      </c>
      <c r="G88" s="41"/>
      <c r="H88" s="39">
        <f t="shared" si="101"/>
        <v>0.11806814224044815</v>
      </c>
      <c r="I88" s="39">
        <v>31.242864000000001</v>
      </c>
      <c r="J88" s="39">
        <f t="shared" si="102"/>
        <v>0.11453295209064732</v>
      </c>
      <c r="K88" s="39">
        <v>26.723020000000002</v>
      </c>
      <c r="L88" s="45" t="s">
        <v>74</v>
      </c>
      <c r="M88" s="43">
        <v>221005</v>
      </c>
      <c r="N88" s="59"/>
    </row>
    <row r="89" spans="1:14" ht="30" customHeight="1" x14ac:dyDescent="0.3">
      <c r="A89" s="39">
        <f t="shared" si="98"/>
        <v>1.9267128658555399E-2</v>
      </c>
      <c r="B89" s="39">
        <v>7.0720140000000002</v>
      </c>
      <c r="C89" s="39">
        <f t="shared" si="99"/>
        <v>1.9178406385591922E-2</v>
      </c>
      <c r="D89" s="39">
        <v>6.8636790000000003</v>
      </c>
      <c r="E89" s="40">
        <f t="shared" si="100"/>
        <v>1.8723783415655684E-2</v>
      </c>
      <c r="F89" s="40">
        <v>6.1964579999999998</v>
      </c>
      <c r="G89" s="41"/>
      <c r="H89" s="39">
        <f t="shared" si="101"/>
        <v>2.9085215596059148E-2</v>
      </c>
      <c r="I89" s="39">
        <v>7.6964490000000003</v>
      </c>
      <c r="J89" s="39">
        <f t="shared" si="102"/>
        <v>2.7099938542425941E-2</v>
      </c>
      <c r="K89" s="39">
        <v>6.3230029999999999</v>
      </c>
      <c r="L89" s="45" t="s">
        <v>75</v>
      </c>
      <c r="M89" s="43">
        <v>221999</v>
      </c>
      <c r="N89" s="59"/>
    </row>
    <row r="90" spans="1:14" ht="11.25" customHeight="1" thickBot="1" x14ac:dyDescent="0.35">
      <c r="A90" s="50"/>
      <c r="B90" s="50"/>
      <c r="C90" s="50"/>
      <c r="D90" s="50"/>
      <c r="E90" s="32"/>
      <c r="F90" s="32"/>
      <c r="G90" s="36"/>
      <c r="H90" s="50"/>
      <c r="I90" s="50"/>
      <c r="J90" s="50"/>
      <c r="K90" s="50"/>
      <c r="L90" s="51"/>
      <c r="M90" s="63"/>
      <c r="N90" s="47"/>
    </row>
    <row r="91" spans="1:14" ht="30" customHeight="1" thickBot="1" x14ac:dyDescent="0.35">
      <c r="A91" s="25">
        <f t="shared" ref="A91:J91" si="103">SUM(A92:A103)</f>
        <v>2.069770920311726</v>
      </c>
      <c r="B91" s="25">
        <f t="shared" si="103"/>
        <v>759.7109660000001</v>
      </c>
      <c r="C91" s="25">
        <f t="shared" si="103"/>
        <v>2.065173302769681</v>
      </c>
      <c r="D91" s="25">
        <f t="shared" si="103"/>
        <v>739.09616600000004</v>
      </c>
      <c r="E91" s="26">
        <f t="shared" si="103"/>
        <v>2.1895930679550104</v>
      </c>
      <c r="F91" s="26">
        <f t="shared" si="103"/>
        <v>724.62499600000012</v>
      </c>
      <c r="G91" s="8"/>
      <c r="H91" s="25">
        <f t="shared" si="103"/>
        <v>2.6474697540969174</v>
      </c>
      <c r="I91" s="25">
        <f t="shared" si="103"/>
        <v>700.56609600000002</v>
      </c>
      <c r="J91" s="25">
        <f t="shared" si="103"/>
        <v>2.6527141603938844</v>
      </c>
      <c r="K91" s="25">
        <f>SUM(K92:K103)</f>
        <v>618.9357060000001</v>
      </c>
      <c r="L91" s="27" t="s">
        <v>13</v>
      </c>
      <c r="M91" s="53">
        <v>222</v>
      </c>
      <c r="N91" s="29"/>
    </row>
    <row r="92" spans="1:14" ht="30" customHeight="1" x14ac:dyDescent="0.3">
      <c r="A92" s="54">
        <f t="shared" ref="A92:A103" si="104">+B92/$B$9*100</f>
        <v>0.2149320911970995</v>
      </c>
      <c r="B92" s="54">
        <v>78.890985000000001</v>
      </c>
      <c r="C92" s="54">
        <f t="shared" ref="C92:C103" si="105">+D92/$D$9*100</f>
        <v>0.21414858729851124</v>
      </c>
      <c r="D92" s="54">
        <v>76.640735000000006</v>
      </c>
      <c r="E92" s="55">
        <f t="shared" ref="E92:E103" si="106">+F92/$F$9*100</f>
        <v>0.23181273080528039</v>
      </c>
      <c r="F92" s="55">
        <v>76.716217999999998</v>
      </c>
      <c r="G92" s="49"/>
      <c r="H92" s="54">
        <f t="shared" ref="H92:H103" si="107">+I92/$I$9*100</f>
        <v>0.27398839350924414</v>
      </c>
      <c r="I92" s="54">
        <v>72.502048000000002</v>
      </c>
      <c r="J92" s="54">
        <f t="shared" ref="J92:J103" si="108">+K92/$K$9*100</f>
        <v>0.27907112593366817</v>
      </c>
      <c r="K92" s="54">
        <v>65.113342000000003</v>
      </c>
      <c r="L92" s="56" t="s">
        <v>76</v>
      </c>
      <c r="M92" s="57">
        <v>222001</v>
      </c>
      <c r="N92" s="58"/>
    </row>
    <row r="93" spans="1:14" ht="30" customHeight="1" x14ac:dyDescent="0.3">
      <c r="A93" s="39">
        <f t="shared" si="104"/>
        <v>4.8838450982663387E-2</v>
      </c>
      <c r="B93" s="39">
        <v>17.926189999999998</v>
      </c>
      <c r="C93" s="39">
        <f t="shared" si="105"/>
        <v>5.2784644875002507E-2</v>
      </c>
      <c r="D93" s="39">
        <v>18.890874</v>
      </c>
      <c r="E93" s="40">
        <f t="shared" si="106"/>
        <v>5.5031674036466513E-2</v>
      </c>
      <c r="F93" s="40">
        <v>18.212209000000001</v>
      </c>
      <c r="G93" s="41"/>
      <c r="H93" s="39">
        <f t="shared" si="107"/>
        <v>5.6029380083628177E-2</v>
      </c>
      <c r="I93" s="39">
        <v>14.826339000000001</v>
      </c>
      <c r="J93" s="39">
        <f t="shared" si="108"/>
        <v>5.3401755772014926E-2</v>
      </c>
      <c r="K93" s="39">
        <v>12.459787</v>
      </c>
      <c r="L93" s="45" t="s">
        <v>77</v>
      </c>
      <c r="M93" s="43">
        <v>222002</v>
      </c>
      <c r="N93" s="59"/>
    </row>
    <row r="94" spans="1:14" ht="30" customHeight="1" x14ac:dyDescent="0.3">
      <c r="A94" s="39">
        <f t="shared" si="104"/>
        <v>0.382607885928341</v>
      </c>
      <c r="B94" s="39">
        <v>140.436511</v>
      </c>
      <c r="C94" s="39">
        <f t="shared" si="105"/>
        <v>0.38098192830946626</v>
      </c>
      <c r="D94" s="39">
        <v>136.348016</v>
      </c>
      <c r="E94" s="40">
        <f t="shared" si="106"/>
        <v>0.40015953395275428</v>
      </c>
      <c r="F94" s="40">
        <v>132.428991</v>
      </c>
      <c r="G94" s="41"/>
      <c r="H94" s="39">
        <f t="shared" si="107"/>
        <v>0.49370425402744572</v>
      </c>
      <c r="I94" s="39">
        <v>130.64264900000001</v>
      </c>
      <c r="J94" s="39">
        <f t="shared" si="108"/>
        <v>0.53634458115061689</v>
      </c>
      <c r="K94" s="39">
        <v>125.140815</v>
      </c>
      <c r="L94" s="45" t="s">
        <v>78</v>
      </c>
      <c r="M94" s="43">
        <v>222003</v>
      </c>
      <c r="N94" s="59"/>
    </row>
    <row r="95" spans="1:14" ht="30" customHeight="1" x14ac:dyDescent="0.3">
      <c r="A95" s="39">
        <f t="shared" si="104"/>
        <v>1.0330333293473788</v>
      </c>
      <c r="B95" s="39">
        <v>379.175657</v>
      </c>
      <c r="C95" s="39">
        <f t="shared" si="105"/>
        <v>1.0284861699834695</v>
      </c>
      <c r="D95" s="39">
        <v>368.080579</v>
      </c>
      <c r="E95" s="40">
        <f t="shared" si="106"/>
        <v>1.087310873872027</v>
      </c>
      <c r="F95" s="40">
        <v>359.83519000000001</v>
      </c>
      <c r="G95" s="41"/>
      <c r="H95" s="39">
        <f t="shared" si="107"/>
        <v>1.3110843475252778</v>
      </c>
      <c r="I95" s="39">
        <v>346.93549999999999</v>
      </c>
      <c r="J95" s="39">
        <f t="shared" si="108"/>
        <v>1.4099428686318491</v>
      </c>
      <c r="K95" s="39">
        <v>328.97022900000002</v>
      </c>
      <c r="L95" s="45" t="s">
        <v>79</v>
      </c>
      <c r="M95" s="43">
        <v>222004</v>
      </c>
      <c r="N95" s="59"/>
    </row>
    <row r="96" spans="1:14" ht="30" customHeight="1" x14ac:dyDescent="0.3">
      <c r="A96" s="39">
        <f t="shared" si="104"/>
        <v>4.3524714376081207E-2</v>
      </c>
      <c r="B96" s="39">
        <v>15.975778999999999</v>
      </c>
      <c r="C96" s="39">
        <f t="shared" si="105"/>
        <v>4.3339030788944501E-2</v>
      </c>
      <c r="D96" s="39">
        <v>15.510422999999999</v>
      </c>
      <c r="E96" s="40">
        <f t="shared" si="106"/>
        <v>4.561258473345204E-2</v>
      </c>
      <c r="F96" s="40">
        <v>15.095051</v>
      </c>
      <c r="G96" s="41"/>
      <c r="H96" s="39">
        <f t="shared" si="107"/>
        <v>5.0923767601509393E-2</v>
      </c>
      <c r="I96" s="39">
        <v>13.475306</v>
      </c>
      <c r="J96" s="39">
        <f t="shared" si="108"/>
        <v>3.9987802583605202E-2</v>
      </c>
      <c r="K96" s="39">
        <v>9.3300210000000003</v>
      </c>
      <c r="L96" s="45" t="s">
        <v>80</v>
      </c>
      <c r="M96" s="43">
        <v>222005</v>
      </c>
      <c r="N96" s="59"/>
    </row>
    <row r="97" spans="1:14" ht="30" customHeight="1" x14ac:dyDescent="0.3">
      <c r="A97" s="39">
        <f t="shared" si="104"/>
        <v>7.0115511517267567E-2</v>
      </c>
      <c r="B97" s="39">
        <v>25.735951</v>
      </c>
      <c r="C97" s="39">
        <f t="shared" si="105"/>
        <v>6.9815494596036226E-2</v>
      </c>
      <c r="D97" s="39">
        <v>24.985973000000001</v>
      </c>
      <c r="E97" s="40">
        <f t="shared" si="106"/>
        <v>7.3303318756714586E-2</v>
      </c>
      <c r="F97" s="40">
        <v>24.259035999999998</v>
      </c>
      <c r="G97" s="41"/>
      <c r="H97" s="39">
        <f t="shared" si="107"/>
        <v>9.6034795658549138E-2</v>
      </c>
      <c r="I97" s="39">
        <v>25.412461</v>
      </c>
      <c r="J97" s="39">
        <f t="shared" si="108"/>
        <v>6.6568856624550449E-2</v>
      </c>
      <c r="K97" s="39">
        <v>15.531957</v>
      </c>
      <c r="L97" s="45" t="s">
        <v>81</v>
      </c>
      <c r="M97" s="43">
        <v>222006</v>
      </c>
      <c r="N97" s="59"/>
    </row>
    <row r="98" spans="1:14" ht="30" customHeight="1" x14ac:dyDescent="0.3">
      <c r="A98" s="39">
        <f t="shared" si="104"/>
        <v>0.11276856985911643</v>
      </c>
      <c r="B98" s="39">
        <v>41.391787999999998</v>
      </c>
      <c r="C98" s="39">
        <f t="shared" si="105"/>
        <v>0.11228778237896619</v>
      </c>
      <c r="D98" s="39">
        <v>40.186200999999997</v>
      </c>
      <c r="E98" s="40">
        <f t="shared" si="106"/>
        <v>0.11789348703342024</v>
      </c>
      <c r="F98" s="40">
        <v>39.015728000000003</v>
      </c>
      <c r="G98" s="41"/>
      <c r="H98" s="39">
        <f t="shared" si="107"/>
        <v>0.16594510136551135</v>
      </c>
      <c r="I98" s="39">
        <v>43.911932</v>
      </c>
      <c r="J98" s="39">
        <f t="shared" si="108"/>
        <v>0.10869835909179369</v>
      </c>
      <c r="K98" s="39">
        <v>25.361682999999999</v>
      </c>
      <c r="L98" s="45" t="s">
        <v>82</v>
      </c>
      <c r="M98" s="43">
        <v>222007</v>
      </c>
      <c r="N98" s="59"/>
    </row>
    <row r="99" spans="1:14" ht="30" customHeight="1" x14ac:dyDescent="0.3">
      <c r="A99" s="39">
        <f t="shared" si="104"/>
        <v>6.1476894075480445E-2</v>
      </c>
      <c r="B99" s="39">
        <v>22.56514</v>
      </c>
      <c r="C99" s="39">
        <f t="shared" si="105"/>
        <v>6.121369720717295E-2</v>
      </c>
      <c r="D99" s="39">
        <v>21.907512000000001</v>
      </c>
      <c r="E99" s="40">
        <f t="shared" si="106"/>
        <v>6.4332137781245649E-2</v>
      </c>
      <c r="F99" s="40">
        <v>21.290109000000001</v>
      </c>
      <c r="G99" s="41"/>
      <c r="H99" s="39">
        <f t="shared" si="107"/>
        <v>7.5487043984617322E-2</v>
      </c>
      <c r="I99" s="39">
        <v>19.975172000000001</v>
      </c>
      <c r="J99" s="39">
        <f t="shared" si="108"/>
        <v>6.1014627636239403E-2</v>
      </c>
      <c r="K99" s="39">
        <v>14.236034999999999</v>
      </c>
      <c r="L99" s="45" t="s">
        <v>83</v>
      </c>
      <c r="M99" s="43">
        <v>222008</v>
      </c>
      <c r="N99" s="59"/>
    </row>
    <row r="100" spans="1:14" ht="30" customHeight="1" x14ac:dyDescent="0.3">
      <c r="A100" s="39">
        <f t="shared" si="104"/>
        <v>1.1622180351791052E-2</v>
      </c>
      <c r="B100" s="39">
        <v>4.26593</v>
      </c>
      <c r="C100" s="39">
        <f t="shared" si="105"/>
        <v>1.1570537831488847E-2</v>
      </c>
      <c r="D100" s="39">
        <v>4.1409310000000001</v>
      </c>
      <c r="E100" s="40">
        <f t="shared" si="106"/>
        <v>1.2115891402954113E-2</v>
      </c>
      <c r="F100" s="40">
        <v>4.009639</v>
      </c>
      <c r="G100" s="41"/>
      <c r="H100" s="39">
        <f t="shared" si="107"/>
        <v>1.022784897661093E-2</v>
      </c>
      <c r="I100" s="39">
        <v>2.7064650000000001</v>
      </c>
      <c r="J100" s="39">
        <f t="shared" si="108"/>
        <v>4.3009163569128163E-3</v>
      </c>
      <c r="K100" s="39">
        <v>1.0034970000000001</v>
      </c>
      <c r="L100" s="45" t="s">
        <v>84</v>
      </c>
      <c r="M100" s="43">
        <v>222009</v>
      </c>
      <c r="N100" s="59"/>
    </row>
    <row r="101" spans="1:14" ht="30" customHeight="1" x14ac:dyDescent="0.3">
      <c r="A101" s="39">
        <f t="shared" si="104"/>
        <v>8.1560983334273123E-3</v>
      </c>
      <c r="B101" s="39">
        <v>2.9937019999999999</v>
      </c>
      <c r="C101" s="39">
        <f t="shared" si="105"/>
        <v>8.121308898351642E-3</v>
      </c>
      <c r="D101" s="39">
        <v>2.906501</v>
      </c>
      <c r="E101" s="40">
        <f t="shared" si="106"/>
        <v>8.5267385278790034E-3</v>
      </c>
      <c r="F101" s="40">
        <v>2.8218429999999999</v>
      </c>
      <c r="G101" s="41"/>
      <c r="H101" s="39">
        <f t="shared" si="107"/>
        <v>4.6380541036501058E-3</v>
      </c>
      <c r="I101" s="39">
        <v>1.227309</v>
      </c>
      <c r="J101" s="39">
        <f t="shared" si="108"/>
        <v>2.8903701538450103E-3</v>
      </c>
      <c r="K101" s="39">
        <v>0.67438600000000004</v>
      </c>
      <c r="L101" s="45" t="s">
        <v>85</v>
      </c>
      <c r="M101" s="43">
        <v>222010</v>
      </c>
      <c r="N101" s="59"/>
    </row>
    <row r="102" spans="1:14" ht="30" customHeight="1" x14ac:dyDescent="0.3">
      <c r="A102" s="39">
        <f t="shared" si="104"/>
        <v>3.7148413529133194E-2</v>
      </c>
      <c r="B102" s="39">
        <v>13.635353</v>
      </c>
      <c r="C102" s="39">
        <f t="shared" si="105"/>
        <v>3.698584744563696E-2</v>
      </c>
      <c r="D102" s="39">
        <v>13.236708999999999</v>
      </c>
      <c r="E102" s="40">
        <f t="shared" si="106"/>
        <v>3.8767740751721472E-2</v>
      </c>
      <c r="F102" s="40">
        <v>12.829815</v>
      </c>
      <c r="G102" s="41"/>
      <c r="H102" s="39">
        <f t="shared" si="107"/>
        <v>2.6460004770988001E-2</v>
      </c>
      <c r="I102" s="39">
        <v>7.001773</v>
      </c>
      <c r="J102" s="39">
        <f t="shared" si="108"/>
        <v>1.5400099584336495E-2</v>
      </c>
      <c r="K102" s="39">
        <v>3.5931769999999998</v>
      </c>
      <c r="L102" s="45" t="s">
        <v>86</v>
      </c>
      <c r="M102" s="43">
        <v>222011</v>
      </c>
      <c r="N102" s="59"/>
    </row>
    <row r="103" spans="1:14" ht="30" customHeight="1" x14ac:dyDescent="0.3">
      <c r="A103" s="39">
        <f t="shared" si="104"/>
        <v>4.5546780813945788E-2</v>
      </c>
      <c r="B103" s="39">
        <v>16.717980000000001</v>
      </c>
      <c r="C103" s="39">
        <f t="shared" si="105"/>
        <v>4.5438273156634616E-2</v>
      </c>
      <c r="D103" s="39">
        <v>16.261711999999999</v>
      </c>
      <c r="E103" s="40">
        <f t="shared" si="106"/>
        <v>5.4726356301094993E-2</v>
      </c>
      <c r="F103" s="40">
        <v>18.111166999999998</v>
      </c>
      <c r="G103" s="41"/>
      <c r="H103" s="39">
        <f t="shared" si="107"/>
        <v>8.29467624898855E-2</v>
      </c>
      <c r="I103" s="39">
        <v>21.949141999999998</v>
      </c>
      <c r="J103" s="39">
        <f t="shared" si="108"/>
        <v>7.5092796874451889E-2</v>
      </c>
      <c r="K103" s="39">
        <v>17.520776999999999</v>
      </c>
      <c r="L103" s="45" t="s">
        <v>87</v>
      </c>
      <c r="M103" s="43">
        <v>222999</v>
      </c>
      <c r="N103" s="59"/>
    </row>
    <row r="104" spans="1:14" ht="11.25" customHeight="1" thickBot="1" x14ac:dyDescent="0.35">
      <c r="A104" s="60"/>
      <c r="B104" s="60"/>
      <c r="C104" s="60"/>
      <c r="D104" s="60"/>
      <c r="E104" s="61"/>
      <c r="F104" s="61"/>
      <c r="G104" s="36"/>
      <c r="H104" s="60"/>
      <c r="I104" s="60"/>
      <c r="J104" s="60"/>
      <c r="K104" s="60"/>
      <c r="L104" s="62"/>
      <c r="M104" s="63"/>
      <c r="N104" s="47"/>
    </row>
    <row r="105" spans="1:14" ht="30" customHeight="1" thickBot="1" x14ac:dyDescent="0.35">
      <c r="A105" s="25">
        <f t="shared" ref="A105:J105" si="109">SUM(A106:A131)</f>
        <v>5.7155794457817786</v>
      </c>
      <c r="B105" s="25">
        <f t="shared" si="109"/>
        <v>2097.9077150000003</v>
      </c>
      <c r="C105" s="25">
        <f t="shared" si="109"/>
        <v>5.7514471643637313</v>
      </c>
      <c r="D105" s="25">
        <f t="shared" si="109"/>
        <v>2058.3611759999999</v>
      </c>
      <c r="E105" s="26">
        <f t="shared" si="109"/>
        <v>6.5213445029992583</v>
      </c>
      <c r="F105" s="26">
        <f t="shared" si="109"/>
        <v>2158.1769249999998</v>
      </c>
      <c r="G105" s="8"/>
      <c r="H105" s="25">
        <f t="shared" si="109"/>
        <v>7.6133880564812344</v>
      </c>
      <c r="I105" s="25">
        <f t="shared" si="109"/>
        <v>2014.6336100000001</v>
      </c>
      <c r="J105" s="25">
        <f t="shared" si="109"/>
        <v>7.1995924815437791</v>
      </c>
      <c r="K105" s="25">
        <f>SUM(K106:K131)</f>
        <v>1679.8209630000003</v>
      </c>
      <c r="L105" s="27" t="s">
        <v>14</v>
      </c>
      <c r="M105" s="53">
        <v>223</v>
      </c>
      <c r="N105" s="29"/>
    </row>
    <row r="106" spans="1:14" ht="30" customHeight="1" x14ac:dyDescent="0.3">
      <c r="A106" s="54">
        <f t="shared" ref="A106:A131" si="110">+B106/$B$9*100</f>
        <v>0.20199134930668039</v>
      </c>
      <c r="B106" s="54">
        <v>74.141075999999998</v>
      </c>
      <c r="C106" s="54">
        <f t="shared" ref="C106:C131" si="111">+D106/$D$9*100</f>
        <v>0.20124859459166761</v>
      </c>
      <c r="D106" s="54">
        <v>72.024011000000002</v>
      </c>
      <c r="E106" s="55">
        <f t="shared" ref="E106:E131" si="112">+F106/$F$9*100</f>
        <v>0.21302893659980979</v>
      </c>
      <c r="F106" s="55">
        <v>70.499899999999997</v>
      </c>
      <c r="G106" s="49"/>
      <c r="H106" s="54">
        <f t="shared" ref="H106:H131" si="113">+I106/$I$9*100</f>
        <v>0.28164894928152373</v>
      </c>
      <c r="I106" s="54">
        <v>74.529162999999997</v>
      </c>
      <c r="J106" s="54">
        <f t="shared" ref="J106:J131" si="114">+K106/$K$9*100</f>
        <v>0.30463598633554523</v>
      </c>
      <c r="K106" s="54">
        <v>71.078177999999994</v>
      </c>
      <c r="L106" s="56" t="s">
        <v>88</v>
      </c>
      <c r="M106" s="57">
        <v>223001</v>
      </c>
      <c r="N106" s="58"/>
    </row>
    <row r="107" spans="1:14" ht="30" customHeight="1" x14ac:dyDescent="0.3">
      <c r="A107" s="39">
        <f t="shared" si="110"/>
        <v>1.3154018529333078</v>
      </c>
      <c r="B107" s="39">
        <v>482.81923499999999</v>
      </c>
      <c r="C107" s="39">
        <f t="shared" si="111"/>
        <v>1.3112981245269317</v>
      </c>
      <c r="D107" s="39">
        <v>469.29495700000001</v>
      </c>
      <c r="E107" s="40">
        <f t="shared" si="112"/>
        <v>1.3799598994117499</v>
      </c>
      <c r="F107" s="40">
        <v>456.68460099999999</v>
      </c>
      <c r="G107" s="41"/>
      <c r="H107" s="39">
        <f t="shared" si="113"/>
        <v>2.2503875439723435</v>
      </c>
      <c r="I107" s="39">
        <v>595.49130400000001</v>
      </c>
      <c r="J107" s="39">
        <f t="shared" si="114"/>
        <v>1.9182301076817274</v>
      </c>
      <c r="K107" s="39">
        <v>447.56465800000001</v>
      </c>
      <c r="L107" s="45" t="s">
        <v>89</v>
      </c>
      <c r="M107" s="43">
        <v>223002</v>
      </c>
      <c r="N107" s="59"/>
    </row>
    <row r="108" spans="1:14" ht="30" customHeight="1" x14ac:dyDescent="0.3">
      <c r="A108" s="39">
        <f t="shared" si="110"/>
        <v>0.26532760479842654</v>
      </c>
      <c r="B108" s="39">
        <v>97.388695999999996</v>
      </c>
      <c r="C108" s="39">
        <f t="shared" si="111"/>
        <v>0.26424289619546776</v>
      </c>
      <c r="D108" s="39">
        <v>94.568776</v>
      </c>
      <c r="E108" s="40">
        <f t="shared" si="112"/>
        <v>0.27828641900382378</v>
      </c>
      <c r="F108" s="40">
        <v>92.096243000000001</v>
      </c>
      <c r="G108" s="41"/>
      <c r="H108" s="39">
        <f t="shared" si="113"/>
        <v>0.39406192297543818</v>
      </c>
      <c r="I108" s="39">
        <v>104.275572</v>
      </c>
      <c r="J108" s="39">
        <f t="shared" si="114"/>
        <v>0.44066560838681007</v>
      </c>
      <c r="K108" s="39">
        <v>102.81683700000001</v>
      </c>
      <c r="L108" s="45" t="s">
        <v>90</v>
      </c>
      <c r="M108" s="43">
        <v>223003</v>
      </c>
      <c r="N108" s="59"/>
    </row>
    <row r="109" spans="1:14" ht="30" customHeight="1" x14ac:dyDescent="0.3">
      <c r="A109" s="39">
        <f t="shared" si="110"/>
        <v>0.38676703559710518</v>
      </c>
      <c r="B109" s="39">
        <v>141.96313000000001</v>
      </c>
      <c r="C109" s="39">
        <f t="shared" si="111"/>
        <v>0.3851713989958212</v>
      </c>
      <c r="D109" s="39">
        <v>137.84736799999999</v>
      </c>
      <c r="E109" s="40">
        <f t="shared" si="112"/>
        <v>0.41026918246219179</v>
      </c>
      <c r="F109" s="40">
        <v>135.77468300000001</v>
      </c>
      <c r="G109" s="41"/>
      <c r="H109" s="39">
        <f t="shared" si="113"/>
        <v>0.4743996262721879</v>
      </c>
      <c r="I109" s="39">
        <v>125.534312</v>
      </c>
      <c r="J109" s="39">
        <f t="shared" si="114"/>
        <v>0.47704084044056361</v>
      </c>
      <c r="K109" s="39">
        <v>111.303967</v>
      </c>
      <c r="L109" s="45" t="s">
        <v>91</v>
      </c>
      <c r="M109" s="43">
        <v>223004</v>
      </c>
      <c r="N109" s="59"/>
    </row>
    <row r="110" spans="1:14" ht="30" customHeight="1" x14ac:dyDescent="0.3">
      <c r="A110" s="39">
        <f t="shared" si="110"/>
        <v>0.36592259916298142</v>
      </c>
      <c r="B110" s="39">
        <v>134.312164</v>
      </c>
      <c r="C110" s="39">
        <f t="shared" si="111"/>
        <v>0.36481876323565027</v>
      </c>
      <c r="D110" s="39">
        <v>130.56344899999999</v>
      </c>
      <c r="E110" s="40">
        <f t="shared" si="112"/>
        <v>0.38954051893580927</v>
      </c>
      <c r="F110" s="40">
        <v>128.91472899999999</v>
      </c>
      <c r="G110" s="41"/>
      <c r="H110" s="39">
        <f t="shared" si="113"/>
        <v>0.46148450323904239</v>
      </c>
      <c r="I110" s="39">
        <v>122.116748</v>
      </c>
      <c r="J110" s="39">
        <f t="shared" si="114"/>
        <v>0.37425032086509158</v>
      </c>
      <c r="K110" s="39">
        <v>87.320711000000003</v>
      </c>
      <c r="L110" s="45" t="s">
        <v>92</v>
      </c>
      <c r="M110" s="43">
        <v>223005</v>
      </c>
      <c r="N110" s="59"/>
    </row>
    <row r="111" spans="1:14" ht="30" customHeight="1" x14ac:dyDescent="0.3">
      <c r="A111" s="39">
        <f t="shared" si="110"/>
        <v>4.5144329652870348E-3</v>
      </c>
      <c r="B111" s="39">
        <v>1.6570260000000001</v>
      </c>
      <c r="C111" s="39">
        <f t="shared" si="111"/>
        <v>4.5152030995986832E-3</v>
      </c>
      <c r="D111" s="39">
        <v>1.6159269999999999</v>
      </c>
      <c r="E111" s="40">
        <f t="shared" si="112"/>
        <v>4.9939704130227396E-3</v>
      </c>
      <c r="F111" s="40">
        <v>1.6527069999999999</v>
      </c>
      <c r="G111" s="41"/>
      <c r="H111" s="39">
        <f t="shared" si="113"/>
        <v>4.2154550057465785E-3</v>
      </c>
      <c r="I111" s="39">
        <v>1.1154820000000001</v>
      </c>
      <c r="J111" s="39">
        <f t="shared" si="114"/>
        <v>2.9087739306740226E-3</v>
      </c>
      <c r="K111" s="39">
        <v>0.67867999999999995</v>
      </c>
      <c r="L111" s="45" t="s">
        <v>93</v>
      </c>
      <c r="M111" s="43">
        <v>223006</v>
      </c>
      <c r="N111" s="59"/>
    </row>
    <row r="112" spans="1:14" ht="30" customHeight="1" x14ac:dyDescent="0.3">
      <c r="A112" s="39">
        <f t="shared" si="110"/>
        <v>0.23425003026828728</v>
      </c>
      <c r="B112" s="39">
        <v>85.981649000000004</v>
      </c>
      <c r="C112" s="39">
        <f t="shared" si="111"/>
        <v>0.23325131032021618</v>
      </c>
      <c r="D112" s="39">
        <v>83.477328</v>
      </c>
      <c r="E112" s="40">
        <f t="shared" si="112"/>
        <v>0.24489583840776341</v>
      </c>
      <c r="F112" s="40">
        <v>81.045947999999996</v>
      </c>
      <c r="G112" s="41"/>
      <c r="H112" s="39">
        <f t="shared" si="113"/>
        <v>0.34665326292137039</v>
      </c>
      <c r="I112" s="39">
        <v>91.730423999999999</v>
      </c>
      <c r="J112" s="39">
        <f t="shared" si="114"/>
        <v>0.36605490988982325</v>
      </c>
      <c r="K112" s="39">
        <v>85.408544000000006</v>
      </c>
      <c r="L112" s="45" t="s">
        <v>94</v>
      </c>
      <c r="M112" s="43">
        <v>223007</v>
      </c>
      <c r="N112" s="59"/>
    </row>
    <row r="113" spans="1:14" ht="30" customHeight="1" x14ac:dyDescent="0.3">
      <c r="A113" s="39">
        <f t="shared" si="110"/>
        <v>0.13832099832425807</v>
      </c>
      <c r="B113" s="39">
        <v>50.770826</v>
      </c>
      <c r="C113" s="39">
        <f t="shared" si="111"/>
        <v>0.13773122666752094</v>
      </c>
      <c r="D113" s="39">
        <v>49.292048000000001</v>
      </c>
      <c r="E113" s="40">
        <f t="shared" si="112"/>
        <v>0.14492066972736783</v>
      </c>
      <c r="F113" s="40">
        <v>47.960116999999997</v>
      </c>
      <c r="G113" s="41"/>
      <c r="H113" s="39">
        <f t="shared" si="113"/>
        <v>0.21692553950340429</v>
      </c>
      <c r="I113" s="39">
        <v>57.402234</v>
      </c>
      <c r="J113" s="39">
        <f t="shared" si="114"/>
        <v>0.25514530315318878</v>
      </c>
      <c r="K113" s="39">
        <v>59.530929</v>
      </c>
      <c r="L113" s="45" t="s">
        <v>95</v>
      </c>
      <c r="M113" s="43">
        <v>223008</v>
      </c>
      <c r="N113" s="59"/>
    </row>
    <row r="114" spans="1:14" ht="30" customHeight="1" x14ac:dyDescent="0.3">
      <c r="A114" s="39">
        <f t="shared" si="110"/>
        <v>7.4712093885884604E-3</v>
      </c>
      <c r="B114" s="39">
        <v>2.7423129999999998</v>
      </c>
      <c r="C114" s="39">
        <f t="shared" si="111"/>
        <v>7.4491670840193961E-3</v>
      </c>
      <c r="D114" s="39">
        <v>2.6659510000000002</v>
      </c>
      <c r="E114" s="40">
        <f t="shared" si="112"/>
        <v>7.8388625833570938E-3</v>
      </c>
      <c r="F114" s="40">
        <v>2.5941969999999999</v>
      </c>
      <c r="G114" s="41"/>
      <c r="H114" s="39">
        <f t="shared" si="113"/>
        <v>7.4463709236126403E-3</v>
      </c>
      <c r="I114" s="39">
        <v>1.9704379999999999</v>
      </c>
      <c r="J114" s="39">
        <f t="shared" si="114"/>
        <v>6.1894164446198848E-3</v>
      </c>
      <c r="K114" s="39">
        <v>1.4441250000000001</v>
      </c>
      <c r="L114" s="45" t="s">
        <v>96</v>
      </c>
      <c r="M114" s="43">
        <v>223009</v>
      </c>
      <c r="N114" s="59"/>
    </row>
    <row r="115" spans="1:14" ht="30" customHeight="1" x14ac:dyDescent="0.3">
      <c r="A115" s="39">
        <f t="shared" si="110"/>
        <v>3.4802034988890736E-2</v>
      </c>
      <c r="B115" s="39">
        <v>12.774113</v>
      </c>
      <c r="C115" s="39">
        <f t="shared" si="111"/>
        <v>3.472886201419164E-2</v>
      </c>
      <c r="D115" s="39">
        <v>12.428966000000001</v>
      </c>
      <c r="E115" s="40">
        <f t="shared" si="112"/>
        <v>3.9864802049394236E-2</v>
      </c>
      <c r="F115" s="40">
        <v>13.192876999999999</v>
      </c>
      <c r="G115" s="41"/>
      <c r="H115" s="39">
        <f t="shared" si="113"/>
        <v>2.3528744328715153E-2</v>
      </c>
      <c r="I115" s="39">
        <v>6.2261110000000004</v>
      </c>
      <c r="J115" s="39">
        <f t="shared" si="114"/>
        <v>1.9079796325808137E-2</v>
      </c>
      <c r="K115" s="39">
        <v>4.4517300000000004</v>
      </c>
      <c r="L115" s="45" t="s">
        <v>97</v>
      </c>
      <c r="M115" s="43">
        <v>223010</v>
      </c>
      <c r="N115" s="59"/>
    </row>
    <row r="116" spans="1:14" ht="30" customHeight="1" x14ac:dyDescent="0.3">
      <c r="A116" s="39">
        <f t="shared" si="110"/>
        <v>3.5370593970781031E-2</v>
      </c>
      <c r="B116" s="39">
        <v>12.982803000000001</v>
      </c>
      <c r="C116" s="39">
        <f t="shared" si="111"/>
        <v>3.5186868471703409E-2</v>
      </c>
      <c r="D116" s="39">
        <v>12.592879999999999</v>
      </c>
      <c r="E116" s="40">
        <f t="shared" si="112"/>
        <v>3.8227559036030034E-2</v>
      </c>
      <c r="F116" s="40">
        <v>12.651047</v>
      </c>
      <c r="G116" s="41"/>
      <c r="H116" s="39">
        <f t="shared" si="113"/>
        <v>4.8079995795393862E-2</v>
      </c>
      <c r="I116" s="39">
        <v>12.722795</v>
      </c>
      <c r="J116" s="39">
        <f t="shared" si="114"/>
        <v>6.4708292218578711E-2</v>
      </c>
      <c r="K116" s="39">
        <v>15.097847</v>
      </c>
      <c r="L116" s="45" t="s">
        <v>98</v>
      </c>
      <c r="M116" s="43">
        <v>223011</v>
      </c>
      <c r="N116" s="59"/>
    </row>
    <row r="117" spans="1:14" ht="30" customHeight="1" x14ac:dyDescent="0.3">
      <c r="A117" s="39">
        <f t="shared" si="110"/>
        <v>9.2740317565841238E-2</v>
      </c>
      <c r="B117" s="39">
        <v>34.040402999999998</v>
      </c>
      <c r="C117" s="39">
        <f t="shared" si="111"/>
        <v>9.2832399358630996E-2</v>
      </c>
      <c r="D117" s="39">
        <v>33.223396000000001</v>
      </c>
      <c r="E117" s="40">
        <f t="shared" si="112"/>
        <v>9.9350866099766733E-2</v>
      </c>
      <c r="F117" s="40">
        <v>32.879224000000001</v>
      </c>
      <c r="G117" s="41"/>
      <c r="H117" s="39">
        <f t="shared" si="113"/>
        <v>0.10467777803339058</v>
      </c>
      <c r="I117" s="39">
        <v>27.699542999999998</v>
      </c>
      <c r="J117" s="39">
        <f t="shared" si="114"/>
        <v>0.10075128766957686</v>
      </c>
      <c r="K117" s="39">
        <v>23.507459000000001</v>
      </c>
      <c r="L117" s="45" t="s">
        <v>99</v>
      </c>
      <c r="M117" s="43">
        <v>223012</v>
      </c>
      <c r="N117" s="59"/>
    </row>
    <row r="118" spans="1:14" ht="30" customHeight="1" x14ac:dyDescent="0.3">
      <c r="A118" s="39">
        <f t="shared" si="110"/>
        <v>8.7490724678026738E-2</v>
      </c>
      <c r="B118" s="39">
        <v>32.113536000000003</v>
      </c>
      <c r="C118" s="39">
        <f t="shared" si="111"/>
        <v>8.7150586633892843E-2</v>
      </c>
      <c r="D118" s="39">
        <v>31.189955999999999</v>
      </c>
      <c r="E118" s="40">
        <f t="shared" si="112"/>
        <v>8.9802780793872175E-2</v>
      </c>
      <c r="F118" s="40">
        <v>29.719376</v>
      </c>
      <c r="G118" s="41"/>
      <c r="H118" s="39">
        <f t="shared" si="113"/>
        <v>8.5313513192598764E-2</v>
      </c>
      <c r="I118" s="39">
        <v>22.575424999999999</v>
      </c>
      <c r="J118" s="39">
        <f t="shared" si="114"/>
        <v>0.16903320847197364</v>
      </c>
      <c r="K118" s="39">
        <v>39.439110999999997</v>
      </c>
      <c r="L118" s="45" t="s">
        <v>100</v>
      </c>
      <c r="M118" s="43">
        <v>223013</v>
      </c>
      <c r="N118" s="59"/>
    </row>
    <row r="119" spans="1:14" ht="30" customHeight="1" x14ac:dyDescent="0.3">
      <c r="A119" s="39">
        <f t="shared" si="110"/>
        <v>0.27908970995003812</v>
      </c>
      <c r="B119" s="39">
        <v>102.44008700000001</v>
      </c>
      <c r="C119" s="39">
        <f t="shared" si="111"/>
        <v>0.29386610975121563</v>
      </c>
      <c r="D119" s="39">
        <v>105.170503</v>
      </c>
      <c r="E119" s="40">
        <f t="shared" si="112"/>
        <v>0.30431861917661057</v>
      </c>
      <c r="F119" s="40">
        <v>100.71135200000001</v>
      </c>
      <c r="G119" s="41"/>
      <c r="H119" s="39">
        <f t="shared" si="113"/>
        <v>0.2381770586700121</v>
      </c>
      <c r="I119" s="39">
        <v>63.025751999999997</v>
      </c>
      <c r="J119" s="39">
        <f t="shared" si="114"/>
        <v>0.19333151700942386</v>
      </c>
      <c r="K119" s="39">
        <v>45.108432999999998</v>
      </c>
      <c r="L119" s="45" t="s">
        <v>101</v>
      </c>
      <c r="M119" s="43">
        <v>223014</v>
      </c>
      <c r="N119" s="59"/>
    </row>
    <row r="120" spans="1:14" ht="30" customHeight="1" x14ac:dyDescent="0.3">
      <c r="A120" s="39">
        <f t="shared" si="110"/>
        <v>9.9589435865418033E-2</v>
      </c>
      <c r="B120" s="39">
        <v>36.554377000000002</v>
      </c>
      <c r="C120" s="39">
        <f t="shared" si="111"/>
        <v>9.9164821888467369E-2</v>
      </c>
      <c r="D120" s="39">
        <v>35.48968</v>
      </c>
      <c r="E120" s="40">
        <f t="shared" si="112"/>
        <v>0.10411539646840701</v>
      </c>
      <c r="F120" s="40">
        <v>34.456000000000003</v>
      </c>
      <c r="G120" s="41"/>
      <c r="H120" s="39">
        <f t="shared" si="113"/>
        <v>0.12732103956254778</v>
      </c>
      <c r="I120" s="39">
        <v>33.691339999999997</v>
      </c>
      <c r="J120" s="39">
        <f t="shared" si="114"/>
        <v>0.13189166526645096</v>
      </c>
      <c r="K120" s="39">
        <v>30.773184000000001</v>
      </c>
      <c r="L120" s="45" t="s">
        <v>102</v>
      </c>
      <c r="M120" s="43">
        <v>223015</v>
      </c>
      <c r="N120" s="59"/>
    </row>
    <row r="121" spans="1:14" ht="30" customHeight="1" x14ac:dyDescent="0.3">
      <c r="A121" s="39">
        <f t="shared" si="110"/>
        <v>0.41819137961468011</v>
      </c>
      <c r="B121" s="39">
        <v>153.49745899999999</v>
      </c>
      <c r="C121" s="39">
        <f t="shared" si="111"/>
        <v>0.41157395933649321</v>
      </c>
      <c r="D121" s="39">
        <v>147.296469</v>
      </c>
      <c r="E121" s="40">
        <f t="shared" si="112"/>
        <v>0.48293137083926041</v>
      </c>
      <c r="F121" s="40">
        <v>159.82154299999999</v>
      </c>
      <c r="G121" s="41"/>
      <c r="H121" s="39">
        <f t="shared" si="113"/>
        <v>0.37375341498764725</v>
      </c>
      <c r="I121" s="39">
        <v>98.901590999999996</v>
      </c>
      <c r="J121" s="39">
        <f t="shared" si="114"/>
        <v>0.13870746587031244</v>
      </c>
      <c r="K121" s="39">
        <v>32.363458000000001</v>
      </c>
      <c r="L121" s="45" t="s">
        <v>103</v>
      </c>
      <c r="M121" s="43">
        <v>223016</v>
      </c>
      <c r="N121" s="59"/>
    </row>
    <row r="122" spans="1:14" ht="30" customHeight="1" x14ac:dyDescent="0.3">
      <c r="A122" s="39">
        <f t="shared" si="110"/>
        <v>5.0640384372769402E-2</v>
      </c>
      <c r="B122" s="39">
        <v>18.587591</v>
      </c>
      <c r="C122" s="39">
        <f t="shared" si="111"/>
        <v>5.0450050884450655E-2</v>
      </c>
      <c r="D122" s="39">
        <v>18.055356</v>
      </c>
      <c r="E122" s="40">
        <f t="shared" si="112"/>
        <v>5.2996320168676107E-2</v>
      </c>
      <c r="F122" s="40">
        <v>17.538627999999999</v>
      </c>
      <c r="G122" s="41"/>
      <c r="H122" s="39">
        <f t="shared" si="113"/>
        <v>8.2595900974815312E-2</v>
      </c>
      <c r="I122" s="39">
        <v>21.856297999999999</v>
      </c>
      <c r="J122" s="39">
        <f t="shared" si="114"/>
        <v>7.5708551931100113E-2</v>
      </c>
      <c r="K122" s="39">
        <v>17.664446000000002</v>
      </c>
      <c r="L122" s="45" t="s">
        <v>104</v>
      </c>
      <c r="M122" s="43">
        <v>223017</v>
      </c>
      <c r="N122" s="59"/>
    </row>
    <row r="123" spans="1:14" ht="30" customHeight="1" x14ac:dyDescent="0.3">
      <c r="A123" s="39">
        <f t="shared" si="110"/>
        <v>5.6966294367596843E-2</v>
      </c>
      <c r="B123" s="39">
        <v>20.909521000000002</v>
      </c>
      <c r="C123" s="39">
        <f t="shared" si="111"/>
        <v>5.6723412672114747E-2</v>
      </c>
      <c r="D123" s="39">
        <v>20.300502999999999</v>
      </c>
      <c r="E123" s="40">
        <f t="shared" si="112"/>
        <v>5.955519128293018E-2</v>
      </c>
      <c r="F123" s="40">
        <v>19.709223999999999</v>
      </c>
      <c r="G123" s="41"/>
      <c r="H123" s="39">
        <f t="shared" si="113"/>
        <v>7.4515085332561071E-2</v>
      </c>
      <c r="I123" s="39">
        <v>19.717974999999999</v>
      </c>
      <c r="J123" s="39">
        <f t="shared" si="114"/>
        <v>6.7382994452061376E-2</v>
      </c>
      <c r="K123" s="39">
        <v>15.721913000000001</v>
      </c>
      <c r="L123" s="45" t="s">
        <v>105</v>
      </c>
      <c r="M123" s="43">
        <v>223018</v>
      </c>
      <c r="N123" s="59"/>
    </row>
    <row r="124" spans="1:14" ht="30" customHeight="1" x14ac:dyDescent="0.3">
      <c r="A124" s="39">
        <f t="shared" si="110"/>
        <v>3.2648158439842881E-2</v>
      </c>
      <c r="B124" s="39">
        <v>11.983530999999999</v>
      </c>
      <c r="C124" s="39">
        <f t="shared" si="111"/>
        <v>3.250894706892693E-2</v>
      </c>
      <c r="D124" s="39">
        <v>11.63449</v>
      </c>
      <c r="E124" s="40">
        <f t="shared" si="112"/>
        <v>3.4131877021606319E-2</v>
      </c>
      <c r="F124" s="40">
        <v>11.29562</v>
      </c>
      <c r="G124" s="41"/>
      <c r="H124" s="39">
        <f t="shared" si="113"/>
        <v>4.2874877318775567E-2</v>
      </c>
      <c r="I124" s="39">
        <v>11.345431</v>
      </c>
      <c r="J124" s="39">
        <f t="shared" si="114"/>
        <v>2.8779538190817005E-2</v>
      </c>
      <c r="K124" s="39">
        <v>6.7148899999999996</v>
      </c>
      <c r="L124" s="45" t="s">
        <v>106</v>
      </c>
      <c r="M124" s="43">
        <v>223019</v>
      </c>
      <c r="N124" s="59"/>
    </row>
    <row r="125" spans="1:14" ht="30" customHeight="1" x14ac:dyDescent="0.3">
      <c r="A125" s="39">
        <f t="shared" si="110"/>
        <v>0.20965600878424343</v>
      </c>
      <c r="B125" s="39">
        <v>76.954395000000005</v>
      </c>
      <c r="C125" s="39">
        <f t="shared" si="111"/>
        <v>0.20890352844080548</v>
      </c>
      <c r="D125" s="39">
        <v>74.763603000000003</v>
      </c>
      <c r="E125" s="40">
        <f t="shared" si="112"/>
        <v>0.23605620978603983</v>
      </c>
      <c r="F125" s="40">
        <v>78.120557000000005</v>
      </c>
      <c r="G125" s="41"/>
      <c r="H125" s="39">
        <f t="shared" si="113"/>
        <v>0.29099417241546566</v>
      </c>
      <c r="I125" s="39">
        <v>77.002070000000003</v>
      </c>
      <c r="J125" s="39">
        <f t="shared" si="114"/>
        <v>0.29334073473862998</v>
      </c>
      <c r="K125" s="39">
        <v>68.442751000000001</v>
      </c>
      <c r="L125" s="45" t="s">
        <v>107</v>
      </c>
      <c r="M125" s="43">
        <v>223020</v>
      </c>
      <c r="N125" s="59"/>
    </row>
    <row r="126" spans="1:14" ht="30" customHeight="1" x14ac:dyDescent="0.3">
      <c r="A126" s="39">
        <f t="shared" si="110"/>
        <v>1.6030480854101815E-3</v>
      </c>
      <c r="B126" s="39">
        <v>0.58840000000000003</v>
      </c>
      <c r="C126" s="39">
        <f t="shared" si="111"/>
        <v>1.5920582093583685E-3</v>
      </c>
      <c r="D126" s="39">
        <v>0.56977500000000003</v>
      </c>
      <c r="E126" s="40">
        <f t="shared" si="112"/>
        <v>1.6674297097514614E-3</v>
      </c>
      <c r="F126" s="40">
        <v>0.55181999999999998</v>
      </c>
      <c r="G126" s="41"/>
      <c r="H126" s="39">
        <f t="shared" si="113"/>
        <v>1.1385162154443347E-3</v>
      </c>
      <c r="I126" s="39">
        <v>0.30127100000000001</v>
      </c>
      <c r="J126" s="39">
        <f t="shared" si="114"/>
        <v>8.7815674099368248E-4</v>
      </c>
      <c r="K126" s="39">
        <v>0.20489299999999999</v>
      </c>
      <c r="L126" s="45" t="s">
        <v>108</v>
      </c>
      <c r="M126" s="43">
        <v>223021</v>
      </c>
      <c r="N126" s="59"/>
    </row>
    <row r="127" spans="1:14" ht="48.75" customHeight="1" x14ac:dyDescent="0.3">
      <c r="A127" s="39">
        <f t="shared" si="110"/>
        <v>0.25993465843651598</v>
      </c>
      <c r="B127" s="39">
        <v>95.409210999999999</v>
      </c>
      <c r="C127" s="39">
        <f t="shared" si="111"/>
        <v>0.25882643069690398</v>
      </c>
      <c r="D127" s="39">
        <v>92.630300000000005</v>
      </c>
      <c r="E127" s="40">
        <f t="shared" si="112"/>
        <v>0.27174774185272849</v>
      </c>
      <c r="F127" s="40">
        <v>89.932329999999993</v>
      </c>
      <c r="G127" s="41"/>
      <c r="H127" s="39">
        <f t="shared" si="113"/>
        <v>0.38672853033641624</v>
      </c>
      <c r="I127" s="39">
        <v>102.33503</v>
      </c>
      <c r="J127" s="39">
        <f t="shared" si="114"/>
        <v>0.40734799627339408</v>
      </c>
      <c r="K127" s="39">
        <v>95.043115999999998</v>
      </c>
      <c r="L127" s="42" t="s">
        <v>109</v>
      </c>
      <c r="M127" s="43">
        <v>223022</v>
      </c>
      <c r="N127" s="59"/>
    </row>
    <row r="128" spans="1:14" ht="30" customHeight="1" x14ac:dyDescent="0.3">
      <c r="A128" s="39">
        <f t="shared" si="110"/>
        <v>0.48525479273989663</v>
      </c>
      <c r="B128" s="39">
        <v>178.113135</v>
      </c>
      <c r="C128" s="39">
        <f t="shared" si="111"/>
        <v>0.49720526516986613</v>
      </c>
      <c r="D128" s="39">
        <v>177.94269600000001</v>
      </c>
      <c r="E128" s="40">
        <f t="shared" si="112"/>
        <v>0.50281358610350235</v>
      </c>
      <c r="F128" s="40">
        <v>166.40137300000001</v>
      </c>
      <c r="G128" s="41"/>
      <c r="H128" s="39">
        <f t="shared" si="113"/>
        <v>0.45279371596387735</v>
      </c>
      <c r="I128" s="39">
        <v>119.817016</v>
      </c>
      <c r="J128" s="39">
        <f t="shared" si="114"/>
        <v>0.22038799195128553</v>
      </c>
      <c r="K128" s="39">
        <v>51.421295000000001</v>
      </c>
      <c r="L128" s="45" t="s">
        <v>110</v>
      </c>
      <c r="M128" s="43">
        <v>223023</v>
      </c>
      <c r="N128" s="59"/>
    </row>
    <row r="129" spans="1:14" ht="30" customHeight="1" x14ac:dyDescent="0.3">
      <c r="A129" s="39">
        <f t="shared" si="110"/>
        <v>4.6232933889157911E-2</v>
      </c>
      <c r="B129" s="39">
        <v>16.969833000000001</v>
      </c>
      <c r="C129" s="39">
        <f t="shared" si="111"/>
        <v>4.6999561772729931E-2</v>
      </c>
      <c r="D129" s="39">
        <v>16.820474999999998</v>
      </c>
      <c r="E129" s="40">
        <f t="shared" si="112"/>
        <v>5.0388120101916366E-2</v>
      </c>
      <c r="F129" s="40">
        <v>16.675469</v>
      </c>
      <c r="G129" s="41"/>
      <c r="H129" s="39">
        <f t="shared" si="113"/>
        <v>7.5632971749517969E-2</v>
      </c>
      <c r="I129" s="39">
        <v>20.013787000000001</v>
      </c>
      <c r="J129" s="39">
        <f t="shared" si="114"/>
        <v>8.2137256047853324E-2</v>
      </c>
      <c r="K129" s="39">
        <v>19.164401999999999</v>
      </c>
      <c r="L129" s="45" t="s">
        <v>111</v>
      </c>
      <c r="M129" s="43">
        <v>223024</v>
      </c>
      <c r="N129" s="59"/>
    </row>
    <row r="130" spans="1:14" ht="30" customHeight="1" x14ac:dyDescent="0.3">
      <c r="A130" s="39">
        <f t="shared" si="110"/>
        <v>0.12839836225117623</v>
      </c>
      <c r="B130" s="39">
        <v>47.128715</v>
      </c>
      <c r="C130" s="39">
        <f t="shared" si="111"/>
        <v>0.12811394608116308</v>
      </c>
      <c r="D130" s="39">
        <v>45.850160000000002</v>
      </c>
      <c r="E130" s="40">
        <f t="shared" si="112"/>
        <v>0.13479417528876528</v>
      </c>
      <c r="F130" s="40">
        <v>44.608849999999997</v>
      </c>
      <c r="G130" s="41"/>
      <c r="H130" s="39">
        <f t="shared" si="113"/>
        <v>0.1710603352923909</v>
      </c>
      <c r="I130" s="39">
        <v>45.265510999999996</v>
      </c>
      <c r="J130" s="39">
        <f t="shared" si="114"/>
        <v>0.14996433697782299</v>
      </c>
      <c r="K130" s="39">
        <v>34.989930000000001</v>
      </c>
      <c r="L130" s="45" t="s">
        <v>112</v>
      </c>
      <c r="M130" s="43">
        <v>223025</v>
      </c>
      <c r="N130" s="59"/>
    </row>
    <row r="131" spans="1:14" ht="30" customHeight="1" x14ac:dyDescent="0.3">
      <c r="A131" s="39">
        <f t="shared" si="110"/>
        <v>0.47700349503657041</v>
      </c>
      <c r="B131" s="39">
        <v>175.08448999999999</v>
      </c>
      <c r="C131" s="39">
        <f t="shared" si="111"/>
        <v>0.50589367119592354</v>
      </c>
      <c r="D131" s="39">
        <v>181.052153</v>
      </c>
      <c r="E131" s="40">
        <f t="shared" si="112"/>
        <v>0.94484815967510583</v>
      </c>
      <c r="F131" s="40">
        <v>312.68851000000001</v>
      </c>
      <c r="G131" s="41"/>
      <c r="H131" s="39">
        <f t="shared" si="113"/>
        <v>0.59697923221699467</v>
      </c>
      <c r="I131" s="39">
        <v>157.97098700000001</v>
      </c>
      <c r="J131" s="39">
        <f t="shared" si="114"/>
        <v>0.91104042427965248</v>
      </c>
      <c r="K131" s="39">
        <v>212.56547599999999</v>
      </c>
      <c r="L131" s="45" t="s">
        <v>113</v>
      </c>
      <c r="M131" s="43">
        <v>223999</v>
      </c>
      <c r="N131" s="59"/>
    </row>
    <row r="132" spans="1:14" ht="11.25" customHeight="1" thickBot="1" x14ac:dyDescent="0.35">
      <c r="A132" s="60"/>
      <c r="B132" s="60"/>
      <c r="C132" s="60"/>
      <c r="D132" s="60"/>
      <c r="E132" s="61"/>
      <c r="F132" s="61"/>
      <c r="G132" s="36"/>
      <c r="H132" s="60"/>
      <c r="I132" s="60"/>
      <c r="J132" s="60"/>
      <c r="K132" s="60"/>
      <c r="L132" s="62"/>
      <c r="M132" s="63"/>
      <c r="N132" s="47"/>
    </row>
    <row r="133" spans="1:14" ht="30" customHeight="1" thickBot="1" x14ac:dyDescent="0.35">
      <c r="A133" s="25">
        <f t="shared" ref="A133:J133" si="115">SUM(A134:A138)</f>
        <v>2.5602427899997711</v>
      </c>
      <c r="B133" s="25">
        <f t="shared" si="115"/>
        <v>939.73903299999984</v>
      </c>
      <c r="C133" s="25">
        <f t="shared" si="115"/>
        <v>2.5668143574348847</v>
      </c>
      <c r="D133" s="25">
        <f t="shared" si="115"/>
        <v>918.62636799999996</v>
      </c>
      <c r="E133" s="26">
        <f t="shared" si="115"/>
        <v>2.710259933527349</v>
      </c>
      <c r="F133" s="26">
        <f t="shared" si="115"/>
        <v>896.93474200000003</v>
      </c>
      <c r="G133" s="8"/>
      <c r="H133" s="25">
        <f t="shared" si="115"/>
        <v>3.9139003378291197</v>
      </c>
      <c r="I133" s="25">
        <f t="shared" si="115"/>
        <v>1035.6854410000001</v>
      </c>
      <c r="J133" s="25">
        <f t="shared" si="115"/>
        <v>2.9511588101888568</v>
      </c>
      <c r="K133" s="25">
        <f>SUM(K134:K138)</f>
        <v>688.56931100000008</v>
      </c>
      <c r="L133" s="27" t="s">
        <v>15</v>
      </c>
      <c r="M133" s="53">
        <v>224</v>
      </c>
      <c r="N133" s="29"/>
    </row>
    <row r="134" spans="1:14" ht="30" customHeight="1" x14ac:dyDescent="0.3">
      <c r="A134" s="54">
        <f>+B134/$B$9*100</f>
        <v>2.192287349322144</v>
      </c>
      <c r="B134" s="54">
        <v>804.68071299999997</v>
      </c>
      <c r="C134" s="54">
        <f>+D134/$D$9*100</f>
        <v>2.2006399158737548</v>
      </c>
      <c r="D134" s="54">
        <v>787.57774099999995</v>
      </c>
      <c r="E134" s="55">
        <f>+F134/$F$9*100</f>
        <v>2.3266725967437583</v>
      </c>
      <c r="F134" s="55">
        <v>769.99016200000005</v>
      </c>
      <c r="G134" s="49"/>
      <c r="H134" s="54">
        <f>+I134/$I$9*100</f>
        <v>3.3906528783652981</v>
      </c>
      <c r="I134" s="54">
        <v>897.22515099999998</v>
      </c>
      <c r="J134" s="54">
        <f>+K134/$K$9*100</f>
        <v>2.4766790091588824</v>
      </c>
      <c r="K134" s="54">
        <v>577.86288999999999</v>
      </c>
      <c r="L134" s="56" t="s">
        <v>114</v>
      </c>
      <c r="M134" s="57">
        <v>224001</v>
      </c>
      <c r="N134" s="58"/>
    </row>
    <row r="135" spans="1:14" ht="30" customHeight="1" x14ac:dyDescent="0.3">
      <c r="A135" s="39">
        <f>+B135/$B$9*100</f>
        <v>5.1746705505215054E-2</v>
      </c>
      <c r="B135" s="39">
        <v>18.993666999999999</v>
      </c>
      <c r="C135" s="39">
        <f>+D135/$D$9*100</f>
        <v>5.1315944457451003E-2</v>
      </c>
      <c r="D135" s="39">
        <v>18.365247</v>
      </c>
      <c r="E135" s="40">
        <f>+F135/$F$9*100</f>
        <v>5.3012310959194765E-2</v>
      </c>
      <c r="F135" s="40">
        <v>17.54392</v>
      </c>
      <c r="G135" s="41"/>
      <c r="H135" s="39">
        <f>+I135/$I$9*100</f>
        <v>6.050577048522765E-2</v>
      </c>
      <c r="I135" s="39">
        <v>16.010869</v>
      </c>
      <c r="J135" s="39">
        <f>+K135/$K$9*100</f>
        <v>6.1755090353435772E-2</v>
      </c>
      <c r="K135" s="39">
        <v>14.408801</v>
      </c>
      <c r="L135" s="45" t="s">
        <v>115</v>
      </c>
      <c r="M135" s="43">
        <v>224011</v>
      </c>
      <c r="N135" s="59"/>
    </row>
    <row r="136" spans="1:14" ht="30" customHeight="1" x14ac:dyDescent="0.3">
      <c r="A136" s="39">
        <f>+B136/$B$9*100</f>
        <v>0.24813106447848549</v>
      </c>
      <c r="B136" s="39">
        <v>91.076693000000006</v>
      </c>
      <c r="C136" s="39">
        <f>+D136/$D$9*100</f>
        <v>0.24707316417661834</v>
      </c>
      <c r="D136" s="39">
        <v>88.423973000000004</v>
      </c>
      <c r="E136" s="40">
        <f>+F136/$F$9*100</f>
        <v>0.25940771951705877</v>
      </c>
      <c r="F136" s="40">
        <v>85.848517000000001</v>
      </c>
      <c r="G136" s="41"/>
      <c r="H136" s="39">
        <f>+I136/$I$9*100</f>
        <v>0.4021611803499911</v>
      </c>
      <c r="I136" s="39">
        <v>106.418775</v>
      </c>
      <c r="J136" s="39">
        <f>+K136/$K$9*100</f>
        <v>0.34745864344158739</v>
      </c>
      <c r="K136" s="39">
        <v>81.069631999999999</v>
      </c>
      <c r="L136" s="45" t="s">
        <v>116</v>
      </c>
      <c r="M136" s="43">
        <v>224021</v>
      </c>
      <c r="N136" s="59"/>
    </row>
    <row r="137" spans="1:14" ht="30" customHeight="1" x14ac:dyDescent="0.3">
      <c r="A137" s="39">
        <f>+B137/$B$9*100</f>
        <v>4.2090528499001766E-2</v>
      </c>
      <c r="B137" s="39">
        <v>15.44936</v>
      </c>
      <c r="C137" s="39">
        <f>+D137/$D$9*100</f>
        <v>4.1911075214197367E-2</v>
      </c>
      <c r="D137" s="39">
        <v>14.999378</v>
      </c>
      <c r="E137" s="40">
        <f>+F137/$F$9*100</f>
        <v>4.4003389059013416E-2</v>
      </c>
      <c r="F137" s="40">
        <v>14.562503</v>
      </c>
      <c r="G137" s="41"/>
      <c r="H137" s="39">
        <f>+I137/$I$9*100</f>
        <v>4.9894537545152509E-2</v>
      </c>
      <c r="I137" s="39">
        <v>13.202954</v>
      </c>
      <c r="J137" s="39">
        <f>+K137/$K$9*100</f>
        <v>5.4747220151340634E-2</v>
      </c>
      <c r="K137" s="39">
        <v>12.773713000000001</v>
      </c>
      <c r="L137" s="45" t="s">
        <v>117</v>
      </c>
      <c r="M137" s="43">
        <v>224022</v>
      </c>
      <c r="N137" s="59"/>
    </row>
    <row r="138" spans="1:14" ht="30" customHeight="1" x14ac:dyDescent="0.3">
      <c r="A138" s="39">
        <f>+B138/$B$9*100</f>
        <v>2.5987142194924463E-2</v>
      </c>
      <c r="B138" s="39">
        <v>9.5386000000000006</v>
      </c>
      <c r="C138" s="39">
        <f>+D138/$D$9*100</f>
        <v>2.5874257712863082E-2</v>
      </c>
      <c r="D138" s="39">
        <v>9.2600289999999994</v>
      </c>
      <c r="E138" s="40">
        <f>+F138/$F$9*100</f>
        <v>2.7163917248323954E-2</v>
      </c>
      <c r="F138" s="40">
        <v>8.9896399999999996</v>
      </c>
      <c r="G138" s="41"/>
      <c r="H138" s="39">
        <f>+I138/$I$9*100</f>
        <v>1.068597108345052E-2</v>
      </c>
      <c r="I138" s="39">
        <v>2.8276919999999999</v>
      </c>
      <c r="J138" s="39">
        <f>+K138/$K$9*100</f>
        <v>1.0518847083610814E-2</v>
      </c>
      <c r="K138" s="39">
        <v>2.454275</v>
      </c>
      <c r="L138" s="45" t="s">
        <v>118</v>
      </c>
      <c r="M138" s="43">
        <v>224999</v>
      </c>
      <c r="N138" s="59"/>
    </row>
    <row r="139" spans="1:14" ht="11.25" customHeight="1" thickBot="1" x14ac:dyDescent="0.35">
      <c r="A139" s="60"/>
      <c r="B139" s="60"/>
      <c r="C139" s="60"/>
      <c r="D139" s="60"/>
      <c r="E139" s="61"/>
      <c r="F139" s="61"/>
      <c r="G139" s="36"/>
      <c r="H139" s="60"/>
      <c r="I139" s="60"/>
      <c r="J139" s="60"/>
      <c r="K139" s="60"/>
      <c r="L139" s="62"/>
      <c r="M139" s="63"/>
      <c r="N139" s="47"/>
    </row>
    <row r="140" spans="1:14" ht="30" customHeight="1" thickBot="1" x14ac:dyDescent="0.35">
      <c r="A140" s="25">
        <f t="shared" ref="A140:J140" si="116">SUM(A141:A146)</f>
        <v>2.4324582992657615</v>
      </c>
      <c r="B140" s="25">
        <f t="shared" si="116"/>
        <v>892.83564000000001</v>
      </c>
      <c r="C140" s="25">
        <f t="shared" si="116"/>
        <v>2.4940163023446176</v>
      </c>
      <c r="D140" s="25">
        <f t="shared" si="116"/>
        <v>892.57297900000003</v>
      </c>
      <c r="E140" s="26">
        <f t="shared" si="116"/>
        <v>2.6612287794594782</v>
      </c>
      <c r="F140" s="26">
        <f t="shared" si="116"/>
        <v>880.70834800000011</v>
      </c>
      <c r="G140" s="8"/>
      <c r="H140" s="25">
        <f t="shared" si="116"/>
        <v>2.2401929581366535</v>
      </c>
      <c r="I140" s="25">
        <f t="shared" si="116"/>
        <v>592.79364099999998</v>
      </c>
      <c r="J140" s="25">
        <f t="shared" si="116"/>
        <v>2.0633449723183928</v>
      </c>
      <c r="K140" s="25">
        <f>SUM(K141:K146)</f>
        <v>481.42310099999997</v>
      </c>
      <c r="L140" s="27" t="s">
        <v>16</v>
      </c>
      <c r="M140" s="53">
        <v>225</v>
      </c>
      <c r="N140" s="29"/>
    </row>
    <row r="141" spans="1:14" ht="30" customHeight="1" x14ac:dyDescent="0.3">
      <c r="A141" s="54">
        <f t="shared" ref="A141:A146" si="117">+B141/$B$9*100</f>
        <v>2.1000932505031482</v>
      </c>
      <c r="B141" s="54">
        <v>770.84079999999994</v>
      </c>
      <c r="C141" s="54">
        <f t="shared" ref="C141:C146" si="118">+D141/$D$9*100</f>
        <v>2.152071440147115</v>
      </c>
      <c r="D141" s="54">
        <v>770.19577400000003</v>
      </c>
      <c r="E141" s="55">
        <f t="shared" ref="E141:E146" si="119">+F141/$F$9*100</f>
        <v>2.3323665842570671</v>
      </c>
      <c r="F141" s="55">
        <v>771.87453300000004</v>
      </c>
      <c r="G141" s="49"/>
      <c r="H141" s="54">
        <f t="shared" ref="H141:H146" si="120">+I141/$I$9*100</f>
        <v>1.9538563661426218</v>
      </c>
      <c r="I141" s="54">
        <v>517.024047</v>
      </c>
      <c r="J141" s="54">
        <f t="shared" ref="J141:J146" si="121">+K141/$K$9*100</f>
        <v>1.9505389922434613</v>
      </c>
      <c r="K141" s="54">
        <v>455.10302100000001</v>
      </c>
      <c r="L141" s="56" t="s">
        <v>119</v>
      </c>
      <c r="M141" s="57">
        <v>225001</v>
      </c>
      <c r="N141" s="58"/>
    </row>
    <row r="142" spans="1:14" ht="30" customHeight="1" x14ac:dyDescent="0.3">
      <c r="A142" s="39">
        <f t="shared" si="117"/>
        <v>6.8026884801064003E-2</v>
      </c>
      <c r="B142" s="39">
        <v>24.969318999999999</v>
      </c>
      <c r="C142" s="39">
        <f t="shared" si="118"/>
        <v>6.8134832699575487E-2</v>
      </c>
      <c r="D142" s="39">
        <v>24.384488000000001</v>
      </c>
      <c r="E142" s="40">
        <f t="shared" si="119"/>
        <v>7.2573495693148846E-2</v>
      </c>
      <c r="F142" s="40">
        <v>24.017507999999999</v>
      </c>
      <c r="G142" s="41"/>
      <c r="H142" s="39">
        <f t="shared" si="120"/>
        <v>6.61124387874331E-2</v>
      </c>
      <c r="I142" s="39">
        <v>17.494489999999999</v>
      </c>
      <c r="J142" s="39">
        <f t="shared" si="121"/>
        <v>2.4840109898433629E-2</v>
      </c>
      <c r="K142" s="39">
        <v>5.7957359999999998</v>
      </c>
      <c r="L142" s="45" t="s">
        <v>120</v>
      </c>
      <c r="M142" s="43">
        <v>225002</v>
      </c>
      <c r="N142" s="59"/>
    </row>
    <row r="143" spans="1:14" ht="30" customHeight="1" x14ac:dyDescent="0.3">
      <c r="A143" s="39">
        <f t="shared" si="117"/>
        <v>3.4606612420626848E-2</v>
      </c>
      <c r="B143" s="39">
        <v>12.702382999999999</v>
      </c>
      <c r="C143" s="39">
        <f t="shared" si="118"/>
        <v>4.3033419320223754E-2</v>
      </c>
      <c r="D143" s="39">
        <v>15.401049</v>
      </c>
      <c r="E143" s="40">
        <f t="shared" si="119"/>
        <v>4.7406354379404464E-2</v>
      </c>
      <c r="F143" s="40">
        <v>15.688682</v>
      </c>
      <c r="G143" s="41"/>
      <c r="H143" s="39">
        <f t="shared" si="120"/>
        <v>4.0775558187698319E-2</v>
      </c>
      <c r="I143" s="39">
        <v>10.789915000000001</v>
      </c>
      <c r="J143" s="39">
        <f t="shared" si="121"/>
        <v>1.958365864801875E-2</v>
      </c>
      <c r="K143" s="39">
        <v>4.5692919999999999</v>
      </c>
      <c r="L143" s="45" t="s">
        <v>121</v>
      </c>
      <c r="M143" s="43">
        <v>225003</v>
      </c>
      <c r="N143" s="59"/>
    </row>
    <row r="144" spans="1:14" ht="30" customHeight="1" x14ac:dyDescent="0.3">
      <c r="A144" s="39">
        <f t="shared" si="117"/>
        <v>7.7931945647770978E-2</v>
      </c>
      <c r="B144" s="39">
        <v>28.604979</v>
      </c>
      <c r="C144" s="39">
        <f t="shared" si="118"/>
        <v>7.9292462260554517E-2</v>
      </c>
      <c r="D144" s="39">
        <v>28.377645000000001</v>
      </c>
      <c r="E144" s="40">
        <f t="shared" si="119"/>
        <v>4.2173549483654107E-2</v>
      </c>
      <c r="F144" s="40">
        <v>13.956935</v>
      </c>
      <c r="G144" s="41"/>
      <c r="H144" s="39">
        <f t="shared" si="120"/>
        <v>1.8014118410089142E-2</v>
      </c>
      <c r="I144" s="39">
        <v>4.7668460000000001</v>
      </c>
      <c r="J144" s="39">
        <f t="shared" si="121"/>
        <v>4.2816168210346034E-3</v>
      </c>
      <c r="K144" s="39">
        <v>0.99899400000000005</v>
      </c>
      <c r="L144" s="45" t="s">
        <v>122</v>
      </c>
      <c r="M144" s="43">
        <v>225004</v>
      </c>
      <c r="N144" s="59"/>
    </row>
    <row r="145" spans="1:14" ht="30" customHeight="1" x14ac:dyDescent="0.3">
      <c r="A145" s="39">
        <f t="shared" si="117"/>
        <v>0.11005523116291177</v>
      </c>
      <c r="B145" s="39">
        <v>40.395854999999997</v>
      </c>
      <c r="C145" s="39">
        <f t="shared" si="118"/>
        <v>0.11055039568112213</v>
      </c>
      <c r="D145" s="39">
        <v>39.564414999999997</v>
      </c>
      <c r="E145" s="40">
        <f t="shared" si="119"/>
        <v>0.12687928695154399</v>
      </c>
      <c r="F145" s="40">
        <v>41.989493000000003</v>
      </c>
      <c r="G145" s="41"/>
      <c r="H145" s="39">
        <f t="shared" si="120"/>
        <v>0.13749482554279283</v>
      </c>
      <c r="I145" s="39">
        <v>36.383499</v>
      </c>
      <c r="J145" s="39">
        <f t="shared" si="121"/>
        <v>6.112029720254572E-2</v>
      </c>
      <c r="K145" s="39">
        <v>14.26069</v>
      </c>
      <c r="L145" s="45" t="s">
        <v>123</v>
      </c>
      <c r="M145" s="43">
        <v>225005</v>
      </c>
      <c r="N145" s="59"/>
    </row>
    <row r="146" spans="1:14" ht="30" customHeight="1" x14ac:dyDescent="0.3">
      <c r="A146" s="39">
        <f t="shared" si="117"/>
        <v>4.1744374730239231E-2</v>
      </c>
      <c r="B146" s="39">
        <v>15.322304000000001</v>
      </c>
      <c r="C146" s="39">
        <f t="shared" si="118"/>
        <v>4.0933752236026549E-2</v>
      </c>
      <c r="D146" s="39">
        <v>14.649608000000001</v>
      </c>
      <c r="E146" s="40">
        <f t="shared" si="119"/>
        <v>3.9829508694659184E-2</v>
      </c>
      <c r="F146" s="40">
        <v>13.181196999999999</v>
      </c>
      <c r="G146" s="41"/>
      <c r="H146" s="39">
        <f t="shared" si="120"/>
        <v>2.3939651066017812E-2</v>
      </c>
      <c r="I146" s="39">
        <v>6.3348440000000004</v>
      </c>
      <c r="J146" s="39">
        <f t="shared" si="121"/>
        <v>2.9802975048991184E-3</v>
      </c>
      <c r="K146" s="39">
        <v>0.69536799999999999</v>
      </c>
      <c r="L146" s="45" t="s">
        <v>124</v>
      </c>
      <c r="M146" s="43">
        <v>225006</v>
      </c>
      <c r="N146" s="59"/>
    </row>
    <row r="147" spans="1:14" ht="11.25" customHeight="1" thickBot="1" x14ac:dyDescent="0.35">
      <c r="A147" s="60"/>
      <c r="B147" s="60"/>
      <c r="C147" s="60"/>
      <c r="D147" s="60"/>
      <c r="E147" s="61"/>
      <c r="F147" s="61"/>
      <c r="G147" s="36"/>
      <c r="H147" s="60"/>
      <c r="I147" s="60"/>
      <c r="J147" s="60"/>
      <c r="K147" s="60"/>
      <c r="L147" s="62"/>
      <c r="M147" s="63"/>
      <c r="N147" s="47"/>
    </row>
    <row r="148" spans="1:14" ht="30" customHeight="1" thickBot="1" x14ac:dyDescent="0.35">
      <c r="A148" s="25">
        <f t="shared" ref="A148:F148" si="122">SUM(A149:A165)</f>
        <v>1.0981508889292604</v>
      </c>
      <c r="B148" s="25">
        <f t="shared" si="122"/>
        <v>403.07710600000001</v>
      </c>
      <c r="C148" s="25">
        <f t="shared" si="122"/>
        <v>1.104779119413948</v>
      </c>
      <c r="D148" s="25">
        <f t="shared" si="122"/>
        <v>395.38474100000002</v>
      </c>
      <c r="E148" s="26">
        <f t="shared" si="122"/>
        <v>1.1508056405518874</v>
      </c>
      <c r="F148" s="26">
        <f t="shared" si="122"/>
        <v>380.84817900000007</v>
      </c>
      <c r="G148" s="8"/>
      <c r="H148" s="25">
        <f>SUM(H149:H165)</f>
        <v>1.8285138863759864</v>
      </c>
      <c r="I148" s="25">
        <f>SUM(I149:I165)</f>
        <v>483.856268</v>
      </c>
      <c r="J148" s="25">
        <f>SUM(J149:J165)</f>
        <v>0.87107177979628625</v>
      </c>
      <c r="K148" s="25">
        <f>SUM(K149:K165)</f>
        <v>203.23992500000003</v>
      </c>
      <c r="L148" s="27" t="s">
        <v>17</v>
      </c>
      <c r="M148" s="53">
        <v>226</v>
      </c>
      <c r="N148" s="29"/>
    </row>
    <row r="149" spans="1:14" ht="30" customHeight="1" x14ac:dyDescent="0.3">
      <c r="A149" s="64">
        <f t="shared" ref="A149:A165" si="123">+B149/$B$9*100</f>
        <v>1.4759133495147741E-2</v>
      </c>
      <c r="B149" s="64">
        <v>5.417351</v>
      </c>
      <c r="C149" s="64">
        <f t="shared" ref="C149:C165" si="124">+D149/$D$9*100</f>
        <v>2.1285737926229419E-2</v>
      </c>
      <c r="D149" s="64">
        <v>7.6178629999999998</v>
      </c>
      <c r="E149" s="55">
        <f t="shared" ref="E149:E165" si="125">+F149/$F$9*100</f>
        <v>2.0264583106838492E-2</v>
      </c>
      <c r="F149" s="55">
        <v>6.7063709999999999</v>
      </c>
      <c r="G149" s="65"/>
      <c r="H149" s="54">
        <f t="shared" ref="H149:H165" si="126">+I149/$I$9*100</f>
        <v>9.4811783809402514E-2</v>
      </c>
      <c r="I149" s="54">
        <v>25.088830999999999</v>
      </c>
      <c r="J149" s="54">
        <f t="shared" ref="J149:J165" si="127">+K149/$K$9*100</f>
        <v>6.0201286991422978E-2</v>
      </c>
      <c r="K149" s="54">
        <v>14.046265</v>
      </c>
      <c r="L149" s="56" t="s">
        <v>125</v>
      </c>
      <c r="M149" s="57">
        <v>226001</v>
      </c>
      <c r="N149" s="58"/>
    </row>
    <row r="150" spans="1:14" ht="30" customHeight="1" x14ac:dyDescent="0.3">
      <c r="A150" s="66">
        <f t="shared" si="123"/>
        <v>0.39235388702594787</v>
      </c>
      <c r="B150" s="66">
        <v>144.01378800000001</v>
      </c>
      <c r="C150" s="66">
        <f t="shared" si="124"/>
        <v>0.39378995592158894</v>
      </c>
      <c r="D150" s="66">
        <v>140.931827</v>
      </c>
      <c r="E150" s="40">
        <f t="shared" si="125"/>
        <v>0.42574333024061733</v>
      </c>
      <c r="F150" s="40">
        <v>140.89570499999999</v>
      </c>
      <c r="G150" s="67"/>
      <c r="H150" s="39">
        <f t="shared" si="126"/>
        <v>1.0462197214216074</v>
      </c>
      <c r="I150" s="39">
        <v>276.847758</v>
      </c>
      <c r="J150" s="39">
        <f t="shared" si="127"/>
        <v>0.3872767104001904</v>
      </c>
      <c r="K150" s="39">
        <v>90.360050000000001</v>
      </c>
      <c r="L150" s="45" t="s">
        <v>126</v>
      </c>
      <c r="M150" s="43">
        <v>226002</v>
      </c>
      <c r="N150" s="59"/>
    </row>
    <row r="151" spans="1:14" ht="30" customHeight="1" x14ac:dyDescent="0.3">
      <c r="A151" s="66">
        <f t="shared" si="123"/>
        <v>1.2854696568050781E-2</v>
      </c>
      <c r="B151" s="66">
        <v>4.7183260000000002</v>
      </c>
      <c r="C151" s="66">
        <f t="shared" si="124"/>
        <v>1.3638147201964023E-2</v>
      </c>
      <c r="D151" s="66">
        <v>4.8808990000000003</v>
      </c>
      <c r="E151" s="40">
        <f t="shared" si="125"/>
        <v>1.4487423539669888E-2</v>
      </c>
      <c r="F151" s="40">
        <v>4.7944750000000003</v>
      </c>
      <c r="G151" s="67"/>
      <c r="H151" s="39">
        <f t="shared" si="126"/>
        <v>1.389172612966804E-2</v>
      </c>
      <c r="I151" s="39">
        <v>3.6759900000000001</v>
      </c>
      <c r="J151" s="39">
        <f t="shared" si="127"/>
        <v>1.0884119622974909E-2</v>
      </c>
      <c r="K151" s="39">
        <v>2.539501</v>
      </c>
      <c r="L151" s="45" t="s">
        <v>127</v>
      </c>
      <c r="M151" s="43">
        <v>226003</v>
      </c>
      <c r="N151" s="59"/>
    </row>
    <row r="152" spans="1:14" ht="30" customHeight="1" x14ac:dyDescent="0.3">
      <c r="A152" s="66">
        <f t="shared" si="123"/>
        <v>2.2833654553215711E-3</v>
      </c>
      <c r="B152" s="66">
        <v>0.83811100000000005</v>
      </c>
      <c r="C152" s="66">
        <f t="shared" si="124"/>
        <v>2.273630406660356E-3</v>
      </c>
      <c r="D152" s="66">
        <v>0.81369999999999998</v>
      </c>
      <c r="E152" s="40">
        <f t="shared" si="125"/>
        <v>2.3871361507441821E-3</v>
      </c>
      <c r="F152" s="40">
        <v>0.79</v>
      </c>
      <c r="G152" s="67"/>
      <c r="H152" s="39">
        <f t="shared" si="126"/>
        <v>7.5580870076730569E-4</v>
      </c>
      <c r="I152" s="39">
        <v>0.2</v>
      </c>
      <c r="J152" s="39">
        <f t="shared" si="127"/>
        <v>0</v>
      </c>
      <c r="K152" s="39">
        <v>0</v>
      </c>
      <c r="L152" s="45" t="s">
        <v>128</v>
      </c>
      <c r="M152" s="43">
        <v>226004</v>
      </c>
      <c r="N152" s="59"/>
    </row>
    <row r="153" spans="1:14" ht="30" customHeight="1" x14ac:dyDescent="0.3">
      <c r="A153" s="66">
        <f t="shared" si="123"/>
        <v>6.9657125311593975E-3</v>
      </c>
      <c r="B153" s="66">
        <v>2.5567700000000002</v>
      </c>
      <c r="C153" s="66">
        <f t="shared" si="124"/>
        <v>6.9360117469005793E-3</v>
      </c>
      <c r="D153" s="66">
        <v>2.4823</v>
      </c>
      <c r="E153" s="40">
        <f t="shared" si="125"/>
        <v>7.2822761054347823E-3</v>
      </c>
      <c r="F153" s="40">
        <v>2.41</v>
      </c>
      <c r="G153" s="67"/>
      <c r="H153" s="39">
        <f t="shared" si="126"/>
        <v>1.886196193634888E-2</v>
      </c>
      <c r="I153" s="39">
        <v>4.9912000000000001</v>
      </c>
      <c r="J153" s="39">
        <f t="shared" si="127"/>
        <v>2.331202210721127E-4</v>
      </c>
      <c r="K153" s="39">
        <v>5.4392000000000003E-2</v>
      </c>
      <c r="L153" s="45" t="s">
        <v>129</v>
      </c>
      <c r="M153" s="43">
        <v>226005</v>
      </c>
      <c r="N153" s="59"/>
    </row>
    <row r="154" spans="1:14" ht="30" customHeight="1" x14ac:dyDescent="0.3">
      <c r="A154" s="66">
        <f t="shared" si="123"/>
        <v>5.6801704048113688E-2</v>
      </c>
      <c r="B154" s="66">
        <v>20.849108000000001</v>
      </c>
      <c r="C154" s="66">
        <f t="shared" si="124"/>
        <v>5.6561492297977398E-2</v>
      </c>
      <c r="D154" s="66">
        <v>20.242553999999998</v>
      </c>
      <c r="E154" s="40">
        <f t="shared" si="125"/>
        <v>5.9840644419497907E-2</v>
      </c>
      <c r="F154" s="40">
        <v>19.803692000000002</v>
      </c>
      <c r="G154" s="67"/>
      <c r="H154" s="39">
        <f t="shared" si="126"/>
        <v>5.3260592058715764E-2</v>
      </c>
      <c r="I154" s="39">
        <v>14.093669999999999</v>
      </c>
      <c r="J154" s="39">
        <f t="shared" si="127"/>
        <v>3.710971590074108E-2</v>
      </c>
      <c r="K154" s="39">
        <v>8.6585009999999993</v>
      </c>
      <c r="L154" s="45" t="s">
        <v>130</v>
      </c>
      <c r="M154" s="43">
        <v>226006</v>
      </c>
      <c r="N154" s="59"/>
    </row>
    <row r="155" spans="1:14" ht="30" customHeight="1" x14ac:dyDescent="0.3">
      <c r="A155" s="66">
        <f t="shared" si="123"/>
        <v>5.5308899573811798E-2</v>
      </c>
      <c r="B155" s="66">
        <v>20.301172999999999</v>
      </c>
      <c r="C155" s="66">
        <f t="shared" si="124"/>
        <v>5.5075034818567313E-2</v>
      </c>
      <c r="D155" s="66">
        <v>19.710571999999999</v>
      </c>
      <c r="E155" s="40">
        <f t="shared" si="125"/>
        <v>5.8053353279757122E-2</v>
      </c>
      <c r="F155" s="40">
        <v>19.212205000000001</v>
      </c>
      <c r="G155" s="67"/>
      <c r="H155" s="39">
        <f t="shared" si="126"/>
        <v>3.8827038008598151E-2</v>
      </c>
      <c r="I155" s="39">
        <v>10.274303</v>
      </c>
      <c r="J155" s="39">
        <f t="shared" si="127"/>
        <v>1.8040827262876546E-2</v>
      </c>
      <c r="K155" s="39">
        <v>4.2093160000000003</v>
      </c>
      <c r="L155" s="45" t="s">
        <v>131</v>
      </c>
      <c r="M155" s="43">
        <v>226007</v>
      </c>
      <c r="N155" s="59"/>
    </row>
    <row r="156" spans="1:14" ht="30" customHeight="1" x14ac:dyDescent="0.3">
      <c r="A156" s="66">
        <f t="shared" si="123"/>
        <v>3.6151306177448647E-2</v>
      </c>
      <c r="B156" s="66">
        <v>13.269363999999999</v>
      </c>
      <c r="C156" s="66">
        <f t="shared" si="124"/>
        <v>3.6811009542471726E-2</v>
      </c>
      <c r="D156" s="66">
        <v>13.174137</v>
      </c>
      <c r="E156" s="40">
        <f t="shared" si="125"/>
        <v>1.5355286528266581E-2</v>
      </c>
      <c r="F156" s="40">
        <v>5.0816860000000004</v>
      </c>
      <c r="G156" s="67"/>
      <c r="H156" s="39">
        <f t="shared" si="126"/>
        <v>8.5766798123753443E-2</v>
      </c>
      <c r="I156" s="39">
        <v>22.695371999999999</v>
      </c>
      <c r="J156" s="39">
        <f t="shared" si="127"/>
        <v>5.6398961264708738E-3</v>
      </c>
      <c r="K156" s="39">
        <v>1.3159099999999999</v>
      </c>
      <c r="L156" s="45" t="s">
        <v>132</v>
      </c>
      <c r="M156" s="43">
        <v>226008</v>
      </c>
      <c r="N156" s="59"/>
    </row>
    <row r="157" spans="1:14" ht="30" customHeight="1" x14ac:dyDescent="0.3">
      <c r="A157" s="66">
        <f t="shared" si="123"/>
        <v>2.2582743745054562E-2</v>
      </c>
      <c r="B157" s="66">
        <v>8.2890130000000006</v>
      </c>
      <c r="C157" s="66">
        <f t="shared" si="124"/>
        <v>2.2463510330617512E-2</v>
      </c>
      <c r="D157" s="66">
        <v>8.0393709999999992</v>
      </c>
      <c r="E157" s="40">
        <f t="shared" si="125"/>
        <v>2.3562593000571383E-2</v>
      </c>
      <c r="F157" s="40">
        <v>7.7978160000000001</v>
      </c>
      <c r="G157" s="67"/>
      <c r="H157" s="39">
        <f t="shared" si="126"/>
        <v>1.4731505177090595E-2</v>
      </c>
      <c r="I157" s="39">
        <v>3.8982100000000002</v>
      </c>
      <c r="J157" s="39">
        <f t="shared" si="127"/>
        <v>8.3378752374473359E-3</v>
      </c>
      <c r="K157" s="39">
        <v>1.9454070000000001</v>
      </c>
      <c r="L157" s="45" t="s">
        <v>133</v>
      </c>
      <c r="M157" s="43">
        <v>226009</v>
      </c>
      <c r="N157" s="59"/>
    </row>
    <row r="158" spans="1:14" ht="30" customHeight="1" x14ac:dyDescent="0.3">
      <c r="A158" s="66">
        <f t="shared" si="123"/>
        <v>0.14020718981792882</v>
      </c>
      <c r="B158" s="66">
        <v>51.463154000000003</v>
      </c>
      <c r="C158" s="66">
        <f t="shared" si="124"/>
        <v>0.13961001881453527</v>
      </c>
      <c r="D158" s="66">
        <v>49.964441000000001</v>
      </c>
      <c r="E158" s="40">
        <f t="shared" si="125"/>
        <v>0.14676380776627074</v>
      </c>
      <c r="F158" s="40">
        <v>48.570086000000003</v>
      </c>
      <c r="G158" s="67"/>
      <c r="H158" s="39">
        <f t="shared" si="126"/>
        <v>0.12584652103109034</v>
      </c>
      <c r="I158" s="39">
        <v>33.301157000000003</v>
      </c>
      <c r="J158" s="39">
        <f t="shared" si="127"/>
        <v>9.5936291336992705E-2</v>
      </c>
      <c r="K158" s="39">
        <v>22.384015999999999</v>
      </c>
      <c r="L158" s="45" t="s">
        <v>134</v>
      </c>
      <c r="M158" s="43">
        <v>226010</v>
      </c>
      <c r="N158" s="59"/>
    </row>
    <row r="159" spans="1:14" ht="30" customHeight="1" x14ac:dyDescent="0.3">
      <c r="A159" s="66">
        <f t="shared" si="123"/>
        <v>3.0105809723136047E-3</v>
      </c>
      <c r="B159" s="66">
        <v>1.1050359999999999</v>
      </c>
      <c r="C159" s="66">
        <f t="shared" si="124"/>
        <v>2.9935667989770256E-3</v>
      </c>
      <c r="D159" s="66">
        <v>1.0713550000000001</v>
      </c>
      <c r="E159" s="40">
        <f t="shared" si="125"/>
        <v>3.1389057584401258E-3</v>
      </c>
      <c r="F159" s="40">
        <v>1.038791</v>
      </c>
      <c r="G159" s="67"/>
      <c r="H159" s="39">
        <f t="shared" si="126"/>
        <v>1.8068657565936508E-2</v>
      </c>
      <c r="I159" s="39">
        <v>4.7812780000000004</v>
      </c>
      <c r="J159" s="39">
        <f t="shared" si="127"/>
        <v>3.5364181528843371E-3</v>
      </c>
      <c r="K159" s="39">
        <v>0.82512300000000005</v>
      </c>
      <c r="L159" s="45" t="s">
        <v>135</v>
      </c>
      <c r="M159" s="43">
        <v>226011</v>
      </c>
      <c r="N159" s="59"/>
    </row>
    <row r="160" spans="1:14" ht="30" customHeight="1" x14ac:dyDescent="0.3">
      <c r="A160" s="66">
        <f t="shared" si="123"/>
        <v>2.6309953142484084E-2</v>
      </c>
      <c r="B160" s="66">
        <v>9.6570879999999999</v>
      </c>
      <c r="C160" s="66">
        <f t="shared" si="124"/>
        <v>2.6197768747007282E-2</v>
      </c>
      <c r="D160" s="66">
        <v>9.3758090000000003</v>
      </c>
      <c r="E160" s="40">
        <f t="shared" si="125"/>
        <v>2.7505631255765991E-2</v>
      </c>
      <c r="F160" s="40">
        <v>9.1027269999999998</v>
      </c>
      <c r="G160" s="67"/>
      <c r="H160" s="39">
        <f t="shared" si="126"/>
        <v>2.3070232980394664E-2</v>
      </c>
      <c r="I160" s="39">
        <v>6.104781</v>
      </c>
      <c r="J160" s="39">
        <f t="shared" si="127"/>
        <v>2.6620844600814967E-3</v>
      </c>
      <c r="K160" s="39">
        <v>0.62112199999999995</v>
      </c>
      <c r="L160" s="45" t="s">
        <v>136</v>
      </c>
      <c r="M160" s="43">
        <v>226012</v>
      </c>
      <c r="N160" s="59"/>
    </row>
    <row r="161" spans="1:14" ht="30" customHeight="1" x14ac:dyDescent="0.3">
      <c r="A161" s="66">
        <f t="shared" si="123"/>
        <v>6.7441178326567375E-2</v>
      </c>
      <c r="B161" s="66">
        <v>24.754335000000001</v>
      </c>
      <c r="C161" s="66">
        <f t="shared" si="124"/>
        <v>6.716747100000825E-2</v>
      </c>
      <c r="D161" s="66">
        <v>24.038283</v>
      </c>
      <c r="E161" s="40">
        <f t="shared" si="125"/>
        <v>7.1442120068731976E-2</v>
      </c>
      <c r="F161" s="40">
        <v>23.643090000000001</v>
      </c>
      <c r="G161" s="67"/>
      <c r="H161" s="39">
        <f t="shared" si="126"/>
        <v>7.6475320546523132E-2</v>
      </c>
      <c r="I161" s="39">
        <v>20.236687</v>
      </c>
      <c r="J161" s="39">
        <f t="shared" si="127"/>
        <v>6.2399055391241069E-2</v>
      </c>
      <c r="K161" s="39">
        <v>14.559051999999999</v>
      </c>
      <c r="L161" s="45" t="s">
        <v>137</v>
      </c>
      <c r="M161" s="43">
        <v>226013</v>
      </c>
      <c r="N161" s="59"/>
    </row>
    <row r="162" spans="1:14" ht="30" customHeight="1" x14ac:dyDescent="0.3">
      <c r="A162" s="66">
        <f t="shared" si="123"/>
        <v>3.5453241942771184E-2</v>
      </c>
      <c r="B162" s="66">
        <v>13.013139000000001</v>
      </c>
      <c r="C162" s="66">
        <f t="shared" si="124"/>
        <v>3.5304053903219848E-2</v>
      </c>
      <c r="D162" s="66">
        <v>12.634819</v>
      </c>
      <c r="E162" s="40">
        <f t="shared" si="125"/>
        <v>3.7068728324188269E-2</v>
      </c>
      <c r="F162" s="40">
        <v>12.267543</v>
      </c>
      <c r="G162" s="67"/>
      <c r="H162" s="39">
        <f t="shared" si="126"/>
        <v>2.4522515619875538E-2</v>
      </c>
      <c r="I162" s="39">
        <v>6.4890800000000004</v>
      </c>
      <c r="J162" s="39">
        <f t="shared" si="127"/>
        <v>6.8426433738382041E-3</v>
      </c>
      <c r="K162" s="39">
        <v>1.5965370000000001</v>
      </c>
      <c r="L162" s="45" t="s">
        <v>138</v>
      </c>
      <c r="M162" s="43">
        <v>226014</v>
      </c>
      <c r="N162" s="59"/>
    </row>
    <row r="163" spans="1:14" ht="30" customHeight="1" x14ac:dyDescent="0.3">
      <c r="A163" s="66">
        <f t="shared" si="123"/>
        <v>8.2286250891746016E-3</v>
      </c>
      <c r="B163" s="66">
        <v>3.0203229999999999</v>
      </c>
      <c r="C163" s="66">
        <f t="shared" si="124"/>
        <v>8.1757787903848685E-3</v>
      </c>
      <c r="D163" s="66">
        <v>2.9259949999999999</v>
      </c>
      <c r="E163" s="40">
        <f t="shared" si="125"/>
        <v>8.566482833943229E-3</v>
      </c>
      <c r="F163" s="40">
        <v>2.8349959999999998</v>
      </c>
      <c r="G163" s="67"/>
      <c r="H163" s="39">
        <f t="shared" si="126"/>
        <v>5.8785364709149574E-3</v>
      </c>
      <c r="I163" s="39">
        <v>1.5555619999999999</v>
      </c>
      <c r="J163" s="39">
        <f t="shared" si="127"/>
        <v>2.6442464258098736E-4</v>
      </c>
      <c r="K163" s="39">
        <v>6.1696000000000001E-2</v>
      </c>
      <c r="L163" s="45" t="s">
        <v>139</v>
      </c>
      <c r="M163" s="43">
        <v>226015</v>
      </c>
      <c r="N163" s="59"/>
    </row>
    <row r="164" spans="1:14" ht="30" customHeight="1" x14ac:dyDescent="0.3">
      <c r="A164" s="66">
        <f t="shared" si="123"/>
        <v>9.8316053365539752E-2</v>
      </c>
      <c r="B164" s="66">
        <v>36.086981000000002</v>
      </c>
      <c r="C164" s="66">
        <f t="shared" si="124"/>
        <v>9.789685869845044E-2</v>
      </c>
      <c r="D164" s="66">
        <v>35.035893999999999</v>
      </c>
      <c r="E164" s="40">
        <f t="shared" si="125"/>
        <v>0.10483888304525361</v>
      </c>
      <c r="F164" s="40">
        <v>34.695430999999999</v>
      </c>
      <c r="G164" s="67"/>
      <c r="H164" s="39">
        <f t="shared" si="126"/>
        <v>7.6928136876283332E-2</v>
      </c>
      <c r="I164" s="39">
        <v>20.35651</v>
      </c>
      <c r="J164" s="39">
        <f t="shared" si="127"/>
        <v>5.2332566627476124E-2</v>
      </c>
      <c r="K164" s="39">
        <v>12.210322</v>
      </c>
      <c r="L164" s="45" t="s">
        <v>140</v>
      </c>
      <c r="M164" s="43">
        <v>226016</v>
      </c>
      <c r="N164" s="59"/>
    </row>
    <row r="165" spans="1:14" ht="30" customHeight="1" x14ac:dyDescent="0.3">
      <c r="A165" s="66">
        <f t="shared" si="123"/>
        <v>0.11912261765242471</v>
      </c>
      <c r="B165" s="66">
        <v>43.724046000000001</v>
      </c>
      <c r="C165" s="66">
        <f t="shared" si="124"/>
        <v>0.11859907246838772</v>
      </c>
      <c r="D165" s="66">
        <v>42.444921999999998</v>
      </c>
      <c r="E165" s="40">
        <f t="shared" si="125"/>
        <v>0.12450445512789581</v>
      </c>
      <c r="F165" s="40">
        <v>41.203564999999998</v>
      </c>
      <c r="G165" s="67"/>
      <c r="H165" s="39">
        <f t="shared" si="126"/>
        <v>0.11059702991901588</v>
      </c>
      <c r="I165" s="39">
        <v>29.265879000000002</v>
      </c>
      <c r="J165" s="39">
        <f t="shared" si="127"/>
        <v>0.11937474404799508</v>
      </c>
      <c r="K165" s="39">
        <v>27.852715</v>
      </c>
      <c r="L165" s="45" t="s">
        <v>141</v>
      </c>
      <c r="M165" s="43">
        <v>226017</v>
      </c>
      <c r="N165" s="59"/>
    </row>
    <row r="166" spans="1:14" ht="11.25" customHeight="1" thickBot="1" x14ac:dyDescent="0.35">
      <c r="A166" s="60"/>
      <c r="B166" s="60"/>
      <c r="C166" s="60"/>
      <c r="D166" s="60"/>
      <c r="E166" s="61"/>
      <c r="F166" s="61"/>
      <c r="G166" s="36"/>
      <c r="H166" s="60"/>
      <c r="I166" s="60"/>
      <c r="J166" s="60"/>
      <c r="K166" s="60"/>
      <c r="L166" s="68"/>
      <c r="M166" s="63"/>
      <c r="N166" s="47"/>
    </row>
    <row r="167" spans="1:14" ht="30" customHeight="1" thickBot="1" x14ac:dyDescent="0.35">
      <c r="A167" s="25">
        <f t="shared" ref="A167:J167" si="128">SUM(A168:A171)</f>
        <v>5.9098602754674197</v>
      </c>
      <c r="B167" s="25">
        <f t="shared" si="128"/>
        <v>2169.2186389999997</v>
      </c>
      <c r="C167" s="25">
        <f t="shared" si="128"/>
        <v>5.9591004224100654</v>
      </c>
      <c r="D167" s="25">
        <f t="shared" si="128"/>
        <v>2132.6773250000001</v>
      </c>
      <c r="E167" s="26">
        <f t="shared" si="128"/>
        <v>5.5712183762297833</v>
      </c>
      <c r="F167" s="26">
        <f t="shared" si="128"/>
        <v>1843.741722</v>
      </c>
      <c r="G167" s="8"/>
      <c r="H167" s="25">
        <f t="shared" si="128"/>
        <v>6.2233831998797529</v>
      </c>
      <c r="I167" s="25">
        <f t="shared" si="128"/>
        <v>1646.8143839999998</v>
      </c>
      <c r="J167" s="25">
        <f t="shared" si="128"/>
        <v>6.1728381604442131</v>
      </c>
      <c r="K167" s="25">
        <f>SUM(K168:K171)</f>
        <v>1440.2569269999999</v>
      </c>
      <c r="L167" s="27" t="s">
        <v>18</v>
      </c>
      <c r="M167" s="53">
        <v>227</v>
      </c>
      <c r="N167" s="29"/>
    </row>
    <row r="168" spans="1:14" ht="30" customHeight="1" x14ac:dyDescent="0.3">
      <c r="A168" s="64">
        <f>+B168/$B$9*100</f>
        <v>0.38552878175462535</v>
      </c>
      <c r="B168" s="64">
        <v>141.50862799999999</v>
      </c>
      <c r="C168" s="64">
        <f>+D168/$D$9*100</f>
        <v>0.40068448236598531</v>
      </c>
      <c r="D168" s="64">
        <v>143.39928</v>
      </c>
      <c r="E168" s="55">
        <f>+F168/$F$9*100</f>
        <v>0.44008945042861985</v>
      </c>
      <c r="F168" s="55">
        <v>145.643417</v>
      </c>
      <c r="G168" s="49"/>
      <c r="H168" s="64">
        <f>+I168/$I$9*100</f>
        <v>0.55566237895398074</v>
      </c>
      <c r="I168" s="64">
        <v>147.037836</v>
      </c>
      <c r="J168" s="64">
        <f>+K168/$K$9*100</f>
        <v>0.73744022901165462</v>
      </c>
      <c r="K168" s="64">
        <v>172.060788</v>
      </c>
      <c r="L168" s="69" t="s">
        <v>142</v>
      </c>
      <c r="M168" s="70">
        <v>227001</v>
      </c>
      <c r="N168" s="58"/>
    </row>
    <row r="169" spans="1:14" ht="30" customHeight="1" x14ac:dyDescent="0.3">
      <c r="A169" s="66">
        <f>+B169/$B$9*100</f>
        <v>3.269302689483714E-3</v>
      </c>
      <c r="B169" s="66">
        <v>1.2</v>
      </c>
      <c r="C169" s="66">
        <f>+D169/$D$9*100</f>
        <v>3.9118625652261249E-3</v>
      </c>
      <c r="D169" s="66">
        <v>1.4</v>
      </c>
      <c r="E169" s="40">
        <f>+F169/$F$9*100</f>
        <v>4.8347061280894828E-3</v>
      </c>
      <c r="F169" s="40">
        <v>1.6</v>
      </c>
      <c r="G169" s="41"/>
      <c r="H169" s="66">
        <f>+I169/$I$9*100</f>
        <v>6.0464696061384455E-3</v>
      </c>
      <c r="I169" s="66">
        <v>1.6</v>
      </c>
      <c r="J169" s="66">
        <f>+K169/$K$9*100</f>
        <v>7.793596609811107E-2</v>
      </c>
      <c r="K169" s="66">
        <v>18.184149999999999</v>
      </c>
      <c r="L169" s="71" t="s">
        <v>143</v>
      </c>
      <c r="M169" s="72">
        <v>227002</v>
      </c>
      <c r="N169" s="59"/>
    </row>
    <row r="170" spans="1:14" ht="30" customHeight="1" x14ac:dyDescent="0.3">
      <c r="A170" s="66">
        <f>+B170/$B$9*100</f>
        <v>3.1223160284111708</v>
      </c>
      <c r="B170" s="66">
        <v>1146.048436</v>
      </c>
      <c r="C170" s="66">
        <f>+D170/$D$9*100</f>
        <v>3.1087326951197314</v>
      </c>
      <c r="D170" s="66">
        <v>1112.5712370000001</v>
      </c>
      <c r="E170" s="40">
        <f>+F170/$F$9*100</f>
        <v>2.495844125214401</v>
      </c>
      <c r="F170" s="40">
        <v>825.97586999999999</v>
      </c>
      <c r="G170" s="41"/>
      <c r="H170" s="66">
        <f>+I170/$I$9*100</f>
        <v>2.3836486201597871</v>
      </c>
      <c r="I170" s="66">
        <v>630.75447999999994</v>
      </c>
      <c r="J170" s="66">
        <f>+K170/$K$9*100</f>
        <v>2.1651097834936044</v>
      </c>
      <c r="K170" s="66">
        <v>505.16703699999999</v>
      </c>
      <c r="L170" s="71" t="s">
        <v>144</v>
      </c>
      <c r="M170" s="72">
        <v>227003</v>
      </c>
      <c r="N170" s="59"/>
    </row>
    <row r="171" spans="1:14" ht="30" customHeight="1" x14ac:dyDescent="0.3">
      <c r="A171" s="66">
        <f>+B171/$B$9*100</f>
        <v>2.3987461626121394</v>
      </c>
      <c r="B171" s="66">
        <v>880.46157500000004</v>
      </c>
      <c r="C171" s="66">
        <f>+D171/$D$9*100</f>
        <v>2.4457713823591227</v>
      </c>
      <c r="D171" s="66">
        <v>875.30680800000005</v>
      </c>
      <c r="E171" s="40">
        <f>+F171/$F$9*100</f>
        <v>2.6304500944586735</v>
      </c>
      <c r="F171" s="40">
        <v>870.52243499999997</v>
      </c>
      <c r="G171" s="41"/>
      <c r="H171" s="66">
        <f>+I171/$I$9*100</f>
        <v>3.2780257311598469</v>
      </c>
      <c r="I171" s="66">
        <v>867.42206799999997</v>
      </c>
      <c r="J171" s="66">
        <f>+K171/$K$9*100</f>
        <v>3.1923521818408434</v>
      </c>
      <c r="K171" s="66">
        <v>744.84495200000003</v>
      </c>
      <c r="L171" s="71" t="s">
        <v>145</v>
      </c>
      <c r="M171" s="72">
        <v>227011</v>
      </c>
      <c r="N171" s="59"/>
    </row>
    <row r="172" spans="1:14" ht="11.25" customHeight="1" thickBot="1" x14ac:dyDescent="0.35">
      <c r="A172" s="60"/>
      <c r="B172" s="60"/>
      <c r="C172" s="60"/>
      <c r="D172" s="60"/>
      <c r="E172" s="61"/>
      <c r="F172" s="61"/>
      <c r="G172" s="36"/>
      <c r="H172" s="60"/>
      <c r="I172" s="60"/>
      <c r="J172" s="60"/>
      <c r="K172" s="60"/>
      <c r="L172" s="68"/>
      <c r="M172" s="63"/>
      <c r="N172" s="47"/>
    </row>
    <row r="173" spans="1:14" ht="30" customHeight="1" thickBot="1" x14ac:dyDescent="0.35">
      <c r="A173" s="25">
        <f t="shared" ref="A173:F173" si="129">SUM(A174:A194)</f>
        <v>13.718430114697783</v>
      </c>
      <c r="B173" s="25">
        <f t="shared" si="129"/>
        <v>5035.3600449999985</v>
      </c>
      <c r="C173" s="25">
        <f t="shared" si="129"/>
        <v>13.358451861856526</v>
      </c>
      <c r="D173" s="25">
        <f t="shared" si="129"/>
        <v>4780.8000139999995</v>
      </c>
      <c r="E173" s="26">
        <f t="shared" si="129"/>
        <v>13.808369299096729</v>
      </c>
      <c r="F173" s="26">
        <f t="shared" si="129"/>
        <v>4569.7484589999995</v>
      </c>
      <c r="G173" s="8"/>
      <c r="H173" s="25">
        <f>SUM(H174:H194)</f>
        <v>11.735659203441859</v>
      </c>
      <c r="I173" s="25">
        <f>SUM(I174:I194)</f>
        <v>3105.4575559999998</v>
      </c>
      <c r="J173" s="25">
        <f>SUM(J174:J194)</f>
        <v>14.603856883950277</v>
      </c>
      <c r="K173" s="25">
        <f>SUM(K174:K194)</f>
        <v>3407.3963209999997</v>
      </c>
      <c r="L173" s="27" t="s">
        <v>19</v>
      </c>
      <c r="M173" s="53">
        <v>228</v>
      </c>
      <c r="N173" s="29"/>
    </row>
    <row r="174" spans="1:14" ht="30" customHeight="1" x14ac:dyDescent="0.3">
      <c r="A174" s="64">
        <f t="shared" ref="A174:A193" si="130">+B174/$B$9*100</f>
        <v>1.2124384204086134</v>
      </c>
      <c r="B174" s="64">
        <v>445.02643</v>
      </c>
      <c r="C174" s="64">
        <f t="shared" ref="C174:C193" si="131">+D174/$D$9*100</f>
        <v>1.2434873086094462</v>
      </c>
      <c r="D174" s="64">
        <v>445.02643</v>
      </c>
      <c r="E174" s="55">
        <f t="shared" ref="E174:E193" si="132">+F174/$F$9*100</f>
        <v>1.3447325051767405</v>
      </c>
      <c r="F174" s="55">
        <v>445.02643</v>
      </c>
      <c r="G174" s="49"/>
      <c r="H174" s="64">
        <f t="shared" ref="H174:H193" si="133">+I174/$I$9*100</f>
        <v>2.2565103086877807</v>
      </c>
      <c r="I174" s="64">
        <v>597.111493</v>
      </c>
      <c r="J174" s="64">
        <f t="shared" ref="J174:J193" si="134">+K174/$K$9*100</f>
        <v>2.4529160773756464</v>
      </c>
      <c r="K174" s="64">
        <v>572.31848300000001</v>
      </c>
      <c r="L174" s="69" t="s">
        <v>146</v>
      </c>
      <c r="M174" s="70">
        <v>228001</v>
      </c>
      <c r="N174" s="58"/>
    </row>
    <row r="175" spans="1:14" ht="30" customHeight="1" x14ac:dyDescent="0.3">
      <c r="A175" s="66">
        <f t="shared" si="130"/>
        <v>2.6013024174549544E-4</v>
      </c>
      <c r="B175" s="66">
        <v>9.5480999999999996E-2</v>
      </c>
      <c r="C175" s="66">
        <f t="shared" si="131"/>
        <v>2.590211855689013E-4</v>
      </c>
      <c r="D175" s="66">
        <v>9.2700000000000005E-2</v>
      </c>
      <c r="E175" s="40">
        <f t="shared" si="132"/>
        <v>2.7195221970503336E-4</v>
      </c>
      <c r="F175" s="40">
        <v>0.09</v>
      </c>
      <c r="G175" s="41"/>
      <c r="H175" s="66">
        <f t="shared" si="133"/>
        <v>1.9651026219949944E-4</v>
      </c>
      <c r="I175" s="66">
        <v>5.1999999999999998E-2</v>
      </c>
      <c r="J175" s="66">
        <f t="shared" si="134"/>
        <v>1.5167472245037865E-4</v>
      </c>
      <c r="K175" s="66">
        <v>3.5388999999999997E-2</v>
      </c>
      <c r="L175" s="71" t="s">
        <v>147</v>
      </c>
      <c r="M175" s="72">
        <v>228002</v>
      </c>
      <c r="N175" s="59"/>
    </row>
    <row r="176" spans="1:14" ht="30" customHeight="1" x14ac:dyDescent="0.3">
      <c r="A176" s="66">
        <f t="shared" si="130"/>
        <v>0.43464232003883868</v>
      </c>
      <c r="B176" s="66">
        <v>159.53578899999999</v>
      </c>
      <c r="C176" s="66">
        <f t="shared" si="131"/>
        <v>0.43279330457242804</v>
      </c>
      <c r="D176" s="66">
        <v>154.89057099999999</v>
      </c>
      <c r="E176" s="40">
        <f t="shared" si="132"/>
        <v>0.45440390933486602</v>
      </c>
      <c r="F176" s="40">
        <v>150.380651</v>
      </c>
      <c r="G176" s="41"/>
      <c r="H176" s="66">
        <f t="shared" si="133"/>
        <v>0.70377646790429449</v>
      </c>
      <c r="I176" s="66">
        <v>186.23137500000001</v>
      </c>
      <c r="J176" s="66">
        <f t="shared" si="134"/>
        <v>0.46583259319148929</v>
      </c>
      <c r="K176" s="66">
        <v>108.68884</v>
      </c>
      <c r="L176" s="71" t="s">
        <v>148</v>
      </c>
      <c r="M176" s="72">
        <v>228003</v>
      </c>
      <c r="N176" s="59"/>
    </row>
    <row r="177" spans="1:14" ht="30" customHeight="1" x14ac:dyDescent="0.3">
      <c r="A177" s="66">
        <f t="shared" si="130"/>
        <v>3.3923456206213419E-2</v>
      </c>
      <c r="B177" s="66">
        <v>12.45163</v>
      </c>
      <c r="C177" s="66">
        <f t="shared" si="131"/>
        <v>3.3819507648091628E-2</v>
      </c>
      <c r="D177" s="66">
        <v>12.103521000000001</v>
      </c>
      <c r="E177" s="40">
        <f t="shared" si="132"/>
        <v>3.404101476331154E-2</v>
      </c>
      <c r="F177" s="40">
        <v>11.265549999999999</v>
      </c>
      <c r="G177" s="41"/>
      <c r="H177" s="66">
        <f t="shared" si="133"/>
        <v>4.6954672220821426E-2</v>
      </c>
      <c r="I177" s="66">
        <v>12.425015</v>
      </c>
      <c r="J177" s="66">
        <f t="shared" si="134"/>
        <v>4.14506071124476E-2</v>
      </c>
      <c r="K177" s="66">
        <v>9.6713249999999995</v>
      </c>
      <c r="L177" s="71" t="s">
        <v>149</v>
      </c>
      <c r="M177" s="72">
        <v>228004</v>
      </c>
      <c r="N177" s="59"/>
    </row>
    <row r="178" spans="1:14" ht="30" customHeight="1" x14ac:dyDescent="0.3">
      <c r="A178" s="66">
        <f t="shared" si="130"/>
        <v>1.074150649097356E-2</v>
      </c>
      <c r="B178" s="66">
        <v>3.9426779999999999</v>
      </c>
      <c r="C178" s="66">
        <f t="shared" si="131"/>
        <v>1.0695711240902048E-2</v>
      </c>
      <c r="D178" s="66">
        <v>3.8278430000000001</v>
      </c>
      <c r="E178" s="40">
        <f t="shared" si="132"/>
        <v>1.1229668617836003E-2</v>
      </c>
      <c r="F178" s="40">
        <v>3.7163520000000001</v>
      </c>
      <c r="G178" s="41"/>
      <c r="H178" s="66">
        <f t="shared" si="133"/>
        <v>4.5122418094160288E-2</v>
      </c>
      <c r="I178" s="66">
        <v>11.940168999999999</v>
      </c>
      <c r="J178" s="66">
        <f t="shared" si="134"/>
        <v>1.8415503129293007E-2</v>
      </c>
      <c r="K178" s="66">
        <v>4.2967360000000001</v>
      </c>
      <c r="L178" s="71" t="s">
        <v>150</v>
      </c>
      <c r="M178" s="72">
        <v>228005</v>
      </c>
      <c r="N178" s="59"/>
    </row>
    <row r="179" spans="1:14" ht="48.75" customHeight="1" x14ac:dyDescent="0.3">
      <c r="A179" s="66">
        <f t="shared" si="130"/>
        <v>2.4712386587916608E-4</v>
      </c>
      <c r="B179" s="66">
        <v>9.0706999999999996E-2</v>
      </c>
      <c r="C179" s="66">
        <f t="shared" si="131"/>
        <v>2.4607012629045621E-4</v>
      </c>
      <c r="D179" s="66">
        <v>8.8065000000000004E-2</v>
      </c>
      <c r="E179" s="40">
        <f t="shared" si="132"/>
        <v>2.5835460871978175E-4</v>
      </c>
      <c r="F179" s="40">
        <v>8.5500000000000007E-2</v>
      </c>
      <c r="G179" s="41"/>
      <c r="H179" s="66">
        <f t="shared" si="133"/>
        <v>1.3891189505490495E-2</v>
      </c>
      <c r="I179" s="66">
        <v>3.6758479999999998</v>
      </c>
      <c r="J179" s="66">
        <f t="shared" si="134"/>
        <v>0</v>
      </c>
      <c r="K179" s="66">
        <v>0</v>
      </c>
      <c r="L179" s="73" t="s">
        <v>151</v>
      </c>
      <c r="M179" s="72">
        <v>228006</v>
      </c>
      <c r="N179" s="59"/>
    </row>
    <row r="180" spans="1:14" ht="48.75" customHeight="1" x14ac:dyDescent="0.3">
      <c r="A180" s="66">
        <f t="shared" si="130"/>
        <v>0.11793209018037358</v>
      </c>
      <c r="B180" s="66">
        <v>43.287061999999999</v>
      </c>
      <c r="C180" s="66">
        <f t="shared" si="131"/>
        <v>0.11783620897279279</v>
      </c>
      <c r="D180" s="66">
        <v>42.171903999999998</v>
      </c>
      <c r="E180" s="40">
        <f t="shared" si="132"/>
        <v>0.12415895796290853</v>
      </c>
      <c r="F180" s="40">
        <v>41.089225999999996</v>
      </c>
      <c r="G180" s="41"/>
      <c r="H180" s="66">
        <f t="shared" si="133"/>
        <v>0.11519350698603677</v>
      </c>
      <c r="I180" s="66">
        <v>30.482185999999999</v>
      </c>
      <c r="J180" s="66">
        <f t="shared" si="134"/>
        <v>0.11778143728331976</v>
      </c>
      <c r="K180" s="66">
        <v>27.480962000000002</v>
      </c>
      <c r="L180" s="73" t="s">
        <v>152</v>
      </c>
      <c r="M180" s="72">
        <v>228007</v>
      </c>
      <c r="N180" s="59"/>
    </row>
    <row r="181" spans="1:14" ht="30" customHeight="1" x14ac:dyDescent="0.3">
      <c r="A181" s="66">
        <f t="shared" si="130"/>
        <v>0.28538914676633748</v>
      </c>
      <c r="B181" s="66">
        <v>104.75230000000001</v>
      </c>
      <c r="C181" s="66">
        <f t="shared" si="131"/>
        <v>0.28459832334899771</v>
      </c>
      <c r="D181" s="66">
        <v>101.853694</v>
      </c>
      <c r="E181" s="40">
        <f t="shared" si="132"/>
        <v>0.29381895492382015</v>
      </c>
      <c r="F181" s="40">
        <v>97.236587999999998</v>
      </c>
      <c r="G181" s="41"/>
      <c r="H181" s="66">
        <f t="shared" si="133"/>
        <v>0.35234018299142328</v>
      </c>
      <c r="I181" s="66">
        <v>93.235281000000001</v>
      </c>
      <c r="J181" s="66">
        <f t="shared" si="134"/>
        <v>0.35044959147872218</v>
      </c>
      <c r="K181" s="66">
        <v>81.767484999999994</v>
      </c>
      <c r="L181" s="71" t="s">
        <v>153</v>
      </c>
      <c r="M181" s="72">
        <v>228009</v>
      </c>
      <c r="N181" s="59"/>
    </row>
    <row r="182" spans="1:14" ht="30" customHeight="1" x14ac:dyDescent="0.3">
      <c r="A182" s="66">
        <f t="shared" si="130"/>
        <v>8.6710080581831814E-3</v>
      </c>
      <c r="B182" s="66">
        <v>3.1827000000000001</v>
      </c>
      <c r="C182" s="66">
        <f t="shared" si="131"/>
        <v>8.6340395189633753E-3</v>
      </c>
      <c r="D182" s="66">
        <v>3.09</v>
      </c>
      <c r="E182" s="40">
        <f t="shared" si="132"/>
        <v>9.0650739901677792E-3</v>
      </c>
      <c r="F182" s="40">
        <v>3</v>
      </c>
      <c r="G182" s="41"/>
      <c r="H182" s="66">
        <f t="shared" si="133"/>
        <v>0.21137402256209384</v>
      </c>
      <c r="I182" s="66">
        <v>55.933207000000003</v>
      </c>
      <c r="J182" s="66">
        <f t="shared" si="134"/>
        <v>0.19889706513481117</v>
      </c>
      <c r="K182" s="66">
        <v>46.406995999999999</v>
      </c>
      <c r="L182" s="71" t="s">
        <v>154</v>
      </c>
      <c r="M182" s="72">
        <v>228010</v>
      </c>
      <c r="N182" s="59"/>
    </row>
    <row r="183" spans="1:14" ht="30" customHeight="1" x14ac:dyDescent="0.3">
      <c r="A183" s="66">
        <f t="shared" si="130"/>
        <v>0.95354661776608329</v>
      </c>
      <c r="B183" s="66">
        <v>350</v>
      </c>
      <c r="C183" s="66">
        <f t="shared" si="131"/>
        <v>0.97796564130653141</v>
      </c>
      <c r="D183" s="66">
        <v>350</v>
      </c>
      <c r="E183" s="40">
        <f t="shared" si="132"/>
        <v>1.057591965519574</v>
      </c>
      <c r="F183" s="40">
        <v>350</v>
      </c>
      <c r="G183" s="41"/>
      <c r="H183" s="66">
        <f t="shared" si="133"/>
        <v>1.2275874696725388</v>
      </c>
      <c r="I183" s="66">
        <v>324.84078799999997</v>
      </c>
      <c r="J183" s="66">
        <f t="shared" si="134"/>
        <v>1.2165735283037211</v>
      </c>
      <c r="K183" s="66">
        <v>283.85297100000003</v>
      </c>
      <c r="L183" s="71" t="s">
        <v>155</v>
      </c>
      <c r="M183" s="72">
        <v>228011</v>
      </c>
      <c r="N183" s="59"/>
    </row>
    <row r="184" spans="1:14" ht="30" customHeight="1" x14ac:dyDescent="0.3">
      <c r="A184" s="66">
        <f t="shared" si="130"/>
        <v>0.69289863562458665</v>
      </c>
      <c r="B184" s="66">
        <v>254.32896299999999</v>
      </c>
      <c r="C184" s="66">
        <f t="shared" si="131"/>
        <v>0.71061605004088779</v>
      </c>
      <c r="D184" s="66">
        <v>254.31938199999999</v>
      </c>
      <c r="E184" s="40">
        <f t="shared" si="132"/>
        <v>0.76844656388182897</v>
      </c>
      <c r="F184" s="40">
        <v>254.31008</v>
      </c>
      <c r="G184" s="41"/>
      <c r="H184" s="66">
        <f t="shared" si="133"/>
        <v>0.97736336827360404</v>
      </c>
      <c r="I184" s="66">
        <v>258.62718100000001</v>
      </c>
      <c r="J184" s="66">
        <f t="shared" si="134"/>
        <v>1.3339242212044442</v>
      </c>
      <c r="K184" s="66">
        <v>311.233431</v>
      </c>
      <c r="L184" s="71" t="s">
        <v>156</v>
      </c>
      <c r="M184" s="72">
        <v>228013</v>
      </c>
      <c r="N184" s="59"/>
    </row>
    <row r="185" spans="1:14" ht="30" customHeight="1" x14ac:dyDescent="0.3">
      <c r="A185" s="66">
        <f t="shared" si="130"/>
        <v>0.15462141460375495</v>
      </c>
      <c r="B185" s="66">
        <v>56.753906000000001</v>
      </c>
      <c r="C185" s="66">
        <f t="shared" si="131"/>
        <v>0.15396219270215492</v>
      </c>
      <c r="D185" s="66">
        <v>55.100879999999997</v>
      </c>
      <c r="E185" s="40">
        <f t="shared" si="132"/>
        <v>0.16164839939267184</v>
      </c>
      <c r="F185" s="40">
        <v>53.496000000000002</v>
      </c>
      <c r="G185" s="41"/>
      <c r="H185" s="66">
        <f t="shared" si="133"/>
        <v>0.18936409093374462</v>
      </c>
      <c r="I185" s="66">
        <v>50.109000000000002</v>
      </c>
      <c r="J185" s="66">
        <f t="shared" si="134"/>
        <v>0.2205447712145378</v>
      </c>
      <c r="K185" s="66">
        <v>51.457875000000001</v>
      </c>
      <c r="L185" s="71" t="s">
        <v>157</v>
      </c>
      <c r="M185" s="72">
        <v>228014</v>
      </c>
      <c r="N185" s="59"/>
    </row>
    <row r="186" spans="1:14" ht="30" customHeight="1" x14ac:dyDescent="0.3">
      <c r="A186" s="66">
        <f t="shared" si="130"/>
        <v>0.11561344077577575</v>
      </c>
      <c r="B186" s="66">
        <v>42.436</v>
      </c>
      <c r="C186" s="66">
        <f t="shared" si="131"/>
        <v>0.11512052691951169</v>
      </c>
      <c r="D186" s="66">
        <v>41.2</v>
      </c>
      <c r="E186" s="40">
        <f t="shared" si="132"/>
        <v>0.12086765320223705</v>
      </c>
      <c r="F186" s="40">
        <v>40</v>
      </c>
      <c r="G186" s="41"/>
      <c r="H186" s="66">
        <f t="shared" si="133"/>
        <v>0.15494078365729769</v>
      </c>
      <c r="I186" s="66">
        <v>41</v>
      </c>
      <c r="J186" s="66">
        <f t="shared" si="134"/>
        <v>0.19123060202105943</v>
      </c>
      <c r="K186" s="66">
        <v>44.618243999999997</v>
      </c>
      <c r="L186" s="71" t="s">
        <v>158</v>
      </c>
      <c r="M186" s="72">
        <v>228015</v>
      </c>
      <c r="N186" s="59"/>
    </row>
    <row r="187" spans="1:14" ht="30" customHeight="1" x14ac:dyDescent="0.3">
      <c r="A187" s="66">
        <f t="shared" si="130"/>
        <v>0.18787184126063561</v>
      </c>
      <c r="B187" s="66">
        <v>68.958500000000001</v>
      </c>
      <c r="C187" s="66">
        <f t="shared" si="131"/>
        <v>0.18707085624420652</v>
      </c>
      <c r="D187" s="66">
        <v>66.95</v>
      </c>
      <c r="E187" s="40">
        <f t="shared" si="132"/>
        <v>0.19640993645363519</v>
      </c>
      <c r="F187" s="40">
        <v>65</v>
      </c>
      <c r="G187" s="41"/>
      <c r="H187" s="66">
        <f t="shared" si="133"/>
        <v>0.21903336148236516</v>
      </c>
      <c r="I187" s="66">
        <v>57.96</v>
      </c>
      <c r="J187" s="66">
        <f t="shared" si="134"/>
        <v>0.12200647984861543</v>
      </c>
      <c r="K187" s="66">
        <v>28.466756</v>
      </c>
      <c r="L187" s="71" t="s">
        <v>159</v>
      </c>
      <c r="M187" s="72">
        <v>228016</v>
      </c>
      <c r="N187" s="59"/>
    </row>
    <row r="188" spans="1:14" ht="30" customHeight="1" x14ac:dyDescent="0.3">
      <c r="A188" s="66">
        <f t="shared" si="130"/>
        <v>7.3876977758045087E-3</v>
      </c>
      <c r="B188" s="66">
        <v>2.7116600000000002</v>
      </c>
      <c r="C188" s="66">
        <f t="shared" si="131"/>
        <v>7.356201670156797E-3</v>
      </c>
      <c r="D188" s="66">
        <v>2.6326800000000001</v>
      </c>
      <c r="E188" s="40">
        <f t="shared" si="132"/>
        <v>7.7234430396229481E-3</v>
      </c>
      <c r="F188" s="40">
        <v>2.556</v>
      </c>
      <c r="G188" s="41"/>
      <c r="H188" s="66">
        <f t="shared" si="133"/>
        <v>9.4476087595913218E-3</v>
      </c>
      <c r="I188" s="66">
        <v>2.5</v>
      </c>
      <c r="J188" s="66">
        <f t="shared" si="134"/>
        <v>1.0226225317658127E-2</v>
      </c>
      <c r="K188" s="66">
        <v>2.3860000000000001</v>
      </c>
      <c r="L188" s="71" t="s">
        <v>160</v>
      </c>
      <c r="M188" s="72">
        <v>228017</v>
      </c>
      <c r="N188" s="59"/>
    </row>
    <row r="189" spans="1:14" ht="30" customHeight="1" x14ac:dyDescent="0.3">
      <c r="A189" s="66">
        <f t="shared" si="130"/>
        <v>2.7480085914276731</v>
      </c>
      <c r="B189" s="66">
        <v>1008.658611</v>
      </c>
      <c r="C189" s="66">
        <f t="shared" si="131"/>
        <v>2.7362925534331901</v>
      </c>
      <c r="D189" s="66">
        <v>979.28020500000002</v>
      </c>
      <c r="E189" s="40">
        <f t="shared" si="132"/>
        <v>2.8728956373235119</v>
      </c>
      <c r="F189" s="40">
        <v>950.75748099999998</v>
      </c>
      <c r="G189" s="41"/>
      <c r="H189" s="66">
        <f t="shared" si="133"/>
        <v>3.7858457821434341</v>
      </c>
      <c r="I189" s="66">
        <v>1001.8</v>
      </c>
      <c r="J189" s="66">
        <f t="shared" si="134"/>
        <v>6.8187209669427107</v>
      </c>
      <c r="K189" s="66">
        <v>1590.9553840000001</v>
      </c>
      <c r="L189" s="71" t="s">
        <v>161</v>
      </c>
      <c r="M189" s="72">
        <v>228018</v>
      </c>
      <c r="N189" s="59"/>
    </row>
    <row r="190" spans="1:14" ht="30" customHeight="1" x14ac:dyDescent="0.3">
      <c r="A190" s="66">
        <f t="shared" si="130"/>
        <v>0.62410447545090897</v>
      </c>
      <c r="B190" s="66">
        <v>229.07801499999999</v>
      </c>
      <c r="C190" s="66">
        <f t="shared" si="131"/>
        <v>0.62144362841690803</v>
      </c>
      <c r="D190" s="66">
        <v>222.40584000000001</v>
      </c>
      <c r="E190" s="40">
        <f t="shared" si="132"/>
        <v>0.65246776551631602</v>
      </c>
      <c r="F190" s="40">
        <v>215.928</v>
      </c>
      <c r="G190" s="41"/>
      <c r="H190" s="66">
        <f t="shared" si="133"/>
        <v>0.74827328802065562</v>
      </c>
      <c r="I190" s="66">
        <v>198.006</v>
      </c>
      <c r="J190" s="66">
        <f t="shared" si="134"/>
        <v>0.75724641306557972</v>
      </c>
      <c r="K190" s="66">
        <v>176.68199999999999</v>
      </c>
      <c r="L190" s="71" t="s">
        <v>162</v>
      </c>
      <c r="M190" s="72">
        <v>228019</v>
      </c>
      <c r="N190" s="59"/>
    </row>
    <row r="191" spans="1:14" ht="30" customHeight="1" x14ac:dyDescent="0.3">
      <c r="A191" s="66">
        <f t="shared" si="130"/>
        <v>5.7806720387887874E-2</v>
      </c>
      <c r="B191" s="66">
        <v>21.218</v>
      </c>
      <c r="C191" s="66">
        <f t="shared" si="131"/>
        <v>5.7560263459755845E-2</v>
      </c>
      <c r="D191" s="66">
        <v>20.6</v>
      </c>
      <c r="E191" s="40">
        <f t="shared" si="132"/>
        <v>6.0433826601118526E-2</v>
      </c>
      <c r="F191" s="40">
        <v>20</v>
      </c>
      <c r="G191" s="41"/>
      <c r="H191" s="66">
        <f t="shared" si="133"/>
        <v>8.3127612395805114E-2</v>
      </c>
      <c r="I191" s="66">
        <v>21.996998000000001</v>
      </c>
      <c r="J191" s="66">
        <f t="shared" si="134"/>
        <v>9.0432044846441323E-2</v>
      </c>
      <c r="K191" s="66">
        <v>21.099755999999999</v>
      </c>
      <c r="L191" s="71" t="s">
        <v>163</v>
      </c>
      <c r="M191" s="72">
        <v>228022</v>
      </c>
      <c r="N191" s="59"/>
    </row>
    <row r="192" spans="1:14" ht="30" customHeight="1" x14ac:dyDescent="0.3">
      <c r="A192" s="66">
        <f t="shared" si="130"/>
        <v>5.3499192571991685</v>
      </c>
      <c r="B192" s="66">
        <v>1963.691869</v>
      </c>
      <c r="C192" s="66">
        <f t="shared" si="131"/>
        <v>4.9381474267592029</v>
      </c>
      <c r="D192" s="66">
        <v>1767.292762</v>
      </c>
      <c r="E192" s="40">
        <f t="shared" si="132"/>
        <v>4.8800648907512088</v>
      </c>
      <c r="F192" s="40">
        <v>1615.011051</v>
      </c>
      <c r="G192" s="41"/>
      <c r="H192" s="66">
        <f t="shared" si="133"/>
        <v>0</v>
      </c>
      <c r="I192" s="66">
        <v>0</v>
      </c>
      <c r="J192" s="66">
        <f t="shared" si="134"/>
        <v>0.13453603169825784</v>
      </c>
      <c r="K192" s="66">
        <v>31.390172</v>
      </c>
      <c r="L192" s="71" t="s">
        <v>164</v>
      </c>
      <c r="M192" s="72">
        <v>228023</v>
      </c>
      <c r="N192" s="59"/>
    </row>
    <row r="193" spans="1:14" ht="30" customHeight="1" x14ac:dyDescent="0.3">
      <c r="A193" s="66">
        <f t="shared" si="130"/>
        <v>0.10405209669819818</v>
      </c>
      <c r="B193" s="66">
        <v>38.192399999999999</v>
      </c>
      <c r="C193" s="66">
        <f t="shared" si="131"/>
        <v>0.10360847422756052</v>
      </c>
      <c r="D193" s="66">
        <v>37.08</v>
      </c>
      <c r="E193" s="40">
        <f t="shared" si="132"/>
        <v>0.10878088788201334</v>
      </c>
      <c r="F193" s="40">
        <v>36</v>
      </c>
      <c r="G193" s="41"/>
      <c r="H193" s="66">
        <f t="shared" si="133"/>
        <v>2.2674261023019171E-2</v>
      </c>
      <c r="I193" s="66">
        <v>6</v>
      </c>
      <c r="J193" s="66">
        <f t="shared" si="134"/>
        <v>0</v>
      </c>
      <c r="K193" s="66">
        <v>0</v>
      </c>
      <c r="L193" s="71" t="s">
        <v>165</v>
      </c>
      <c r="M193" s="72">
        <v>228024</v>
      </c>
      <c r="N193" s="59"/>
    </row>
    <row r="194" spans="1:14" ht="30" customHeight="1" x14ac:dyDescent="0.3">
      <c r="A194" s="66">
        <f>+B194/$B$9*100</f>
        <v>0.61835412347014618</v>
      </c>
      <c r="B194" s="66">
        <v>226.967344</v>
      </c>
      <c r="C194" s="66">
        <f>+D194/$D$9*100</f>
        <v>0.61693855145297816</v>
      </c>
      <c r="D194" s="66">
        <v>220.79353699999999</v>
      </c>
      <c r="E194" s="40">
        <f>+F194/$F$9*100</f>
        <v>0.64905793793491451</v>
      </c>
      <c r="F194" s="40">
        <v>214.79955000000001</v>
      </c>
      <c r="G194" s="41"/>
      <c r="H194" s="66">
        <f>+I194/$I$9*100</f>
        <v>0.57264229786550558</v>
      </c>
      <c r="I194" s="66">
        <v>151.531015</v>
      </c>
      <c r="J194" s="66">
        <f>+K194/$K$9*100</f>
        <v>6.252105005907084E-2</v>
      </c>
      <c r="K194" s="66">
        <v>14.587516000000001</v>
      </c>
      <c r="L194" s="71" t="s">
        <v>166</v>
      </c>
      <c r="M194" s="72">
        <v>228999</v>
      </c>
      <c r="N194" s="59"/>
    </row>
    <row r="195" spans="1:14" ht="11.25" customHeight="1" thickBot="1" x14ac:dyDescent="0.35">
      <c r="A195" s="60"/>
      <c r="B195" s="60"/>
      <c r="C195" s="60"/>
      <c r="D195" s="60"/>
      <c r="E195" s="61"/>
      <c r="F195" s="61"/>
      <c r="G195" s="36"/>
      <c r="H195" s="60"/>
      <c r="I195" s="60"/>
      <c r="J195" s="60"/>
      <c r="K195" s="60"/>
      <c r="L195" s="68"/>
      <c r="M195" s="63"/>
      <c r="N195" s="47"/>
    </row>
    <row r="196" spans="1:14" ht="30" customHeight="1" thickBot="1" x14ac:dyDescent="0.35">
      <c r="A196" s="25">
        <f t="shared" ref="A196:F196" si="135">SUM(A197:A201)</f>
        <v>0.28123344076307283</v>
      </c>
      <c r="B196" s="25">
        <f t="shared" si="135"/>
        <v>103.226945</v>
      </c>
      <c r="C196" s="25">
        <f t="shared" si="135"/>
        <v>0.28825420480470565</v>
      </c>
      <c r="D196" s="25">
        <f t="shared" si="135"/>
        <v>103.162082</v>
      </c>
      <c r="E196" s="26">
        <f t="shared" si="135"/>
        <v>0.31153368380179086</v>
      </c>
      <c r="F196" s="26">
        <f t="shared" si="135"/>
        <v>103.099109</v>
      </c>
      <c r="G196" s="8"/>
      <c r="H196" s="25">
        <f>SUM(H197:H201)</f>
        <v>3.9816739572228386</v>
      </c>
      <c r="I196" s="25">
        <f>SUM(I197:I201)</f>
        <v>1053.619508</v>
      </c>
      <c r="J196" s="25">
        <f>SUM(J197:J201)</f>
        <v>0.53140510859762169</v>
      </c>
      <c r="K196" s="25">
        <f>SUM(K197:K201)</f>
        <v>123.98832900000001</v>
      </c>
      <c r="L196" s="27" t="s">
        <v>20</v>
      </c>
      <c r="M196" s="53">
        <v>281</v>
      </c>
      <c r="N196" s="29"/>
    </row>
    <row r="197" spans="1:14" ht="30" customHeight="1" x14ac:dyDescent="0.3">
      <c r="A197" s="64">
        <f>+B197/$B$9*100</f>
        <v>0.2724418907903095</v>
      </c>
      <c r="B197" s="64">
        <v>100</v>
      </c>
      <c r="C197" s="64">
        <f>+D197/$D$9*100</f>
        <v>0.27941875465900895</v>
      </c>
      <c r="D197" s="64">
        <v>100</v>
      </c>
      <c r="E197" s="55">
        <f>+F197/$F$9*100</f>
        <v>0.30216913300559262</v>
      </c>
      <c r="F197" s="55">
        <v>100</v>
      </c>
      <c r="G197" s="49"/>
      <c r="H197" s="64">
        <f>+I197/$I$9*100</f>
        <v>3.7283013041592037</v>
      </c>
      <c r="I197" s="64">
        <v>986.57273999999995</v>
      </c>
      <c r="J197" s="64">
        <f>+K197/$K$9*100</f>
        <v>1.1018603486351891E-2</v>
      </c>
      <c r="K197" s="64">
        <v>2.5708790000000001</v>
      </c>
      <c r="L197" s="69" t="s">
        <v>167</v>
      </c>
      <c r="M197" s="70">
        <v>281001</v>
      </c>
      <c r="N197" s="58"/>
    </row>
    <row r="198" spans="1:14" ht="30" customHeight="1" x14ac:dyDescent="0.3">
      <c r="A198" s="66">
        <f>+B198/$B$9*100</f>
        <v>6.0526780225538318E-3</v>
      </c>
      <c r="B198" s="66">
        <v>2.2216399999999998</v>
      </c>
      <c r="C198" s="66">
        <f>+D198/$D$9*100</f>
        <v>6.0268725332416548E-3</v>
      </c>
      <c r="D198" s="66">
        <v>2.1569319999999998</v>
      </c>
      <c r="E198" s="40">
        <f>+F198/$F$9*100</f>
        <v>6.3277510094920846E-3</v>
      </c>
      <c r="F198" s="40">
        <v>2.094109</v>
      </c>
      <c r="G198" s="41"/>
      <c r="H198" s="66">
        <f>+I198/$I$9*100</f>
        <v>0.21163656405143588</v>
      </c>
      <c r="I198" s="66">
        <v>56.002679999999998</v>
      </c>
      <c r="J198" s="66">
        <f>+K198/$K$9*100</f>
        <v>6.4993606476498461E-2</v>
      </c>
      <c r="K198" s="66">
        <v>15.164417</v>
      </c>
      <c r="L198" s="71" t="s">
        <v>168</v>
      </c>
      <c r="M198" s="72">
        <v>281002</v>
      </c>
      <c r="N198" s="59"/>
    </row>
    <row r="199" spans="1:14" ht="30" customHeight="1" x14ac:dyDescent="0.3">
      <c r="A199" s="66">
        <f>+B199/$B$9*100</f>
        <v>1.4453042306425921E-5</v>
      </c>
      <c r="B199" s="66">
        <v>5.3049999999999998E-3</v>
      </c>
      <c r="C199" s="66">
        <f>+D199/$D$9*100</f>
        <v>1.439006586493896E-5</v>
      </c>
      <c r="D199" s="66">
        <v>5.1500000000000001E-3</v>
      </c>
      <c r="E199" s="40">
        <f>+F199/$F$9*100</f>
        <v>1.5108456650279632E-5</v>
      </c>
      <c r="F199" s="40">
        <v>5.0000000000000001E-3</v>
      </c>
      <c r="G199" s="41"/>
      <c r="H199" s="66">
        <f>+I199/$I$9*100</f>
        <v>4.1569478542201811E-2</v>
      </c>
      <c r="I199" s="66">
        <v>11</v>
      </c>
      <c r="J199" s="66">
        <f>+K199/$K$9*100</f>
        <v>2.6271605719838699E-2</v>
      </c>
      <c r="K199" s="66">
        <v>6.1297350000000002</v>
      </c>
      <c r="L199" s="71" t="s">
        <v>169</v>
      </c>
      <c r="M199" s="72">
        <v>281003</v>
      </c>
      <c r="N199" s="59"/>
    </row>
    <row r="200" spans="1:14" ht="30" customHeight="1" x14ac:dyDescent="0.3">
      <c r="A200" s="66">
        <f>+B200/$B$9*100</f>
        <v>2.7244189079030953E-3</v>
      </c>
      <c r="B200" s="66">
        <v>1</v>
      </c>
      <c r="C200" s="66">
        <f>+D200/$D$9*100</f>
        <v>2.7941875465900897E-3</v>
      </c>
      <c r="D200" s="66">
        <v>1</v>
      </c>
      <c r="E200" s="40">
        <f>+F200/$F$9*100</f>
        <v>3.0216913300559261E-3</v>
      </c>
      <c r="F200" s="40">
        <v>1</v>
      </c>
      <c r="G200" s="41"/>
      <c r="H200" s="66">
        <f>+I200/$I$9*100</f>
        <v>0</v>
      </c>
      <c r="I200" s="66">
        <v>0</v>
      </c>
      <c r="J200" s="66">
        <f>+K200/$K$9*100</f>
        <v>0</v>
      </c>
      <c r="K200" s="66">
        <v>0</v>
      </c>
      <c r="L200" s="71" t="s">
        <v>170</v>
      </c>
      <c r="M200" s="72">
        <v>281006</v>
      </c>
      <c r="N200" s="59"/>
    </row>
    <row r="201" spans="1:14" ht="30" customHeight="1" x14ac:dyDescent="0.3">
      <c r="A201" s="66">
        <f>+B201/$B$9*100</f>
        <v>0</v>
      </c>
      <c r="B201" s="66">
        <v>0</v>
      </c>
      <c r="C201" s="66">
        <f>+D201/$D$9*100</f>
        <v>0</v>
      </c>
      <c r="D201" s="66">
        <v>0</v>
      </c>
      <c r="E201" s="40">
        <f>+F201/$F$9*100</f>
        <v>0</v>
      </c>
      <c r="F201" s="40">
        <v>0</v>
      </c>
      <c r="G201" s="41"/>
      <c r="H201" s="66">
        <f>+I201/$I$9*100</f>
        <v>1.6661046999714489E-4</v>
      </c>
      <c r="I201" s="66">
        <v>4.4088000000000002E-2</v>
      </c>
      <c r="J201" s="66">
        <f>+K201/$K$9*100</f>
        <v>0.42912129291493267</v>
      </c>
      <c r="K201" s="66">
        <v>100.12329800000001</v>
      </c>
      <c r="L201" s="71" t="s">
        <v>171</v>
      </c>
      <c r="M201" s="72">
        <v>281999</v>
      </c>
      <c r="N201" s="59"/>
    </row>
    <row r="202" spans="1:14" ht="11.25" customHeight="1" thickBot="1" x14ac:dyDescent="0.35">
      <c r="A202" s="60"/>
      <c r="B202" s="60"/>
      <c r="C202" s="60"/>
      <c r="D202" s="60"/>
      <c r="E202" s="61"/>
      <c r="F202" s="61"/>
      <c r="G202" s="36"/>
      <c r="H202" s="60"/>
      <c r="I202" s="60"/>
      <c r="J202" s="60"/>
      <c r="K202" s="60"/>
      <c r="L202" s="68"/>
      <c r="M202" s="63"/>
      <c r="N202" s="47"/>
    </row>
    <row r="203" spans="1:14" ht="30" customHeight="1" thickBot="1" x14ac:dyDescent="0.35">
      <c r="A203" s="25">
        <f t="shared" ref="A203:F203" si="136">SUM(A204:A205)</f>
        <v>9.1142301482153958E-3</v>
      </c>
      <c r="B203" s="25">
        <f t="shared" si="136"/>
        <v>3.3453850000000003</v>
      </c>
      <c r="C203" s="25">
        <f t="shared" si="136"/>
        <v>9.2439296289451422E-3</v>
      </c>
      <c r="D203" s="25">
        <f t="shared" si="136"/>
        <v>3.308271</v>
      </c>
      <c r="E203" s="26">
        <f t="shared" si="136"/>
        <v>8.3381819671921858E-3</v>
      </c>
      <c r="F203" s="26">
        <f t="shared" si="136"/>
        <v>2.759442</v>
      </c>
      <c r="G203" s="8"/>
      <c r="H203" s="25">
        <f>SUM(H204:H205)</f>
        <v>5.1180568723769105E-3</v>
      </c>
      <c r="I203" s="25">
        <f>SUM(I204:I205)</f>
        <v>1.3543259999999999</v>
      </c>
      <c r="J203" s="25">
        <f>SUM(J204:J205)</f>
        <v>5.0515405819070144E-2</v>
      </c>
      <c r="K203" s="25">
        <f>SUM(K204:K205)</f>
        <v>11.786339</v>
      </c>
      <c r="L203" s="27" t="s">
        <v>21</v>
      </c>
      <c r="M203" s="53">
        <v>291</v>
      </c>
      <c r="N203" s="29"/>
    </row>
    <row r="204" spans="1:14" ht="30" customHeight="1" x14ac:dyDescent="0.3">
      <c r="A204" s="64">
        <f>+B204/$B$9*100</f>
        <v>5.2258087107485193E-3</v>
      </c>
      <c r="B204" s="64">
        <v>1.918137</v>
      </c>
      <c r="C204" s="64">
        <f>+D204/$D$9*100</f>
        <v>5.3596345180536749E-3</v>
      </c>
      <c r="D204" s="64">
        <v>1.918137</v>
      </c>
      <c r="E204" s="55">
        <f>+F204/$F$9*100</f>
        <v>3.6808340117203361E-3</v>
      </c>
      <c r="F204" s="55">
        <v>1.218137</v>
      </c>
      <c r="G204" s="49"/>
      <c r="H204" s="64">
        <f>+I204/$I$9*100</f>
        <v>3.8279443267761731E-4</v>
      </c>
      <c r="I204" s="64">
        <v>0.101294</v>
      </c>
      <c r="J204" s="64">
        <f>+K204/$K$9*100</f>
        <v>2.0032331069384651E-2</v>
      </c>
      <c r="K204" s="64">
        <v>4.6739769999999998</v>
      </c>
      <c r="L204" s="69" t="s">
        <v>172</v>
      </c>
      <c r="M204" s="70">
        <v>291001</v>
      </c>
      <c r="N204" s="58"/>
    </row>
    <row r="205" spans="1:14" ht="48.75" customHeight="1" x14ac:dyDescent="0.3">
      <c r="A205" s="66">
        <f>+B205/$B$9*100</f>
        <v>3.8884214374668769E-3</v>
      </c>
      <c r="B205" s="66">
        <v>1.4272480000000001</v>
      </c>
      <c r="C205" s="66">
        <f>+D205/$D$9*100</f>
        <v>3.8842951108914673E-3</v>
      </c>
      <c r="D205" s="66">
        <v>1.390134</v>
      </c>
      <c r="E205" s="40">
        <f>+F205/$F$9*100</f>
        <v>4.6573479554718493E-3</v>
      </c>
      <c r="F205" s="40">
        <v>1.5413049999999999</v>
      </c>
      <c r="G205" s="41"/>
      <c r="H205" s="66">
        <f>+I205/$I$9*100</f>
        <v>4.7352624396992931E-3</v>
      </c>
      <c r="I205" s="66">
        <v>1.2530319999999999</v>
      </c>
      <c r="J205" s="66">
        <f>+K205/$K$9*100</f>
        <v>3.0483074749685497E-2</v>
      </c>
      <c r="K205" s="66">
        <v>7.1123620000000001</v>
      </c>
      <c r="L205" s="73" t="s">
        <v>173</v>
      </c>
      <c r="M205" s="72">
        <v>291003</v>
      </c>
      <c r="N205" s="59"/>
    </row>
    <row r="206" spans="1:14" ht="11.25" customHeight="1" thickBot="1" x14ac:dyDescent="0.35">
      <c r="A206" s="60"/>
      <c r="B206" s="60"/>
      <c r="C206" s="60"/>
      <c r="D206" s="60"/>
      <c r="E206" s="61"/>
      <c r="F206" s="61"/>
      <c r="G206" s="36"/>
      <c r="H206" s="60"/>
      <c r="I206" s="60"/>
      <c r="J206" s="60"/>
      <c r="K206" s="60"/>
      <c r="L206" s="68"/>
      <c r="M206" s="63"/>
      <c r="N206" s="47"/>
    </row>
    <row r="207" spans="1:14" ht="30" customHeight="1" thickBot="1" x14ac:dyDescent="0.35">
      <c r="A207" s="25">
        <f t="shared" ref="A207:J207" si="137">A208</f>
        <v>4.7571476152591368</v>
      </c>
      <c r="B207" s="25">
        <f t="shared" si="137"/>
        <v>1746.1145939999999</v>
      </c>
      <c r="C207" s="25">
        <f t="shared" si="137"/>
        <v>4.7571476135649746</v>
      </c>
      <c r="D207" s="25">
        <f t="shared" si="137"/>
        <v>1702.515502</v>
      </c>
      <c r="E207" s="26">
        <f t="shared" si="137"/>
        <v>4.7571476152547216</v>
      </c>
      <c r="F207" s="26">
        <f t="shared" si="137"/>
        <v>1574.332748</v>
      </c>
      <c r="G207" s="8"/>
      <c r="H207" s="25">
        <f t="shared" si="137"/>
        <v>0</v>
      </c>
      <c r="I207" s="25">
        <f t="shared" si="137"/>
        <v>0</v>
      </c>
      <c r="J207" s="25">
        <f t="shared" si="137"/>
        <v>0</v>
      </c>
      <c r="K207" s="25">
        <f>K208</f>
        <v>0</v>
      </c>
      <c r="L207" s="27" t="s">
        <v>22</v>
      </c>
      <c r="M207" s="53">
        <v>292</v>
      </c>
      <c r="N207" s="29"/>
    </row>
    <row r="208" spans="1:14" ht="30" customHeight="1" x14ac:dyDescent="0.3">
      <c r="A208" s="74">
        <f>+B208/$B$9*100</f>
        <v>4.7571476152591368</v>
      </c>
      <c r="B208" s="74">
        <v>1746.1145939999999</v>
      </c>
      <c r="C208" s="74">
        <f>+D208/$D$9*100</f>
        <v>4.7571476135649746</v>
      </c>
      <c r="D208" s="74">
        <v>1702.515502</v>
      </c>
      <c r="E208" s="75">
        <f>+F208/$F$9*100</f>
        <v>4.7571476152547216</v>
      </c>
      <c r="F208" s="75">
        <v>1574.332748</v>
      </c>
      <c r="G208" s="76"/>
      <c r="H208" s="74">
        <f>+I208/$I$9*100</f>
        <v>0</v>
      </c>
      <c r="I208" s="74">
        <v>0</v>
      </c>
      <c r="J208" s="74">
        <f>+K208/$K$9*100</f>
        <v>0</v>
      </c>
      <c r="K208" s="74">
        <v>0</v>
      </c>
      <c r="L208" s="77" t="s">
        <v>22</v>
      </c>
      <c r="M208" s="78">
        <v>292101</v>
      </c>
      <c r="N208" s="79"/>
    </row>
    <row r="209" spans="1:14" ht="11.25" customHeight="1" thickBot="1" x14ac:dyDescent="0.35">
      <c r="A209" s="60"/>
      <c r="B209" s="60"/>
      <c r="C209" s="60"/>
      <c r="D209" s="60"/>
      <c r="E209" s="61"/>
      <c r="F209" s="61"/>
      <c r="G209" s="36"/>
      <c r="H209" s="60"/>
      <c r="I209" s="60"/>
      <c r="J209" s="60"/>
      <c r="K209" s="60"/>
      <c r="L209" s="68"/>
      <c r="M209" s="63"/>
      <c r="N209" s="47"/>
    </row>
    <row r="210" spans="1:14" ht="30" customHeight="1" thickBot="1" x14ac:dyDescent="0.35">
      <c r="A210" s="25">
        <f t="shared" ref="A210:J210" si="138">SUM(A211:A213)</f>
        <v>6.2596799133356722</v>
      </c>
      <c r="B210" s="25">
        <f t="shared" si="138"/>
        <v>2297.620199</v>
      </c>
      <c r="C210" s="25">
        <f t="shared" si="138"/>
        <v>8.6363252034951135</v>
      </c>
      <c r="D210" s="25">
        <f t="shared" si="138"/>
        <v>3090.8180139999999</v>
      </c>
      <c r="E210" s="26">
        <f t="shared" si="138"/>
        <v>10.668978565241513</v>
      </c>
      <c r="F210" s="26">
        <f t="shared" si="138"/>
        <v>3530.796961</v>
      </c>
      <c r="G210" s="8"/>
      <c r="H210" s="25">
        <f t="shared" si="138"/>
        <v>4.3488426118686174</v>
      </c>
      <c r="I210" s="25">
        <f t="shared" si="138"/>
        <v>1150.7786580000002</v>
      </c>
      <c r="J210" s="25">
        <f t="shared" si="138"/>
        <v>2.6177230389364259</v>
      </c>
      <c r="K210" s="25">
        <f>SUM(K211:K213)</f>
        <v>610.77151900000001</v>
      </c>
      <c r="L210" s="27" t="s">
        <v>23</v>
      </c>
      <c r="M210" s="53">
        <v>421</v>
      </c>
      <c r="N210" s="29"/>
    </row>
    <row r="211" spans="1:14" ht="30" customHeight="1" x14ac:dyDescent="0.3">
      <c r="A211" s="74">
        <f>+B211/$B$9*100</f>
        <v>0.29593375950283685</v>
      </c>
      <c r="B211" s="74">
        <v>108.622708</v>
      </c>
      <c r="C211" s="74">
        <f>+D211/$D$9*100</f>
        <v>2.0001683038073552</v>
      </c>
      <c r="D211" s="74">
        <v>715.83180100000004</v>
      </c>
      <c r="E211" s="75">
        <f>+F211/$F$9*100</f>
        <v>3.7593639197537345</v>
      </c>
      <c r="F211" s="75">
        <v>1244.125726</v>
      </c>
      <c r="G211" s="76"/>
      <c r="H211" s="74">
        <f>+I211/$I$9*100</f>
        <v>1.9922924394264871</v>
      </c>
      <c r="I211" s="74">
        <v>527.19489399999998</v>
      </c>
      <c r="J211" s="74">
        <f>+K211/$K$9*100</f>
        <v>0.55648037881907675</v>
      </c>
      <c r="K211" s="74">
        <v>129.838933</v>
      </c>
      <c r="L211" s="77" t="s">
        <v>174</v>
      </c>
      <c r="M211" s="78">
        <v>421001</v>
      </c>
      <c r="N211" s="79"/>
    </row>
    <row r="212" spans="1:14" ht="30" customHeight="1" x14ac:dyDescent="0.3">
      <c r="A212" s="80">
        <f>+B212/$B$9*100</f>
        <v>3.3271963351812781</v>
      </c>
      <c r="B212" s="80">
        <v>1221.249906</v>
      </c>
      <c r="C212" s="80">
        <f>+D212/$D$9*100</f>
        <v>1.9217858134283485</v>
      </c>
      <c r="D212" s="80">
        <v>687.77982199999997</v>
      </c>
      <c r="E212" s="14">
        <f>+F212/$F$9*100</f>
        <v>2.6090078706114639</v>
      </c>
      <c r="F212" s="14">
        <v>863.42633499999999</v>
      </c>
      <c r="G212" s="76"/>
      <c r="H212" s="80">
        <f>+I212/$I$9*100</f>
        <v>0.31626102356003083</v>
      </c>
      <c r="I212" s="80">
        <v>83.688113999999999</v>
      </c>
      <c r="J212" s="80">
        <f>+K212/$K$9*100</f>
        <v>0.45698219805633189</v>
      </c>
      <c r="K212" s="80">
        <v>106.623851</v>
      </c>
      <c r="L212" s="81" t="s">
        <v>175</v>
      </c>
      <c r="M212" s="82">
        <v>421002</v>
      </c>
      <c r="N212" s="83"/>
    </row>
    <row r="213" spans="1:14" ht="30" customHeight="1" x14ac:dyDescent="0.3">
      <c r="A213" s="66">
        <f>+B213/$B$9*100</f>
        <v>2.6365498186515577</v>
      </c>
      <c r="B213" s="66">
        <v>967.74758499999996</v>
      </c>
      <c r="C213" s="66">
        <f>+D213/$D$9*100</f>
        <v>4.7143710862594093</v>
      </c>
      <c r="D213" s="66">
        <v>1687.2063909999999</v>
      </c>
      <c r="E213" s="40">
        <f>+F213/$F$9*100</f>
        <v>4.3006067748763135</v>
      </c>
      <c r="F213" s="40">
        <v>1423.2448999999999</v>
      </c>
      <c r="G213" s="41"/>
      <c r="H213" s="66">
        <f>+I213/$I$9*100</f>
        <v>2.0402891488821</v>
      </c>
      <c r="I213" s="66">
        <v>539.89565000000005</v>
      </c>
      <c r="J213" s="66">
        <f>+K213/$K$9*100</f>
        <v>1.6042604620610172</v>
      </c>
      <c r="K213" s="66">
        <v>374.30873500000001</v>
      </c>
      <c r="L213" s="71" t="s">
        <v>176</v>
      </c>
      <c r="M213" s="72">
        <v>421003</v>
      </c>
      <c r="N213" s="59"/>
    </row>
    <row r="214" spans="1:14" ht="11.25" customHeight="1" thickBot="1" x14ac:dyDescent="0.35">
      <c r="A214" s="60"/>
      <c r="B214" s="60"/>
      <c r="C214" s="60"/>
      <c r="D214" s="60"/>
      <c r="E214" s="61"/>
      <c r="F214" s="61"/>
      <c r="G214" s="36"/>
      <c r="H214" s="60"/>
      <c r="I214" s="60"/>
      <c r="J214" s="60"/>
      <c r="K214" s="60"/>
      <c r="L214" s="68"/>
      <c r="M214" s="63"/>
      <c r="N214" s="47"/>
    </row>
    <row r="215" spans="1:14" ht="30" customHeight="1" thickBot="1" x14ac:dyDescent="0.35">
      <c r="A215" s="25">
        <f t="shared" ref="A215:J215" si="139">SUM(A216:A221)</f>
        <v>5.6242760085433172</v>
      </c>
      <c r="B215" s="25">
        <f t="shared" si="139"/>
        <v>2064.3947200000002</v>
      </c>
      <c r="C215" s="25">
        <f t="shared" si="139"/>
        <v>11.004987708512465</v>
      </c>
      <c r="D215" s="25">
        <f t="shared" si="139"/>
        <v>3938.5286510000001</v>
      </c>
      <c r="E215" s="26">
        <f t="shared" si="139"/>
        <v>7.6492082240799162</v>
      </c>
      <c r="F215" s="26">
        <f t="shared" si="139"/>
        <v>2531.4326940000001</v>
      </c>
      <c r="G215" s="8"/>
      <c r="H215" s="25">
        <f t="shared" si="139"/>
        <v>4.5556625771270216</v>
      </c>
      <c r="I215" s="25">
        <f t="shared" si="139"/>
        <v>1205.506783</v>
      </c>
      <c r="J215" s="25">
        <f t="shared" si="139"/>
        <v>7.4308780852208471</v>
      </c>
      <c r="K215" s="25">
        <f>SUM(K216:K221)</f>
        <v>1733.7849069999997</v>
      </c>
      <c r="L215" s="27" t="s">
        <v>24</v>
      </c>
      <c r="M215" s="53">
        <v>422</v>
      </c>
      <c r="N215" s="29"/>
    </row>
    <row r="216" spans="1:14" ht="30" customHeight="1" x14ac:dyDescent="0.3">
      <c r="A216" s="74">
        <f t="shared" ref="A216:A221" si="140">+B216/$B$9*100</f>
        <v>2.3037659476946519</v>
      </c>
      <c r="B216" s="74">
        <v>845.59901600000001</v>
      </c>
      <c r="C216" s="74">
        <f t="shared" ref="C216:C221" si="141">+D216/$D$9*100</f>
        <v>2.7598016627146791</v>
      </c>
      <c r="D216" s="74">
        <v>987.69378099999994</v>
      </c>
      <c r="E216" s="75">
        <f t="shared" ref="E216:E221" si="142">+F216/$F$9*100</f>
        <v>1.8745149795050511</v>
      </c>
      <c r="F216" s="75">
        <v>620.35289999999998</v>
      </c>
      <c r="G216" s="76"/>
      <c r="H216" s="74">
        <f t="shared" ref="H216:H221" si="143">+I216/$I$9*100</f>
        <v>0.85267849876228852</v>
      </c>
      <c r="I216" s="74">
        <v>225.63341700000001</v>
      </c>
      <c r="J216" s="74">
        <f t="shared" ref="J216:J221" si="144">+K216/$K$9*100</f>
        <v>1.4822486590892481</v>
      </c>
      <c r="K216" s="74">
        <v>345.84073699999999</v>
      </c>
      <c r="L216" s="77" t="s">
        <v>177</v>
      </c>
      <c r="M216" s="78">
        <v>422001</v>
      </c>
      <c r="N216" s="79"/>
    </row>
    <row r="217" spans="1:14" ht="30" customHeight="1" x14ac:dyDescent="0.3">
      <c r="A217" s="80">
        <f t="shared" si="140"/>
        <v>0.6426104886480013</v>
      </c>
      <c r="B217" s="80">
        <v>235.87066100000001</v>
      </c>
      <c r="C217" s="80">
        <f t="shared" si="141"/>
        <v>0.66378747578088393</v>
      </c>
      <c r="D217" s="80">
        <v>237.560101</v>
      </c>
      <c r="E217" s="14">
        <f t="shared" si="142"/>
        <v>0.50680699595316892</v>
      </c>
      <c r="F217" s="14">
        <v>167.72295399999999</v>
      </c>
      <c r="G217" s="76"/>
      <c r="H217" s="80">
        <f t="shared" si="143"/>
        <v>0.96846222054179798</v>
      </c>
      <c r="I217" s="80">
        <v>256.27178400000003</v>
      </c>
      <c r="J217" s="80">
        <f t="shared" si="144"/>
        <v>0.94777259702783401</v>
      </c>
      <c r="K217" s="80">
        <v>221.13588799999999</v>
      </c>
      <c r="L217" s="81" t="s">
        <v>178</v>
      </c>
      <c r="M217" s="82">
        <v>422002</v>
      </c>
      <c r="N217" s="83"/>
    </row>
    <row r="218" spans="1:14" ht="30" customHeight="1" x14ac:dyDescent="0.3">
      <c r="A218" s="66">
        <f t="shared" si="140"/>
        <v>1.1552401308733327</v>
      </c>
      <c r="B218" s="66">
        <v>424.03175499999998</v>
      </c>
      <c r="C218" s="66">
        <f t="shared" si="141"/>
        <v>3.7772202458308581</v>
      </c>
      <c r="D218" s="66">
        <v>1351.8134279999999</v>
      </c>
      <c r="E218" s="40">
        <f t="shared" si="142"/>
        <v>2.8477713677663585</v>
      </c>
      <c r="F218" s="40">
        <v>942.44284300000004</v>
      </c>
      <c r="G218" s="41"/>
      <c r="H218" s="66">
        <f t="shared" si="143"/>
        <v>1.7204264550041288</v>
      </c>
      <c r="I218" s="66">
        <v>455.25447200000002</v>
      </c>
      <c r="J218" s="66">
        <f t="shared" si="144"/>
        <v>2.0688343809245984</v>
      </c>
      <c r="K218" s="66">
        <v>482.70389899999998</v>
      </c>
      <c r="L218" s="71" t="s">
        <v>179</v>
      </c>
      <c r="M218" s="72">
        <v>422003</v>
      </c>
      <c r="N218" s="59"/>
    </row>
    <row r="219" spans="1:14" ht="30" customHeight="1" x14ac:dyDescent="0.3">
      <c r="A219" s="66">
        <f t="shared" si="140"/>
        <v>0.8130947560592926</v>
      </c>
      <c r="B219" s="66">
        <v>298.44703900000002</v>
      </c>
      <c r="C219" s="66">
        <f t="shared" si="141"/>
        <v>3.0137330037499006</v>
      </c>
      <c r="D219" s="66">
        <v>1078.5721980000001</v>
      </c>
      <c r="E219" s="40">
        <f t="shared" si="142"/>
        <v>1.0238536940106209</v>
      </c>
      <c r="F219" s="40">
        <v>338.83463999999998</v>
      </c>
      <c r="G219" s="41"/>
      <c r="H219" s="66">
        <f t="shared" si="143"/>
        <v>0.23402037534883713</v>
      </c>
      <c r="I219" s="66">
        <v>61.925821999999997</v>
      </c>
      <c r="J219" s="66">
        <f t="shared" si="144"/>
        <v>1.6286423933487493</v>
      </c>
      <c r="K219" s="66">
        <v>379.997568</v>
      </c>
      <c r="L219" s="71" t="s">
        <v>180</v>
      </c>
      <c r="M219" s="72">
        <v>422004</v>
      </c>
      <c r="N219" s="59"/>
    </row>
    <row r="220" spans="1:14" ht="30" customHeight="1" x14ac:dyDescent="0.3">
      <c r="A220" s="66">
        <f t="shared" si="140"/>
        <v>0</v>
      </c>
      <c r="B220" s="66">
        <v>0</v>
      </c>
      <c r="C220" s="66">
        <f t="shared" si="141"/>
        <v>0</v>
      </c>
      <c r="D220" s="66">
        <v>0</v>
      </c>
      <c r="E220" s="40">
        <f t="shared" si="142"/>
        <v>0</v>
      </c>
      <c r="F220" s="40">
        <v>0</v>
      </c>
      <c r="G220" s="41"/>
      <c r="H220" s="66">
        <f t="shared" si="143"/>
        <v>1.9110245094550939E-3</v>
      </c>
      <c r="I220" s="66">
        <v>0.50568999999999997</v>
      </c>
      <c r="J220" s="66">
        <f t="shared" si="144"/>
        <v>3.7913323202013324E-5</v>
      </c>
      <c r="K220" s="66">
        <v>8.8459999999999997E-3</v>
      </c>
      <c r="L220" s="71" t="s">
        <v>181</v>
      </c>
      <c r="M220" s="72">
        <v>422005</v>
      </c>
      <c r="N220" s="59"/>
    </row>
    <row r="221" spans="1:14" ht="30" customHeight="1" x14ac:dyDescent="0.3">
      <c r="A221" s="66">
        <f t="shared" si="140"/>
        <v>0.70956468526803773</v>
      </c>
      <c r="B221" s="66">
        <v>260.44624900000002</v>
      </c>
      <c r="C221" s="66">
        <f t="shared" si="141"/>
        <v>0.79044532043614291</v>
      </c>
      <c r="D221" s="66">
        <v>282.88914299999999</v>
      </c>
      <c r="E221" s="40">
        <f t="shared" si="142"/>
        <v>1.3962611868447172</v>
      </c>
      <c r="F221" s="40">
        <v>462.07935700000002</v>
      </c>
      <c r="G221" s="41"/>
      <c r="H221" s="66">
        <f t="shared" si="143"/>
        <v>0.77816400296051402</v>
      </c>
      <c r="I221" s="66">
        <v>205.91559799999999</v>
      </c>
      <c r="J221" s="66">
        <f t="shared" si="144"/>
        <v>1.3033421415072155</v>
      </c>
      <c r="K221" s="66">
        <v>304.09796899999998</v>
      </c>
      <c r="L221" s="71" t="s">
        <v>182</v>
      </c>
      <c r="M221" s="72">
        <v>422999</v>
      </c>
      <c r="N221" s="59"/>
    </row>
    <row r="222" spans="1:14" ht="11.25" customHeight="1" thickBot="1" x14ac:dyDescent="0.35">
      <c r="A222" s="60"/>
      <c r="B222" s="60"/>
      <c r="C222" s="60"/>
      <c r="D222" s="60"/>
      <c r="E222" s="61"/>
      <c r="F222" s="61"/>
      <c r="G222" s="36"/>
      <c r="H222" s="60"/>
      <c r="I222" s="60"/>
      <c r="J222" s="60"/>
      <c r="K222" s="60"/>
      <c r="L222" s="4"/>
      <c r="M222" s="63"/>
      <c r="N222" s="47"/>
    </row>
    <row r="223" spans="1:14" ht="30" customHeight="1" thickBot="1" x14ac:dyDescent="0.35">
      <c r="A223" s="25">
        <f t="shared" ref="A223:F223" si="145">SUM(A224:A236)</f>
        <v>1.6940803912033475</v>
      </c>
      <c r="B223" s="25">
        <f t="shared" si="145"/>
        <v>621.81347600000004</v>
      </c>
      <c r="C223" s="25">
        <f t="shared" si="145"/>
        <v>1.7106991164027034</v>
      </c>
      <c r="D223" s="25">
        <f t="shared" si="145"/>
        <v>612.23489399999994</v>
      </c>
      <c r="E223" s="26">
        <f t="shared" si="145"/>
        <v>1.8302453824615508</v>
      </c>
      <c r="F223" s="26">
        <f t="shared" si="145"/>
        <v>605.70229799999981</v>
      </c>
      <c r="G223" s="8"/>
      <c r="H223" s="25">
        <f>SUM(H224:H236)</f>
        <v>2.4921687217804864</v>
      </c>
      <c r="I223" s="25">
        <f>SUM(I224:I236)</f>
        <v>659.47076799999991</v>
      </c>
      <c r="J223" s="25">
        <f>SUM(J224:J236)</f>
        <v>2.2952068919383746</v>
      </c>
      <c r="K223" s="25">
        <f>SUM(K224:K236)</f>
        <v>535.52151200000014</v>
      </c>
      <c r="L223" s="27" t="s">
        <v>25</v>
      </c>
      <c r="M223" s="53">
        <v>423</v>
      </c>
      <c r="N223" s="29"/>
    </row>
    <row r="224" spans="1:14" ht="30" customHeight="1" x14ac:dyDescent="0.3">
      <c r="A224" s="74">
        <f t="shared" ref="A224:A236" si="146">+B224/$B$9*100</f>
        <v>0.17915629712656492</v>
      </c>
      <c r="B224" s="74">
        <v>65.759452999999993</v>
      </c>
      <c r="C224" s="74">
        <f t="shared" ref="C224:C236" si="147">+D224/$D$9*100</f>
        <v>0.17925542705658007</v>
      </c>
      <c r="D224" s="74">
        <v>64.152968999999999</v>
      </c>
      <c r="E224" s="75">
        <f t="shared" ref="E224:E236" si="148">+F224/$F$9*100</f>
        <v>0.19131554919433205</v>
      </c>
      <c r="F224" s="75">
        <v>63.314061000000002</v>
      </c>
      <c r="G224" s="76"/>
      <c r="H224" s="74">
        <f t="shared" ref="H224:H236" si="149">+I224/$I$9*100</f>
        <v>0.23141104028552564</v>
      </c>
      <c r="I224" s="74">
        <v>61.235346999999997</v>
      </c>
      <c r="J224" s="74">
        <f t="shared" ref="J224:J236" si="150">+K224/$K$9*100</f>
        <v>0.10645458553583152</v>
      </c>
      <c r="K224" s="74">
        <v>24.838162000000001</v>
      </c>
      <c r="L224" s="77" t="s">
        <v>183</v>
      </c>
      <c r="M224" s="78">
        <v>423001</v>
      </c>
      <c r="N224" s="79"/>
    </row>
    <row r="225" spans="1:14" ht="30" customHeight="1" x14ac:dyDescent="0.3">
      <c r="A225" s="80">
        <f t="shared" si="146"/>
        <v>0.5559954630418662</v>
      </c>
      <c r="B225" s="80">
        <v>204.078551</v>
      </c>
      <c r="C225" s="80">
        <f t="shared" si="147"/>
        <v>0.56042772056940804</v>
      </c>
      <c r="D225" s="80">
        <v>200.56911400000001</v>
      </c>
      <c r="E225" s="14">
        <f t="shared" si="148"/>
        <v>0.60456378390022136</v>
      </c>
      <c r="F225" s="14">
        <v>200.07463300000001</v>
      </c>
      <c r="G225" s="76"/>
      <c r="H225" s="80">
        <f t="shared" si="149"/>
        <v>0.84174168988722742</v>
      </c>
      <c r="I225" s="80">
        <v>222.739349</v>
      </c>
      <c r="J225" s="80">
        <f t="shared" si="150"/>
        <v>0.71193699597517668</v>
      </c>
      <c r="K225" s="80">
        <v>166.110331</v>
      </c>
      <c r="L225" s="81" t="s">
        <v>184</v>
      </c>
      <c r="M225" s="82">
        <v>423002</v>
      </c>
      <c r="N225" s="83"/>
    </row>
    <row r="226" spans="1:14" ht="30" customHeight="1" x14ac:dyDescent="0.3">
      <c r="A226" s="66">
        <f t="shared" si="146"/>
        <v>0</v>
      </c>
      <c r="B226" s="66">
        <v>0</v>
      </c>
      <c r="C226" s="66">
        <f t="shared" si="147"/>
        <v>0</v>
      </c>
      <c r="D226" s="66">
        <v>0</v>
      </c>
      <c r="E226" s="40">
        <f t="shared" si="148"/>
        <v>0</v>
      </c>
      <c r="F226" s="40">
        <v>0</v>
      </c>
      <c r="G226" s="41"/>
      <c r="H226" s="66">
        <f t="shared" si="149"/>
        <v>6.7464240439190466E-4</v>
      </c>
      <c r="I226" s="66">
        <v>0.17852199999999999</v>
      </c>
      <c r="J226" s="66">
        <f t="shared" si="150"/>
        <v>6.2681703801655535E-3</v>
      </c>
      <c r="K226" s="66">
        <v>1.4624999999999999</v>
      </c>
      <c r="L226" s="71" t="s">
        <v>185</v>
      </c>
      <c r="M226" s="72">
        <v>423003</v>
      </c>
      <c r="N226" s="59"/>
    </row>
    <row r="227" spans="1:14" ht="30" customHeight="1" x14ac:dyDescent="0.3">
      <c r="A227" s="66">
        <f t="shared" si="146"/>
        <v>2.4312635325978892E-2</v>
      </c>
      <c r="B227" s="66">
        <v>8.9239709999999999</v>
      </c>
      <c r="C227" s="66">
        <f t="shared" si="147"/>
        <v>2.4204906687590937E-2</v>
      </c>
      <c r="D227" s="66">
        <v>8.6625920000000001</v>
      </c>
      <c r="E227" s="40">
        <f t="shared" si="148"/>
        <v>2.5409302678626396E-2</v>
      </c>
      <c r="F227" s="40">
        <v>8.4089670000000005</v>
      </c>
      <c r="G227" s="41"/>
      <c r="H227" s="66">
        <f t="shared" si="149"/>
        <v>7.1859192453282275E-2</v>
      </c>
      <c r="I227" s="66">
        <v>19.015180000000001</v>
      </c>
      <c r="J227" s="66">
        <f t="shared" si="150"/>
        <v>0.10229370760558643</v>
      </c>
      <c r="K227" s="66">
        <v>23.867339000000001</v>
      </c>
      <c r="L227" s="71" t="s">
        <v>186</v>
      </c>
      <c r="M227" s="72">
        <v>423004</v>
      </c>
      <c r="N227" s="59"/>
    </row>
    <row r="228" spans="1:14" ht="30" customHeight="1" x14ac:dyDescent="0.3">
      <c r="A228" s="66">
        <f t="shared" si="146"/>
        <v>5.9016809187697743E-2</v>
      </c>
      <c r="B228" s="66">
        <v>21.662164000000001</v>
      </c>
      <c r="C228" s="66">
        <f t="shared" si="147"/>
        <v>6.0312437602395408E-2</v>
      </c>
      <c r="D228" s="66">
        <v>21.584963999999999</v>
      </c>
      <c r="E228" s="40">
        <f t="shared" si="148"/>
        <v>3.5267017673420449E-2</v>
      </c>
      <c r="F228" s="40">
        <v>11.671284</v>
      </c>
      <c r="G228" s="41"/>
      <c r="H228" s="66">
        <f t="shared" si="149"/>
        <v>1.0365232324149402E-2</v>
      </c>
      <c r="I228" s="66">
        <v>2.7428189999999999</v>
      </c>
      <c r="J228" s="66">
        <f t="shared" si="150"/>
        <v>4.1093482123095613E-4</v>
      </c>
      <c r="K228" s="66">
        <v>9.5880000000000007E-2</v>
      </c>
      <c r="L228" s="71" t="s">
        <v>187</v>
      </c>
      <c r="M228" s="72">
        <v>423005</v>
      </c>
      <c r="N228" s="59"/>
    </row>
    <row r="229" spans="1:14" ht="30" customHeight="1" x14ac:dyDescent="0.3">
      <c r="A229" s="66">
        <f t="shared" si="146"/>
        <v>5.0903734877664045E-2</v>
      </c>
      <c r="B229" s="66">
        <v>18.684253999999999</v>
      </c>
      <c r="C229" s="66">
        <f t="shared" si="147"/>
        <v>5.0751057532094614E-2</v>
      </c>
      <c r="D229" s="66">
        <v>18.163081999999999</v>
      </c>
      <c r="E229" s="40">
        <f t="shared" si="148"/>
        <v>5.2858050595104081E-2</v>
      </c>
      <c r="F229" s="40">
        <v>17.492868999999999</v>
      </c>
      <c r="G229" s="41"/>
      <c r="H229" s="66">
        <f t="shared" si="149"/>
        <v>0.23384106729266713</v>
      </c>
      <c r="I229" s="66">
        <v>61.878374000000001</v>
      </c>
      <c r="J229" s="66">
        <f t="shared" si="150"/>
        <v>0.23355322413901028</v>
      </c>
      <c r="K229" s="66">
        <v>54.493029</v>
      </c>
      <c r="L229" s="71" t="s">
        <v>188</v>
      </c>
      <c r="M229" s="72">
        <v>423006</v>
      </c>
      <c r="N229" s="59"/>
    </row>
    <row r="230" spans="1:14" ht="30" customHeight="1" x14ac:dyDescent="0.3">
      <c r="A230" s="66">
        <f t="shared" si="146"/>
        <v>0.22977823445890891</v>
      </c>
      <c r="B230" s="66">
        <v>84.340272999999996</v>
      </c>
      <c r="C230" s="66">
        <f t="shared" si="147"/>
        <v>0.23193791922906681</v>
      </c>
      <c r="D230" s="66">
        <v>83.007283999999999</v>
      </c>
      <c r="E230" s="40">
        <f t="shared" si="148"/>
        <v>0.27799643937364366</v>
      </c>
      <c r="F230" s="40">
        <v>92.000276999999997</v>
      </c>
      <c r="G230" s="41"/>
      <c r="H230" s="66">
        <f t="shared" si="149"/>
        <v>0.17310814606051089</v>
      </c>
      <c r="I230" s="66">
        <v>45.807397000000002</v>
      </c>
      <c r="J230" s="66">
        <f t="shared" si="150"/>
        <v>0.14283697080419319</v>
      </c>
      <c r="K230" s="66">
        <v>33.326960999999997</v>
      </c>
      <c r="L230" s="71" t="s">
        <v>189</v>
      </c>
      <c r="M230" s="72">
        <v>423007</v>
      </c>
      <c r="N230" s="59"/>
    </row>
    <row r="231" spans="1:14" ht="30" customHeight="1" x14ac:dyDescent="0.3">
      <c r="A231" s="66">
        <f t="shared" si="146"/>
        <v>0.39137561630659251</v>
      </c>
      <c r="B231" s="66">
        <v>143.65471299999999</v>
      </c>
      <c r="C231" s="66">
        <f t="shared" si="147"/>
        <v>0.41117575408085349</v>
      </c>
      <c r="D231" s="66">
        <v>147.15395699999999</v>
      </c>
      <c r="E231" s="40">
        <f t="shared" si="148"/>
        <v>0.45018594551569768</v>
      </c>
      <c r="F231" s="40">
        <v>148.984756</v>
      </c>
      <c r="G231" s="41"/>
      <c r="H231" s="66">
        <f t="shared" si="149"/>
        <v>0.63144226101971035</v>
      </c>
      <c r="I231" s="66">
        <v>167.090498</v>
      </c>
      <c r="J231" s="66">
        <f t="shared" si="150"/>
        <v>0.80672498421409389</v>
      </c>
      <c r="K231" s="66">
        <v>188.22642300000001</v>
      </c>
      <c r="L231" s="71" t="s">
        <v>190</v>
      </c>
      <c r="M231" s="72">
        <v>423008</v>
      </c>
      <c r="N231" s="59"/>
    </row>
    <row r="232" spans="1:14" ht="30" customHeight="1" x14ac:dyDescent="0.3">
      <c r="A232" s="66">
        <f t="shared" si="146"/>
        <v>7.5828160264763841E-2</v>
      </c>
      <c r="B232" s="66">
        <v>27.832782999999999</v>
      </c>
      <c r="C232" s="66">
        <f t="shared" si="147"/>
        <v>6.7804679881633037E-2</v>
      </c>
      <c r="D232" s="66">
        <v>24.266331000000001</v>
      </c>
      <c r="E232" s="40">
        <f t="shared" si="148"/>
        <v>5.5858206331050694E-2</v>
      </c>
      <c r="F232" s="40">
        <v>18.485741999999998</v>
      </c>
      <c r="G232" s="41"/>
      <c r="H232" s="66">
        <f t="shared" si="149"/>
        <v>7.041277866836286E-2</v>
      </c>
      <c r="I232" s="66">
        <v>18.632434</v>
      </c>
      <c r="J232" s="66">
        <f t="shared" si="150"/>
        <v>0.13694785650933541</v>
      </c>
      <c r="K232" s="66">
        <v>31.952902999999999</v>
      </c>
      <c r="L232" s="71" t="s">
        <v>191</v>
      </c>
      <c r="M232" s="72">
        <v>423999</v>
      </c>
      <c r="N232" s="59"/>
    </row>
    <row r="233" spans="1:14" ht="30" customHeight="1" x14ac:dyDescent="0.3">
      <c r="A233" s="66">
        <f t="shared" si="146"/>
        <v>9.180641400840113E-2</v>
      </c>
      <c r="B233" s="66">
        <v>33.697612999999997</v>
      </c>
      <c r="C233" s="66">
        <f t="shared" si="147"/>
        <v>9.2080313044403256E-2</v>
      </c>
      <c r="D233" s="66">
        <v>32.954234999999997</v>
      </c>
      <c r="E233" s="40">
        <f t="shared" si="148"/>
        <v>0.10315301497500616</v>
      </c>
      <c r="F233" s="40">
        <v>34.137509000000001</v>
      </c>
      <c r="G233" s="41"/>
      <c r="H233" s="66">
        <f t="shared" si="149"/>
        <v>0.22694558265678277</v>
      </c>
      <c r="I233" s="66">
        <v>60.053710000000002</v>
      </c>
      <c r="J233" s="66">
        <f t="shared" si="150"/>
        <v>4.1696516544059488E-2</v>
      </c>
      <c r="K233" s="66">
        <v>9.7287009999999992</v>
      </c>
      <c r="L233" s="71" t="s">
        <v>192</v>
      </c>
      <c r="M233" s="72">
        <v>424001</v>
      </c>
      <c r="N233" s="59"/>
    </row>
    <row r="234" spans="1:14" ht="30" customHeight="1" x14ac:dyDescent="0.3">
      <c r="A234" s="66">
        <f t="shared" si="146"/>
        <v>3.49676660363967E-2</v>
      </c>
      <c r="B234" s="66">
        <v>12.834908</v>
      </c>
      <c r="C234" s="66">
        <f t="shared" si="147"/>
        <v>2.966425737661977E-2</v>
      </c>
      <c r="D234" s="66">
        <v>10.616415999999999</v>
      </c>
      <c r="E234" s="40">
        <f t="shared" si="148"/>
        <v>3.2656022542180405E-2</v>
      </c>
      <c r="F234" s="40">
        <v>10.8072</v>
      </c>
      <c r="G234" s="41"/>
      <c r="H234" s="66">
        <f t="shared" si="149"/>
        <v>3.6708872787567272E-4</v>
      </c>
      <c r="I234" s="66">
        <v>9.7138000000000002E-2</v>
      </c>
      <c r="J234" s="66">
        <f t="shared" si="150"/>
        <v>5.9951738806544256E-3</v>
      </c>
      <c r="K234" s="66">
        <v>1.3988039999999999</v>
      </c>
      <c r="L234" s="71" t="s">
        <v>193</v>
      </c>
      <c r="M234" s="72">
        <v>424002</v>
      </c>
      <c r="N234" s="59"/>
    </row>
    <row r="235" spans="1:14" ht="30" customHeight="1" x14ac:dyDescent="0.3">
      <c r="A235" s="66">
        <f t="shared" si="146"/>
        <v>8.0929408543043032E-4</v>
      </c>
      <c r="B235" s="66">
        <v>0.29705199999999998</v>
      </c>
      <c r="C235" s="66">
        <f t="shared" si="147"/>
        <v>2.9551327492736788E-3</v>
      </c>
      <c r="D235" s="66">
        <v>1.0576000000000001</v>
      </c>
      <c r="E235" s="40">
        <f t="shared" si="148"/>
        <v>8.4607357241565939E-4</v>
      </c>
      <c r="F235" s="40">
        <v>0.28000000000000003</v>
      </c>
      <c r="G235" s="41"/>
      <c r="H235" s="66">
        <f t="shared" si="149"/>
        <v>0</v>
      </c>
      <c r="I235" s="66">
        <v>0</v>
      </c>
      <c r="J235" s="66">
        <f t="shared" si="150"/>
        <v>0</v>
      </c>
      <c r="K235" s="66">
        <v>0</v>
      </c>
      <c r="L235" s="71" t="s">
        <v>194</v>
      </c>
      <c r="M235" s="72">
        <v>424003</v>
      </c>
      <c r="N235" s="59"/>
    </row>
    <row r="236" spans="1:14" ht="30" customHeight="1" x14ac:dyDescent="0.3">
      <c r="A236" s="66">
        <f t="shared" si="146"/>
        <v>1.3006648308220168E-4</v>
      </c>
      <c r="B236" s="66">
        <v>4.7740999999999999E-2</v>
      </c>
      <c r="C236" s="66">
        <f t="shared" si="147"/>
        <v>1.2951059278445065E-4</v>
      </c>
      <c r="D236" s="66">
        <v>4.6350000000000002E-2</v>
      </c>
      <c r="E236" s="40">
        <f t="shared" si="148"/>
        <v>1.3597610985251668E-4</v>
      </c>
      <c r="F236" s="40">
        <v>4.4999999999999998E-2</v>
      </c>
      <c r="G236" s="41"/>
      <c r="H236" s="66">
        <f t="shared" si="149"/>
        <v>0</v>
      </c>
      <c r="I236" s="66">
        <v>0</v>
      </c>
      <c r="J236" s="66">
        <f t="shared" si="150"/>
        <v>8.7771529036178035E-5</v>
      </c>
      <c r="K236" s="66">
        <v>2.0479000000000001E-2</v>
      </c>
      <c r="L236" s="71" t="s">
        <v>195</v>
      </c>
      <c r="M236" s="72">
        <v>451012</v>
      </c>
      <c r="N236" s="59"/>
    </row>
    <row r="237" spans="1:14" ht="11.25" customHeight="1" thickBot="1" x14ac:dyDescent="0.35">
      <c r="A237" s="60"/>
      <c r="B237" s="60"/>
      <c r="C237" s="60"/>
      <c r="D237" s="60"/>
      <c r="E237" s="61"/>
      <c r="F237" s="61"/>
      <c r="G237" s="36"/>
      <c r="H237" s="60"/>
      <c r="I237" s="60"/>
      <c r="J237" s="60"/>
      <c r="K237" s="60"/>
      <c r="L237" s="4"/>
      <c r="M237" s="63"/>
      <c r="N237" s="47"/>
    </row>
    <row r="238" spans="1:14" ht="30" customHeight="1" thickBot="1" x14ac:dyDescent="0.35">
      <c r="A238" s="25">
        <f t="shared" ref="A238:F238" si="151">SUM(A239:A241)</f>
        <v>2.4121659281814596</v>
      </c>
      <c r="B238" s="25">
        <f t="shared" si="151"/>
        <v>885.38731000000007</v>
      </c>
      <c r="C238" s="25">
        <f t="shared" si="151"/>
        <v>2.4739381955108994</v>
      </c>
      <c r="D238" s="25">
        <f t="shared" si="151"/>
        <v>885.38731000000007</v>
      </c>
      <c r="E238" s="26">
        <f t="shared" si="151"/>
        <v>2.6753671583685388</v>
      </c>
      <c r="F238" s="26">
        <f t="shared" si="151"/>
        <v>885.38731000000007</v>
      </c>
      <c r="G238" s="8"/>
      <c r="H238" s="25">
        <f>SUM(H239:H241)</f>
        <v>4.102075371619601</v>
      </c>
      <c r="I238" s="25">
        <f>SUM(I239:I241)</f>
        <v>1085.4797960000001</v>
      </c>
      <c r="J238" s="25">
        <f>SUM(J239:J241)</f>
        <v>2.2212273992701523</v>
      </c>
      <c r="K238" s="25">
        <f>SUM(K239:K241)</f>
        <v>518.260493</v>
      </c>
      <c r="L238" s="27" t="s">
        <v>26</v>
      </c>
      <c r="M238" s="53">
        <v>440</v>
      </c>
      <c r="N238" s="29"/>
    </row>
    <row r="239" spans="1:14" ht="30" customHeight="1" x14ac:dyDescent="0.3">
      <c r="A239" s="74">
        <f>+B239/$B$9*100</f>
        <v>0</v>
      </c>
      <c r="B239" s="74">
        <v>0</v>
      </c>
      <c r="C239" s="74">
        <f>+D239/$D$9*100</f>
        <v>0</v>
      </c>
      <c r="D239" s="74">
        <v>0</v>
      </c>
      <c r="E239" s="75">
        <f>+F239/$F$9*100</f>
        <v>0</v>
      </c>
      <c r="F239" s="75">
        <v>0</v>
      </c>
      <c r="G239" s="76"/>
      <c r="H239" s="74">
        <f>+I239/$I$9*100</f>
        <v>0.2380797407417013</v>
      </c>
      <c r="I239" s="74">
        <v>63</v>
      </c>
      <c r="J239" s="74">
        <f>+K239/$K$9*100</f>
        <v>0</v>
      </c>
      <c r="K239" s="74">
        <v>0</v>
      </c>
      <c r="L239" s="77" t="s">
        <v>196</v>
      </c>
      <c r="M239" s="78">
        <v>441001</v>
      </c>
      <c r="N239" s="79"/>
    </row>
    <row r="240" spans="1:14" ht="48.75" customHeight="1" x14ac:dyDescent="0.3">
      <c r="A240" s="80">
        <f>+B240/$B$9*100</f>
        <v>2.3542097679676353</v>
      </c>
      <c r="B240" s="80">
        <v>864.11445800000001</v>
      </c>
      <c r="C240" s="80">
        <f>+D240/$D$9*100</f>
        <v>2.4144978573720453</v>
      </c>
      <c r="D240" s="80">
        <v>864.11445800000001</v>
      </c>
      <c r="E240" s="14">
        <f>+F240/$F$9*100</f>
        <v>2.6110871659145758</v>
      </c>
      <c r="F240" s="14">
        <v>864.11445800000001</v>
      </c>
      <c r="G240" s="76"/>
      <c r="H240" s="80">
        <f>+I240/$I$9*100</f>
        <v>3.7822901254591965</v>
      </c>
      <c r="I240" s="80">
        <v>1000.859112</v>
      </c>
      <c r="J240" s="80">
        <f>+K240/$K$9*100</f>
        <v>2.1772246546205376</v>
      </c>
      <c r="K240" s="80">
        <v>507.99369899999999</v>
      </c>
      <c r="L240" s="84" t="s">
        <v>197</v>
      </c>
      <c r="M240" s="82">
        <v>441002</v>
      </c>
      <c r="N240" s="83"/>
    </row>
    <row r="241" spans="1:14" ht="48.75" customHeight="1" x14ac:dyDescent="0.3">
      <c r="A241" s="66">
        <f>+B241/$B$9*100</f>
        <v>5.7956160213824173E-2</v>
      </c>
      <c r="B241" s="66">
        <v>21.272852</v>
      </c>
      <c r="C241" s="66">
        <f>+D241/$D$9*100</f>
        <v>5.9440338138854083E-2</v>
      </c>
      <c r="D241" s="66">
        <v>21.272852</v>
      </c>
      <c r="E241" s="40">
        <f>+F241/$F$9*100</f>
        <v>6.4279992453962861E-2</v>
      </c>
      <c r="F241" s="40">
        <v>21.272852</v>
      </c>
      <c r="G241" s="41"/>
      <c r="H241" s="66">
        <f>+I241/$I$9*100</f>
        <v>8.1705505418702376E-2</v>
      </c>
      <c r="I241" s="66">
        <v>21.620684000000001</v>
      </c>
      <c r="J241" s="66">
        <f>+K241/$K$9*100</f>
        <v>4.4002744649614657E-2</v>
      </c>
      <c r="K241" s="66">
        <v>10.266794000000001</v>
      </c>
      <c r="L241" s="73" t="s">
        <v>198</v>
      </c>
      <c r="M241" s="72">
        <v>442001</v>
      </c>
      <c r="N241" s="59"/>
    </row>
    <row r="242" spans="1:14" ht="11.25" customHeight="1" thickBot="1" x14ac:dyDescent="0.35">
      <c r="A242" s="85"/>
      <c r="B242" s="85"/>
      <c r="C242" s="85"/>
      <c r="D242" s="85"/>
      <c r="E242" s="86"/>
      <c r="F242" s="86"/>
      <c r="G242" s="36"/>
      <c r="H242" s="85"/>
      <c r="I242" s="85"/>
      <c r="J242" s="85"/>
      <c r="K242" s="85"/>
      <c r="L242" s="4"/>
      <c r="M242" s="63"/>
      <c r="N242" s="47"/>
    </row>
    <row r="243" spans="1:14" ht="30" customHeight="1" thickBot="1" x14ac:dyDescent="0.35">
      <c r="A243" s="25">
        <f t="shared" ref="A243:F243" si="152">SUM(A244:A250)</f>
        <v>16.792036647046455</v>
      </c>
      <c r="B243" s="25">
        <f t="shared" si="152"/>
        <v>6163.5296240000007</v>
      </c>
      <c r="C243" s="25">
        <f t="shared" si="152"/>
        <v>8.4319997641388298</v>
      </c>
      <c r="D243" s="25">
        <f t="shared" si="152"/>
        <v>3017.6928439999997</v>
      </c>
      <c r="E243" s="26">
        <f t="shared" si="152"/>
        <v>5.6918723112476286</v>
      </c>
      <c r="F243" s="26">
        <f t="shared" si="152"/>
        <v>1883.6709940000001</v>
      </c>
      <c r="G243" s="8"/>
      <c r="H243" s="25">
        <f>SUM(H244:H250)</f>
        <v>5.1985611483532219</v>
      </c>
      <c r="I243" s="25">
        <f>SUM(I244:I250)</f>
        <v>1375.6288179999999</v>
      </c>
      <c r="J243" s="25">
        <f>SUM(J244:J250)</f>
        <v>6.9955866282519601</v>
      </c>
      <c r="K243" s="25">
        <f>SUM(K244:K250)</f>
        <v>1632.2219760000003</v>
      </c>
      <c r="L243" s="27" t="s">
        <v>27</v>
      </c>
      <c r="M243" s="53">
        <v>720</v>
      </c>
      <c r="N243" s="29"/>
    </row>
    <row r="244" spans="1:14" ht="30" customHeight="1" x14ac:dyDescent="0.3">
      <c r="A244" s="66">
        <f t="shared" ref="A244:A250" si="153">+B244/$B$9*100</f>
        <v>0.93556545297392302</v>
      </c>
      <c r="B244" s="66">
        <v>343.4</v>
      </c>
      <c r="C244" s="66">
        <f t="shared" ref="C244:C250" si="154">+D244/$D$9*100</f>
        <v>0.95952400349903666</v>
      </c>
      <c r="D244" s="66">
        <v>343.4</v>
      </c>
      <c r="E244" s="40">
        <f t="shared" ref="E244:E250" si="155">+F244/$F$9*100</f>
        <v>1.037648802741205</v>
      </c>
      <c r="F244" s="40">
        <v>343.4</v>
      </c>
      <c r="G244" s="41"/>
      <c r="H244" s="66">
        <f t="shared" ref="H244:H250" si="156">+I244/$I$9*100</f>
        <v>0.93581134513334652</v>
      </c>
      <c r="I244" s="66">
        <v>247.6318</v>
      </c>
      <c r="J244" s="66">
        <f t="shared" ref="J244:J250" si="157">+K244/$K$9*100</f>
        <v>0</v>
      </c>
      <c r="K244" s="66">
        <v>0</v>
      </c>
      <c r="L244" s="71" t="s">
        <v>199</v>
      </c>
      <c r="M244" s="72">
        <v>721999</v>
      </c>
      <c r="N244" s="59"/>
    </row>
    <row r="245" spans="1:14" ht="30" customHeight="1" x14ac:dyDescent="0.3">
      <c r="A245" s="66">
        <f t="shared" si="153"/>
        <v>0.22675101818474364</v>
      </c>
      <c r="B245" s="66">
        <v>83.229130999999995</v>
      </c>
      <c r="C245" s="66">
        <f t="shared" si="154"/>
        <v>2.2837078452286361</v>
      </c>
      <c r="D245" s="66">
        <v>817.30657199999996</v>
      </c>
      <c r="E245" s="40">
        <f t="shared" si="155"/>
        <v>1.0613630181693361</v>
      </c>
      <c r="F245" s="40">
        <v>351.24799400000001</v>
      </c>
      <c r="G245" s="41"/>
      <c r="H245" s="66">
        <f t="shared" si="156"/>
        <v>0.29075065463112187</v>
      </c>
      <c r="I245" s="66">
        <v>76.937630999999996</v>
      </c>
      <c r="J245" s="66">
        <f t="shared" si="157"/>
        <v>2.0325749075127582</v>
      </c>
      <c r="K245" s="66">
        <v>474.24377800000002</v>
      </c>
      <c r="L245" s="71" t="s">
        <v>200</v>
      </c>
      <c r="M245" s="72">
        <v>723002</v>
      </c>
      <c r="N245" s="59"/>
    </row>
    <row r="246" spans="1:14" ht="30" customHeight="1" x14ac:dyDescent="0.3">
      <c r="A246" s="66">
        <f t="shared" si="153"/>
        <v>0.16041364907638886</v>
      </c>
      <c r="B246" s="66">
        <v>58.879950000000001</v>
      </c>
      <c r="C246" s="66">
        <f t="shared" si="154"/>
        <v>0.15972973110082248</v>
      </c>
      <c r="D246" s="66">
        <v>57.164999999999999</v>
      </c>
      <c r="E246" s="40">
        <f t="shared" si="155"/>
        <v>0.16770386881810392</v>
      </c>
      <c r="F246" s="40">
        <v>55.5</v>
      </c>
      <c r="G246" s="41"/>
      <c r="H246" s="66">
        <f t="shared" si="156"/>
        <v>0.20974593503977099</v>
      </c>
      <c r="I246" s="66">
        <v>55.502386999999999</v>
      </c>
      <c r="J246" s="66">
        <f t="shared" si="157"/>
        <v>0.22171352676324868</v>
      </c>
      <c r="K246" s="66">
        <v>51.730570999999998</v>
      </c>
      <c r="L246" s="71" t="s">
        <v>201</v>
      </c>
      <c r="M246" s="72">
        <v>723003</v>
      </c>
      <c r="N246" s="59"/>
    </row>
    <row r="247" spans="1:14" ht="30" customHeight="1" x14ac:dyDescent="0.3">
      <c r="A247" s="66">
        <f t="shared" si="153"/>
        <v>1.9275469276332624</v>
      </c>
      <c r="B247" s="66">
        <v>707.50754300000006</v>
      </c>
      <c r="C247" s="66">
        <f t="shared" si="154"/>
        <v>1.5612055504879334</v>
      </c>
      <c r="D247" s="66">
        <v>558.73327200000006</v>
      </c>
      <c r="E247" s="40">
        <f t="shared" si="155"/>
        <v>1.005603766185962</v>
      </c>
      <c r="F247" s="40">
        <v>332.79500000000002</v>
      </c>
      <c r="G247" s="41"/>
      <c r="H247" s="66">
        <f t="shared" si="156"/>
        <v>1.2038294243211414</v>
      </c>
      <c r="I247" s="66">
        <v>318.55399999999997</v>
      </c>
      <c r="J247" s="66">
        <f t="shared" si="157"/>
        <v>1.1444316574663971</v>
      </c>
      <c r="K247" s="66">
        <v>267.02070900000001</v>
      </c>
      <c r="L247" s="71" t="s">
        <v>202</v>
      </c>
      <c r="M247" s="72">
        <v>725001</v>
      </c>
      <c r="N247" s="59"/>
    </row>
    <row r="248" spans="1:14" ht="30" customHeight="1" x14ac:dyDescent="0.3">
      <c r="A248" s="66">
        <f t="shared" si="153"/>
        <v>1.0577392944799293</v>
      </c>
      <c r="B248" s="66">
        <v>388.24400000000003</v>
      </c>
      <c r="C248" s="66">
        <f t="shared" si="154"/>
        <v>1.4277152746181254</v>
      </c>
      <c r="D248" s="66">
        <v>510.959</v>
      </c>
      <c r="E248" s="40">
        <f t="shared" si="155"/>
        <v>1.2616588678035712</v>
      </c>
      <c r="F248" s="40">
        <v>417.53399999999999</v>
      </c>
      <c r="G248" s="41"/>
      <c r="H248" s="66">
        <f t="shared" si="156"/>
        <v>1.3164260255179507</v>
      </c>
      <c r="I248" s="66">
        <v>348.34899999999999</v>
      </c>
      <c r="J248" s="66">
        <f t="shared" si="157"/>
        <v>2.2456521512691787</v>
      </c>
      <c r="K248" s="66">
        <v>523.95931700000006</v>
      </c>
      <c r="L248" s="71" t="s">
        <v>203</v>
      </c>
      <c r="M248" s="72">
        <v>725002</v>
      </c>
      <c r="N248" s="59"/>
    </row>
    <row r="249" spans="1:14" ht="30" customHeight="1" x14ac:dyDescent="0.3">
      <c r="A249" s="66">
        <f t="shared" si="153"/>
        <v>0</v>
      </c>
      <c r="B249" s="66">
        <v>0</v>
      </c>
      <c r="C249" s="66">
        <f t="shared" si="154"/>
        <v>0</v>
      </c>
      <c r="D249" s="66">
        <v>0</v>
      </c>
      <c r="E249" s="40">
        <f t="shared" si="155"/>
        <v>4.6083814474682933E-2</v>
      </c>
      <c r="F249" s="40">
        <v>15.250999999999999</v>
      </c>
      <c r="G249" s="41"/>
      <c r="H249" s="66">
        <f t="shared" si="156"/>
        <v>0.34504178807429037</v>
      </c>
      <c r="I249" s="66">
        <v>91.304000000000002</v>
      </c>
      <c r="J249" s="66">
        <f t="shared" si="157"/>
        <v>0.38811235073081057</v>
      </c>
      <c r="K249" s="66">
        <v>90.555023000000006</v>
      </c>
      <c r="L249" s="71" t="s">
        <v>204</v>
      </c>
      <c r="M249" s="72">
        <v>725003</v>
      </c>
      <c r="N249" s="59"/>
    </row>
    <row r="250" spans="1:14" ht="30" customHeight="1" x14ac:dyDescent="0.3">
      <c r="A250" s="66">
        <f t="shared" si="153"/>
        <v>12.484020304698209</v>
      </c>
      <c r="B250" s="66">
        <v>4582.2690000000002</v>
      </c>
      <c r="C250" s="66">
        <f t="shared" si="154"/>
        <v>2.0401173592042756</v>
      </c>
      <c r="D250" s="66">
        <v>730.12900000000002</v>
      </c>
      <c r="E250" s="40">
        <f t="shared" si="155"/>
        <v>1.1118101730547676</v>
      </c>
      <c r="F250" s="40">
        <v>367.94299999999998</v>
      </c>
      <c r="G250" s="41"/>
      <c r="H250" s="66">
        <f t="shared" si="156"/>
        <v>0.89695597563560003</v>
      </c>
      <c r="I250" s="66">
        <v>237.35</v>
      </c>
      <c r="J250" s="66">
        <f t="shared" si="157"/>
        <v>0.963102034509567</v>
      </c>
      <c r="K250" s="66">
        <v>224.71257800000001</v>
      </c>
      <c r="L250" s="71" t="s">
        <v>205</v>
      </c>
      <c r="M250" s="72">
        <v>725004</v>
      </c>
      <c r="N250" s="59"/>
    </row>
    <row r="251" spans="1:14" ht="11.25" customHeight="1" thickBot="1" x14ac:dyDescent="0.35">
      <c r="A251" s="85"/>
      <c r="B251" s="85"/>
      <c r="C251" s="85"/>
      <c r="D251" s="85"/>
      <c r="E251" s="86"/>
      <c r="F251" s="86"/>
      <c r="G251" s="36"/>
      <c r="H251" s="85"/>
      <c r="I251" s="85"/>
      <c r="J251" s="85"/>
      <c r="K251" s="85"/>
      <c r="L251" s="4"/>
      <c r="M251" s="63"/>
      <c r="N251" s="47"/>
    </row>
    <row r="252" spans="1:14" ht="30" customHeight="1" thickBot="1" x14ac:dyDescent="0.35">
      <c r="A252" s="25">
        <f t="shared" ref="A252:F252" si="158">SUM(A253:A255)</f>
        <v>0.13622094539515475</v>
      </c>
      <c r="B252" s="25">
        <f t="shared" si="158"/>
        <v>50</v>
      </c>
      <c r="C252" s="25">
        <f t="shared" si="158"/>
        <v>0.13970937732950447</v>
      </c>
      <c r="D252" s="25">
        <f t="shared" si="158"/>
        <v>50</v>
      </c>
      <c r="E252" s="26">
        <f t="shared" si="158"/>
        <v>0.15108456650279631</v>
      </c>
      <c r="F252" s="26">
        <f t="shared" si="158"/>
        <v>50</v>
      </c>
      <c r="G252" s="8"/>
      <c r="H252" s="25">
        <f>SUM(H253:H255)</f>
        <v>1.4066119237437855</v>
      </c>
      <c r="I252" s="25">
        <f>SUM(I253:I255)</f>
        <v>372.21374200000002</v>
      </c>
      <c r="J252" s="25">
        <f>SUM(J253:J255)</f>
        <v>1.635515141084126</v>
      </c>
      <c r="K252" s="25">
        <f>SUM(K253:K255)</f>
        <v>381.60112900000001</v>
      </c>
      <c r="L252" s="27" t="s">
        <v>28</v>
      </c>
      <c r="M252" s="53">
        <v>730</v>
      </c>
      <c r="N252" s="29"/>
    </row>
    <row r="253" spans="1:14" ht="30" customHeight="1" x14ac:dyDescent="0.3">
      <c r="A253" s="74">
        <f>+B253/$B$9*100</f>
        <v>0</v>
      </c>
      <c r="B253" s="74">
        <v>0</v>
      </c>
      <c r="C253" s="74">
        <f>+D253/$D$9*100</f>
        <v>0</v>
      </c>
      <c r="D253" s="74">
        <v>0</v>
      </c>
      <c r="E253" s="75">
        <f>+F253/$F$9*100</f>
        <v>0</v>
      </c>
      <c r="F253" s="75">
        <v>0</v>
      </c>
      <c r="G253" s="76"/>
      <c r="H253" s="74">
        <f>+I253/$I$9*100</f>
        <v>1.4066119237437855</v>
      </c>
      <c r="I253" s="74">
        <v>372.21374200000002</v>
      </c>
      <c r="J253" s="74">
        <f>+K253/$K$9*100</f>
        <v>0.75655013827085826</v>
      </c>
      <c r="K253" s="74">
        <v>176.519544</v>
      </c>
      <c r="L253" s="77" t="s">
        <v>206</v>
      </c>
      <c r="M253" s="78">
        <v>731001</v>
      </c>
      <c r="N253" s="79"/>
    </row>
    <row r="254" spans="1:14" ht="30" customHeight="1" x14ac:dyDescent="0.3">
      <c r="A254" s="80">
        <f>+B254/$B$9*100</f>
        <v>0.13622094539515475</v>
      </c>
      <c r="B254" s="80">
        <v>50</v>
      </c>
      <c r="C254" s="80">
        <f>+D254/$D$9*100</f>
        <v>0.13970937732950447</v>
      </c>
      <c r="D254" s="80">
        <v>50</v>
      </c>
      <c r="E254" s="14">
        <f>+F254/$F$9*100</f>
        <v>0.15108456650279631</v>
      </c>
      <c r="F254" s="14">
        <v>50</v>
      </c>
      <c r="G254" s="76"/>
      <c r="H254" s="80">
        <f>+I254/$I$9*100</f>
        <v>0</v>
      </c>
      <c r="I254" s="80">
        <v>0</v>
      </c>
      <c r="J254" s="80">
        <f>+K254/$K$9*100</f>
        <v>0</v>
      </c>
      <c r="K254" s="80">
        <v>0</v>
      </c>
      <c r="L254" s="81" t="s">
        <v>207</v>
      </c>
      <c r="M254" s="82">
        <v>731003</v>
      </c>
      <c r="N254" s="83"/>
    </row>
    <row r="255" spans="1:14" ht="30" customHeight="1" x14ac:dyDescent="0.3">
      <c r="A255" s="66">
        <f>+B255/$B$9*100</f>
        <v>0</v>
      </c>
      <c r="B255" s="66">
        <v>0</v>
      </c>
      <c r="C255" s="66">
        <f>+D255/$D$9*100</f>
        <v>0</v>
      </c>
      <c r="D255" s="66">
        <v>0</v>
      </c>
      <c r="E255" s="40">
        <f>+F255/$F$9*100</f>
        <v>0</v>
      </c>
      <c r="F255" s="40">
        <v>0</v>
      </c>
      <c r="G255" s="41"/>
      <c r="H255" s="66">
        <f>+I255/$I$9*100</f>
        <v>0</v>
      </c>
      <c r="I255" s="66">
        <v>0</v>
      </c>
      <c r="J255" s="66">
        <f>+K255/$K$9*100</f>
        <v>0.87896500281326784</v>
      </c>
      <c r="K255" s="66">
        <v>205.08158499999999</v>
      </c>
      <c r="L255" s="71" t="s">
        <v>208</v>
      </c>
      <c r="M255" s="72">
        <v>731999</v>
      </c>
      <c r="N255" s="59"/>
    </row>
  </sheetData>
  <mergeCells count="8">
    <mergeCell ref="A4:B4"/>
    <mergeCell ref="C4:D4"/>
    <mergeCell ref="E4:F4"/>
    <mergeCell ref="H4:I4"/>
    <mergeCell ref="J4:K4"/>
    <mergeCell ref="A5:F5"/>
    <mergeCell ref="H5:I5"/>
    <mergeCell ref="J5:K5"/>
  </mergeCells>
  <printOptions horizontalCentered="1"/>
  <pageMargins left="0.82677165354330717" right="0.82677165354330717" top="0.9055118110236221" bottom="0.9055118110236221" header="0.31496062992125984" footer="0.31496062992125984"/>
  <pageSetup paperSize="9" scale="56" fitToHeight="0" orientation="portrait" r:id="rId1"/>
  <rowBreaks count="2" manualBreakCount="2">
    <brk id="89" max="13" man="1"/>
    <brk id="131" max="13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2019-11-03T15:03:46Z</dcterms:created>
  <dcterms:modified xsi:type="dcterms:W3CDTF">2019-11-03T15:04:14Z</dcterms:modified>
</cp:coreProperties>
</file>