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Report" sheetId="1" r:id="rId1"/>
  </sheets>
  <definedNames>
    <definedName name="_xlnm._FilterDatabase" localSheetId="0" hidden="1">Report!$J$6:$J$487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Report!$A$1:$J$487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7" i="1" l="1"/>
  <c r="A487" i="1" s="1"/>
  <c r="C486" i="1"/>
  <c r="A486" i="1" s="1"/>
  <c r="C485" i="1"/>
  <c r="A485" i="1" s="1"/>
  <c r="C484" i="1"/>
  <c r="A484" i="1" s="1"/>
  <c r="C483" i="1"/>
  <c r="A483" i="1" s="1"/>
  <c r="C482" i="1"/>
  <c r="A482" i="1" s="1"/>
  <c r="C480" i="1"/>
  <c r="A480" i="1" s="1"/>
  <c r="C479" i="1"/>
  <c r="A479" i="1" s="1"/>
  <c r="C478" i="1"/>
  <c r="A478" i="1" s="1"/>
  <c r="C476" i="1"/>
  <c r="A476" i="1" s="1"/>
  <c r="C475" i="1"/>
  <c r="A475" i="1" s="1"/>
  <c r="C474" i="1"/>
  <c r="A474" i="1" s="1"/>
  <c r="C472" i="1"/>
  <c r="A472" i="1" s="1"/>
  <c r="C471" i="1"/>
  <c r="A471" i="1" s="1"/>
  <c r="C470" i="1"/>
  <c r="A470" i="1" s="1"/>
  <c r="C468" i="1"/>
  <c r="A468" i="1" s="1"/>
  <c r="C467" i="1"/>
  <c r="A467" i="1" s="1"/>
  <c r="C466" i="1"/>
  <c r="A466" i="1" s="1"/>
  <c r="C464" i="1"/>
  <c r="A464" i="1" s="1"/>
  <c r="C463" i="1"/>
  <c r="A463" i="1" s="1"/>
  <c r="C462" i="1"/>
  <c r="A462" i="1" s="1"/>
  <c r="C460" i="1"/>
  <c r="A460" i="1" s="1"/>
  <c r="C459" i="1"/>
  <c r="A459" i="1" s="1"/>
  <c r="C458" i="1"/>
  <c r="A458" i="1" s="1"/>
  <c r="C456" i="1"/>
  <c r="A456" i="1" s="1"/>
  <c r="C455" i="1"/>
  <c r="A455" i="1" s="1"/>
  <c r="C454" i="1"/>
  <c r="A454" i="1" s="1"/>
  <c r="C452" i="1"/>
  <c r="A452" i="1" s="1"/>
  <c r="C451" i="1"/>
  <c r="A451" i="1" s="1"/>
  <c r="C450" i="1"/>
  <c r="A450" i="1" s="1"/>
  <c r="C448" i="1"/>
  <c r="A448" i="1" s="1"/>
  <c r="C447" i="1"/>
  <c r="A447" i="1" s="1"/>
  <c r="C446" i="1"/>
  <c r="A446" i="1" s="1"/>
  <c r="C444" i="1"/>
  <c r="A444" i="1" s="1"/>
  <c r="C443" i="1"/>
  <c r="A443" i="1" s="1"/>
  <c r="C442" i="1"/>
  <c r="A442" i="1" s="1"/>
  <c r="C440" i="1"/>
  <c r="A440" i="1" s="1"/>
  <c r="C439" i="1"/>
  <c r="A439" i="1" s="1"/>
  <c r="C438" i="1"/>
  <c r="A438" i="1" s="1"/>
  <c r="C436" i="1"/>
  <c r="A436" i="1" s="1"/>
  <c r="C435" i="1"/>
  <c r="A435" i="1" s="1"/>
  <c r="C434" i="1"/>
  <c r="A434" i="1" s="1"/>
  <c r="C432" i="1"/>
  <c r="A432" i="1" s="1"/>
  <c r="C431" i="1"/>
  <c r="A431" i="1" s="1"/>
  <c r="C430" i="1"/>
  <c r="A430" i="1" s="1"/>
  <c r="C428" i="1"/>
  <c r="A428" i="1" s="1"/>
  <c r="C427" i="1"/>
  <c r="A427" i="1" s="1"/>
  <c r="C426" i="1"/>
  <c r="A426" i="1" s="1"/>
  <c r="C424" i="1"/>
  <c r="A424" i="1" s="1"/>
  <c r="C423" i="1"/>
  <c r="A423" i="1" s="1"/>
  <c r="C422" i="1"/>
  <c r="A422" i="1" s="1"/>
  <c r="C420" i="1"/>
  <c r="A420" i="1" s="1"/>
  <c r="C419" i="1"/>
  <c r="A419" i="1" s="1"/>
  <c r="C418" i="1"/>
  <c r="A418" i="1" s="1"/>
  <c r="C416" i="1"/>
  <c r="A416" i="1" s="1"/>
  <c r="C415" i="1"/>
  <c r="A415" i="1" s="1"/>
  <c r="C414" i="1"/>
  <c r="A414" i="1" s="1"/>
  <c r="C412" i="1"/>
  <c r="A412" i="1" s="1"/>
  <c r="C411" i="1"/>
  <c r="A411" i="1" s="1"/>
  <c r="C410" i="1"/>
  <c r="A410" i="1" s="1"/>
  <c r="C408" i="1"/>
  <c r="A408" i="1" s="1"/>
  <c r="C407" i="1"/>
  <c r="A407" i="1" s="1"/>
  <c r="C406" i="1"/>
  <c r="A406" i="1" s="1"/>
  <c r="C404" i="1"/>
  <c r="A404" i="1" s="1"/>
  <c r="C403" i="1"/>
  <c r="A403" i="1" s="1"/>
  <c r="C402" i="1"/>
  <c r="A402" i="1" s="1"/>
  <c r="A400" i="1"/>
  <c r="C400" i="1"/>
  <c r="C399" i="1"/>
  <c r="A399" i="1" s="1"/>
  <c r="C398" i="1"/>
  <c r="A398" i="1" s="1"/>
  <c r="C396" i="1"/>
  <c r="A396" i="1" s="1"/>
  <c r="C395" i="1"/>
  <c r="A395" i="1"/>
  <c r="C394" i="1"/>
  <c r="A394" i="1" s="1"/>
  <c r="A392" i="1"/>
  <c r="C392" i="1"/>
  <c r="C391" i="1"/>
  <c r="A391" i="1" s="1"/>
  <c r="C390" i="1"/>
  <c r="A390" i="1" s="1"/>
  <c r="C388" i="1"/>
  <c r="A388" i="1" s="1"/>
  <c r="C387" i="1"/>
  <c r="A387" i="1"/>
  <c r="C386" i="1"/>
  <c r="A386" i="1" s="1"/>
  <c r="A384" i="1"/>
  <c r="C384" i="1"/>
  <c r="C383" i="1"/>
  <c r="A383" i="1" s="1"/>
  <c r="C382" i="1"/>
  <c r="A382" i="1" s="1"/>
  <c r="C380" i="1"/>
  <c r="A380" i="1" s="1"/>
  <c r="C379" i="1"/>
  <c r="A379" i="1"/>
  <c r="C378" i="1"/>
  <c r="A378" i="1" s="1"/>
  <c r="A376" i="1"/>
  <c r="C376" i="1"/>
  <c r="C375" i="1"/>
  <c r="A375" i="1" s="1"/>
  <c r="C374" i="1"/>
  <c r="A374" i="1" s="1"/>
  <c r="C372" i="1"/>
  <c r="A372" i="1" s="1"/>
  <c r="C371" i="1"/>
  <c r="A371" i="1" s="1"/>
  <c r="C370" i="1"/>
  <c r="A370" i="1" s="1"/>
  <c r="A368" i="1"/>
  <c r="C368" i="1"/>
  <c r="C367" i="1"/>
  <c r="A367" i="1" s="1"/>
  <c r="C366" i="1"/>
  <c r="A366" i="1" s="1"/>
  <c r="C364" i="1"/>
  <c r="A364" i="1" s="1"/>
  <c r="C363" i="1"/>
  <c r="A363" i="1"/>
  <c r="C362" i="1"/>
  <c r="A362" i="1" s="1"/>
  <c r="A360" i="1"/>
  <c r="C360" i="1"/>
  <c r="C359" i="1"/>
  <c r="A359" i="1" s="1"/>
  <c r="C358" i="1"/>
  <c r="A358" i="1" s="1"/>
  <c r="C356" i="1"/>
  <c r="A356" i="1" s="1"/>
  <c r="C355" i="1"/>
  <c r="A355" i="1" s="1"/>
  <c r="C354" i="1"/>
  <c r="A354" i="1" s="1"/>
  <c r="A352" i="1"/>
  <c r="C352" i="1"/>
  <c r="C351" i="1"/>
  <c r="A351" i="1" s="1"/>
  <c r="C350" i="1"/>
  <c r="A350" i="1" s="1"/>
  <c r="C348" i="1"/>
  <c r="A348" i="1" s="1"/>
  <c r="C347" i="1"/>
  <c r="A347" i="1"/>
  <c r="C346" i="1"/>
  <c r="A346" i="1" s="1"/>
  <c r="A344" i="1"/>
  <c r="C344" i="1"/>
  <c r="C343" i="1"/>
  <c r="A343" i="1" s="1"/>
  <c r="C342" i="1"/>
  <c r="A342" i="1" s="1"/>
  <c r="C340" i="1"/>
  <c r="A340" i="1" s="1"/>
  <c r="C339" i="1"/>
  <c r="A339" i="1"/>
  <c r="C338" i="1"/>
  <c r="A338" i="1" s="1"/>
  <c r="A336" i="1"/>
  <c r="C336" i="1"/>
  <c r="C335" i="1"/>
  <c r="A335" i="1" s="1"/>
  <c r="C334" i="1"/>
  <c r="A334" i="1" s="1"/>
  <c r="C332" i="1"/>
  <c r="A332" i="1" s="1"/>
  <c r="C331" i="1"/>
  <c r="A331" i="1"/>
  <c r="C330" i="1"/>
  <c r="A330" i="1" s="1"/>
  <c r="C328" i="1"/>
  <c r="A328" i="1" s="1"/>
  <c r="C327" i="1"/>
  <c r="A327" i="1" s="1"/>
  <c r="C326" i="1"/>
  <c r="A326" i="1" s="1"/>
  <c r="C324" i="1"/>
  <c r="A324" i="1" s="1"/>
  <c r="C323" i="1"/>
  <c r="A323" i="1"/>
  <c r="C322" i="1"/>
  <c r="A322" i="1" s="1"/>
  <c r="A320" i="1"/>
  <c r="C320" i="1"/>
  <c r="C319" i="1"/>
  <c r="A319" i="1"/>
  <c r="C318" i="1"/>
  <c r="A318" i="1" s="1"/>
  <c r="C317" i="1"/>
  <c r="A317" i="1" s="1"/>
  <c r="C316" i="1"/>
  <c r="A316" i="1" s="1"/>
  <c r="C315" i="1"/>
  <c r="A315" i="1" s="1"/>
  <c r="C314" i="1"/>
  <c r="A314" i="1" s="1"/>
  <c r="C313" i="1"/>
  <c r="A313" i="1" s="1"/>
  <c r="C312" i="1"/>
  <c r="A312" i="1" s="1"/>
  <c r="C311" i="1"/>
  <c r="A311" i="1" s="1"/>
  <c r="C310" i="1"/>
  <c r="A310" i="1" s="1"/>
  <c r="C309" i="1"/>
  <c r="A309" i="1" s="1"/>
  <c r="C308" i="1"/>
  <c r="A308" i="1" s="1"/>
  <c r="C307" i="1"/>
  <c r="A307" i="1" s="1"/>
  <c r="C306" i="1"/>
  <c r="A306" i="1" s="1"/>
  <c r="C305" i="1"/>
  <c r="A305" i="1" s="1"/>
  <c r="C304" i="1"/>
  <c r="A304" i="1" s="1"/>
  <c r="C303" i="1"/>
  <c r="A303" i="1" s="1"/>
  <c r="C302" i="1"/>
  <c r="A302" i="1" s="1"/>
  <c r="C301" i="1"/>
  <c r="A301" i="1" s="1"/>
  <c r="C300" i="1"/>
  <c r="A300" i="1" s="1"/>
  <c r="C299" i="1"/>
  <c r="A299" i="1" s="1"/>
  <c r="C298" i="1"/>
  <c r="A298" i="1" s="1"/>
  <c r="C297" i="1"/>
  <c r="A297" i="1" s="1"/>
  <c r="C296" i="1"/>
  <c r="A296" i="1" s="1"/>
  <c r="C295" i="1"/>
  <c r="A295" i="1" s="1"/>
  <c r="A294" i="1"/>
  <c r="C294" i="1"/>
  <c r="C293" i="1"/>
  <c r="A293" i="1" s="1"/>
  <c r="C292" i="1"/>
  <c r="A292" i="1" s="1"/>
  <c r="C291" i="1"/>
  <c r="A291" i="1" s="1"/>
  <c r="C290" i="1"/>
  <c r="A290" i="1" s="1"/>
  <c r="C289" i="1"/>
  <c r="A289" i="1" s="1"/>
  <c r="G287" i="1"/>
  <c r="C286" i="1"/>
  <c r="A286" i="1" s="1"/>
  <c r="C285" i="1"/>
  <c r="A285" i="1" s="1"/>
  <c r="C284" i="1"/>
  <c r="A284" i="1" s="1"/>
  <c r="C283" i="1"/>
  <c r="A283" i="1" s="1"/>
  <c r="G280" i="1"/>
  <c r="C282" i="1"/>
  <c r="C281" i="1"/>
  <c r="D280" i="1"/>
  <c r="C279" i="1"/>
  <c r="A279" i="1" s="1"/>
  <c r="C278" i="1"/>
  <c r="A278" i="1" s="1"/>
  <c r="C277" i="1"/>
  <c r="A277" i="1" s="1"/>
  <c r="G275" i="1"/>
  <c r="C274" i="1"/>
  <c r="A274" i="1" s="1"/>
  <c r="C273" i="1"/>
  <c r="A273" i="1" s="1"/>
  <c r="G271" i="1"/>
  <c r="E271" i="1"/>
  <c r="G269" i="1"/>
  <c r="C270" i="1"/>
  <c r="C269" i="1" s="1"/>
  <c r="E269" i="1"/>
  <c r="C268" i="1"/>
  <c r="A268" i="1" s="1"/>
  <c r="C267" i="1"/>
  <c r="A267" i="1" s="1"/>
  <c r="G265" i="1"/>
  <c r="E265" i="1"/>
  <c r="G263" i="1"/>
  <c r="E263" i="1"/>
  <c r="C262" i="1"/>
  <c r="A262" i="1" s="1"/>
  <c r="C261" i="1"/>
  <c r="A261" i="1" s="1"/>
  <c r="A260" i="1"/>
  <c r="C260" i="1"/>
  <c r="E258" i="1"/>
  <c r="G258" i="1"/>
  <c r="C257" i="1"/>
  <c r="A257" i="1" s="1"/>
  <c r="C256" i="1"/>
  <c r="A256" i="1"/>
  <c r="C255" i="1"/>
  <c r="A255" i="1" s="1"/>
  <c r="C254" i="1"/>
  <c r="A254" i="1" s="1"/>
  <c r="C253" i="1"/>
  <c r="A253" i="1" s="1"/>
  <c r="C252" i="1"/>
  <c r="A252" i="1" s="1"/>
  <c r="E250" i="1"/>
  <c r="G250" i="1"/>
  <c r="D250" i="1"/>
  <c r="C249" i="1"/>
  <c r="G248" i="1"/>
  <c r="E248" i="1"/>
  <c r="D248" i="1"/>
  <c r="G246" i="1"/>
  <c r="E246" i="1"/>
  <c r="C247" i="1"/>
  <c r="C246" i="1" s="1"/>
  <c r="A247" i="1"/>
  <c r="D246" i="1"/>
  <c r="C245" i="1"/>
  <c r="A245" i="1" s="1"/>
  <c r="E242" i="1"/>
  <c r="G242" i="1"/>
  <c r="D242" i="1"/>
  <c r="C241" i="1"/>
  <c r="A241" i="1" s="1"/>
  <c r="A240" i="1"/>
  <c r="C240" i="1"/>
  <c r="G238" i="1"/>
  <c r="E238" i="1"/>
  <c r="D238" i="1"/>
  <c r="C237" i="1"/>
  <c r="G236" i="1"/>
  <c r="E236" i="1"/>
  <c r="D236" i="1"/>
  <c r="C235" i="1"/>
  <c r="A235" i="1" s="1"/>
  <c r="G231" i="1"/>
  <c r="C234" i="1"/>
  <c r="A234" i="1" s="1"/>
  <c r="C233" i="1"/>
  <c r="A233" i="1" s="1"/>
  <c r="E231" i="1"/>
  <c r="C230" i="1"/>
  <c r="A230" i="1" s="1"/>
  <c r="C229" i="1"/>
  <c r="A229" i="1" s="1"/>
  <c r="A228" i="1"/>
  <c r="C228" i="1"/>
  <c r="C227" i="1"/>
  <c r="A227" i="1" s="1"/>
  <c r="C226" i="1"/>
  <c r="A226" i="1" s="1"/>
  <c r="C225" i="1"/>
  <c r="A225" i="1" s="1"/>
  <c r="C224" i="1"/>
  <c r="A224" i="1" s="1"/>
  <c r="C223" i="1"/>
  <c r="A223" i="1"/>
  <c r="C222" i="1"/>
  <c r="A222" i="1" s="1"/>
  <c r="C221" i="1"/>
  <c r="A221" i="1" s="1"/>
  <c r="C220" i="1"/>
  <c r="A220" i="1" s="1"/>
  <c r="C219" i="1"/>
  <c r="A219" i="1" s="1"/>
  <c r="C218" i="1"/>
  <c r="A218" i="1" s="1"/>
  <c r="C217" i="1"/>
  <c r="A217" i="1" s="1"/>
  <c r="A216" i="1"/>
  <c r="C216" i="1"/>
  <c r="C215" i="1"/>
  <c r="A215" i="1" s="1"/>
  <c r="C214" i="1"/>
  <c r="A214" i="1" s="1"/>
  <c r="C213" i="1"/>
  <c r="A213" i="1" s="1"/>
  <c r="C212" i="1"/>
  <c r="A212" i="1" s="1"/>
  <c r="C211" i="1"/>
  <c r="A211" i="1" s="1"/>
  <c r="C210" i="1"/>
  <c r="A210" i="1" s="1"/>
  <c r="C209" i="1"/>
  <c r="A209" i="1" s="1"/>
  <c r="C208" i="1"/>
  <c r="A208" i="1" s="1"/>
  <c r="C207" i="1"/>
  <c r="A207" i="1" s="1"/>
  <c r="G205" i="1"/>
  <c r="C206" i="1"/>
  <c r="E205" i="1"/>
  <c r="C204" i="1"/>
  <c r="A204" i="1" s="1"/>
  <c r="C203" i="1"/>
  <c r="A203" i="1" s="1"/>
  <c r="C202" i="1"/>
  <c r="A202" i="1" s="1"/>
  <c r="C201" i="1"/>
  <c r="A201" i="1" s="1"/>
  <c r="C200" i="1"/>
  <c r="A200" i="1" s="1"/>
  <c r="C199" i="1"/>
  <c r="A199" i="1" s="1"/>
  <c r="C198" i="1"/>
  <c r="A198" i="1" s="1"/>
  <c r="C197" i="1"/>
  <c r="A197" i="1" s="1"/>
  <c r="C196" i="1"/>
  <c r="A196" i="1" s="1"/>
  <c r="C195" i="1"/>
  <c r="A195" i="1" s="1"/>
  <c r="C194" i="1"/>
  <c r="A194" i="1" s="1"/>
  <c r="C193" i="1"/>
  <c r="A193" i="1" s="1"/>
  <c r="C192" i="1"/>
  <c r="A192" i="1" s="1"/>
  <c r="C191" i="1"/>
  <c r="A191" i="1" s="1"/>
  <c r="C190" i="1"/>
  <c r="A190" i="1" s="1"/>
  <c r="C189" i="1"/>
  <c r="A189" i="1" s="1"/>
  <c r="C188" i="1"/>
  <c r="A188" i="1" s="1"/>
  <c r="C187" i="1"/>
  <c r="A187" i="1" s="1"/>
  <c r="D184" i="1"/>
  <c r="C185" i="1"/>
  <c r="G184" i="1"/>
  <c r="C183" i="1"/>
  <c r="A183" i="1" s="1"/>
  <c r="C182" i="1"/>
  <c r="A182" i="1" s="1"/>
  <c r="C181" i="1"/>
  <c r="A181" i="1" s="1"/>
  <c r="C180" i="1"/>
  <c r="A180" i="1" s="1"/>
  <c r="C179" i="1"/>
  <c r="A179" i="1" s="1"/>
  <c r="C178" i="1"/>
  <c r="A178" i="1" s="1"/>
  <c r="C177" i="1"/>
  <c r="A177" i="1" s="1"/>
  <c r="C176" i="1"/>
  <c r="A176" i="1" s="1"/>
  <c r="C175" i="1"/>
  <c r="A175" i="1" s="1"/>
  <c r="C174" i="1"/>
  <c r="A174" i="1" s="1"/>
  <c r="C173" i="1"/>
  <c r="A173" i="1" s="1"/>
  <c r="C172" i="1"/>
  <c r="A172" i="1" s="1"/>
  <c r="C171" i="1"/>
  <c r="A171" i="1" s="1"/>
  <c r="D168" i="1"/>
  <c r="C169" i="1"/>
  <c r="G168" i="1"/>
  <c r="E166" i="1"/>
  <c r="C167" i="1"/>
  <c r="A167" i="1" s="1"/>
  <c r="G166" i="1"/>
  <c r="D166" i="1"/>
  <c r="C165" i="1"/>
  <c r="A165" i="1" s="1"/>
  <c r="C164" i="1"/>
  <c r="A164" i="1" s="1"/>
  <c r="C163" i="1"/>
  <c r="A163" i="1" s="1"/>
  <c r="G161" i="1"/>
  <c r="C162" i="1"/>
  <c r="E161" i="1"/>
  <c r="C160" i="1"/>
  <c r="A160" i="1" s="1"/>
  <c r="C159" i="1"/>
  <c r="A159" i="1" s="1"/>
  <c r="C158" i="1"/>
  <c r="A158" i="1" s="1"/>
  <c r="C157" i="1"/>
  <c r="A157" i="1" s="1"/>
  <c r="C156" i="1"/>
  <c r="A156" i="1" s="1"/>
  <c r="C155" i="1"/>
  <c r="A155" i="1" s="1"/>
  <c r="C154" i="1"/>
  <c r="A154" i="1" s="1"/>
  <c r="C153" i="1"/>
  <c r="A153" i="1" s="1"/>
  <c r="C152" i="1"/>
  <c r="A152" i="1" s="1"/>
  <c r="C151" i="1"/>
  <c r="A151" i="1" s="1"/>
  <c r="C150" i="1"/>
  <c r="A150" i="1" s="1"/>
  <c r="C149" i="1"/>
  <c r="A149" i="1" s="1"/>
  <c r="C148" i="1"/>
  <c r="A148" i="1" s="1"/>
  <c r="C147" i="1"/>
  <c r="A147" i="1" s="1"/>
  <c r="C146" i="1"/>
  <c r="A146" i="1" s="1"/>
  <c r="C145" i="1"/>
  <c r="A145" i="1" s="1"/>
  <c r="C144" i="1"/>
  <c r="A144" i="1" s="1"/>
  <c r="C143" i="1"/>
  <c r="A143" i="1" s="1"/>
  <c r="C142" i="1"/>
  <c r="A142" i="1" s="1"/>
  <c r="C141" i="1"/>
  <c r="A141" i="1" s="1"/>
  <c r="C140" i="1"/>
  <c r="A140" i="1" s="1"/>
  <c r="C139" i="1"/>
  <c r="A139" i="1" s="1"/>
  <c r="C138" i="1"/>
  <c r="A138" i="1" s="1"/>
  <c r="C137" i="1"/>
  <c r="A137" i="1" s="1"/>
  <c r="C136" i="1"/>
  <c r="A136" i="1" s="1"/>
  <c r="C135" i="1"/>
  <c r="A135" i="1" s="1"/>
  <c r="C134" i="1"/>
  <c r="A134" i="1" s="1"/>
  <c r="C133" i="1"/>
  <c r="A133" i="1" s="1"/>
  <c r="C132" i="1"/>
  <c r="A132" i="1" s="1"/>
  <c r="C131" i="1"/>
  <c r="A131" i="1" s="1"/>
  <c r="C130" i="1"/>
  <c r="A130" i="1" s="1"/>
  <c r="C129" i="1"/>
  <c r="A129" i="1" s="1"/>
  <c r="C128" i="1"/>
  <c r="A128" i="1" s="1"/>
  <c r="C127" i="1"/>
  <c r="A127" i="1" s="1"/>
  <c r="C126" i="1"/>
  <c r="A126" i="1" s="1"/>
  <c r="C125" i="1"/>
  <c r="A125" i="1" s="1"/>
  <c r="C124" i="1"/>
  <c r="A124" i="1" s="1"/>
  <c r="C123" i="1"/>
  <c r="A123" i="1"/>
  <c r="C122" i="1"/>
  <c r="A122" i="1" s="1"/>
  <c r="C121" i="1"/>
  <c r="A121" i="1" s="1"/>
  <c r="C120" i="1"/>
  <c r="A120" i="1" s="1"/>
  <c r="C119" i="1"/>
  <c r="A119" i="1" s="1"/>
  <c r="C118" i="1"/>
  <c r="A118" i="1" s="1"/>
  <c r="C117" i="1"/>
  <c r="A117" i="1" s="1"/>
  <c r="C116" i="1"/>
  <c r="A116" i="1" s="1"/>
  <c r="C115" i="1"/>
  <c r="A115" i="1" s="1"/>
  <c r="C114" i="1"/>
  <c r="A114" i="1" s="1"/>
  <c r="C113" i="1"/>
  <c r="A113" i="1" s="1"/>
  <c r="C112" i="1"/>
  <c r="A112" i="1" s="1"/>
  <c r="C111" i="1"/>
  <c r="A111" i="1" s="1"/>
  <c r="C110" i="1"/>
  <c r="A110" i="1" s="1"/>
  <c r="C109" i="1"/>
  <c r="A109" i="1" s="1"/>
  <c r="C108" i="1"/>
  <c r="A108" i="1" s="1"/>
  <c r="C107" i="1"/>
  <c r="A107" i="1" s="1"/>
  <c r="C106" i="1"/>
  <c r="A106" i="1" s="1"/>
  <c r="C105" i="1"/>
  <c r="A105" i="1" s="1"/>
  <c r="C104" i="1"/>
  <c r="A104" i="1" s="1"/>
  <c r="C103" i="1"/>
  <c r="A103" i="1" s="1"/>
  <c r="C102" i="1"/>
  <c r="A102" i="1" s="1"/>
  <c r="C101" i="1"/>
  <c r="A101" i="1" s="1"/>
  <c r="C100" i="1"/>
  <c r="A100" i="1" s="1"/>
  <c r="C99" i="1"/>
  <c r="A99" i="1" s="1"/>
  <c r="C98" i="1"/>
  <c r="A98" i="1" s="1"/>
  <c r="C97" i="1"/>
  <c r="A97" i="1" s="1"/>
  <c r="C96" i="1"/>
  <c r="A96" i="1" s="1"/>
  <c r="C95" i="1"/>
  <c r="A95" i="1" s="1"/>
  <c r="C94" i="1"/>
  <c r="A94" i="1" s="1"/>
  <c r="C93" i="1"/>
  <c r="A93" i="1" s="1"/>
  <c r="C92" i="1"/>
  <c r="A92" i="1" s="1"/>
  <c r="C91" i="1"/>
  <c r="A91" i="1" s="1"/>
  <c r="C90" i="1"/>
  <c r="A90" i="1" s="1"/>
  <c r="C89" i="1"/>
  <c r="A89" i="1" s="1"/>
  <c r="E87" i="1"/>
  <c r="G87" i="1"/>
  <c r="G85" i="1"/>
  <c r="C86" i="1"/>
  <c r="A86" i="1"/>
  <c r="E85" i="1"/>
  <c r="D85" i="1"/>
  <c r="C85" i="1"/>
  <c r="G83" i="1"/>
  <c r="E83" i="1"/>
  <c r="G81" i="1"/>
  <c r="C82" i="1"/>
  <c r="A82" i="1"/>
  <c r="E81" i="1"/>
  <c r="D81" i="1"/>
  <c r="C81" i="1"/>
  <c r="G78" i="1"/>
  <c r="C77" i="1"/>
  <c r="G76" i="1"/>
  <c r="E76" i="1"/>
  <c r="D76" i="1"/>
  <c r="G74" i="1"/>
  <c r="D74" i="1"/>
  <c r="C73" i="1"/>
  <c r="G72" i="1"/>
  <c r="E72" i="1"/>
  <c r="D72" i="1"/>
  <c r="E70" i="1"/>
  <c r="C71" i="1"/>
  <c r="A71" i="1" s="1"/>
  <c r="G70" i="1"/>
  <c r="D70" i="1"/>
  <c r="C69" i="1"/>
  <c r="A69" i="1" s="1"/>
  <c r="G67" i="1"/>
  <c r="E67" i="1"/>
  <c r="G65" i="1"/>
  <c r="C66" i="1"/>
  <c r="E65" i="1"/>
  <c r="D65" i="1"/>
  <c r="G63" i="1"/>
  <c r="E63" i="1"/>
  <c r="G61" i="1"/>
  <c r="C62" i="1"/>
  <c r="E61" i="1"/>
  <c r="D61" i="1"/>
  <c r="G59" i="1"/>
  <c r="E59" i="1"/>
  <c r="G57" i="1"/>
  <c r="C58" i="1"/>
  <c r="E57" i="1"/>
  <c r="D57" i="1"/>
  <c r="G55" i="1"/>
  <c r="E55" i="1"/>
  <c r="G53" i="1"/>
  <c r="C54" i="1"/>
  <c r="E53" i="1"/>
  <c r="D53" i="1"/>
  <c r="G51" i="1"/>
  <c r="E51" i="1"/>
  <c r="G49" i="1"/>
  <c r="C50" i="1"/>
  <c r="E49" i="1"/>
  <c r="D49" i="1"/>
  <c r="E47" i="1"/>
  <c r="G45" i="1"/>
  <c r="C46" i="1"/>
  <c r="C45" i="1" s="1"/>
  <c r="E45" i="1"/>
  <c r="D45" i="1"/>
  <c r="E43" i="1"/>
  <c r="G41" i="1"/>
  <c r="D41" i="1"/>
  <c r="E41" i="1"/>
  <c r="E39" i="1"/>
  <c r="C38" i="1"/>
  <c r="C37" i="1" s="1"/>
  <c r="E37" i="1"/>
  <c r="G35" i="1"/>
  <c r="C36" i="1"/>
  <c r="C35" i="1" s="1"/>
  <c r="E35" i="1"/>
  <c r="C34" i="1"/>
  <c r="C33" i="1" s="1"/>
  <c r="E33" i="1"/>
  <c r="C32" i="1"/>
  <c r="C31" i="1" s="1"/>
  <c r="E31" i="1"/>
  <c r="C30" i="1"/>
  <c r="C29" i="1" s="1"/>
  <c r="E29" i="1"/>
  <c r="G27" i="1"/>
  <c r="C28" i="1"/>
  <c r="C27" i="1" s="1"/>
  <c r="E27" i="1"/>
  <c r="C26" i="1"/>
  <c r="C25" i="1" s="1"/>
  <c r="E25" i="1"/>
  <c r="C24" i="1"/>
  <c r="C23" i="1"/>
  <c r="A23" i="1" s="1"/>
  <c r="C22" i="1"/>
  <c r="C21" i="1"/>
  <c r="A21" i="1" s="1"/>
  <c r="C20" i="1"/>
  <c r="A20" i="1" s="1"/>
  <c r="C19" i="1"/>
  <c r="A19" i="1" s="1"/>
  <c r="C18" i="1"/>
  <c r="A18" i="1" s="1"/>
  <c r="C17" i="1"/>
  <c r="A17" i="1" s="1"/>
  <c r="C16" i="1"/>
  <c r="A16" i="1" s="1"/>
  <c r="A14" i="1"/>
  <c r="C14" i="1"/>
  <c r="C13" i="1" s="1"/>
  <c r="E13" i="1"/>
  <c r="C12" i="1"/>
  <c r="A12" i="1" s="1"/>
  <c r="C11" i="1"/>
  <c r="A11" i="1" s="1"/>
  <c r="G9" i="1"/>
  <c r="E7" i="1"/>
  <c r="C10" i="1"/>
  <c r="E9" i="1"/>
  <c r="C70" i="1" l="1"/>
  <c r="A81" i="1"/>
  <c r="A85" i="1"/>
  <c r="A70" i="1"/>
  <c r="A246" i="1"/>
  <c r="C9" i="1"/>
  <c r="C15" i="1"/>
  <c r="A26" i="1"/>
  <c r="A35" i="1"/>
  <c r="A50" i="1"/>
  <c r="C49" i="1"/>
  <c r="A49" i="1" s="1"/>
  <c r="A54" i="1"/>
  <c r="C53" i="1"/>
  <c r="A62" i="1"/>
  <c r="C61" i="1"/>
  <c r="A9" i="1"/>
  <c r="A24" i="1"/>
  <c r="A27" i="1"/>
  <c r="A30" i="1"/>
  <c r="A32" i="1"/>
  <c r="A34" i="1"/>
  <c r="A38" i="1"/>
  <c r="A58" i="1"/>
  <c r="C57" i="1"/>
  <c r="A66" i="1"/>
  <c r="C65" i="1"/>
  <c r="A65" i="1" s="1"/>
  <c r="A22" i="1"/>
  <c r="A77" i="1"/>
  <c r="C76" i="1"/>
  <c r="A76" i="1" s="1"/>
  <c r="A28" i="1"/>
  <c r="A36" i="1"/>
  <c r="D7" i="1"/>
  <c r="A10" i="1"/>
  <c r="E15" i="1"/>
  <c r="G39" i="1"/>
  <c r="G43" i="1"/>
  <c r="A43" i="1" s="1"/>
  <c r="A45" i="1"/>
  <c r="G47" i="1"/>
  <c r="D9" i="1"/>
  <c r="D13" i="1"/>
  <c r="G15" i="1"/>
  <c r="D25" i="1"/>
  <c r="D29" i="1"/>
  <c r="G31" i="1"/>
  <c r="A31" i="1" s="1"/>
  <c r="D33" i="1"/>
  <c r="D37" i="1"/>
  <c r="C42" i="1"/>
  <c r="C41" i="1" s="1"/>
  <c r="A41" i="1" s="1"/>
  <c r="A185" i="1"/>
  <c r="C44" i="1"/>
  <c r="C43" i="1" s="1"/>
  <c r="D43" i="1"/>
  <c r="C48" i="1"/>
  <c r="C47" i="1" s="1"/>
  <c r="D47" i="1"/>
  <c r="C52" i="1"/>
  <c r="C51" i="1" s="1"/>
  <c r="A51" i="1" s="1"/>
  <c r="D51" i="1"/>
  <c r="C56" i="1"/>
  <c r="C55" i="1" s="1"/>
  <c r="A55" i="1" s="1"/>
  <c r="D55" i="1"/>
  <c r="C60" i="1"/>
  <c r="C59" i="1" s="1"/>
  <c r="A59" i="1" s="1"/>
  <c r="D59" i="1"/>
  <c r="C64" i="1"/>
  <c r="C63" i="1" s="1"/>
  <c r="A63" i="1" s="1"/>
  <c r="D63" i="1"/>
  <c r="C68" i="1"/>
  <c r="C67" i="1" s="1"/>
  <c r="A67" i="1" s="1"/>
  <c r="D67" i="1"/>
  <c r="A73" i="1"/>
  <c r="C72" i="1"/>
  <c r="A72" i="1" s="1"/>
  <c r="E78" i="1"/>
  <c r="C79" i="1"/>
  <c r="C84" i="1"/>
  <c r="D83" i="1"/>
  <c r="A162" i="1"/>
  <c r="C161" i="1"/>
  <c r="A161" i="1" s="1"/>
  <c r="A206" i="1"/>
  <c r="C205" i="1"/>
  <c r="A205" i="1" s="1"/>
  <c r="G7" i="1"/>
  <c r="C40" i="1"/>
  <c r="C39" i="1" s="1"/>
  <c r="D39" i="1"/>
  <c r="G13" i="1"/>
  <c r="A13" i="1" s="1"/>
  <c r="D15" i="1"/>
  <c r="G25" i="1"/>
  <c r="A25" i="1" s="1"/>
  <c r="D27" i="1"/>
  <c r="G29" i="1"/>
  <c r="A29" i="1" s="1"/>
  <c r="D31" i="1"/>
  <c r="G33" i="1"/>
  <c r="A33" i="1" s="1"/>
  <c r="D35" i="1"/>
  <c r="G37" i="1"/>
  <c r="A37" i="1" s="1"/>
  <c r="C88" i="1"/>
  <c r="A169" i="1"/>
  <c r="A46" i="1"/>
  <c r="A53" i="1"/>
  <c r="A57" i="1"/>
  <c r="A61" i="1"/>
  <c r="E74" i="1"/>
  <c r="C75" i="1"/>
  <c r="C80" i="1"/>
  <c r="A80" i="1" s="1"/>
  <c r="D78" i="1"/>
  <c r="D161" i="1"/>
  <c r="C166" i="1"/>
  <c r="A166" i="1" s="1"/>
  <c r="E168" i="1"/>
  <c r="C170" i="1"/>
  <c r="A170" i="1" s="1"/>
  <c r="E184" i="1"/>
  <c r="C186" i="1"/>
  <c r="A186" i="1" s="1"/>
  <c r="D205" i="1"/>
  <c r="C232" i="1"/>
  <c r="D231" i="1"/>
  <c r="C244" i="1"/>
  <c r="A244" i="1" s="1"/>
  <c r="A249" i="1"/>
  <c r="C248" i="1"/>
  <c r="A248" i="1" s="1"/>
  <c r="D258" i="1"/>
  <c r="A270" i="1"/>
  <c r="E275" i="1"/>
  <c r="A281" i="1"/>
  <c r="C280" i="1"/>
  <c r="A280" i="1" s="1"/>
  <c r="A282" i="1"/>
  <c r="A237" i="1"/>
  <c r="C236" i="1"/>
  <c r="A236" i="1" s="1"/>
  <c r="C264" i="1"/>
  <c r="C263" i="1" s="1"/>
  <c r="A263" i="1" s="1"/>
  <c r="D263" i="1"/>
  <c r="C272" i="1"/>
  <c r="D271" i="1"/>
  <c r="C276" i="1"/>
  <c r="D275" i="1"/>
  <c r="D87" i="1"/>
  <c r="C239" i="1"/>
  <c r="C259" i="1"/>
  <c r="E280" i="1"/>
  <c r="E287" i="1"/>
  <c r="C243" i="1"/>
  <c r="C251" i="1"/>
  <c r="C266" i="1"/>
  <c r="C265" i="1" s="1"/>
  <c r="A265" i="1" s="1"/>
  <c r="D265" i="1"/>
  <c r="A269" i="1"/>
  <c r="C288" i="1"/>
  <c r="D287" i="1"/>
  <c r="C409" i="1"/>
  <c r="A409" i="1" s="1"/>
  <c r="C417" i="1"/>
  <c r="A417" i="1" s="1"/>
  <c r="C425" i="1"/>
  <c r="A425" i="1" s="1"/>
  <c r="C433" i="1"/>
  <c r="A433" i="1" s="1"/>
  <c r="C441" i="1"/>
  <c r="A441" i="1" s="1"/>
  <c r="C449" i="1"/>
  <c r="A449" i="1" s="1"/>
  <c r="C457" i="1"/>
  <c r="A457" i="1" s="1"/>
  <c r="C465" i="1"/>
  <c r="A465" i="1" s="1"/>
  <c r="C473" i="1"/>
  <c r="A473" i="1" s="1"/>
  <c r="C481" i="1"/>
  <c r="A481" i="1" s="1"/>
  <c r="D269" i="1"/>
  <c r="C321" i="1"/>
  <c r="A321" i="1" s="1"/>
  <c r="C325" i="1"/>
  <c r="A325" i="1" s="1"/>
  <c r="C329" i="1"/>
  <c r="A329" i="1" s="1"/>
  <c r="C333" i="1"/>
  <c r="A333" i="1" s="1"/>
  <c r="C337" i="1"/>
  <c r="A337" i="1" s="1"/>
  <c r="C341" i="1"/>
  <c r="A341" i="1" s="1"/>
  <c r="C345" i="1"/>
  <c r="A345" i="1" s="1"/>
  <c r="C349" i="1"/>
  <c r="A349" i="1" s="1"/>
  <c r="C353" i="1"/>
  <c r="A353" i="1" s="1"/>
  <c r="C357" i="1"/>
  <c r="A357" i="1" s="1"/>
  <c r="C361" i="1"/>
  <c r="A361" i="1" s="1"/>
  <c r="C365" i="1"/>
  <c r="A365" i="1" s="1"/>
  <c r="C369" i="1"/>
  <c r="A369" i="1" s="1"/>
  <c r="C373" i="1"/>
  <c r="A373" i="1" s="1"/>
  <c r="C377" i="1"/>
  <c r="A377" i="1" s="1"/>
  <c r="C381" i="1"/>
  <c r="A381" i="1" s="1"/>
  <c r="C385" i="1"/>
  <c r="A385" i="1" s="1"/>
  <c r="C389" i="1"/>
  <c r="A389" i="1" s="1"/>
  <c r="C393" i="1"/>
  <c r="A393" i="1" s="1"/>
  <c r="C397" i="1"/>
  <c r="A397" i="1" s="1"/>
  <c r="C401" i="1"/>
  <c r="A401" i="1" s="1"/>
  <c r="C405" i="1"/>
  <c r="A405" i="1" s="1"/>
  <c r="C413" i="1"/>
  <c r="A413" i="1" s="1"/>
  <c r="C421" i="1"/>
  <c r="A421" i="1" s="1"/>
  <c r="C429" i="1"/>
  <c r="A429" i="1" s="1"/>
  <c r="C437" i="1"/>
  <c r="A437" i="1" s="1"/>
  <c r="C445" i="1"/>
  <c r="A445" i="1" s="1"/>
  <c r="C453" i="1"/>
  <c r="A453" i="1" s="1"/>
  <c r="C461" i="1"/>
  <c r="A461" i="1" s="1"/>
  <c r="C469" i="1"/>
  <c r="A469" i="1" s="1"/>
  <c r="C477" i="1"/>
  <c r="A477" i="1" s="1"/>
  <c r="A52" i="1" l="1"/>
  <c r="A48" i="1"/>
  <c r="C238" i="1"/>
  <c r="A238" i="1" s="1"/>
  <c r="A239" i="1"/>
  <c r="A276" i="1"/>
  <c r="C275" i="1"/>
  <c r="A275" i="1" s="1"/>
  <c r="A79" i="1"/>
  <c r="C78" i="1"/>
  <c r="A78" i="1" s="1"/>
  <c r="A264" i="1"/>
  <c r="C74" i="1"/>
  <c r="A74" i="1" s="1"/>
  <c r="A75" i="1"/>
  <c r="A42" i="1"/>
  <c r="A88" i="1"/>
  <c r="C87" i="1"/>
  <c r="A87" i="1" s="1"/>
  <c r="A288" i="1"/>
  <c r="C287" i="1"/>
  <c r="A287" i="1" s="1"/>
  <c r="A251" i="1"/>
  <c r="C250" i="1"/>
  <c r="A250" i="1" s="1"/>
  <c r="A266" i="1"/>
  <c r="A272" i="1"/>
  <c r="C271" i="1"/>
  <c r="A271" i="1" s="1"/>
  <c r="A47" i="1"/>
  <c r="A39" i="1"/>
  <c r="A64" i="1"/>
  <c r="A44" i="1"/>
  <c r="A68" i="1"/>
  <c r="C242" i="1"/>
  <c r="A242" i="1" s="1"/>
  <c r="A243" i="1"/>
  <c r="A259" i="1"/>
  <c r="C258" i="1"/>
  <c r="A258" i="1" s="1"/>
  <c r="A232" i="1"/>
  <c r="C231" i="1"/>
  <c r="A231" i="1" s="1"/>
  <c r="C168" i="1"/>
  <c r="A168" i="1" s="1"/>
  <c r="A84" i="1"/>
  <c r="C83" i="1"/>
  <c r="A83" i="1" s="1"/>
  <c r="C184" i="1"/>
  <c r="A184" i="1" s="1"/>
  <c r="A15" i="1"/>
  <c r="A56" i="1"/>
  <c r="A40" i="1"/>
  <c r="A60" i="1"/>
  <c r="C7" i="1"/>
  <c r="A7" i="1" s="1"/>
</calcChain>
</file>

<file path=xl/sharedStrings.xml><?xml version="1.0" encoding="utf-8"?>
<sst xmlns="http://schemas.openxmlformats.org/spreadsheetml/2006/main" count="542" uniqueCount="494">
  <si>
    <r>
      <t xml:space="preserve">އޮފީސްތަކުގެ ޑޮމެސްޓިކް ބަޖެޓުގެ ރިކަރަންޓް އަދި ކެޕިޓަލް ޚަރަދު </t>
    </r>
    <r>
      <rPr>
        <b/>
        <sz val="24"/>
        <color rgb="FFB0750C"/>
        <rFont val="Roboto Condensed"/>
      </rPr>
      <t>2020</t>
    </r>
    <r>
      <rPr>
        <sz val="24"/>
        <color rgb="FFB0750C"/>
        <rFont val="Mv Eamaan XP"/>
        <family val="3"/>
      </rPr>
      <t xml:space="preserve">
</t>
    </r>
  </si>
  <si>
    <t>(އަދަދުތައް ރުފިޔާއިން)</t>
  </si>
  <si>
    <t>ކެޕިޓަލް</t>
  </si>
  <si>
    <t>ރިކަރަންޓް</t>
  </si>
  <si>
    <t>ޖުމްލަ</t>
  </si>
  <si>
    <t>ޖުމްލަ ކެޕިޓަލް</t>
  </si>
  <si>
    <t>އެހެނިހެން ކެޕިޓަލް</t>
  </si>
  <si>
    <t>ޕީ.އެސް.އައި.ޕީ</t>
  </si>
  <si>
    <t>ޖުމުލަ</t>
  </si>
  <si>
    <t>ރައީސުލްޖުމްހޫރިއްޔާގެ އޮފީސް</t>
  </si>
  <si>
    <t>S01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</si>
  <si>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</si>
  <si>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</si>
  <si>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</si>
  <si>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</si>
  <si>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</si>
  <si>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</si>
  <si>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</si>
  <si>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</si>
  <si>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</si>
  <si>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</si>
  <si>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</si>
  <si>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</si>
  <si>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</si>
  <si>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</si>
  <si>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</si>
  <si>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</si>
  <si>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</si>
  <si>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</si>
  <si>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</si>
  <si>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</si>
  <si>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</si>
  <si>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</si>
  <si>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</si>
  <si>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</si>
  <si>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</si>
  <si>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</si>
  <si>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</si>
  <si>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</si>
  <si>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</si>
  <si>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</si>
  <si>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</si>
  <si>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</si>
  <si>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</si>
  <si>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</si>
  <si>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</si>
  <si>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</si>
  <si>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</si>
  <si>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</si>
  <si>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</si>
  <si>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</si>
  <si>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</si>
  <si>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</si>
  <si>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</si>
  <si>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</si>
  <si>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</si>
  <si>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</si>
  <si>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</si>
  <si>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</si>
  <si>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</si>
  <si>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</si>
  <si>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</si>
  <si>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</si>
  <si>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</si>
  <si>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</si>
  <si>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</si>
  <si>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</si>
  <si>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</si>
  <si>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</si>
  <si>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</si>
  <si>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</si>
  <si>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އޭވިއޭޝަން ސެކިއުރިޓީ ކޮމާންޑް</t>
  </si>
  <si>
    <t>S55</t>
  </si>
  <si>
    <t>ދިވެހިރާއްޖޭގެ ޤައުމީ ދިފާއީ ބާރު</t>
  </si>
  <si>
    <t>S45</t>
  </si>
  <si>
    <t>ނެޝަނަލް ޑިޒާސްޓަރ މެނޭޖްމަންޓް އޮތޯރިޓީ</t>
  </si>
  <si>
    <t>S53</t>
  </si>
  <si>
    <t>މޯލްޑިވްސް އިމިގްރޭޝަން</t>
  </si>
  <si>
    <t>S47</t>
  </si>
  <si>
    <t>މިނިސްޓްރީ އޮފް ހޯމް އެފެއާޒް</t>
  </si>
  <si>
    <t>S22</t>
  </si>
  <si>
    <t>ޖުވެނައިލް ޖަސްޓިސް ޔުނިޓް</t>
  </si>
  <si>
    <t>މޯލްޑިވްސް ޕޮލިސް ސަރވިސް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</si>
  <si>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</si>
  <si>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</si>
  <si>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</si>
  <si>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</si>
  <si>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</si>
  <si>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</si>
  <si>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</si>
  <si>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</si>
  <si>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ނެޝަނަލް އިންސްޓިޓިއުޓް އޮފް އެޑިޔުކޭޝަން</t>
  </si>
  <si>
    <t>ކޮލިޓީ އެޝުއަރަންސް ޑިޕާޓްމަންޓް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</si>
  <si>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</si>
  <si>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</si>
  <si>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</si>
  <si>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</si>
  <si>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</si>
  <si>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</si>
  <si>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</si>
  <si>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</si>
  <si>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</si>
  <si>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</si>
  <si>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</si>
  <si>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</si>
  <si>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</si>
  <si>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</si>
  <si>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</si>
  <si>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</si>
  <si>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>ހުރަވީ ސްކޫލް</t>
  </si>
  <si>
    <t>އެމް.ވަން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</si>
  <si>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</si>
  <si>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</si>
  <si>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</si>
  <si>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</si>
  <si>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</si>
  <si>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</si>
  <si>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</si>
  <si>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</si>
  <si>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</si>
  <si>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</si>
  <si>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</si>
  <si>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</si>
  <si>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</si>
  <si>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</si>
  <si>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</si>
  <si>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</si>
  <si>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</si>
  <si>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</si>
  <si>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</si>
  <si>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</si>
  <si>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</si>
  <si>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</si>
  <si>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</si>
  <si>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</si>
  <si>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</si>
  <si>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</si>
  <si>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</si>
  <si>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</si>
  <si>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</si>
  <si>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</si>
  <si>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</si>
  <si>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</si>
  <si>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</si>
  <si>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</si>
  <si>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</si>
  <si>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</si>
  <si>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</si>
  <si>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</si>
  <si>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</si>
  <si>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</si>
  <si>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</si>
  <si>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</si>
  <si>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</si>
  <si>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</si>
  <si>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ތިނަދޫ ސްކޫލް </t>
  </si>
  <si>
    <t>އުތުރު ސަރަހައްދު ސްކޫލްތައް</t>
  </si>
  <si>
    <t>މެދު ސަރަހައްދު ސްކޫލްތައް</t>
  </si>
  <si>
    <t>ދެކުނު ސަރަހައްދު ސްކޫލްތައް</t>
  </si>
  <si>
    <t>މެދުއުތުރު ސަރަހައްދު ސްކޫލްތައް</t>
  </si>
  <si>
    <t>މެދުދެކުނު ސަރަހައްދު ސްކޫލްތައް</t>
  </si>
  <si>
    <t>ޑިޕާރޓްމަންޓް އޮފް އިންކްލޫސިވް އެޑިޔުކޭޝަން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</si>
  <si>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</si>
  <si>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</si>
  <si>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</si>
  <si>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 xml:space="preserve">ޓެކްނިކަލް އެންޑް ވޮކޭޝަނަލް ޓްރޭނިންގ އޮތޯރިޓީ </t>
  </si>
  <si>
    <t>މޯލްޑިވްސް ޕޮލިޓެކްނިކް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</si>
  <si>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</si>
  <si>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</si>
  <si>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</si>
  <si>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</si>
  <si>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</si>
  <si>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</si>
  <si>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</si>
  <si>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</si>
  <si>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</si>
  <si>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</si>
  <si>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</si>
  <si>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</si>
  <si>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</si>
  <si>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</si>
  <si>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ނެޝަނަލް ލޯ ލައިބްރަރީ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</si>
  <si>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</si>
  <si>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</si>
  <si>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</si>
  <si>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</si>
  <si>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</si>
  <si>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</si>
  <si>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</si>
  <si>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</si>
  <si>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</si>
  <si>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</si>
  <si>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</si>
  <si>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</si>
  <si>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</si>
  <si>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</si>
  <si>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</si>
  <si>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</si>
  <si>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</si>
  <si>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</si>
  <si>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</si>
  <si>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</si>
  <si>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</si>
  <si>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</si>
  <si>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</si>
  <si>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ރަޝިއާގައި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</si>
  <si>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</si>
  <si>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</si>
  <si>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</si>
  <si>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</si>
  <si>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</si>
  <si>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ހދ. ރީޖަނަލް ހޮސްޕިޓަލް</t>
  </si>
  <si>
    <t>ރ. ރީޖަނަލް ހޮސްޕިޓަލް</t>
  </si>
  <si>
    <t>މ. ރީޖަނަލް ހޮސްޕިޓަލް</t>
  </si>
  <si>
    <t>ގދ. ރީޖަނަލް ހޮސްޕިޓަލް</t>
  </si>
  <si>
    <t>ލ. ރީޖަނަލް ހޮސްޕިޓަލް</t>
  </si>
  <si>
    <t>ސ.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</si>
  <si>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</si>
  <si>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</si>
  <si>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</si>
  <si>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</si>
  <si>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</si>
  <si>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</si>
  <si>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</si>
  <si>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</si>
  <si>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</si>
  <si>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</si>
  <si>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</si>
  <si>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</si>
  <si>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</si>
  <si>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</si>
  <si>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</si>
  <si>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މާލެ ގްރޫޕް އޮފް ހޮސްޕިޓަލްސް</t>
  </si>
  <si>
    <t>S42</t>
  </si>
  <si>
    <t>އިންދިރާ ގާންދީ މެމޯރިއަލް ހޮސްޕިޓަލް</t>
  </si>
  <si>
    <t>ވިލިނގިލި ހޮސްޕިޓަލް</t>
  </si>
  <si>
    <t>ދަރުމަވަންތަ ހޮސްޕިޓަލް</t>
  </si>
  <si>
    <t>ހުޅުމާލޭ ހޮސްޕިޓަލް</t>
  </si>
  <si>
    <t>ނޭޝަނަލް ސޯޝަލް ޕްރޮޓެކްޝަން އެޖެންސީ</t>
  </si>
  <si>
    <t>S41</t>
  </si>
  <si>
    <t>މިނިސްޓްރީ އޮފް އިކޮނޮމިކް ޑިވެލޮޕްމަންޓް</t>
  </si>
  <si>
    <t>S28</t>
  </si>
  <si>
    <t>ސްޕެޝަލް އިކޮނޮމިކް ޒޯން މޯލްޑިވްސް</t>
  </si>
  <si>
    <t>ލޭބަރ ރިލޭޝަންސް އޮތޯރިޓީ</t>
  </si>
  <si>
    <t>މިނިސްޓްރީ އޮފް ޓްރާންސްޕޯޓް އެންޑް ސިވިލް އޭވިއޭޝަން</t>
  </si>
  <si>
    <t>S50</t>
  </si>
  <si>
    <t>ރީޖަނަލް އެއަރޕޯޓްސް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</si>
  <si>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</si>
  <si>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</si>
  <si>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</si>
  <si>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</si>
  <si>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</si>
  <si>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</si>
  <si>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</si>
  <si>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</si>
  <si>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</si>
  <si>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ސަޤާފީ ތަރިކަ ރައްކާތެރިކުރާ ޤައުމީ މަރުކަޒު</t>
  </si>
  <si>
    <t xml:space="preserve">ދިވެހިބަހުގެ އެކަޑަމީ 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</si>
  <si>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</si>
  <si>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</si>
  <si>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</si>
  <si>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</si>
  <si>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ނެޝަނަލް ޕްލޭނިންގ އެންޑް އިންފްރާސްޓްރަކްޗަރ</t>
  </si>
  <si>
    <t>S31</t>
  </si>
  <si>
    <t>މޯލްޑިވްސް ލޭންޑް އެންޑް ސަރވޭ އޮތޯރިޓީ</t>
  </si>
  <si>
    <t>ނޭޝަނަލް ބިއުރޯ އޮފް ސްޓެޓިސްޓިކްސް</t>
  </si>
  <si>
    <t>ޑިޕާޓްމަންޓް އޮފް ނެޝަނަލް ރެޖިސްޓްރޭޝަން</t>
  </si>
  <si>
    <t>މިނިސްޓްރީ އޮފް ހައުސިންގ އެންޑް އާރބަން ޑިވެލޮޕްމަންޓް</t>
  </si>
  <si>
    <t>S49</t>
  </si>
  <si>
    <t>މިނިސްޓްރީ އޮފް ކޮމިއުނިކޭޝަން، ސައެންސް އެންޑް ޓެކްނޮލޮޖީ</t>
  </si>
  <si>
    <t>S51</t>
  </si>
  <si>
    <t>ނެޝަނަލް ސެންޓަރ ފޮރ އިންފޮމޭޝަން ޓެކްނޯލޮޖީ</t>
  </si>
  <si>
    <t>ކޮމިއުނިކޭޝަންސް އޮތޯރިޓީ އޮފް މޯލްޑިވްސް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</si>
  <si>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</si>
  <si>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</si>
  <si>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</si>
  <si>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</si>
  <si>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</si>
  <si>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</si>
  <si>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</si>
  <si>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</t>
  </si>
  <si>
    <t>S34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</si>
  <si>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</si>
  <si>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</si>
  <si>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</si>
  <si>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މިނިސްޓްރީ އޮފް ޖެންޑަރ، ފެމިލީ އެންޑް ސޯޝަލް ސަރވިސަސް</t>
  </si>
  <si>
    <t>S36</t>
  </si>
  <si>
    <t>ފެމިލީ އެންޑް ޗިލްޑްރަން ސަރވިސް ސެންޓަރސް</t>
  </si>
  <si>
    <t>ކުޑަކުދިންގެ ހިޔާ</t>
  </si>
  <si>
    <t>ފިޔަވަތި</t>
  </si>
  <si>
    <t>ނެޝަނަލް ޑްރަގް އެޖެންސީ</t>
  </si>
  <si>
    <t>ޚާއްޞަ އެހީއަށް ބޭނުންވާ މީހުންގެ މަރުކަޒު</t>
  </si>
  <si>
    <t>ކައުންސިލްސް</t>
  </si>
  <si>
    <t>S43</t>
  </si>
  <si>
    <t>މާލޭ ސިޓީ ކައުންސިލްގެ އިދާރާ</t>
  </si>
  <si>
    <t>ފުވައްމުލަކު ސިޓީ ކައުންސިލްގެ އިދާރާ</t>
  </si>
  <si>
    <t>އައްޑޫ ސިޓީ ކައުންސިލްގެ އިދާރާ</t>
  </si>
  <si>
    <t>ތިލަދުންމަތީ އުތުރުބުރީ އަތޮޅު ކައުންސިލްގެ އިދާރާ</t>
  </si>
  <si>
    <t xml:space="preserve">ތިލަދުންމަތީ އުތުރުބުރީ އުތީމު ކައުންސިލްގެ އިދާރާ 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</si>
  <si>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</si>
  <si>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</si>
  <si>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</si>
  <si>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</si>
  <si>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</si>
  <si>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</si>
  <si>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</si>
  <si>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</si>
  <si>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</si>
  <si>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</si>
  <si>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</si>
  <si>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</si>
  <si>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</si>
  <si>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</si>
  <si>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</si>
  <si>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</si>
  <si>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</si>
  <si>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</si>
  <si>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</si>
  <si>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</si>
  <si>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</si>
  <si>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</si>
  <si>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ކުޅުދުއްފުށި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</si>
  <si>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</si>
  <si>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</si>
  <si>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</si>
  <si>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</si>
  <si>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</si>
  <si>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</si>
  <si>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</si>
  <si>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</si>
  <si>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</si>
  <si>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</si>
  <si>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</si>
  <si>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</si>
  <si>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</si>
  <si>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</si>
  <si>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</si>
  <si>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</si>
  <si>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</si>
  <si>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</si>
  <si>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</si>
  <si>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</si>
  <si>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</si>
  <si>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</si>
  <si>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</si>
  <si>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</si>
  <si>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</si>
  <si>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</si>
  <si>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</si>
  <si>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</si>
  <si>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</si>
  <si>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</si>
  <si>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</si>
  <si>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</si>
  <si>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</si>
  <si>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</si>
  <si>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</si>
  <si>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</si>
  <si>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</si>
  <si>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</si>
  <si>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</si>
  <si>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</si>
  <si>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</si>
  <si>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</si>
  <si>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</si>
  <si>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</si>
  <si>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</si>
  <si>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</si>
  <si>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</si>
  <si>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</si>
  <si>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</si>
  <si>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</si>
  <si>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</si>
  <si>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</si>
  <si>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</si>
  <si>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</si>
  <si>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</si>
  <si>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</si>
  <si>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</si>
  <si>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</si>
  <si>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</si>
  <si>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</si>
  <si>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</si>
  <si>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</si>
  <si>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</si>
  <si>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</si>
  <si>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</si>
  <si>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</si>
  <si>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</si>
  <si>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</si>
  <si>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</si>
  <si>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</si>
  <si>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</si>
  <si>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</si>
  <si>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</si>
  <si>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</si>
  <si>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</si>
  <si>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</si>
  <si>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</si>
  <si>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</si>
  <si>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</si>
  <si>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</si>
  <si>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</si>
  <si>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</si>
  <si>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</si>
  <si>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</si>
  <si>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</si>
  <si>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</si>
  <si>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</si>
  <si>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</si>
  <si>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</si>
  <si>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</si>
  <si>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</si>
  <si>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</si>
  <si>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</si>
  <si>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</si>
  <si>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</si>
  <si>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</si>
  <si>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</si>
  <si>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</si>
  <si>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</si>
  <si>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</si>
  <si>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</si>
  <si>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</si>
  <si>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</si>
  <si>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</si>
  <si>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</si>
  <si>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</si>
  <si>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</si>
  <si>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</si>
  <si>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</si>
  <si>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</si>
  <si>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</si>
  <si>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</si>
  <si>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</si>
  <si>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</si>
  <si>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</si>
  <si>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</si>
  <si>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</si>
  <si>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</si>
  <si>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</si>
  <si>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</si>
  <si>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</si>
  <si>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</si>
  <si>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</si>
  <si>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</si>
  <si>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</si>
  <si>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</si>
  <si>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</si>
  <si>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</si>
  <si>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</si>
  <si>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</si>
  <si>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</si>
  <si>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</si>
  <si>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</si>
  <si>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</si>
  <si>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</si>
  <si>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</si>
  <si>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</si>
  <si>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</si>
  <si>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</si>
  <si>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</si>
  <si>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</si>
  <si>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</si>
  <si>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</si>
  <si>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</si>
  <si>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</si>
  <si>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</si>
  <si>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</si>
  <si>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</si>
  <si>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</si>
  <si>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</si>
  <si>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</si>
  <si>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ހައްދުންމަތީ ކަލައިދޫ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</si>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</sst>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  <family val="3"/>
    </font>
    <font>
      <sz val="12"/>
      <color theme="1" tint="0.34998626667073579"/>
      <name val="Calibri"/>
      <family val="2"/>
      <scheme val="minor"/>
    </font>
    <font>
      <sz val="24"/>
      <color rgb="FFB0750C"/>
      <name val="Mv Eamaan XP"/>
      <family val="3"/>
    </font>
    <font>
      <b/>
      <sz val="24"/>
      <color rgb="FFB0750C"/>
      <name val="Roboto Condensed"/>
    </font>
    <font>
      <sz val="12"/>
      <color rgb="FF454545"/>
      <name val="Faruma"/>
      <family val="3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color rgb="FFB0750C"/>
      <name val="Roboto Condensed"/>
    </font>
    <font>
      <sz val="12"/>
      <color rgb="FFB0750C"/>
      <name val="Century Gothic"/>
      <family val="2"/>
    </font>
    <font>
      <b/>
      <sz val="12"/>
      <name val="Roboto Condensed"/>
    </font>
    <font>
      <b/>
      <sz val="12"/>
      <color rgb="FF454545"/>
      <name val="Roboto Condensed"/>
    </font>
    <font>
      <b/>
      <sz val="12"/>
      <name val="Faruma"/>
      <family val="3"/>
    </font>
    <font>
      <sz val="12"/>
      <color theme="1"/>
      <name val="Roboto Condensed"/>
    </font>
    <font>
      <sz val="12"/>
      <color rgb="FFB0750C"/>
      <name val="Roboto Condensed"/>
    </font>
    <font>
      <sz val="12"/>
      <color rgb="FF454545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2B43F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F2B43F"/>
      </top>
      <bottom style="medium">
        <color rgb="FFF2B43F"/>
      </bottom>
      <diagonal/>
    </border>
    <border>
      <left/>
      <right/>
      <top/>
      <bottom style="thin">
        <color rgb="FFF2B43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 readingOrder="2"/>
    </xf>
    <xf numFmtId="0" fontId="8" fillId="2" borderId="0" xfId="2" applyFont="1" applyFill="1" applyBorder="1" applyAlignment="1">
      <alignment horizontal="center" vertical="center" readingOrder="2"/>
    </xf>
    <xf numFmtId="0" fontId="9" fillId="2" borderId="0" xfId="2" applyFont="1" applyFill="1" applyBorder="1" applyAlignment="1">
      <alignment horizontal="center" vertical="center" readingOrder="2"/>
    </xf>
    <xf numFmtId="0" fontId="9" fillId="2" borderId="0" xfId="2" applyFont="1" applyFill="1" applyBorder="1" applyAlignment="1">
      <alignment horizontal="centerContinuous" vertical="center"/>
    </xf>
    <xf numFmtId="0" fontId="2" fillId="0" borderId="0" xfId="0" applyFont="1"/>
    <xf numFmtId="0" fontId="9" fillId="2" borderId="0" xfId="2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164" fontId="10" fillId="0" borderId="1" xfId="1" applyNumberFormat="1" applyFont="1" applyBorder="1" applyAlignment="1">
      <alignment vertical="center"/>
    </xf>
    <xf numFmtId="0" fontId="11" fillId="0" borderId="0" xfId="0" applyFont="1"/>
    <xf numFmtId="164" fontId="12" fillId="0" borderId="1" xfId="1" applyNumberFormat="1" applyFont="1" applyBorder="1" applyAlignment="1">
      <alignment vertical="center"/>
    </xf>
    <xf numFmtId="164" fontId="13" fillId="0" borderId="1" xfId="1" applyNumberFormat="1" applyFont="1" applyBorder="1" applyAlignment="1">
      <alignment vertical="center"/>
    </xf>
    <xf numFmtId="0" fontId="14" fillId="0" borderId="1" xfId="0" applyFont="1" applyBorder="1" applyAlignment="1">
      <alignment horizontal="left" vertical="center" indent="5"/>
    </xf>
    <xf numFmtId="0" fontId="15" fillId="0" borderId="1" xfId="0" applyFont="1" applyBorder="1" applyAlignment="1">
      <alignment horizontal="center" vertical="center"/>
    </xf>
    <xf numFmtId="164" fontId="16" fillId="0" borderId="0" xfId="1" applyNumberFormat="1" applyFont="1" applyAlignment="1">
      <alignment vertical="center"/>
    </xf>
    <xf numFmtId="164" fontId="12" fillId="0" borderId="0" xfId="1" applyNumberFormat="1" applyFont="1" applyAlignment="1">
      <alignment vertical="center"/>
    </xf>
    <xf numFmtId="164" fontId="17" fillId="0" borderId="0" xfId="1" applyNumberFormat="1" applyFont="1" applyAlignment="1">
      <alignment vertical="center"/>
    </xf>
    <xf numFmtId="164" fontId="15" fillId="0" borderId="0" xfId="1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164" fontId="10" fillId="0" borderId="2" xfId="1" applyNumberFormat="1" applyFont="1" applyBorder="1" applyAlignment="1">
      <alignment vertical="center"/>
    </xf>
    <xf numFmtId="164" fontId="12" fillId="0" borderId="2" xfId="1" applyNumberFormat="1" applyFont="1" applyBorder="1" applyAlignment="1">
      <alignment vertical="center"/>
    </xf>
    <xf numFmtId="164" fontId="13" fillId="0" borderId="2" xfId="1" applyNumberFormat="1" applyFont="1" applyBorder="1" applyAlignment="1">
      <alignment vertical="center"/>
    </xf>
    <xf numFmtId="0" fontId="14" fillId="0" borderId="2" xfId="1" applyNumberFormat="1" applyFont="1" applyBorder="1" applyAlignment="1">
      <alignment vertical="center"/>
    </xf>
    <xf numFmtId="0" fontId="14" fillId="0" borderId="2" xfId="1" applyNumberFormat="1" applyFont="1" applyBorder="1" applyAlignment="1">
      <alignment horizontal="right" vertical="center" indent="1"/>
    </xf>
    <xf numFmtId="0" fontId="12" fillId="0" borderId="2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vertical="center"/>
    </xf>
    <xf numFmtId="164" fontId="12" fillId="0" borderId="3" xfId="1" applyNumberFormat="1" applyFont="1" applyBorder="1" applyAlignment="1">
      <alignment vertical="center"/>
    </xf>
    <xf numFmtId="164" fontId="17" fillId="0" borderId="3" xfId="1" applyNumberFormat="1" applyFont="1" applyBorder="1" applyAlignment="1">
      <alignment vertical="center"/>
    </xf>
    <xf numFmtId="164" fontId="15" fillId="0" borderId="3" xfId="1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2" fillId="0" borderId="4" xfId="1" applyNumberFormat="1" applyFont="1" applyBorder="1" applyAlignment="1">
      <alignment vertical="center"/>
    </xf>
    <xf numFmtId="164" fontId="17" fillId="0" borderId="4" xfId="1" applyNumberFormat="1" applyFont="1" applyBorder="1" applyAlignment="1">
      <alignment vertical="center"/>
    </xf>
    <xf numFmtId="164" fontId="15" fillId="0" borderId="4" xfId="1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16" fillId="0" borderId="5" xfId="1" applyNumberFormat="1" applyFont="1" applyBorder="1" applyAlignment="1">
      <alignment vertical="center"/>
    </xf>
    <xf numFmtId="164" fontId="12" fillId="0" borderId="5" xfId="1" applyNumberFormat="1" applyFont="1" applyBorder="1" applyAlignment="1">
      <alignment vertical="center"/>
    </xf>
    <xf numFmtId="164" fontId="17" fillId="0" borderId="5" xfId="1" applyNumberFormat="1" applyFont="1" applyBorder="1" applyAlignment="1">
      <alignment vertical="center"/>
    </xf>
    <xf numFmtId="164" fontId="15" fillId="0" borderId="5" xfId="1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5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16" fillId="0" borderId="6" xfId="1" applyNumberFormat="1" applyFont="1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164" fontId="17" fillId="0" borderId="6" xfId="1" applyNumberFormat="1" applyFont="1" applyBorder="1" applyAlignment="1">
      <alignment vertical="center"/>
    </xf>
    <xf numFmtId="164" fontId="15" fillId="0" borderId="6" xfId="1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6" fillId="0" borderId="7" xfId="1" applyNumberFormat="1" applyFont="1" applyBorder="1" applyAlignment="1">
      <alignment vertical="center"/>
    </xf>
    <xf numFmtId="164" fontId="12" fillId="0" borderId="7" xfId="1" applyNumberFormat="1" applyFont="1" applyBorder="1" applyAlignment="1">
      <alignment vertical="center"/>
    </xf>
    <xf numFmtId="164" fontId="17" fillId="0" borderId="7" xfId="1" applyNumberFormat="1" applyFont="1" applyBorder="1" applyAlignment="1">
      <alignment vertical="center"/>
    </xf>
    <xf numFmtId="164" fontId="15" fillId="0" borderId="7" xfId="1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J487"/>
  <sheetViews>
    <sheetView showGridLines="0" tabSelected="1" view="pageBreakPreview" zoomScale="85" zoomScaleNormal="100" zoomScaleSheetLayoutView="85" workbookViewId="0">
      <selection activeCell="H15" sqref="H15"/>
    </sheetView>
  </sheetViews>
  <sheetFormatPr defaultRowHeight="21.75" x14ac:dyDescent="0.3"/>
  <cols>
    <col min="1" max="1" width="13.6640625" style="1" customWidth="1"/>
    <col min="2" max="2" width="1.109375" customWidth="1"/>
    <col min="3" max="3" width="13.6640625" style="1" bestFit="1" customWidth="1"/>
    <col min="4" max="5" width="13.6640625" style="1" customWidth="1"/>
    <col min="6" max="6" width="1.109375" customWidth="1"/>
    <col min="7" max="7" width="13.6640625" style="1" customWidth="1"/>
    <col min="8" max="8" width="40.44140625" style="2" customWidth="1"/>
    <col min="9" max="9" width="7.21875" style="1" customWidth="1"/>
    <col min="10" max="10" width="3.33203125" style="1" customWidth="1"/>
    <col min="11" max="16384" width="8.88671875" style="1"/>
  </cols>
  <sheetData>
    <row r="1" spans="1:10" ht="37.5" customHeight="1" x14ac:dyDescent="0.3">
      <c r="J1" s="4" t="s">
        <v>0</v>
      </c>
    </row>
    <row r="2" spans="1:10" ht="18.75" customHeight="1" x14ac:dyDescent="0.3">
      <c r="J2" s="5" t="s">
        <v>1</v>
      </c>
    </row>
    <row r="3" spans="1:10" ht="11.25" customHeight="1" x14ac:dyDescent="0.3">
      <c r="J3" s="3"/>
    </row>
    <row r="4" spans="1:10" ht="30" customHeight="1" x14ac:dyDescent="0.55000000000000004">
      <c r="A4" s="6">
        <v>2020</v>
      </c>
      <c r="C4" s="7" t="s">
        <v>2</v>
      </c>
      <c r="D4" s="7"/>
      <c r="E4" s="7"/>
      <c r="G4" s="8" t="s">
        <v>3</v>
      </c>
      <c r="H4" s="9"/>
      <c r="I4"/>
      <c r="J4"/>
    </row>
    <row r="5" spans="1:10" ht="30" customHeight="1" x14ac:dyDescent="0.55000000000000004">
      <c r="A5" s="10" t="s">
        <v>4</v>
      </c>
      <c r="C5" s="10" t="s">
        <v>5</v>
      </c>
      <c r="D5" s="10" t="s">
        <v>6</v>
      </c>
      <c r="E5" s="10" t="s">
        <v>7</v>
      </c>
      <c r="G5" s="8"/>
      <c r="H5" s="9"/>
      <c r="I5"/>
      <c r="J5"/>
    </row>
    <row r="6" spans="1:10" ht="11.25" customHeight="1" thickBot="1" x14ac:dyDescent="0.35">
      <c r="A6" s="11"/>
      <c r="C6" s="11"/>
      <c r="D6" s="11"/>
      <c r="E6" s="11"/>
    </row>
    <row r="7" spans="1:10" ht="30" customHeight="1" thickBot="1" x14ac:dyDescent="0.35">
      <c r="A7" s="12">
        <f>G7+C7</f>
        <v>33094048689</v>
      </c>
      <c r="B7" s="13"/>
      <c r="C7" s="14">
        <f>SUMIF($J$9:$J$487,"",C9:C487)</f>
        <v>11064082447</v>
      </c>
      <c r="D7" s="15">
        <f>SUMIF($J$9:$J$487,"",D9:D487)</f>
        <v>5001852792</v>
      </c>
      <c r="E7" s="15">
        <f>SUMIF($J$9:$J$487,"",E9:E487)</f>
        <v>6062229655</v>
      </c>
      <c r="G7" s="14">
        <f>SUMIF($J$9:$J$487,"",G9:G487)</f>
        <v>22029966242</v>
      </c>
      <c r="H7" s="16" t="s">
        <v>8</v>
      </c>
      <c r="I7" s="17"/>
      <c r="J7" s="17"/>
    </row>
    <row r="8" spans="1:10" ht="11.25" customHeight="1" x14ac:dyDescent="0.3">
      <c r="A8" s="18"/>
      <c r="B8" s="13"/>
      <c r="C8" s="19"/>
      <c r="D8" s="20"/>
      <c r="E8" s="20"/>
      <c r="G8" s="21"/>
      <c r="I8" s="22"/>
      <c r="J8" s="22"/>
    </row>
    <row r="9" spans="1:10" ht="30" customHeight="1" x14ac:dyDescent="0.3">
      <c r="A9" s="23">
        <f t="shared" ref="A9:A72" si="0">G9+C9</f>
        <v>167000000</v>
      </c>
      <c r="B9" s="13"/>
      <c r="C9" s="24">
        <f t="shared" ref="C9:D9" si="1">SUM(C10:C12)</f>
        <v>3079992</v>
      </c>
      <c r="D9" s="25">
        <f t="shared" si="1"/>
        <v>3079992</v>
      </c>
      <c r="E9" s="25">
        <f>SUM(E10:E12)</f>
        <v>0</v>
      </c>
      <c r="G9" s="24">
        <f>SUM(G10:G12)</f>
        <v>163920008</v>
      </c>
      <c r="H9" s="26"/>
      <c r="I9" s="27" t="s">
        <v>9</v>
      </c>
      <c r="J9" s="28" t="s">
        <v>10</v>
      </c>
    </row>
    <row r="10" spans="1:10" ht="30" customHeight="1" x14ac:dyDescent="0.3">
      <c r="A10" s="29">
        <f t="shared" si="0"/>
        <v>133273084</v>
      </c>
      <c r="B10" s="13"/>
      <c r="C10" s="30">
        <f>SUM(D10:E10)</f>
        <v>2462000</v>
      </c>
      <c r="D10" s="31">
        <v>2462000</v>
      </c>
      <c r="E10" s="31">
        <v>0</v>
      </c>
      <c r="G10" s="32">
        <v>130811084</v>
      </c>
      <c r="H10" s="33" t="s">
        <v>9</v>
      </c>
      <c r="I10" s="34">
        <v>1001</v>
      </c>
      <c r="J10" s="34"/>
    </row>
    <row r="11" spans="1:10" ht="30" customHeight="1" x14ac:dyDescent="0.3">
      <c r="A11" s="35">
        <f t="shared" si="0"/>
        <v>26408853</v>
      </c>
      <c r="B11" s="13"/>
      <c r="C11" s="36">
        <f t="shared" ref="C11:C12" si="2">SUM(D11:E11)</f>
        <v>491032</v>
      </c>
      <c r="D11" s="37">
        <v>491032</v>
      </c>
      <c r="E11" s="37">
        <v>0</v>
      </c>
      <c r="G11" s="38">
        <v>25917821</v>
      </c>
      <c r="H11" s="39" t="s">
        <v>11</v>
      </c>
      <c r="I11" s="40">
        <v>1003</v>
      </c>
      <c r="J11" s="40"/>
    </row>
    <row r="12" spans="1:10" ht="30" customHeight="1" x14ac:dyDescent="0.3">
      <c r="A12" s="35">
        <f t="shared" si="0"/>
        <v>7318063</v>
      </c>
      <c r="B12" s="13"/>
      <c r="C12" s="36">
        <f t="shared" si="2"/>
        <v>126960</v>
      </c>
      <c r="D12" s="37">
        <v>126960</v>
      </c>
      <c r="E12" s="37">
        <v>0</v>
      </c>
      <c r="G12" s="38">
        <v>7191103</v>
      </c>
      <c r="H12" s="39" t="s">
        <v>12</v>
      </c>
      <c r="I12" s="40">
        <v>1005</v>
      </c>
      <c r="J12" s="40"/>
    </row>
    <row r="13" spans="1:10" ht="30" customHeight="1" x14ac:dyDescent="0.3">
      <c r="A13" s="23">
        <f t="shared" si="0"/>
        <v>190380852</v>
      </c>
      <c r="B13" s="13"/>
      <c r="C13" s="24">
        <f t="shared" ref="C13:D13" si="3">SUM(C14)</f>
        <v>20257467</v>
      </c>
      <c r="D13" s="25">
        <f t="shared" si="3"/>
        <v>3281277</v>
      </c>
      <c r="E13" s="25">
        <f>SUM(E14)</f>
        <v>16976190</v>
      </c>
      <c r="G13" s="24">
        <f>SUM(G14)</f>
        <v>170123385</v>
      </c>
      <c r="H13" s="26"/>
      <c r="I13" s="27" t="s">
        <v>13</v>
      </c>
      <c r="J13" s="28" t="s">
        <v>14</v>
      </c>
    </row>
    <row r="14" spans="1:10" ht="30" customHeight="1" x14ac:dyDescent="0.3">
      <c r="A14" s="29">
        <f t="shared" si="0"/>
        <v>190380852</v>
      </c>
      <c r="B14" s="13"/>
      <c r="C14" s="30">
        <f>SUM(D14:E14)</f>
        <v>20257467</v>
      </c>
      <c r="D14" s="31">
        <v>3281277</v>
      </c>
      <c r="E14" s="31">
        <v>16976190</v>
      </c>
      <c r="G14" s="32">
        <v>170123385</v>
      </c>
      <c r="H14" s="33" t="s">
        <v>13</v>
      </c>
      <c r="I14" s="34">
        <v>1242</v>
      </c>
      <c r="J14" s="41"/>
    </row>
    <row r="15" spans="1:10" ht="30" customHeight="1" x14ac:dyDescent="0.3">
      <c r="A15" s="23">
        <f t="shared" si="0"/>
        <v>508555654</v>
      </c>
      <c r="B15" s="13"/>
      <c r="C15" s="24">
        <f t="shared" ref="C15:D15" si="4">SUM(C16:C24)</f>
        <v>22250071</v>
      </c>
      <c r="D15" s="25">
        <f t="shared" si="4"/>
        <v>19950071</v>
      </c>
      <c r="E15" s="25">
        <f>SUM(E16:E24)</f>
        <v>2300000</v>
      </c>
      <c r="G15" s="24">
        <f>SUM(G16:G24)</f>
        <v>486305583</v>
      </c>
      <c r="H15" s="26"/>
      <c r="I15" s="27" t="s">
        <v>15</v>
      </c>
      <c r="J15" s="28" t="s">
        <v>16</v>
      </c>
    </row>
    <row r="16" spans="1:10" ht="30" customHeight="1" x14ac:dyDescent="0.3">
      <c r="A16" s="42">
        <f t="shared" si="0"/>
        <v>73828777</v>
      </c>
      <c r="B16" s="13"/>
      <c r="C16" s="43">
        <f t="shared" ref="C16:C24" si="5">SUM(D16:E16)</f>
        <v>10621000</v>
      </c>
      <c r="D16" s="44">
        <v>8321000</v>
      </c>
      <c r="E16" s="44">
        <v>2300000</v>
      </c>
      <c r="G16" s="45">
        <v>63207777</v>
      </c>
      <c r="H16" s="46" t="s">
        <v>15</v>
      </c>
      <c r="I16" s="47">
        <v>1264</v>
      </c>
      <c r="J16" s="48"/>
    </row>
    <row r="17" spans="1:10" ht="30" customHeight="1" x14ac:dyDescent="0.3">
      <c r="A17" s="49">
        <f t="shared" si="0"/>
        <v>34040184</v>
      </c>
      <c r="B17" s="13"/>
      <c r="C17" s="50">
        <f t="shared" si="5"/>
        <v>1276200</v>
      </c>
      <c r="D17" s="51">
        <v>1276200</v>
      </c>
      <c r="E17" s="51">
        <v>0</v>
      </c>
      <c r="G17" s="52">
        <v>32763984</v>
      </c>
      <c r="H17" s="53" t="s">
        <v>17</v>
      </c>
      <c r="I17" s="54">
        <v>1248</v>
      </c>
      <c r="J17" s="55"/>
    </row>
    <row r="18" spans="1:10" ht="30" customHeight="1" x14ac:dyDescent="0.3">
      <c r="A18" s="49">
        <f t="shared" si="0"/>
        <v>31601179</v>
      </c>
      <c r="B18" s="13"/>
      <c r="C18" s="50">
        <f t="shared" si="5"/>
        <v>774120</v>
      </c>
      <c r="D18" s="51">
        <v>774120</v>
      </c>
      <c r="E18" s="51">
        <v>0</v>
      </c>
      <c r="G18" s="52">
        <v>30827059</v>
      </c>
      <c r="H18" s="53" t="s">
        <v>18</v>
      </c>
      <c r="I18" s="54">
        <v>1249</v>
      </c>
      <c r="J18" s="55"/>
    </row>
    <row r="19" spans="1:10" ht="30" customHeight="1" x14ac:dyDescent="0.3">
      <c r="A19" s="49">
        <f t="shared" si="0"/>
        <v>245501918</v>
      </c>
      <c r="B19" s="13"/>
      <c r="C19" s="50">
        <f t="shared" si="5"/>
        <v>5301500</v>
      </c>
      <c r="D19" s="51">
        <v>5301500</v>
      </c>
      <c r="E19" s="51">
        <v>0</v>
      </c>
      <c r="G19" s="52">
        <v>240200418</v>
      </c>
      <c r="H19" s="53" t="s">
        <v>19</v>
      </c>
      <c r="I19" s="54">
        <v>1251</v>
      </c>
      <c r="J19" s="55"/>
    </row>
    <row r="20" spans="1:10" ht="30" customHeight="1" x14ac:dyDescent="0.3">
      <c r="A20" s="49">
        <f t="shared" si="0"/>
        <v>41138146</v>
      </c>
      <c r="B20" s="13"/>
      <c r="C20" s="50">
        <f t="shared" si="5"/>
        <v>2328419</v>
      </c>
      <c r="D20" s="51">
        <v>2328419</v>
      </c>
      <c r="E20" s="51">
        <v>0</v>
      </c>
      <c r="G20" s="52">
        <v>38809727</v>
      </c>
      <c r="H20" s="53" t="s">
        <v>20</v>
      </c>
      <c r="I20" s="54">
        <v>1252</v>
      </c>
      <c r="J20" s="55"/>
    </row>
    <row r="21" spans="1:10" ht="30" customHeight="1" x14ac:dyDescent="0.3">
      <c r="A21" s="49">
        <f t="shared" si="0"/>
        <v>31106777</v>
      </c>
      <c r="B21" s="13"/>
      <c r="C21" s="50">
        <f t="shared" si="5"/>
        <v>788632</v>
      </c>
      <c r="D21" s="51">
        <v>788632</v>
      </c>
      <c r="E21" s="51">
        <v>0</v>
      </c>
      <c r="G21" s="52">
        <v>30318145</v>
      </c>
      <c r="H21" s="53" t="s">
        <v>21</v>
      </c>
      <c r="I21" s="54">
        <v>1253</v>
      </c>
      <c r="J21" s="55"/>
    </row>
    <row r="22" spans="1:10" ht="30" customHeight="1" x14ac:dyDescent="0.3">
      <c r="A22" s="49">
        <f t="shared" si="0"/>
        <v>26810666</v>
      </c>
      <c r="B22" s="13"/>
      <c r="C22" s="50">
        <f t="shared" si="5"/>
        <v>350000</v>
      </c>
      <c r="D22" s="51">
        <v>350000</v>
      </c>
      <c r="E22" s="51">
        <v>0</v>
      </c>
      <c r="G22" s="52">
        <v>26460666</v>
      </c>
      <c r="H22" s="53" t="s">
        <v>22</v>
      </c>
      <c r="I22" s="54">
        <v>1254</v>
      </c>
      <c r="J22" s="55"/>
    </row>
    <row r="23" spans="1:10" ht="30" customHeight="1" x14ac:dyDescent="0.3">
      <c r="A23" s="49">
        <f t="shared" si="0"/>
        <v>10318005</v>
      </c>
      <c r="B23" s="13"/>
      <c r="C23" s="50">
        <f t="shared" si="5"/>
        <v>228900</v>
      </c>
      <c r="D23" s="51">
        <v>228900</v>
      </c>
      <c r="E23" s="51">
        <v>0</v>
      </c>
      <c r="G23" s="52">
        <v>10089105</v>
      </c>
      <c r="H23" s="53" t="s">
        <v>23</v>
      </c>
      <c r="I23" s="54">
        <v>1255</v>
      </c>
      <c r="J23" s="55"/>
    </row>
    <row r="24" spans="1:10" ht="30" customHeight="1" x14ac:dyDescent="0.3">
      <c r="A24" s="56">
        <f t="shared" si="0"/>
        <v>14210002</v>
      </c>
      <c r="B24" s="13"/>
      <c r="C24" s="57">
        <f t="shared" si="5"/>
        <v>581300</v>
      </c>
      <c r="D24" s="58">
        <v>581300</v>
      </c>
      <c r="E24" s="58">
        <v>0</v>
      </c>
      <c r="G24" s="59">
        <v>13628702</v>
      </c>
      <c r="H24" s="60" t="s">
        <v>24</v>
      </c>
      <c r="I24" s="61">
        <v>1486</v>
      </c>
      <c r="J24" s="62"/>
    </row>
    <row r="25" spans="1:10" ht="30" customHeight="1" x14ac:dyDescent="0.3">
      <c r="A25" s="23">
        <f t="shared" si="0"/>
        <v>17643119</v>
      </c>
      <c r="B25" s="13"/>
      <c r="C25" s="24">
        <f t="shared" ref="C25:D25" si="6">SUM(C26)</f>
        <v>629472</v>
      </c>
      <c r="D25" s="25">
        <f t="shared" si="6"/>
        <v>629472</v>
      </c>
      <c r="E25" s="25">
        <f>SUM(E26)</f>
        <v>0</v>
      </c>
      <c r="G25" s="24">
        <f>SUM(G26)</f>
        <v>17013647</v>
      </c>
      <c r="H25" s="26"/>
      <c r="I25" s="27" t="s">
        <v>25</v>
      </c>
      <c r="J25" s="28" t="s">
        <v>26</v>
      </c>
    </row>
    <row r="26" spans="1:10" ht="30" customHeight="1" x14ac:dyDescent="0.3">
      <c r="A26" s="29">
        <f t="shared" si="0"/>
        <v>17643119</v>
      </c>
      <c r="B26" s="13"/>
      <c r="C26" s="30">
        <f>SUM(D26:E26)</f>
        <v>629472</v>
      </c>
      <c r="D26" s="31">
        <v>629472</v>
      </c>
      <c r="E26" s="31">
        <v>0</v>
      </c>
      <c r="G26" s="32">
        <v>17013647</v>
      </c>
      <c r="H26" s="33" t="s">
        <v>25</v>
      </c>
      <c r="I26" s="34">
        <v>1247</v>
      </c>
      <c r="J26" s="41"/>
    </row>
    <row r="27" spans="1:10" ht="30" customHeight="1" x14ac:dyDescent="0.3">
      <c r="A27" s="23">
        <f t="shared" si="0"/>
        <v>82788500</v>
      </c>
      <c r="B27" s="13"/>
      <c r="C27" s="24">
        <f t="shared" ref="C27" si="7">SUM(C28)</f>
        <v>5408370</v>
      </c>
      <c r="D27" s="25">
        <f t="shared" ref="D27" si="8">SUM(D28)</f>
        <v>5408370</v>
      </c>
      <c r="E27" s="25">
        <f>SUM(E28)</f>
        <v>0</v>
      </c>
      <c r="G27" s="24">
        <f>SUM(G28)</f>
        <v>77380130</v>
      </c>
      <c r="H27" s="26"/>
      <c r="I27" s="27" t="s">
        <v>27</v>
      </c>
      <c r="J27" s="28" t="s">
        <v>28</v>
      </c>
    </row>
    <row r="28" spans="1:10" ht="30" customHeight="1" x14ac:dyDescent="0.3">
      <c r="A28" s="29">
        <f t="shared" si="0"/>
        <v>82788500</v>
      </c>
      <c r="B28" s="13"/>
      <c r="C28" s="30">
        <f>SUM(D28:E28)</f>
        <v>5408370</v>
      </c>
      <c r="D28" s="31">
        <v>5408370</v>
      </c>
      <c r="E28" s="31">
        <v>0</v>
      </c>
      <c r="G28" s="32">
        <v>77380130</v>
      </c>
      <c r="H28" s="33" t="s">
        <v>27</v>
      </c>
      <c r="I28" s="34">
        <v>1244</v>
      </c>
      <c r="J28" s="41"/>
    </row>
    <row r="29" spans="1:10" ht="30" customHeight="1" x14ac:dyDescent="0.3">
      <c r="A29" s="23">
        <f t="shared" si="0"/>
        <v>26500000</v>
      </c>
      <c r="B29" s="13"/>
      <c r="C29" s="24">
        <f t="shared" ref="C29" si="9">SUM(C30)</f>
        <v>1062250</v>
      </c>
      <c r="D29" s="25">
        <f t="shared" ref="D29" si="10">SUM(D30)</f>
        <v>1062250</v>
      </c>
      <c r="E29" s="25">
        <f>SUM(E30)</f>
        <v>0</v>
      </c>
      <c r="G29" s="24">
        <f>SUM(G30)</f>
        <v>25437750</v>
      </c>
      <c r="H29" s="26"/>
      <c r="I29" s="27" t="s">
        <v>29</v>
      </c>
      <c r="J29" s="28" t="s">
        <v>30</v>
      </c>
    </row>
    <row r="30" spans="1:10" ht="30" customHeight="1" x14ac:dyDescent="0.3">
      <c r="A30" s="29">
        <f t="shared" si="0"/>
        <v>26500000</v>
      </c>
      <c r="B30" s="13"/>
      <c r="C30" s="30">
        <f>SUM(D30:E30)</f>
        <v>1062250</v>
      </c>
      <c r="D30" s="31">
        <v>1062250</v>
      </c>
      <c r="E30" s="31">
        <v>0</v>
      </c>
      <c r="G30" s="32">
        <v>25437750</v>
      </c>
      <c r="H30" s="33" t="s">
        <v>29</v>
      </c>
      <c r="I30" s="34">
        <v>1256</v>
      </c>
      <c r="J30" s="41"/>
    </row>
    <row r="31" spans="1:10" ht="30" customHeight="1" x14ac:dyDescent="0.3">
      <c r="A31" s="23">
        <f t="shared" si="0"/>
        <v>24100000</v>
      </c>
      <c r="B31" s="13"/>
      <c r="C31" s="24">
        <f t="shared" ref="C31" si="11">SUM(C32)</f>
        <v>250015</v>
      </c>
      <c r="D31" s="25">
        <f t="shared" ref="D31" si="12">SUM(D32)</f>
        <v>250015</v>
      </c>
      <c r="E31" s="25">
        <f>SUM(E32)</f>
        <v>0</v>
      </c>
      <c r="G31" s="24">
        <f>SUM(G32)</f>
        <v>23849985</v>
      </c>
      <c r="H31" s="26"/>
      <c r="I31" s="27" t="s">
        <v>31</v>
      </c>
      <c r="J31" s="28" t="s">
        <v>32</v>
      </c>
    </row>
    <row r="32" spans="1:10" ht="30" customHeight="1" x14ac:dyDescent="0.3">
      <c r="A32" s="29">
        <f t="shared" si="0"/>
        <v>24100000</v>
      </c>
      <c r="B32" s="13"/>
      <c r="C32" s="30">
        <f>SUM(D32:E32)</f>
        <v>250015</v>
      </c>
      <c r="D32" s="31">
        <v>250015</v>
      </c>
      <c r="E32" s="31">
        <v>0</v>
      </c>
      <c r="G32" s="32">
        <v>23849985</v>
      </c>
      <c r="H32" s="33" t="s">
        <v>31</v>
      </c>
      <c r="I32" s="34">
        <v>1246</v>
      </c>
      <c r="J32" s="41"/>
    </row>
    <row r="33" spans="1:10" ht="30" customHeight="1" x14ac:dyDescent="0.3">
      <c r="A33" s="23">
        <f t="shared" si="0"/>
        <v>34701372</v>
      </c>
      <c r="B33" s="13"/>
      <c r="C33" s="24">
        <f t="shared" ref="C33" si="13">SUM(C34)</f>
        <v>905100</v>
      </c>
      <c r="D33" s="25">
        <f t="shared" ref="D33" si="14">SUM(D34)</f>
        <v>905100</v>
      </c>
      <c r="E33" s="25">
        <f>SUM(E34)</f>
        <v>0</v>
      </c>
      <c r="G33" s="24">
        <f>SUM(G34)</f>
        <v>33796272</v>
      </c>
      <c r="H33" s="26"/>
      <c r="I33" s="27" t="s">
        <v>33</v>
      </c>
      <c r="J33" s="28" t="s">
        <v>34</v>
      </c>
    </row>
    <row r="34" spans="1:10" ht="30" customHeight="1" x14ac:dyDescent="0.3">
      <c r="A34" s="29">
        <f t="shared" si="0"/>
        <v>34701372</v>
      </c>
      <c r="B34" s="13"/>
      <c r="C34" s="30">
        <f>SUM(D34:E34)</f>
        <v>905100</v>
      </c>
      <c r="D34" s="31">
        <v>905100</v>
      </c>
      <c r="E34" s="31">
        <v>0</v>
      </c>
      <c r="G34" s="32">
        <v>33796272</v>
      </c>
      <c r="H34" s="33" t="s">
        <v>35</v>
      </c>
      <c r="I34" s="34">
        <v>1245</v>
      </c>
      <c r="J34" s="41"/>
    </row>
    <row r="35" spans="1:10" ht="30" customHeight="1" x14ac:dyDescent="0.3">
      <c r="A35" s="23">
        <f t="shared" si="0"/>
        <v>64428541</v>
      </c>
      <c r="B35" s="13"/>
      <c r="C35" s="24">
        <f t="shared" ref="C35" si="15">SUM(C36)</f>
        <v>3978046</v>
      </c>
      <c r="D35" s="25">
        <f t="shared" ref="D35" si="16">SUM(D36)</f>
        <v>3978046</v>
      </c>
      <c r="E35" s="25">
        <f>SUM(E36)</f>
        <v>0</v>
      </c>
      <c r="G35" s="24">
        <f>SUM(G36)</f>
        <v>60450495</v>
      </c>
      <c r="H35" s="26"/>
      <c r="I35" s="27" t="s">
        <v>36</v>
      </c>
      <c r="J35" s="28" t="s">
        <v>37</v>
      </c>
    </row>
    <row r="36" spans="1:10" ht="30" customHeight="1" x14ac:dyDescent="0.3">
      <c r="A36" s="29">
        <f t="shared" si="0"/>
        <v>64428541</v>
      </c>
      <c r="B36" s="13"/>
      <c r="C36" s="30">
        <f>SUM(D36:E36)</f>
        <v>3978046</v>
      </c>
      <c r="D36" s="31">
        <v>3978046</v>
      </c>
      <c r="E36" s="31">
        <v>0</v>
      </c>
      <c r="G36" s="32">
        <v>60450495</v>
      </c>
      <c r="H36" s="33" t="s">
        <v>36</v>
      </c>
      <c r="I36" s="34">
        <v>1243</v>
      </c>
      <c r="J36" s="41"/>
    </row>
    <row r="37" spans="1:10" ht="30" customHeight="1" x14ac:dyDescent="0.3">
      <c r="A37" s="23">
        <f t="shared" si="0"/>
        <v>71999986</v>
      </c>
      <c r="B37" s="13"/>
      <c r="C37" s="24">
        <f t="shared" ref="C37" si="17">SUM(C38)</f>
        <v>2519162</v>
      </c>
      <c r="D37" s="25">
        <f t="shared" ref="D37" si="18">SUM(D38)</f>
        <v>2519162</v>
      </c>
      <c r="E37" s="25">
        <f>SUM(E38)</f>
        <v>0</v>
      </c>
      <c r="G37" s="24">
        <f>SUM(G38)</f>
        <v>69480824</v>
      </c>
      <c r="H37" s="26"/>
      <c r="I37" s="27" t="s">
        <v>38</v>
      </c>
      <c r="J37" s="28" t="s">
        <v>39</v>
      </c>
    </row>
    <row r="38" spans="1:10" ht="30" customHeight="1" x14ac:dyDescent="0.3">
      <c r="A38" s="29">
        <f t="shared" si="0"/>
        <v>71999986</v>
      </c>
      <c r="B38" s="13"/>
      <c r="C38" s="30">
        <f>SUM(D38:E38)</f>
        <v>2519162</v>
      </c>
      <c r="D38" s="31">
        <v>2519162</v>
      </c>
      <c r="E38" s="31">
        <v>0</v>
      </c>
      <c r="G38" s="32">
        <v>69480824</v>
      </c>
      <c r="H38" s="33" t="s">
        <v>38</v>
      </c>
      <c r="I38" s="34">
        <v>1257</v>
      </c>
      <c r="J38" s="41"/>
    </row>
    <row r="39" spans="1:10" ht="30" customHeight="1" x14ac:dyDescent="0.3">
      <c r="A39" s="23">
        <f t="shared" si="0"/>
        <v>120561200</v>
      </c>
      <c r="B39" s="13"/>
      <c r="C39" s="24">
        <f t="shared" ref="C39" si="19">SUM(C40)</f>
        <v>7759642</v>
      </c>
      <c r="D39" s="25">
        <f t="shared" ref="D39" si="20">SUM(D40)</f>
        <v>7759642</v>
      </c>
      <c r="E39" s="25">
        <f>SUM(E40)</f>
        <v>0</v>
      </c>
      <c r="G39" s="24">
        <f>SUM(G40)</f>
        <v>112801558</v>
      </c>
      <c r="H39" s="26"/>
      <c r="I39" s="27" t="s">
        <v>40</v>
      </c>
      <c r="J39" s="28" t="s">
        <v>41</v>
      </c>
    </row>
    <row r="40" spans="1:10" ht="30" customHeight="1" x14ac:dyDescent="0.3">
      <c r="A40" s="29">
        <f t="shared" si="0"/>
        <v>120561200</v>
      </c>
      <c r="B40" s="13"/>
      <c r="C40" s="30">
        <f>SUM(D40:E40)</f>
        <v>7759642</v>
      </c>
      <c r="D40" s="31">
        <v>7759642</v>
      </c>
      <c r="E40" s="31">
        <v>0</v>
      </c>
      <c r="G40" s="32">
        <v>112801558</v>
      </c>
      <c r="H40" s="33" t="s">
        <v>40</v>
      </c>
      <c r="I40" s="34">
        <v>1009</v>
      </c>
      <c r="J40" s="41"/>
    </row>
    <row r="41" spans="1:10" ht="30" customHeight="1" x14ac:dyDescent="0.3">
      <c r="A41" s="23">
        <f t="shared" si="0"/>
        <v>9300000</v>
      </c>
      <c r="B41" s="13"/>
      <c r="C41" s="24">
        <f t="shared" ref="C41" si="21">SUM(C42)</f>
        <v>749147</v>
      </c>
      <c r="D41" s="25">
        <f t="shared" ref="D41" si="22">SUM(D42)</f>
        <v>749147</v>
      </c>
      <c r="E41" s="25">
        <f>SUM(E42)</f>
        <v>0</v>
      </c>
      <c r="G41" s="24">
        <f>SUM(G42)</f>
        <v>8550853</v>
      </c>
      <c r="H41" s="26"/>
      <c r="I41" s="27" t="s">
        <v>42</v>
      </c>
      <c r="J41" s="28" t="s">
        <v>43</v>
      </c>
    </row>
    <row r="42" spans="1:10" ht="30" customHeight="1" x14ac:dyDescent="0.3">
      <c r="A42" s="29">
        <f t="shared" si="0"/>
        <v>9300000</v>
      </c>
      <c r="B42" s="13"/>
      <c r="C42" s="30">
        <f>SUM(D42:E42)</f>
        <v>749147</v>
      </c>
      <c r="D42" s="31">
        <v>749147</v>
      </c>
      <c r="E42" s="31">
        <v>0</v>
      </c>
      <c r="G42" s="32">
        <v>8550853</v>
      </c>
      <c r="H42" s="33" t="s">
        <v>42</v>
      </c>
      <c r="I42" s="34">
        <v>1222</v>
      </c>
      <c r="J42" s="41"/>
    </row>
    <row r="43" spans="1:10" ht="30" customHeight="1" x14ac:dyDescent="0.3">
      <c r="A43" s="23">
        <f t="shared" si="0"/>
        <v>5200000</v>
      </c>
      <c r="B43" s="13"/>
      <c r="C43" s="24">
        <f t="shared" ref="C43" si="23">SUM(C44)</f>
        <v>74140</v>
      </c>
      <c r="D43" s="25">
        <f t="shared" ref="D43" si="24">SUM(D44)</f>
        <v>74140</v>
      </c>
      <c r="E43" s="25">
        <f>SUM(E44)</f>
        <v>0</v>
      </c>
      <c r="G43" s="24">
        <f>SUM(G44)</f>
        <v>5125860</v>
      </c>
      <c r="H43" s="26"/>
      <c r="I43" s="27" t="s">
        <v>44</v>
      </c>
      <c r="J43" s="28" t="s">
        <v>45</v>
      </c>
    </row>
    <row r="44" spans="1:10" ht="30" customHeight="1" x14ac:dyDescent="0.3">
      <c r="A44" s="29">
        <f t="shared" si="0"/>
        <v>5200000</v>
      </c>
      <c r="B44" s="13"/>
      <c r="C44" s="30">
        <f>SUM(D44:E44)</f>
        <v>74140</v>
      </c>
      <c r="D44" s="31">
        <v>74140</v>
      </c>
      <c r="E44" s="31">
        <v>0</v>
      </c>
      <c r="G44" s="32">
        <v>5125860</v>
      </c>
      <c r="H44" s="33" t="s">
        <v>44</v>
      </c>
      <c r="I44" s="34">
        <v>1270</v>
      </c>
      <c r="J44" s="41"/>
    </row>
    <row r="45" spans="1:10" ht="30" customHeight="1" x14ac:dyDescent="0.3">
      <c r="A45" s="23">
        <f t="shared" si="0"/>
        <v>9400000</v>
      </c>
      <c r="B45" s="13"/>
      <c r="C45" s="24">
        <f t="shared" ref="C45" si="25">SUM(C46)</f>
        <v>242730</v>
      </c>
      <c r="D45" s="25">
        <f t="shared" ref="D45" si="26">SUM(D46)</f>
        <v>242730</v>
      </c>
      <c r="E45" s="25">
        <f>SUM(E46)</f>
        <v>0</v>
      </c>
      <c r="G45" s="24">
        <f>SUM(G46)</f>
        <v>9157270</v>
      </c>
      <c r="H45" s="26"/>
      <c r="I45" s="27" t="s">
        <v>46</v>
      </c>
      <c r="J45" s="28" t="s">
        <v>47</v>
      </c>
    </row>
    <row r="46" spans="1:10" ht="30" customHeight="1" x14ac:dyDescent="0.3">
      <c r="A46" s="29">
        <f t="shared" si="0"/>
        <v>9400000</v>
      </c>
      <c r="B46" s="13"/>
      <c r="C46" s="30">
        <f>SUM(D46:E46)</f>
        <v>242730</v>
      </c>
      <c r="D46" s="31">
        <v>242730</v>
      </c>
      <c r="E46" s="31">
        <v>0</v>
      </c>
      <c r="G46" s="32">
        <v>9157270</v>
      </c>
      <c r="H46" s="33" t="s">
        <v>46</v>
      </c>
      <c r="I46" s="34">
        <v>1478</v>
      </c>
      <c r="J46" s="41"/>
    </row>
    <row r="47" spans="1:10" ht="30" customHeight="1" x14ac:dyDescent="0.3">
      <c r="A47" s="23">
        <f t="shared" si="0"/>
        <v>11886000</v>
      </c>
      <c r="B47" s="13"/>
      <c r="C47" s="24">
        <f t="shared" ref="C47" si="27">SUM(C48)</f>
        <v>717550</v>
      </c>
      <c r="D47" s="25">
        <f t="shared" ref="D47" si="28">SUM(D48)</f>
        <v>717550</v>
      </c>
      <c r="E47" s="25">
        <f>SUM(E48)</f>
        <v>0</v>
      </c>
      <c r="G47" s="24">
        <f>SUM(G48)</f>
        <v>11168450</v>
      </c>
      <c r="H47" s="26"/>
      <c r="I47" s="27" t="s">
        <v>48</v>
      </c>
      <c r="J47" s="28" t="s">
        <v>49</v>
      </c>
    </row>
    <row r="48" spans="1:10" ht="30" customHeight="1" x14ac:dyDescent="0.3">
      <c r="A48" s="29">
        <f t="shared" si="0"/>
        <v>11886000</v>
      </c>
      <c r="B48" s="13"/>
      <c r="C48" s="30">
        <f>SUM(D48:E48)</f>
        <v>717550</v>
      </c>
      <c r="D48" s="31">
        <v>717550</v>
      </c>
      <c r="E48" s="31">
        <v>0</v>
      </c>
      <c r="G48" s="32">
        <v>11168450</v>
      </c>
      <c r="H48" s="33" t="s">
        <v>48</v>
      </c>
      <c r="I48" s="34">
        <v>1275</v>
      </c>
      <c r="J48" s="41"/>
    </row>
    <row r="49" spans="1:10" ht="30" customHeight="1" x14ac:dyDescent="0.3">
      <c r="A49" s="23">
        <f t="shared" si="0"/>
        <v>104232107</v>
      </c>
      <c r="B49" s="13"/>
      <c r="C49" s="24">
        <f t="shared" ref="C49" si="29">SUM(C50)</f>
        <v>70778607</v>
      </c>
      <c r="D49" s="25">
        <f t="shared" ref="D49" si="30">SUM(D50)</f>
        <v>1608500</v>
      </c>
      <c r="E49" s="25">
        <f>SUM(E50)</f>
        <v>69170107</v>
      </c>
      <c r="G49" s="24">
        <f>SUM(G50)</f>
        <v>33453500</v>
      </c>
      <c r="H49" s="26"/>
      <c r="I49" s="27" t="s">
        <v>50</v>
      </c>
      <c r="J49" s="28" t="s">
        <v>51</v>
      </c>
    </row>
    <row r="50" spans="1:10" ht="30" customHeight="1" x14ac:dyDescent="0.3">
      <c r="A50" s="29">
        <f t="shared" si="0"/>
        <v>104232107</v>
      </c>
      <c r="B50" s="13"/>
      <c r="C50" s="30">
        <f>SUM(D50:E50)</f>
        <v>70778607</v>
      </c>
      <c r="D50" s="31">
        <v>1608500</v>
      </c>
      <c r="E50" s="31">
        <v>69170107</v>
      </c>
      <c r="G50" s="32">
        <v>33453500</v>
      </c>
      <c r="H50" s="33" t="s">
        <v>50</v>
      </c>
      <c r="I50" s="34">
        <v>1276</v>
      </c>
      <c r="J50" s="41"/>
    </row>
    <row r="51" spans="1:10" ht="30" customHeight="1" x14ac:dyDescent="0.3">
      <c r="A51" s="23">
        <f t="shared" si="0"/>
        <v>4800000</v>
      </c>
      <c r="B51" s="13"/>
      <c r="C51" s="24">
        <f t="shared" ref="C51" si="31">SUM(C52)</f>
        <v>60206</v>
      </c>
      <c r="D51" s="25">
        <f t="shared" ref="D51" si="32">SUM(D52)</f>
        <v>60206</v>
      </c>
      <c r="E51" s="25">
        <f>SUM(E52)</f>
        <v>0</v>
      </c>
      <c r="G51" s="24">
        <f>SUM(G52)</f>
        <v>4739794</v>
      </c>
      <c r="H51" s="26"/>
      <c r="I51" s="27" t="s">
        <v>52</v>
      </c>
      <c r="J51" s="28" t="s">
        <v>53</v>
      </c>
    </row>
    <row r="52" spans="1:10" ht="30" customHeight="1" x14ac:dyDescent="0.3">
      <c r="A52" s="29">
        <f t="shared" si="0"/>
        <v>4800000</v>
      </c>
      <c r="B52" s="13"/>
      <c r="C52" s="30">
        <f>SUM(D52:E52)</f>
        <v>60206</v>
      </c>
      <c r="D52" s="31">
        <v>60206</v>
      </c>
      <c r="E52" s="31">
        <v>0</v>
      </c>
      <c r="G52" s="32">
        <v>4739794</v>
      </c>
      <c r="H52" s="33" t="s">
        <v>52</v>
      </c>
      <c r="I52" s="34">
        <v>1512</v>
      </c>
      <c r="J52" s="41"/>
    </row>
    <row r="53" spans="1:10" ht="30" customHeight="1" x14ac:dyDescent="0.3">
      <c r="A53" s="23">
        <f t="shared" si="0"/>
        <v>9200000</v>
      </c>
      <c r="B53" s="13"/>
      <c r="C53" s="24">
        <f t="shared" ref="C53" si="33">SUM(C54)</f>
        <v>170000</v>
      </c>
      <c r="D53" s="25">
        <f t="shared" ref="D53" si="34">SUM(D54)</f>
        <v>170000</v>
      </c>
      <c r="E53" s="25">
        <f>SUM(E54)</f>
        <v>0</v>
      </c>
      <c r="G53" s="24">
        <f>SUM(G54)</f>
        <v>9030000</v>
      </c>
      <c r="H53" s="26"/>
      <c r="I53" s="27" t="s">
        <v>54</v>
      </c>
      <c r="J53" s="28" t="s">
        <v>55</v>
      </c>
    </row>
    <row r="54" spans="1:10" ht="30" customHeight="1" x14ac:dyDescent="0.3">
      <c r="A54" s="29">
        <f t="shared" si="0"/>
        <v>9200000</v>
      </c>
      <c r="B54" s="13"/>
      <c r="C54" s="30">
        <f>SUM(D54:E54)</f>
        <v>170000</v>
      </c>
      <c r="D54" s="31">
        <v>170000</v>
      </c>
      <c r="E54" s="31">
        <v>0</v>
      </c>
      <c r="G54" s="32">
        <v>9030000</v>
      </c>
      <c r="H54" s="33" t="s">
        <v>54</v>
      </c>
      <c r="I54" s="34">
        <v>1515</v>
      </c>
      <c r="J54" s="41"/>
    </row>
    <row r="55" spans="1:10" ht="30" customHeight="1" x14ac:dyDescent="0.3">
      <c r="A55" s="23">
        <f t="shared" si="0"/>
        <v>9199993</v>
      </c>
      <c r="B55" s="13"/>
      <c r="C55" s="24">
        <f t="shared" ref="C55" si="35">SUM(C56)</f>
        <v>456604</v>
      </c>
      <c r="D55" s="25">
        <f t="shared" ref="D55" si="36">SUM(D56)</f>
        <v>456604</v>
      </c>
      <c r="E55" s="25">
        <f>SUM(E56)</f>
        <v>0</v>
      </c>
      <c r="G55" s="24">
        <f>SUM(G56)</f>
        <v>8743389</v>
      </c>
      <c r="H55" s="26"/>
      <c r="I55" s="27" t="s">
        <v>56</v>
      </c>
      <c r="J55" s="28" t="s">
        <v>57</v>
      </c>
    </row>
    <row r="56" spans="1:10" ht="30" customHeight="1" x14ac:dyDescent="0.3">
      <c r="A56" s="29">
        <f t="shared" si="0"/>
        <v>9199993</v>
      </c>
      <c r="B56" s="13"/>
      <c r="C56" s="30">
        <f>SUM(D56:E56)</f>
        <v>456604</v>
      </c>
      <c r="D56" s="31">
        <v>456604</v>
      </c>
      <c r="E56" s="31">
        <v>0</v>
      </c>
      <c r="G56" s="32">
        <v>8743389</v>
      </c>
      <c r="H56" s="33" t="s">
        <v>56</v>
      </c>
      <c r="I56" s="34">
        <v>1505</v>
      </c>
      <c r="J56" s="41"/>
    </row>
    <row r="57" spans="1:10" ht="30" customHeight="1" x14ac:dyDescent="0.3">
      <c r="A57" s="23">
        <f t="shared" si="0"/>
        <v>31859997</v>
      </c>
      <c r="B57" s="13"/>
      <c r="C57" s="24">
        <f t="shared" ref="C57" si="37">SUM(C58)</f>
        <v>1120164</v>
      </c>
      <c r="D57" s="25">
        <f t="shared" ref="D57" si="38">SUM(D58)</f>
        <v>1120164</v>
      </c>
      <c r="E57" s="25">
        <f>SUM(E58)</f>
        <v>0</v>
      </c>
      <c r="G57" s="24">
        <f>SUM(G58)</f>
        <v>30739833</v>
      </c>
      <c r="H57" s="26"/>
      <c r="I57" s="27" t="s">
        <v>58</v>
      </c>
      <c r="J57" s="28" t="s">
        <v>59</v>
      </c>
    </row>
    <row r="58" spans="1:10" ht="30" customHeight="1" x14ac:dyDescent="0.3">
      <c r="A58" s="29">
        <f t="shared" si="0"/>
        <v>31859997</v>
      </c>
      <c r="B58" s="13"/>
      <c r="C58" s="30">
        <f>SUM(D58:E58)</f>
        <v>1120164</v>
      </c>
      <c r="D58" s="31">
        <v>1120164</v>
      </c>
      <c r="E58" s="31">
        <v>0</v>
      </c>
      <c r="G58" s="32">
        <v>30739833</v>
      </c>
      <c r="H58" s="33" t="s">
        <v>58</v>
      </c>
      <c r="I58" s="34">
        <v>1144</v>
      </c>
      <c r="J58" s="41"/>
    </row>
    <row r="59" spans="1:10" ht="30" customHeight="1" x14ac:dyDescent="0.3">
      <c r="A59" s="23">
        <f t="shared" si="0"/>
        <v>10000000</v>
      </c>
      <c r="B59" s="13"/>
      <c r="C59" s="24">
        <f t="shared" ref="C59" si="39">SUM(C60)</f>
        <v>548750</v>
      </c>
      <c r="D59" s="25">
        <f t="shared" ref="D59" si="40">SUM(D60)</f>
        <v>548750</v>
      </c>
      <c r="E59" s="25">
        <f>SUM(E60)</f>
        <v>0</v>
      </c>
      <c r="G59" s="24">
        <f>SUM(G60)</f>
        <v>9451250</v>
      </c>
      <c r="H59" s="26"/>
      <c r="I59" s="27" t="s">
        <v>60</v>
      </c>
      <c r="J59" s="28" t="s">
        <v>61</v>
      </c>
    </row>
    <row r="60" spans="1:10" ht="30" customHeight="1" x14ac:dyDescent="0.3">
      <c r="A60" s="29">
        <f t="shared" si="0"/>
        <v>10000000</v>
      </c>
      <c r="B60" s="13"/>
      <c r="C60" s="30">
        <f>SUM(D60:E60)</f>
        <v>548750</v>
      </c>
      <c r="D60" s="31">
        <v>548750</v>
      </c>
      <c r="E60" s="31">
        <v>0</v>
      </c>
      <c r="G60" s="32">
        <v>9451250</v>
      </c>
      <c r="H60" s="33" t="s">
        <v>60</v>
      </c>
      <c r="I60" s="34">
        <v>1535</v>
      </c>
      <c r="J60" s="41"/>
    </row>
    <row r="61" spans="1:10" ht="30" customHeight="1" x14ac:dyDescent="0.3">
      <c r="A61" s="23">
        <f t="shared" si="0"/>
        <v>78381622</v>
      </c>
      <c r="B61" s="13"/>
      <c r="C61" s="24">
        <f t="shared" ref="C61" si="41">SUM(C62)</f>
        <v>19411620</v>
      </c>
      <c r="D61" s="25">
        <f t="shared" ref="D61" si="42">SUM(D62)</f>
        <v>19411620</v>
      </c>
      <c r="E61" s="25">
        <f>SUM(E62)</f>
        <v>0</v>
      </c>
      <c r="G61" s="24">
        <f>SUM(G62)</f>
        <v>58970002</v>
      </c>
      <c r="H61" s="26"/>
      <c r="I61" s="27" t="s">
        <v>62</v>
      </c>
      <c r="J61" s="28" t="s">
        <v>63</v>
      </c>
    </row>
    <row r="62" spans="1:10" ht="30" customHeight="1" x14ac:dyDescent="0.3">
      <c r="A62" s="29">
        <f t="shared" si="0"/>
        <v>78381622</v>
      </c>
      <c r="B62" s="13"/>
      <c r="C62" s="30">
        <f>SUM(D62:E62)</f>
        <v>19411620</v>
      </c>
      <c r="D62" s="31">
        <v>19411620</v>
      </c>
      <c r="E62" s="31">
        <v>0</v>
      </c>
      <c r="G62" s="32">
        <v>58970002</v>
      </c>
      <c r="H62" s="33" t="s">
        <v>62</v>
      </c>
      <c r="I62" s="34">
        <v>1272</v>
      </c>
      <c r="J62" s="41"/>
    </row>
    <row r="63" spans="1:10" ht="30" customHeight="1" x14ac:dyDescent="0.3">
      <c r="A63" s="23">
        <f t="shared" si="0"/>
        <v>8814293452</v>
      </c>
      <c r="B63" s="13"/>
      <c r="C63" s="24">
        <f t="shared" ref="C63" si="43">SUM(C64)</f>
        <v>5350391052</v>
      </c>
      <c r="D63" s="25">
        <f t="shared" ref="D63" si="44">SUM(D64)</f>
        <v>4350391052</v>
      </c>
      <c r="E63" s="25">
        <f>SUM(E64)</f>
        <v>1000000000</v>
      </c>
      <c r="G63" s="24">
        <f>SUM(G64)</f>
        <v>3463902400</v>
      </c>
      <c r="H63" s="26"/>
      <c r="I63" s="27" t="s">
        <v>64</v>
      </c>
      <c r="J63" s="28" t="s">
        <v>65</v>
      </c>
    </row>
    <row r="64" spans="1:10" ht="30" customHeight="1" x14ac:dyDescent="0.3">
      <c r="A64" s="29">
        <f t="shared" si="0"/>
        <v>8814293452</v>
      </c>
      <c r="B64" s="13"/>
      <c r="C64" s="30">
        <f>SUM(D64:E64)</f>
        <v>5350391052</v>
      </c>
      <c r="D64" s="31">
        <v>4350391052</v>
      </c>
      <c r="E64" s="31">
        <v>1000000000</v>
      </c>
      <c r="G64" s="32">
        <v>3463902400</v>
      </c>
      <c r="H64" s="33" t="s">
        <v>64</v>
      </c>
      <c r="I64" s="34">
        <v>1265</v>
      </c>
      <c r="J64" s="41"/>
    </row>
    <row r="65" spans="1:10" ht="30" customHeight="1" x14ac:dyDescent="0.3">
      <c r="A65" s="23">
        <f t="shared" si="0"/>
        <v>1320000000</v>
      </c>
      <c r="B65" s="13"/>
      <c r="C65" s="24">
        <f t="shared" ref="C65" si="45">SUM(C66)</f>
        <v>0</v>
      </c>
      <c r="D65" s="25">
        <f t="shared" ref="D65" si="46">SUM(D66)</f>
        <v>0</v>
      </c>
      <c r="E65" s="25">
        <f>SUM(E66)</f>
        <v>0</v>
      </c>
      <c r="G65" s="24">
        <f>SUM(G66)</f>
        <v>1320000000</v>
      </c>
      <c r="H65" s="26"/>
      <c r="I65" s="27" t="s">
        <v>66</v>
      </c>
      <c r="J65" s="28" t="s">
        <v>67</v>
      </c>
    </row>
    <row r="66" spans="1:10" ht="30" customHeight="1" x14ac:dyDescent="0.3">
      <c r="A66" s="29">
        <f t="shared" si="0"/>
        <v>1320000000</v>
      </c>
      <c r="B66" s="13"/>
      <c r="C66" s="30">
        <f>SUM(D66:E66)</f>
        <v>0</v>
      </c>
      <c r="D66" s="31">
        <v>0</v>
      </c>
      <c r="E66" s="31">
        <v>0</v>
      </c>
      <c r="G66" s="32">
        <v>1320000000</v>
      </c>
      <c r="H66" s="33" t="s">
        <v>66</v>
      </c>
      <c r="I66" s="34">
        <v>1007</v>
      </c>
      <c r="J66" s="41"/>
    </row>
    <row r="67" spans="1:10" ht="30" customHeight="1" x14ac:dyDescent="0.3">
      <c r="A67" s="23">
        <f t="shared" si="0"/>
        <v>17202472</v>
      </c>
      <c r="B67" s="13"/>
      <c r="C67" s="24">
        <f t="shared" ref="C67:D67" si="47">SUM(C68:C69)</f>
        <v>1337000</v>
      </c>
      <c r="D67" s="25">
        <f t="shared" si="47"/>
        <v>1337000</v>
      </c>
      <c r="E67" s="25">
        <f>SUM(E68:E69)</f>
        <v>0</v>
      </c>
      <c r="G67" s="24">
        <f>SUM(G68:G69)</f>
        <v>15865472</v>
      </c>
      <c r="H67" s="26"/>
      <c r="I67" s="27" t="s">
        <v>68</v>
      </c>
      <c r="J67" s="28" t="s">
        <v>69</v>
      </c>
    </row>
    <row r="68" spans="1:10" ht="30" customHeight="1" x14ac:dyDescent="0.3">
      <c r="A68" s="42">
        <f t="shared" si="0"/>
        <v>16859190</v>
      </c>
      <c r="B68" s="13"/>
      <c r="C68" s="43">
        <f>SUM(D68:E68)</f>
        <v>1337000</v>
      </c>
      <c r="D68" s="44">
        <v>1337000</v>
      </c>
      <c r="E68" s="44">
        <v>0</v>
      </c>
      <c r="G68" s="45">
        <v>15522190</v>
      </c>
      <c r="H68" s="46" t="s">
        <v>68</v>
      </c>
      <c r="I68" s="47">
        <v>1012</v>
      </c>
      <c r="J68" s="48"/>
    </row>
    <row r="69" spans="1:10" ht="30" customHeight="1" x14ac:dyDescent="0.3">
      <c r="A69" s="56">
        <f t="shared" si="0"/>
        <v>343282</v>
      </c>
      <c r="B69" s="13"/>
      <c r="C69" s="57">
        <f>SUM(D69:E69)</f>
        <v>0</v>
      </c>
      <c r="D69" s="58">
        <v>0</v>
      </c>
      <c r="E69" s="58">
        <v>0</v>
      </c>
      <c r="G69" s="59">
        <v>343282</v>
      </c>
      <c r="H69" s="60" t="s">
        <v>70</v>
      </c>
      <c r="I69" s="61">
        <v>1522</v>
      </c>
      <c r="J69" s="62"/>
    </row>
    <row r="70" spans="1:10" ht="30" customHeight="1" x14ac:dyDescent="0.3">
      <c r="A70" s="23">
        <f t="shared" si="0"/>
        <v>138350113</v>
      </c>
      <c r="B70" s="13"/>
      <c r="C70" s="24">
        <f t="shared" ref="C70" si="48">SUM(C71)</f>
        <v>345500</v>
      </c>
      <c r="D70" s="25">
        <f t="shared" ref="D70" si="49">SUM(D71)</f>
        <v>345500</v>
      </c>
      <c r="E70" s="25">
        <f>SUM(E71)</f>
        <v>0</v>
      </c>
      <c r="G70" s="24">
        <f>SUM(G71)</f>
        <v>138004613</v>
      </c>
      <c r="H70" s="26"/>
      <c r="I70" s="27" t="s">
        <v>71</v>
      </c>
      <c r="J70" s="28" t="s">
        <v>72</v>
      </c>
    </row>
    <row r="71" spans="1:10" ht="30" customHeight="1" x14ac:dyDescent="0.3">
      <c r="A71" s="29">
        <f t="shared" si="0"/>
        <v>138350113</v>
      </c>
      <c r="B71" s="13"/>
      <c r="C71" s="30">
        <f>SUM(D71:E71)</f>
        <v>345500</v>
      </c>
      <c r="D71" s="31">
        <v>345500</v>
      </c>
      <c r="E71" s="31">
        <v>0</v>
      </c>
      <c r="G71" s="32">
        <v>138004613</v>
      </c>
      <c r="H71" s="33" t="s">
        <v>71</v>
      </c>
      <c r="I71" s="34">
        <v>1498</v>
      </c>
      <c r="J71" s="41"/>
    </row>
    <row r="72" spans="1:10" ht="30" customHeight="1" x14ac:dyDescent="0.3">
      <c r="A72" s="23">
        <f t="shared" si="0"/>
        <v>1335006543</v>
      </c>
      <c r="B72" s="13"/>
      <c r="C72" s="24">
        <f t="shared" ref="C72" si="50">SUM(C73)</f>
        <v>47838741</v>
      </c>
      <c r="D72" s="25">
        <f t="shared" ref="D72" si="51">SUM(D73)</f>
        <v>41233491</v>
      </c>
      <c r="E72" s="25">
        <f>SUM(E73)</f>
        <v>6605250</v>
      </c>
      <c r="G72" s="24">
        <f>SUM(G73)</f>
        <v>1287167802</v>
      </c>
      <c r="H72" s="26"/>
      <c r="I72" s="27" t="s">
        <v>73</v>
      </c>
      <c r="J72" s="28" t="s">
        <v>74</v>
      </c>
    </row>
    <row r="73" spans="1:10" ht="30" customHeight="1" x14ac:dyDescent="0.3">
      <c r="A73" s="29">
        <f t="shared" ref="A73:A136" si="52">G73+C73</f>
        <v>1335006543</v>
      </c>
      <c r="B73" s="13"/>
      <c r="C73" s="30">
        <f>SUM(D73:E73)</f>
        <v>47838741</v>
      </c>
      <c r="D73" s="31">
        <v>41233491</v>
      </c>
      <c r="E73" s="31">
        <v>6605250</v>
      </c>
      <c r="G73" s="32">
        <v>1287167802</v>
      </c>
      <c r="H73" s="33" t="s">
        <v>73</v>
      </c>
      <c r="I73" s="34">
        <v>1013</v>
      </c>
      <c r="J73" s="41"/>
    </row>
    <row r="74" spans="1:10" ht="30" customHeight="1" x14ac:dyDescent="0.3">
      <c r="A74" s="23">
        <f t="shared" si="52"/>
        <v>12400000</v>
      </c>
      <c r="B74" s="13"/>
      <c r="C74" s="24">
        <f t="shared" ref="C74" si="53">SUM(C75)</f>
        <v>5114000</v>
      </c>
      <c r="D74" s="25">
        <f t="shared" ref="D74" si="54">SUM(D75)</f>
        <v>114000</v>
      </c>
      <c r="E74" s="25">
        <f>SUM(E75)</f>
        <v>5000000</v>
      </c>
      <c r="G74" s="24">
        <f>SUM(G75)</f>
        <v>7286000</v>
      </c>
      <c r="H74" s="26"/>
      <c r="I74" s="27" t="s">
        <v>75</v>
      </c>
      <c r="J74" s="28" t="s">
        <v>76</v>
      </c>
    </row>
    <row r="75" spans="1:10" ht="30" customHeight="1" x14ac:dyDescent="0.3">
      <c r="A75" s="29">
        <f t="shared" si="52"/>
        <v>12400000</v>
      </c>
      <c r="B75" s="13"/>
      <c r="C75" s="30">
        <f>SUM(D75:E75)</f>
        <v>5114000</v>
      </c>
      <c r="D75" s="31">
        <v>114000</v>
      </c>
      <c r="E75" s="31">
        <v>5000000</v>
      </c>
      <c r="G75" s="32">
        <v>7286000</v>
      </c>
      <c r="H75" s="33" t="s">
        <v>75</v>
      </c>
      <c r="I75" s="34">
        <v>1014</v>
      </c>
      <c r="J75" s="41"/>
    </row>
    <row r="76" spans="1:10" ht="30" customHeight="1" x14ac:dyDescent="0.3">
      <c r="A76" s="23">
        <f t="shared" si="52"/>
        <v>188474995</v>
      </c>
      <c r="B76" s="13"/>
      <c r="C76" s="24">
        <f t="shared" ref="C76" si="55">SUM(C77)</f>
        <v>17672960</v>
      </c>
      <c r="D76" s="25">
        <f t="shared" ref="D76" si="56">SUM(D77)</f>
        <v>12697960</v>
      </c>
      <c r="E76" s="25">
        <f>SUM(E77)</f>
        <v>4975000</v>
      </c>
      <c r="G76" s="24">
        <f>SUM(G77)</f>
        <v>170802035</v>
      </c>
      <c r="H76" s="26"/>
      <c r="I76" s="27" t="s">
        <v>77</v>
      </c>
      <c r="J76" s="28" t="s">
        <v>78</v>
      </c>
    </row>
    <row r="77" spans="1:10" ht="30" customHeight="1" x14ac:dyDescent="0.3">
      <c r="A77" s="29">
        <f t="shared" si="52"/>
        <v>188474995</v>
      </c>
      <c r="B77" s="13"/>
      <c r="C77" s="30">
        <f>SUM(D77:E77)</f>
        <v>17672960</v>
      </c>
      <c r="D77" s="31">
        <v>12697960</v>
      </c>
      <c r="E77" s="31">
        <v>4975000</v>
      </c>
      <c r="G77" s="32">
        <v>170802035</v>
      </c>
      <c r="H77" s="33" t="s">
        <v>77</v>
      </c>
      <c r="I77" s="34">
        <v>1029</v>
      </c>
      <c r="J77" s="41"/>
    </row>
    <row r="78" spans="1:10" ht="30" customHeight="1" x14ac:dyDescent="0.3">
      <c r="A78" s="23">
        <f t="shared" si="52"/>
        <v>77346726</v>
      </c>
      <c r="B78" s="13"/>
      <c r="C78" s="24">
        <f t="shared" ref="C78:D78" si="57">SUM(C79:C80)</f>
        <v>27411035</v>
      </c>
      <c r="D78" s="25">
        <f t="shared" si="57"/>
        <v>1364310</v>
      </c>
      <c r="E78" s="25">
        <f>SUM(E79:E80)</f>
        <v>26046725</v>
      </c>
      <c r="G78" s="24">
        <f>SUM(G79:G80)</f>
        <v>49935691</v>
      </c>
      <c r="H78" s="26"/>
      <c r="I78" s="27" t="s">
        <v>79</v>
      </c>
      <c r="J78" s="28" t="s">
        <v>80</v>
      </c>
    </row>
    <row r="79" spans="1:10" ht="30" customHeight="1" x14ac:dyDescent="0.3">
      <c r="A79" s="42">
        <f t="shared" si="52"/>
        <v>70616755</v>
      </c>
      <c r="B79" s="13"/>
      <c r="C79" s="43">
        <f t="shared" ref="C79:C80" si="58">SUM(D79:E79)</f>
        <v>27009335</v>
      </c>
      <c r="D79" s="44">
        <v>962610</v>
      </c>
      <c r="E79" s="44">
        <v>26046725</v>
      </c>
      <c r="G79" s="45">
        <v>43607420</v>
      </c>
      <c r="H79" s="46" t="s">
        <v>79</v>
      </c>
      <c r="I79" s="47">
        <v>1016</v>
      </c>
      <c r="J79" s="48"/>
    </row>
    <row r="80" spans="1:10" ht="30" customHeight="1" x14ac:dyDescent="0.3">
      <c r="A80" s="56">
        <f t="shared" si="52"/>
        <v>6729971</v>
      </c>
      <c r="B80" s="13"/>
      <c r="C80" s="57">
        <f t="shared" si="58"/>
        <v>401700</v>
      </c>
      <c r="D80" s="58">
        <v>401700</v>
      </c>
      <c r="E80" s="58">
        <v>0</v>
      </c>
      <c r="G80" s="59">
        <v>6328271</v>
      </c>
      <c r="H80" s="60" t="s">
        <v>81</v>
      </c>
      <c r="I80" s="61">
        <v>1057</v>
      </c>
      <c r="J80" s="62"/>
    </row>
    <row r="81" spans="1:10" ht="30" customHeight="1" x14ac:dyDescent="0.3">
      <c r="A81" s="23">
        <f t="shared" si="52"/>
        <v>1637687304</v>
      </c>
      <c r="B81" s="13"/>
      <c r="C81" s="24">
        <f t="shared" ref="C81" si="59">SUM(C82)</f>
        <v>172253792</v>
      </c>
      <c r="D81" s="25">
        <f t="shared" ref="D81" si="60">SUM(D82)</f>
        <v>29149945</v>
      </c>
      <c r="E81" s="25">
        <f>SUM(E82)</f>
        <v>143103847</v>
      </c>
      <c r="G81" s="24">
        <f>SUM(G82)</f>
        <v>1465433512</v>
      </c>
      <c r="H81" s="26"/>
      <c r="I81" s="27" t="s">
        <v>82</v>
      </c>
      <c r="J81" s="28" t="s">
        <v>83</v>
      </c>
    </row>
    <row r="82" spans="1:10" ht="30" customHeight="1" x14ac:dyDescent="0.3">
      <c r="A82" s="29">
        <f t="shared" si="52"/>
        <v>1637687304</v>
      </c>
      <c r="B82" s="13"/>
      <c r="C82" s="30">
        <f>SUM(D82:E82)</f>
        <v>172253792</v>
      </c>
      <c r="D82" s="31">
        <v>29149945</v>
      </c>
      <c r="E82" s="31">
        <v>143103847</v>
      </c>
      <c r="G82" s="32">
        <v>1465433512</v>
      </c>
      <c r="H82" s="33" t="s">
        <v>82</v>
      </c>
      <c r="I82" s="34">
        <v>1027</v>
      </c>
      <c r="J82" s="41"/>
    </row>
    <row r="83" spans="1:10" ht="30" customHeight="1" x14ac:dyDescent="0.3">
      <c r="A83" s="23">
        <f t="shared" si="52"/>
        <v>373688684</v>
      </c>
      <c r="B83" s="13"/>
      <c r="C83" s="24">
        <f t="shared" ref="C83" si="61">SUM(C84)</f>
        <v>43828690</v>
      </c>
      <c r="D83" s="25">
        <f t="shared" ref="D83" si="62">SUM(D84)</f>
        <v>11440000</v>
      </c>
      <c r="E83" s="25">
        <f>SUM(E84)</f>
        <v>32388690</v>
      </c>
      <c r="G83" s="24">
        <f>SUM(G84)</f>
        <v>329859994</v>
      </c>
      <c r="H83" s="26"/>
      <c r="I83" s="27" t="s">
        <v>84</v>
      </c>
      <c r="J83" s="28" t="s">
        <v>85</v>
      </c>
    </row>
    <row r="84" spans="1:10" ht="30" customHeight="1" x14ac:dyDescent="0.3">
      <c r="A84" s="29">
        <f t="shared" si="52"/>
        <v>373688684</v>
      </c>
      <c r="B84" s="13"/>
      <c r="C84" s="30">
        <f>SUM(D84:E84)</f>
        <v>43828690</v>
      </c>
      <c r="D84" s="31">
        <v>11440000</v>
      </c>
      <c r="E84" s="31">
        <v>32388690</v>
      </c>
      <c r="G84" s="32">
        <v>329859994</v>
      </c>
      <c r="H84" s="33" t="s">
        <v>84</v>
      </c>
      <c r="I84" s="34">
        <v>1025</v>
      </c>
      <c r="J84" s="41"/>
    </row>
    <row r="85" spans="1:10" ht="30" customHeight="1" x14ac:dyDescent="0.3">
      <c r="A85" s="23">
        <f t="shared" si="52"/>
        <v>219710595</v>
      </c>
      <c r="B85" s="13"/>
      <c r="C85" s="24">
        <f t="shared" ref="C85" si="63">SUM(C86)</f>
        <v>9824008</v>
      </c>
      <c r="D85" s="25">
        <f t="shared" ref="D85" si="64">SUM(D86)</f>
        <v>6830701</v>
      </c>
      <c r="E85" s="25">
        <f>SUM(E86)</f>
        <v>2993307</v>
      </c>
      <c r="G85" s="24">
        <f>SUM(G86)</f>
        <v>209886587</v>
      </c>
      <c r="H85" s="26"/>
      <c r="I85" s="27" t="s">
        <v>86</v>
      </c>
      <c r="J85" s="28" t="s">
        <v>87</v>
      </c>
    </row>
    <row r="86" spans="1:10" ht="30" customHeight="1" x14ac:dyDescent="0.3">
      <c r="A86" s="29">
        <f t="shared" si="52"/>
        <v>219710595</v>
      </c>
      <c r="B86" s="13"/>
      <c r="C86" s="30">
        <f>SUM(D86:E86)</f>
        <v>9824008</v>
      </c>
      <c r="D86" s="31">
        <v>6830701</v>
      </c>
      <c r="E86" s="31">
        <v>2993307</v>
      </c>
      <c r="G86" s="32">
        <v>209886587</v>
      </c>
      <c r="H86" s="33" t="s">
        <v>86</v>
      </c>
      <c r="I86" s="34">
        <v>1008</v>
      </c>
      <c r="J86" s="41"/>
    </row>
    <row r="87" spans="1:10" ht="30" customHeight="1" x14ac:dyDescent="0.3">
      <c r="A87" s="23">
        <f t="shared" si="52"/>
        <v>3236199395</v>
      </c>
      <c r="B87" s="13"/>
      <c r="C87" s="24">
        <f t="shared" ref="C87:D87" si="65">SUM(C88:C160)</f>
        <v>529317878</v>
      </c>
      <c r="D87" s="25">
        <f t="shared" si="65"/>
        <v>66139191</v>
      </c>
      <c r="E87" s="25">
        <f>SUM(E88:E160)</f>
        <v>463178687</v>
      </c>
      <c r="G87" s="24">
        <f>SUM(G88:G160)</f>
        <v>2706881517</v>
      </c>
      <c r="H87" s="26"/>
      <c r="I87" s="27" t="s">
        <v>88</v>
      </c>
      <c r="J87" s="28" t="s">
        <v>89</v>
      </c>
    </row>
    <row r="88" spans="1:10" ht="30" customHeight="1" x14ac:dyDescent="0.3">
      <c r="A88" s="42">
        <f t="shared" si="52"/>
        <v>517717342</v>
      </c>
      <c r="B88" s="13"/>
      <c r="C88" s="43">
        <f t="shared" ref="C88:C151" si="66">SUM(D88:E88)</f>
        <v>44840000</v>
      </c>
      <c r="D88" s="44">
        <v>44840000</v>
      </c>
      <c r="E88" s="44">
        <v>0</v>
      </c>
      <c r="G88" s="45">
        <v>472877342</v>
      </c>
      <c r="H88" s="46" t="s">
        <v>88</v>
      </c>
      <c r="I88" s="47">
        <v>1058</v>
      </c>
      <c r="J88" s="48"/>
    </row>
    <row r="89" spans="1:10" ht="30" customHeight="1" x14ac:dyDescent="0.3">
      <c r="A89" s="49">
        <f t="shared" si="52"/>
        <v>62162491</v>
      </c>
      <c r="B89" s="13"/>
      <c r="C89" s="50">
        <f t="shared" si="66"/>
        <v>250000</v>
      </c>
      <c r="D89" s="51">
        <v>250000</v>
      </c>
      <c r="E89" s="51">
        <v>0</v>
      </c>
      <c r="G89" s="52">
        <v>61912491</v>
      </c>
      <c r="H89" s="53" t="s">
        <v>90</v>
      </c>
      <c r="I89" s="54">
        <v>1060</v>
      </c>
      <c r="J89" s="55"/>
    </row>
    <row r="90" spans="1:10" ht="30" customHeight="1" x14ac:dyDescent="0.3">
      <c r="A90" s="49">
        <f t="shared" si="52"/>
        <v>21686436</v>
      </c>
      <c r="B90" s="13"/>
      <c r="C90" s="50">
        <f t="shared" si="66"/>
        <v>248200</v>
      </c>
      <c r="D90" s="51">
        <v>248200</v>
      </c>
      <c r="E90" s="51">
        <v>0</v>
      </c>
      <c r="G90" s="52">
        <v>21438236</v>
      </c>
      <c r="H90" s="53" t="s">
        <v>91</v>
      </c>
      <c r="I90" s="54">
        <v>1500</v>
      </c>
      <c r="J90" s="55"/>
    </row>
    <row r="91" spans="1:10" ht="30" customHeight="1" x14ac:dyDescent="0.3">
      <c r="A91" s="49">
        <f t="shared" si="52"/>
        <v>6234932</v>
      </c>
      <c r="B91" s="13"/>
      <c r="C91" s="50">
        <f t="shared" si="66"/>
        <v>276625</v>
      </c>
      <c r="D91" s="51">
        <v>276625</v>
      </c>
      <c r="E91" s="51">
        <v>0</v>
      </c>
      <c r="G91" s="52">
        <v>5958307</v>
      </c>
      <c r="H91" s="53" t="s">
        <v>92</v>
      </c>
      <c r="I91" s="54">
        <v>1518</v>
      </c>
      <c r="J91" s="55"/>
    </row>
    <row r="92" spans="1:10" ht="30" customHeight="1" x14ac:dyDescent="0.3">
      <c r="A92" s="49">
        <f t="shared" si="52"/>
        <v>322553687</v>
      </c>
      <c r="B92" s="13"/>
      <c r="C92" s="50">
        <f t="shared" si="66"/>
        <v>322553687</v>
      </c>
      <c r="D92" s="51">
        <v>0</v>
      </c>
      <c r="E92" s="51">
        <v>322553687</v>
      </c>
      <c r="G92" s="52">
        <v>0</v>
      </c>
      <c r="H92" s="53" t="s">
        <v>93</v>
      </c>
      <c r="I92" s="54">
        <v>1062</v>
      </c>
      <c r="J92" s="55"/>
    </row>
    <row r="93" spans="1:10" ht="30" customHeight="1" x14ac:dyDescent="0.3">
      <c r="A93" s="49">
        <f t="shared" si="52"/>
        <v>140625000</v>
      </c>
      <c r="B93" s="13"/>
      <c r="C93" s="50">
        <f t="shared" si="66"/>
        <v>140625000</v>
      </c>
      <c r="D93" s="51">
        <v>0</v>
      </c>
      <c r="E93" s="51">
        <v>140625000</v>
      </c>
      <c r="G93" s="52">
        <v>0</v>
      </c>
      <c r="H93" s="53" t="s">
        <v>94</v>
      </c>
      <c r="I93" s="54">
        <v>1063</v>
      </c>
      <c r="J93" s="55"/>
    </row>
    <row r="94" spans="1:10" ht="30" customHeight="1" x14ac:dyDescent="0.3">
      <c r="A94" s="49">
        <f t="shared" si="52"/>
        <v>29481402</v>
      </c>
      <c r="B94" s="13"/>
      <c r="C94" s="50">
        <f t="shared" si="66"/>
        <v>120000</v>
      </c>
      <c r="D94" s="51">
        <v>120000</v>
      </c>
      <c r="E94" s="51">
        <v>0</v>
      </c>
      <c r="G94" s="52">
        <v>29361402</v>
      </c>
      <c r="H94" s="53" t="s">
        <v>95</v>
      </c>
      <c r="I94" s="54">
        <v>1065</v>
      </c>
      <c r="J94" s="55"/>
    </row>
    <row r="95" spans="1:10" ht="30" customHeight="1" x14ac:dyDescent="0.3">
      <c r="A95" s="49">
        <f t="shared" si="52"/>
        <v>20375497</v>
      </c>
      <c r="B95" s="13"/>
      <c r="C95" s="50">
        <f t="shared" si="66"/>
        <v>120000</v>
      </c>
      <c r="D95" s="51">
        <v>120000</v>
      </c>
      <c r="E95" s="51">
        <v>0</v>
      </c>
      <c r="G95" s="52">
        <v>20255497</v>
      </c>
      <c r="H95" s="53" t="s">
        <v>96</v>
      </c>
      <c r="I95" s="54">
        <v>1066</v>
      </c>
      <c r="J95" s="55"/>
    </row>
    <row r="96" spans="1:10" ht="30" customHeight="1" x14ac:dyDescent="0.3">
      <c r="A96" s="49">
        <f t="shared" si="52"/>
        <v>37244856</v>
      </c>
      <c r="B96" s="13"/>
      <c r="C96" s="50">
        <f t="shared" si="66"/>
        <v>120000</v>
      </c>
      <c r="D96" s="51">
        <v>120000</v>
      </c>
      <c r="E96" s="51">
        <v>0</v>
      </c>
      <c r="G96" s="52">
        <v>37124856</v>
      </c>
      <c r="H96" s="53" t="s">
        <v>97</v>
      </c>
      <c r="I96" s="54">
        <v>1067</v>
      </c>
      <c r="J96" s="55"/>
    </row>
    <row r="97" spans="1:10" ht="30" customHeight="1" x14ac:dyDescent="0.3">
      <c r="A97" s="49">
        <f t="shared" si="52"/>
        <v>26911362</v>
      </c>
      <c r="B97" s="13"/>
      <c r="C97" s="50">
        <f t="shared" si="66"/>
        <v>128000</v>
      </c>
      <c r="D97" s="51">
        <v>128000</v>
      </c>
      <c r="E97" s="51">
        <v>0</v>
      </c>
      <c r="G97" s="52">
        <v>26783362</v>
      </c>
      <c r="H97" s="53" t="s">
        <v>98</v>
      </c>
      <c r="I97" s="54">
        <v>1261</v>
      </c>
      <c r="J97" s="55"/>
    </row>
    <row r="98" spans="1:10" ht="30" customHeight="1" x14ac:dyDescent="0.3">
      <c r="A98" s="49">
        <f t="shared" si="52"/>
        <v>36992770</v>
      </c>
      <c r="B98" s="13"/>
      <c r="C98" s="50">
        <f t="shared" si="66"/>
        <v>120000</v>
      </c>
      <c r="D98" s="51">
        <v>120000</v>
      </c>
      <c r="E98" s="51">
        <v>0</v>
      </c>
      <c r="G98" s="52">
        <v>36872770</v>
      </c>
      <c r="H98" s="53" t="s">
        <v>99</v>
      </c>
      <c r="I98" s="54">
        <v>1068</v>
      </c>
      <c r="J98" s="55"/>
    </row>
    <row r="99" spans="1:10" ht="30" customHeight="1" x14ac:dyDescent="0.3">
      <c r="A99" s="49">
        <f t="shared" si="52"/>
        <v>25475964</v>
      </c>
      <c r="B99" s="13"/>
      <c r="C99" s="50">
        <f t="shared" si="66"/>
        <v>120000</v>
      </c>
      <c r="D99" s="51">
        <v>120000</v>
      </c>
      <c r="E99" s="51">
        <v>0</v>
      </c>
      <c r="G99" s="52">
        <v>25355964</v>
      </c>
      <c r="H99" s="53" t="s">
        <v>100</v>
      </c>
      <c r="I99" s="54">
        <v>1069</v>
      </c>
      <c r="J99" s="55"/>
    </row>
    <row r="100" spans="1:10" ht="30" customHeight="1" x14ac:dyDescent="0.3">
      <c r="A100" s="49">
        <f t="shared" si="52"/>
        <v>27328413</v>
      </c>
      <c r="B100" s="13"/>
      <c r="C100" s="50">
        <f t="shared" si="66"/>
        <v>120000</v>
      </c>
      <c r="D100" s="51">
        <v>120000</v>
      </c>
      <c r="E100" s="51">
        <v>0</v>
      </c>
      <c r="G100" s="52">
        <v>27208413</v>
      </c>
      <c r="H100" s="53" t="s">
        <v>101</v>
      </c>
      <c r="I100" s="54">
        <v>1070</v>
      </c>
      <c r="J100" s="55"/>
    </row>
    <row r="101" spans="1:10" ht="30" customHeight="1" x14ac:dyDescent="0.3">
      <c r="A101" s="49">
        <f t="shared" si="52"/>
        <v>37896956</v>
      </c>
      <c r="B101" s="13"/>
      <c r="C101" s="50">
        <f t="shared" si="66"/>
        <v>120000</v>
      </c>
      <c r="D101" s="51">
        <v>120000</v>
      </c>
      <c r="E101" s="51">
        <v>0</v>
      </c>
      <c r="G101" s="52">
        <v>37776956</v>
      </c>
      <c r="H101" s="53" t="s">
        <v>102</v>
      </c>
      <c r="I101" s="54">
        <v>1071</v>
      </c>
      <c r="J101" s="55"/>
    </row>
    <row r="102" spans="1:10" ht="30" customHeight="1" x14ac:dyDescent="0.3">
      <c r="A102" s="49">
        <f t="shared" si="52"/>
        <v>30226901</v>
      </c>
      <c r="B102" s="13"/>
      <c r="C102" s="50">
        <f t="shared" si="66"/>
        <v>123505</v>
      </c>
      <c r="D102" s="51">
        <v>123505</v>
      </c>
      <c r="E102" s="51">
        <v>0</v>
      </c>
      <c r="G102" s="52">
        <v>30103396</v>
      </c>
      <c r="H102" s="53" t="s">
        <v>103</v>
      </c>
      <c r="I102" s="54">
        <v>1072</v>
      </c>
      <c r="J102" s="55"/>
    </row>
    <row r="103" spans="1:10" ht="30" customHeight="1" x14ac:dyDescent="0.3">
      <c r="A103" s="49">
        <f t="shared" si="52"/>
        <v>29388833</v>
      </c>
      <c r="B103" s="13"/>
      <c r="C103" s="50">
        <f t="shared" si="66"/>
        <v>120000</v>
      </c>
      <c r="D103" s="51">
        <v>120000</v>
      </c>
      <c r="E103" s="51">
        <v>0</v>
      </c>
      <c r="G103" s="52">
        <v>29268833</v>
      </c>
      <c r="H103" s="53" t="s">
        <v>104</v>
      </c>
      <c r="I103" s="54">
        <v>1073</v>
      </c>
      <c r="J103" s="55"/>
    </row>
    <row r="104" spans="1:10" ht="30" customHeight="1" x14ac:dyDescent="0.3">
      <c r="A104" s="49">
        <f t="shared" si="52"/>
        <v>21876906</v>
      </c>
      <c r="B104" s="13"/>
      <c r="C104" s="50">
        <f t="shared" si="66"/>
        <v>120000</v>
      </c>
      <c r="D104" s="51">
        <v>120000</v>
      </c>
      <c r="E104" s="51">
        <v>0</v>
      </c>
      <c r="G104" s="52">
        <v>21756906</v>
      </c>
      <c r="H104" s="53" t="s">
        <v>105</v>
      </c>
      <c r="I104" s="54">
        <v>1075</v>
      </c>
      <c r="J104" s="55"/>
    </row>
    <row r="105" spans="1:10" ht="30" customHeight="1" x14ac:dyDescent="0.3">
      <c r="A105" s="49">
        <f t="shared" si="52"/>
        <v>34917308</v>
      </c>
      <c r="B105" s="13"/>
      <c r="C105" s="50">
        <f t="shared" si="66"/>
        <v>120000</v>
      </c>
      <c r="D105" s="51">
        <v>120000</v>
      </c>
      <c r="E105" s="51">
        <v>0</v>
      </c>
      <c r="G105" s="52">
        <v>34797308</v>
      </c>
      <c r="H105" s="53" t="s">
        <v>106</v>
      </c>
      <c r="I105" s="54">
        <v>1076</v>
      </c>
      <c r="J105" s="55"/>
    </row>
    <row r="106" spans="1:10" ht="30" customHeight="1" x14ac:dyDescent="0.3">
      <c r="A106" s="49">
        <f t="shared" si="52"/>
        <v>34643813</v>
      </c>
      <c r="B106" s="13"/>
      <c r="C106" s="50">
        <f t="shared" si="66"/>
        <v>120000</v>
      </c>
      <c r="D106" s="51">
        <v>120000</v>
      </c>
      <c r="E106" s="51">
        <v>0</v>
      </c>
      <c r="G106" s="52">
        <v>34523813</v>
      </c>
      <c r="H106" s="53" t="s">
        <v>107</v>
      </c>
      <c r="I106" s="54">
        <v>1077</v>
      </c>
      <c r="J106" s="55"/>
    </row>
    <row r="107" spans="1:10" ht="30" customHeight="1" x14ac:dyDescent="0.3">
      <c r="A107" s="49">
        <f t="shared" si="52"/>
        <v>35604050</v>
      </c>
      <c r="B107" s="13"/>
      <c r="C107" s="50">
        <f t="shared" si="66"/>
        <v>120000</v>
      </c>
      <c r="D107" s="51">
        <v>120000</v>
      </c>
      <c r="E107" s="51">
        <v>0</v>
      </c>
      <c r="G107" s="52">
        <v>35484050</v>
      </c>
      <c r="H107" s="53" t="s">
        <v>108</v>
      </c>
      <c r="I107" s="54">
        <v>1514</v>
      </c>
      <c r="J107" s="55"/>
    </row>
    <row r="108" spans="1:10" ht="30" customHeight="1" x14ac:dyDescent="0.3">
      <c r="A108" s="49">
        <f t="shared" si="52"/>
        <v>23959338</v>
      </c>
      <c r="B108" s="13"/>
      <c r="C108" s="50">
        <f t="shared" si="66"/>
        <v>120000</v>
      </c>
      <c r="D108" s="51">
        <v>120000</v>
      </c>
      <c r="E108" s="51">
        <v>0</v>
      </c>
      <c r="G108" s="52">
        <v>23839338</v>
      </c>
      <c r="H108" s="53" t="s">
        <v>109</v>
      </c>
      <c r="I108" s="54">
        <v>1526</v>
      </c>
      <c r="J108" s="55"/>
    </row>
    <row r="109" spans="1:10" ht="30" customHeight="1" x14ac:dyDescent="0.3">
      <c r="A109" s="49">
        <f t="shared" si="52"/>
        <v>20231958</v>
      </c>
      <c r="B109" s="13"/>
      <c r="C109" s="50">
        <f t="shared" si="66"/>
        <v>3482340</v>
      </c>
      <c r="D109" s="51">
        <v>3482340</v>
      </c>
      <c r="E109" s="51">
        <v>0</v>
      </c>
      <c r="G109" s="52">
        <v>16749618</v>
      </c>
      <c r="H109" s="53" t="s">
        <v>110</v>
      </c>
      <c r="I109" s="54">
        <v>1537</v>
      </c>
      <c r="J109" s="55"/>
    </row>
    <row r="110" spans="1:10" ht="30" customHeight="1" x14ac:dyDescent="0.3">
      <c r="A110" s="49">
        <f t="shared" si="52"/>
        <v>17033996</v>
      </c>
      <c r="B110" s="13"/>
      <c r="C110" s="50">
        <f t="shared" si="66"/>
        <v>120000</v>
      </c>
      <c r="D110" s="51">
        <v>120000</v>
      </c>
      <c r="E110" s="51">
        <v>0</v>
      </c>
      <c r="G110" s="52">
        <v>16913996</v>
      </c>
      <c r="H110" s="53" t="s">
        <v>111</v>
      </c>
      <c r="I110" s="54">
        <v>1079</v>
      </c>
      <c r="J110" s="55"/>
    </row>
    <row r="111" spans="1:10" ht="30" customHeight="1" x14ac:dyDescent="0.3">
      <c r="A111" s="49">
        <f t="shared" si="52"/>
        <v>22921079</v>
      </c>
      <c r="B111" s="13"/>
      <c r="C111" s="50">
        <f t="shared" si="66"/>
        <v>150600</v>
      </c>
      <c r="D111" s="51">
        <v>150600</v>
      </c>
      <c r="E111" s="51">
        <v>0</v>
      </c>
      <c r="G111" s="52">
        <v>22770479</v>
      </c>
      <c r="H111" s="53" t="s">
        <v>112</v>
      </c>
      <c r="I111" s="54">
        <v>1080</v>
      </c>
      <c r="J111" s="55"/>
    </row>
    <row r="112" spans="1:10" ht="30" customHeight="1" x14ac:dyDescent="0.3">
      <c r="A112" s="49">
        <f t="shared" si="52"/>
        <v>10427866</v>
      </c>
      <c r="B112" s="13"/>
      <c r="C112" s="50">
        <f t="shared" si="66"/>
        <v>78200</v>
      </c>
      <c r="D112" s="51">
        <v>78200</v>
      </c>
      <c r="E112" s="51">
        <v>0</v>
      </c>
      <c r="G112" s="52">
        <v>10349666</v>
      </c>
      <c r="H112" s="53" t="s">
        <v>113</v>
      </c>
      <c r="I112" s="54">
        <v>1081</v>
      </c>
      <c r="J112" s="55"/>
    </row>
    <row r="113" spans="1:10" ht="30" customHeight="1" x14ac:dyDescent="0.3">
      <c r="A113" s="49">
        <f t="shared" si="52"/>
        <v>10406973</v>
      </c>
      <c r="B113" s="13"/>
      <c r="C113" s="50">
        <f t="shared" si="66"/>
        <v>85000</v>
      </c>
      <c r="D113" s="51">
        <v>85000</v>
      </c>
      <c r="E113" s="51">
        <v>0</v>
      </c>
      <c r="G113" s="52">
        <v>10321973</v>
      </c>
      <c r="H113" s="53" t="s">
        <v>114</v>
      </c>
      <c r="I113" s="54">
        <v>1082</v>
      </c>
      <c r="J113" s="55"/>
    </row>
    <row r="114" spans="1:10" ht="30" customHeight="1" x14ac:dyDescent="0.3">
      <c r="A114" s="49">
        <f t="shared" si="52"/>
        <v>15010186</v>
      </c>
      <c r="B114" s="13"/>
      <c r="C114" s="50">
        <f t="shared" si="66"/>
        <v>85000</v>
      </c>
      <c r="D114" s="51">
        <v>85000</v>
      </c>
      <c r="E114" s="51">
        <v>0</v>
      </c>
      <c r="G114" s="52">
        <v>14925186</v>
      </c>
      <c r="H114" s="53" t="s">
        <v>115</v>
      </c>
      <c r="I114" s="54">
        <v>1083</v>
      </c>
      <c r="J114" s="55"/>
    </row>
    <row r="115" spans="1:10" ht="30" customHeight="1" x14ac:dyDescent="0.3">
      <c r="A115" s="49">
        <f t="shared" si="52"/>
        <v>21870944</v>
      </c>
      <c r="B115" s="13"/>
      <c r="C115" s="50">
        <f t="shared" si="66"/>
        <v>85000</v>
      </c>
      <c r="D115" s="51">
        <v>85000</v>
      </c>
      <c r="E115" s="51">
        <v>0</v>
      </c>
      <c r="G115" s="52">
        <v>21785944</v>
      </c>
      <c r="H115" s="53" t="s">
        <v>116</v>
      </c>
      <c r="I115" s="54">
        <v>1084</v>
      </c>
      <c r="J115" s="55"/>
    </row>
    <row r="116" spans="1:10" ht="30" customHeight="1" x14ac:dyDescent="0.3">
      <c r="A116" s="49">
        <f t="shared" si="52"/>
        <v>14105632</v>
      </c>
      <c r="B116" s="13"/>
      <c r="C116" s="50">
        <f t="shared" si="66"/>
        <v>85000</v>
      </c>
      <c r="D116" s="51">
        <v>85000</v>
      </c>
      <c r="E116" s="51">
        <v>0</v>
      </c>
      <c r="G116" s="52">
        <v>14020632</v>
      </c>
      <c r="H116" s="53" t="s">
        <v>117</v>
      </c>
      <c r="I116" s="54">
        <v>1085</v>
      </c>
      <c r="J116" s="55"/>
    </row>
    <row r="117" spans="1:10" ht="30" customHeight="1" x14ac:dyDescent="0.3">
      <c r="A117" s="49">
        <f t="shared" si="52"/>
        <v>12845653</v>
      </c>
      <c r="B117" s="13"/>
      <c r="C117" s="50">
        <f t="shared" si="66"/>
        <v>85000</v>
      </c>
      <c r="D117" s="51">
        <v>85000</v>
      </c>
      <c r="E117" s="51">
        <v>0</v>
      </c>
      <c r="G117" s="52">
        <v>12760653</v>
      </c>
      <c r="H117" s="53" t="s">
        <v>118</v>
      </c>
      <c r="I117" s="54">
        <v>1086</v>
      </c>
      <c r="J117" s="55"/>
    </row>
    <row r="118" spans="1:10" ht="30" customHeight="1" x14ac:dyDescent="0.3">
      <c r="A118" s="49">
        <f t="shared" si="52"/>
        <v>15812333</v>
      </c>
      <c r="B118" s="13"/>
      <c r="C118" s="50">
        <f t="shared" si="66"/>
        <v>85000</v>
      </c>
      <c r="D118" s="51">
        <v>85000</v>
      </c>
      <c r="E118" s="51">
        <v>0</v>
      </c>
      <c r="G118" s="52">
        <v>15727333</v>
      </c>
      <c r="H118" s="53" t="s">
        <v>119</v>
      </c>
      <c r="I118" s="54">
        <v>1087</v>
      </c>
      <c r="J118" s="55"/>
    </row>
    <row r="119" spans="1:10" ht="30" customHeight="1" x14ac:dyDescent="0.3">
      <c r="A119" s="49">
        <f t="shared" si="52"/>
        <v>18290264</v>
      </c>
      <c r="B119" s="13"/>
      <c r="C119" s="50">
        <f t="shared" si="66"/>
        <v>85000</v>
      </c>
      <c r="D119" s="51">
        <v>85000</v>
      </c>
      <c r="E119" s="51">
        <v>0</v>
      </c>
      <c r="G119" s="52">
        <v>18205264</v>
      </c>
      <c r="H119" s="53" t="s">
        <v>120</v>
      </c>
      <c r="I119" s="54">
        <v>1088</v>
      </c>
      <c r="J119" s="55"/>
    </row>
    <row r="120" spans="1:10" ht="30" customHeight="1" x14ac:dyDescent="0.3">
      <c r="A120" s="49">
        <f t="shared" si="52"/>
        <v>8644091</v>
      </c>
      <c r="B120" s="13"/>
      <c r="C120" s="50">
        <f t="shared" si="66"/>
        <v>85000</v>
      </c>
      <c r="D120" s="51">
        <v>85000</v>
      </c>
      <c r="E120" s="51">
        <v>0</v>
      </c>
      <c r="G120" s="52">
        <v>8559091</v>
      </c>
      <c r="H120" s="53" t="s">
        <v>121</v>
      </c>
      <c r="I120" s="54">
        <v>1089</v>
      </c>
      <c r="J120" s="55"/>
    </row>
    <row r="121" spans="1:10" ht="30" customHeight="1" x14ac:dyDescent="0.3">
      <c r="A121" s="49">
        <f t="shared" si="52"/>
        <v>15145571</v>
      </c>
      <c r="B121" s="13"/>
      <c r="C121" s="50">
        <f t="shared" si="66"/>
        <v>85000</v>
      </c>
      <c r="D121" s="51">
        <v>85000</v>
      </c>
      <c r="E121" s="51">
        <v>0</v>
      </c>
      <c r="G121" s="52">
        <v>15060571</v>
      </c>
      <c r="H121" s="53" t="s">
        <v>122</v>
      </c>
      <c r="I121" s="54">
        <v>1090</v>
      </c>
      <c r="J121" s="55"/>
    </row>
    <row r="122" spans="1:10" ht="30" customHeight="1" x14ac:dyDescent="0.3">
      <c r="A122" s="49">
        <f t="shared" si="52"/>
        <v>15952844</v>
      </c>
      <c r="B122" s="13"/>
      <c r="C122" s="50">
        <f t="shared" si="66"/>
        <v>85000</v>
      </c>
      <c r="D122" s="51">
        <v>85000</v>
      </c>
      <c r="E122" s="51">
        <v>0</v>
      </c>
      <c r="G122" s="52">
        <v>15867844</v>
      </c>
      <c r="H122" s="53" t="s">
        <v>123</v>
      </c>
      <c r="I122" s="54">
        <v>1091</v>
      </c>
      <c r="J122" s="55"/>
    </row>
    <row r="123" spans="1:10" ht="30" customHeight="1" x14ac:dyDescent="0.3">
      <c r="A123" s="49">
        <f t="shared" si="52"/>
        <v>14275705</v>
      </c>
      <c r="B123" s="13"/>
      <c r="C123" s="50">
        <f t="shared" si="66"/>
        <v>85000</v>
      </c>
      <c r="D123" s="51">
        <v>85000</v>
      </c>
      <c r="E123" s="51">
        <v>0</v>
      </c>
      <c r="G123" s="52">
        <v>14190705</v>
      </c>
      <c r="H123" s="53" t="s">
        <v>124</v>
      </c>
      <c r="I123" s="54">
        <v>1092</v>
      </c>
      <c r="J123" s="55"/>
    </row>
    <row r="124" spans="1:10" ht="30" customHeight="1" x14ac:dyDescent="0.3">
      <c r="A124" s="49">
        <f t="shared" si="52"/>
        <v>14213153</v>
      </c>
      <c r="B124" s="13"/>
      <c r="C124" s="50">
        <f t="shared" si="66"/>
        <v>85000</v>
      </c>
      <c r="D124" s="51">
        <v>85000</v>
      </c>
      <c r="E124" s="51">
        <v>0</v>
      </c>
      <c r="G124" s="52">
        <v>14128153</v>
      </c>
      <c r="H124" s="53" t="s">
        <v>125</v>
      </c>
      <c r="I124" s="54">
        <v>1093</v>
      </c>
      <c r="J124" s="55"/>
    </row>
    <row r="125" spans="1:10" ht="30" customHeight="1" x14ac:dyDescent="0.3">
      <c r="A125" s="49">
        <f t="shared" si="52"/>
        <v>13462484</v>
      </c>
      <c r="B125" s="13"/>
      <c r="C125" s="50">
        <f t="shared" si="66"/>
        <v>85000</v>
      </c>
      <c r="D125" s="51">
        <v>85000</v>
      </c>
      <c r="E125" s="51">
        <v>0</v>
      </c>
      <c r="G125" s="52">
        <v>13377484</v>
      </c>
      <c r="H125" s="53" t="s">
        <v>126</v>
      </c>
      <c r="I125" s="54">
        <v>1095</v>
      </c>
      <c r="J125" s="55"/>
    </row>
    <row r="126" spans="1:10" ht="30" customHeight="1" x14ac:dyDescent="0.3">
      <c r="A126" s="49">
        <f t="shared" si="52"/>
        <v>19183461</v>
      </c>
      <c r="B126" s="13"/>
      <c r="C126" s="50">
        <f t="shared" si="66"/>
        <v>85000</v>
      </c>
      <c r="D126" s="51">
        <v>85000</v>
      </c>
      <c r="E126" s="51">
        <v>0</v>
      </c>
      <c r="G126" s="52">
        <v>19098461</v>
      </c>
      <c r="H126" s="53" t="s">
        <v>127</v>
      </c>
      <c r="I126" s="54">
        <v>1096</v>
      </c>
      <c r="J126" s="55"/>
    </row>
    <row r="127" spans="1:10" ht="30" customHeight="1" x14ac:dyDescent="0.3">
      <c r="A127" s="49">
        <f t="shared" si="52"/>
        <v>8704242</v>
      </c>
      <c r="B127" s="13"/>
      <c r="C127" s="50">
        <f t="shared" si="66"/>
        <v>85000</v>
      </c>
      <c r="D127" s="51">
        <v>85000</v>
      </c>
      <c r="E127" s="51">
        <v>0</v>
      </c>
      <c r="G127" s="52">
        <v>8619242</v>
      </c>
      <c r="H127" s="53" t="s">
        <v>128</v>
      </c>
      <c r="I127" s="54">
        <v>1097</v>
      </c>
      <c r="J127" s="55"/>
    </row>
    <row r="128" spans="1:10" ht="30" customHeight="1" x14ac:dyDescent="0.3">
      <c r="A128" s="49">
        <f t="shared" si="52"/>
        <v>17492635</v>
      </c>
      <c r="B128" s="13"/>
      <c r="C128" s="50">
        <f t="shared" si="66"/>
        <v>109000</v>
      </c>
      <c r="D128" s="51">
        <v>109000</v>
      </c>
      <c r="E128" s="51">
        <v>0</v>
      </c>
      <c r="G128" s="52">
        <v>17383635</v>
      </c>
      <c r="H128" s="53" t="s">
        <v>129</v>
      </c>
      <c r="I128" s="54">
        <v>1098</v>
      </c>
      <c r="J128" s="55"/>
    </row>
    <row r="129" spans="1:10" ht="30" customHeight="1" x14ac:dyDescent="0.3">
      <c r="A129" s="49">
        <f t="shared" si="52"/>
        <v>14756780</v>
      </c>
      <c r="B129" s="13"/>
      <c r="C129" s="50">
        <f t="shared" si="66"/>
        <v>85000</v>
      </c>
      <c r="D129" s="51">
        <v>85000</v>
      </c>
      <c r="E129" s="51">
        <v>0</v>
      </c>
      <c r="G129" s="52">
        <v>14671780</v>
      </c>
      <c r="H129" s="53" t="s">
        <v>130</v>
      </c>
      <c r="I129" s="54">
        <v>1099</v>
      </c>
      <c r="J129" s="55"/>
    </row>
    <row r="130" spans="1:10" ht="30" customHeight="1" x14ac:dyDescent="0.3">
      <c r="A130" s="49">
        <f t="shared" si="52"/>
        <v>14095618</v>
      </c>
      <c r="B130" s="13"/>
      <c r="C130" s="50">
        <f t="shared" si="66"/>
        <v>85000</v>
      </c>
      <c r="D130" s="51">
        <v>85000</v>
      </c>
      <c r="E130" s="51">
        <v>0</v>
      </c>
      <c r="G130" s="52">
        <v>14010618</v>
      </c>
      <c r="H130" s="53" t="s">
        <v>131</v>
      </c>
      <c r="I130" s="54">
        <v>1100</v>
      </c>
      <c r="J130" s="55"/>
    </row>
    <row r="131" spans="1:10" ht="30" customHeight="1" x14ac:dyDescent="0.3">
      <c r="A131" s="49">
        <f t="shared" si="52"/>
        <v>10554867</v>
      </c>
      <c r="B131" s="13"/>
      <c r="C131" s="50">
        <f t="shared" si="66"/>
        <v>85000</v>
      </c>
      <c r="D131" s="51">
        <v>85000</v>
      </c>
      <c r="E131" s="51">
        <v>0</v>
      </c>
      <c r="G131" s="52">
        <v>10469867</v>
      </c>
      <c r="H131" s="53" t="s">
        <v>132</v>
      </c>
      <c r="I131" s="54">
        <v>1101</v>
      </c>
      <c r="J131" s="55"/>
    </row>
    <row r="132" spans="1:10" ht="30" customHeight="1" x14ac:dyDescent="0.3">
      <c r="A132" s="49">
        <f t="shared" si="52"/>
        <v>14774529</v>
      </c>
      <c r="B132" s="13"/>
      <c r="C132" s="50">
        <f t="shared" si="66"/>
        <v>85000</v>
      </c>
      <c r="D132" s="51">
        <v>85000</v>
      </c>
      <c r="E132" s="51">
        <v>0</v>
      </c>
      <c r="G132" s="52">
        <v>14689529</v>
      </c>
      <c r="H132" s="53" t="s">
        <v>133</v>
      </c>
      <c r="I132" s="54">
        <v>1102</v>
      </c>
      <c r="J132" s="55"/>
    </row>
    <row r="133" spans="1:10" ht="30" customHeight="1" x14ac:dyDescent="0.3">
      <c r="A133" s="49">
        <f t="shared" si="52"/>
        <v>16647116</v>
      </c>
      <c r="B133" s="13"/>
      <c r="C133" s="50">
        <f t="shared" si="66"/>
        <v>85000</v>
      </c>
      <c r="D133" s="51">
        <v>85000</v>
      </c>
      <c r="E133" s="51">
        <v>0</v>
      </c>
      <c r="G133" s="52">
        <v>16562116</v>
      </c>
      <c r="H133" s="53" t="s">
        <v>134</v>
      </c>
      <c r="I133" s="54">
        <v>1103</v>
      </c>
      <c r="J133" s="55"/>
    </row>
    <row r="134" spans="1:10" ht="30" customHeight="1" x14ac:dyDescent="0.3">
      <c r="A134" s="49">
        <f t="shared" si="52"/>
        <v>12770623</v>
      </c>
      <c r="B134" s="13"/>
      <c r="C134" s="50">
        <f t="shared" si="66"/>
        <v>85000</v>
      </c>
      <c r="D134" s="51">
        <v>85000</v>
      </c>
      <c r="E134" s="51">
        <v>0</v>
      </c>
      <c r="G134" s="52">
        <v>12685623</v>
      </c>
      <c r="H134" s="53" t="s">
        <v>135</v>
      </c>
      <c r="I134" s="54">
        <v>1104</v>
      </c>
      <c r="J134" s="55"/>
    </row>
    <row r="135" spans="1:10" ht="30" customHeight="1" x14ac:dyDescent="0.3">
      <c r="A135" s="49">
        <f t="shared" si="52"/>
        <v>13094874</v>
      </c>
      <c r="B135" s="13"/>
      <c r="C135" s="50">
        <f t="shared" si="66"/>
        <v>85000</v>
      </c>
      <c r="D135" s="51">
        <v>85000</v>
      </c>
      <c r="E135" s="51">
        <v>0</v>
      </c>
      <c r="G135" s="52">
        <v>13009874</v>
      </c>
      <c r="H135" s="53" t="s">
        <v>136</v>
      </c>
      <c r="I135" s="54">
        <v>1105</v>
      </c>
      <c r="J135" s="55"/>
    </row>
    <row r="136" spans="1:10" ht="30" customHeight="1" x14ac:dyDescent="0.3">
      <c r="A136" s="49">
        <f t="shared" si="52"/>
        <v>11923821</v>
      </c>
      <c r="B136" s="13"/>
      <c r="C136" s="50">
        <f t="shared" si="66"/>
        <v>85000</v>
      </c>
      <c r="D136" s="51">
        <v>85000</v>
      </c>
      <c r="E136" s="51">
        <v>0</v>
      </c>
      <c r="G136" s="52">
        <v>11838821</v>
      </c>
      <c r="H136" s="53" t="s">
        <v>137</v>
      </c>
      <c r="I136" s="54">
        <v>1106</v>
      </c>
      <c r="J136" s="55"/>
    </row>
    <row r="137" spans="1:10" ht="30" customHeight="1" x14ac:dyDescent="0.3">
      <c r="A137" s="49">
        <f t="shared" ref="A137:A200" si="67">G137+C137</f>
        <v>12857777</v>
      </c>
      <c r="B137" s="13"/>
      <c r="C137" s="50">
        <f t="shared" si="66"/>
        <v>85000</v>
      </c>
      <c r="D137" s="51">
        <v>85000</v>
      </c>
      <c r="E137" s="51">
        <v>0</v>
      </c>
      <c r="G137" s="52">
        <v>12772777</v>
      </c>
      <c r="H137" s="53" t="s">
        <v>138</v>
      </c>
      <c r="I137" s="54">
        <v>1107</v>
      </c>
      <c r="J137" s="55"/>
    </row>
    <row r="138" spans="1:10" ht="30" customHeight="1" x14ac:dyDescent="0.3">
      <c r="A138" s="49">
        <f t="shared" si="67"/>
        <v>14038279</v>
      </c>
      <c r="B138" s="13"/>
      <c r="C138" s="50">
        <f t="shared" si="66"/>
        <v>85000</v>
      </c>
      <c r="D138" s="51">
        <v>85000</v>
      </c>
      <c r="E138" s="51">
        <v>0</v>
      </c>
      <c r="G138" s="52">
        <v>13953279</v>
      </c>
      <c r="H138" s="53" t="s">
        <v>139</v>
      </c>
      <c r="I138" s="54">
        <v>1108</v>
      </c>
      <c r="J138" s="55"/>
    </row>
    <row r="139" spans="1:10" ht="30" customHeight="1" x14ac:dyDescent="0.3">
      <c r="A139" s="49">
        <f t="shared" si="67"/>
        <v>11789121</v>
      </c>
      <c r="B139" s="13"/>
      <c r="C139" s="50">
        <f t="shared" si="66"/>
        <v>85000</v>
      </c>
      <c r="D139" s="51">
        <v>85000</v>
      </c>
      <c r="E139" s="51">
        <v>0</v>
      </c>
      <c r="G139" s="52">
        <v>11704121</v>
      </c>
      <c r="H139" s="53" t="s">
        <v>140</v>
      </c>
      <c r="I139" s="54">
        <v>1109</v>
      </c>
      <c r="J139" s="55"/>
    </row>
    <row r="140" spans="1:10" ht="30" customHeight="1" x14ac:dyDescent="0.3">
      <c r="A140" s="49">
        <f t="shared" si="67"/>
        <v>11304724</v>
      </c>
      <c r="B140" s="13"/>
      <c r="C140" s="50">
        <f t="shared" si="66"/>
        <v>112000</v>
      </c>
      <c r="D140" s="51">
        <v>112000</v>
      </c>
      <c r="E140" s="51">
        <v>0</v>
      </c>
      <c r="G140" s="52">
        <v>11192724</v>
      </c>
      <c r="H140" s="53" t="s">
        <v>141</v>
      </c>
      <c r="I140" s="54">
        <v>1110</v>
      </c>
      <c r="J140" s="55"/>
    </row>
    <row r="141" spans="1:10" ht="30" customHeight="1" x14ac:dyDescent="0.3">
      <c r="A141" s="49">
        <f t="shared" si="67"/>
        <v>10231051</v>
      </c>
      <c r="B141" s="13"/>
      <c r="C141" s="50">
        <f t="shared" si="66"/>
        <v>85000</v>
      </c>
      <c r="D141" s="51">
        <v>85000</v>
      </c>
      <c r="E141" s="51">
        <v>0</v>
      </c>
      <c r="G141" s="52">
        <v>10146051</v>
      </c>
      <c r="H141" s="53" t="s">
        <v>142</v>
      </c>
      <c r="I141" s="54">
        <v>1111</v>
      </c>
      <c r="J141" s="55"/>
    </row>
    <row r="142" spans="1:10" ht="30" customHeight="1" x14ac:dyDescent="0.3">
      <c r="A142" s="49">
        <f t="shared" si="67"/>
        <v>19459929</v>
      </c>
      <c r="B142" s="13"/>
      <c r="C142" s="50">
        <f t="shared" si="66"/>
        <v>114000</v>
      </c>
      <c r="D142" s="51">
        <v>114000</v>
      </c>
      <c r="E142" s="51">
        <v>0</v>
      </c>
      <c r="G142" s="52">
        <v>19345929</v>
      </c>
      <c r="H142" s="53" t="s">
        <v>143</v>
      </c>
      <c r="I142" s="54">
        <v>1112</v>
      </c>
      <c r="J142" s="55"/>
    </row>
    <row r="143" spans="1:10" ht="30" customHeight="1" x14ac:dyDescent="0.3">
      <c r="A143" s="49">
        <f t="shared" si="67"/>
        <v>12655864</v>
      </c>
      <c r="B143" s="13"/>
      <c r="C143" s="50">
        <f t="shared" si="66"/>
        <v>85000</v>
      </c>
      <c r="D143" s="51">
        <v>85000</v>
      </c>
      <c r="E143" s="51">
        <v>0</v>
      </c>
      <c r="G143" s="52">
        <v>12570864</v>
      </c>
      <c r="H143" s="53" t="s">
        <v>144</v>
      </c>
      <c r="I143" s="54">
        <v>1113</v>
      </c>
      <c r="J143" s="55"/>
    </row>
    <row r="144" spans="1:10" ht="30" customHeight="1" x14ac:dyDescent="0.3">
      <c r="A144" s="49">
        <f t="shared" si="67"/>
        <v>11254729</v>
      </c>
      <c r="B144" s="13"/>
      <c r="C144" s="50">
        <f t="shared" si="66"/>
        <v>85000</v>
      </c>
      <c r="D144" s="51">
        <v>85000</v>
      </c>
      <c r="E144" s="51">
        <v>0</v>
      </c>
      <c r="G144" s="52">
        <v>11169729</v>
      </c>
      <c r="H144" s="53" t="s">
        <v>145</v>
      </c>
      <c r="I144" s="54">
        <v>1114</v>
      </c>
      <c r="J144" s="55"/>
    </row>
    <row r="145" spans="1:10" ht="30" customHeight="1" x14ac:dyDescent="0.3">
      <c r="A145" s="49">
        <f t="shared" si="67"/>
        <v>15649904</v>
      </c>
      <c r="B145" s="13"/>
      <c r="C145" s="50">
        <f t="shared" si="66"/>
        <v>85000</v>
      </c>
      <c r="D145" s="51">
        <v>85000</v>
      </c>
      <c r="E145" s="51">
        <v>0</v>
      </c>
      <c r="G145" s="52">
        <v>15564904</v>
      </c>
      <c r="H145" s="53" t="s">
        <v>146</v>
      </c>
      <c r="I145" s="54">
        <v>1115</v>
      </c>
      <c r="J145" s="55"/>
    </row>
    <row r="146" spans="1:10" ht="30" customHeight="1" x14ac:dyDescent="0.3">
      <c r="A146" s="49">
        <f t="shared" si="67"/>
        <v>10637662</v>
      </c>
      <c r="B146" s="13"/>
      <c r="C146" s="50">
        <f t="shared" si="66"/>
        <v>77000</v>
      </c>
      <c r="D146" s="51">
        <v>77000</v>
      </c>
      <c r="E146" s="51">
        <v>0</v>
      </c>
      <c r="G146" s="52">
        <v>10560662</v>
      </c>
      <c r="H146" s="53" t="s">
        <v>147</v>
      </c>
      <c r="I146" s="54">
        <v>1116</v>
      </c>
      <c r="J146" s="55"/>
    </row>
    <row r="147" spans="1:10" ht="30" customHeight="1" x14ac:dyDescent="0.3">
      <c r="A147" s="49">
        <f t="shared" si="67"/>
        <v>10666272</v>
      </c>
      <c r="B147" s="13"/>
      <c r="C147" s="50">
        <f t="shared" si="66"/>
        <v>85000</v>
      </c>
      <c r="D147" s="51">
        <v>85000</v>
      </c>
      <c r="E147" s="51">
        <v>0</v>
      </c>
      <c r="G147" s="52">
        <v>10581272</v>
      </c>
      <c r="H147" s="53" t="s">
        <v>148</v>
      </c>
      <c r="I147" s="54">
        <v>1117</v>
      </c>
      <c r="J147" s="55"/>
    </row>
    <row r="148" spans="1:10" ht="30" customHeight="1" x14ac:dyDescent="0.3">
      <c r="A148" s="49">
        <f t="shared" si="67"/>
        <v>17931567</v>
      </c>
      <c r="B148" s="13"/>
      <c r="C148" s="50">
        <f t="shared" si="66"/>
        <v>118000</v>
      </c>
      <c r="D148" s="51">
        <v>118000</v>
      </c>
      <c r="E148" s="51">
        <v>0</v>
      </c>
      <c r="G148" s="52">
        <v>17813567</v>
      </c>
      <c r="H148" s="53" t="s">
        <v>149</v>
      </c>
      <c r="I148" s="54">
        <v>1118</v>
      </c>
      <c r="J148" s="55"/>
    </row>
    <row r="149" spans="1:10" ht="30" customHeight="1" x14ac:dyDescent="0.3">
      <c r="A149" s="49">
        <f t="shared" si="67"/>
        <v>16724715</v>
      </c>
      <c r="B149" s="13"/>
      <c r="C149" s="50">
        <f t="shared" si="66"/>
        <v>85000</v>
      </c>
      <c r="D149" s="51">
        <v>85000</v>
      </c>
      <c r="E149" s="51">
        <v>0</v>
      </c>
      <c r="G149" s="52">
        <v>16639715</v>
      </c>
      <c r="H149" s="53" t="s">
        <v>150</v>
      </c>
      <c r="I149" s="54">
        <v>1119</v>
      </c>
      <c r="J149" s="55"/>
    </row>
    <row r="150" spans="1:10" ht="30" customHeight="1" x14ac:dyDescent="0.3">
      <c r="A150" s="49">
        <f t="shared" si="67"/>
        <v>21092931</v>
      </c>
      <c r="B150" s="13"/>
      <c r="C150" s="50">
        <f t="shared" si="66"/>
        <v>117000</v>
      </c>
      <c r="D150" s="51">
        <v>117000</v>
      </c>
      <c r="E150" s="51">
        <v>0</v>
      </c>
      <c r="G150" s="52">
        <v>20975931</v>
      </c>
      <c r="H150" s="53" t="s">
        <v>151</v>
      </c>
      <c r="I150" s="54">
        <v>1120</v>
      </c>
      <c r="J150" s="55"/>
    </row>
    <row r="151" spans="1:10" ht="30" customHeight="1" x14ac:dyDescent="0.3">
      <c r="A151" s="49">
        <f t="shared" si="67"/>
        <v>28937061</v>
      </c>
      <c r="B151" s="13"/>
      <c r="C151" s="50">
        <f t="shared" si="66"/>
        <v>118000</v>
      </c>
      <c r="D151" s="51">
        <v>118000</v>
      </c>
      <c r="E151" s="51">
        <v>0</v>
      </c>
      <c r="G151" s="52">
        <v>28819061</v>
      </c>
      <c r="H151" s="53" t="s">
        <v>152</v>
      </c>
      <c r="I151" s="54">
        <v>1121</v>
      </c>
      <c r="J151" s="55"/>
    </row>
    <row r="152" spans="1:10" ht="30" customHeight="1" x14ac:dyDescent="0.3">
      <c r="A152" s="49">
        <f t="shared" si="67"/>
        <v>16102696</v>
      </c>
      <c r="B152" s="13"/>
      <c r="C152" s="50">
        <f t="shared" ref="C152:C160" si="68">SUM(D152:E152)</f>
        <v>49000</v>
      </c>
      <c r="D152" s="51">
        <v>49000</v>
      </c>
      <c r="E152" s="51">
        <v>0</v>
      </c>
      <c r="G152" s="52">
        <v>16053696</v>
      </c>
      <c r="H152" s="53" t="s">
        <v>153</v>
      </c>
      <c r="I152" s="54">
        <v>1122</v>
      </c>
      <c r="J152" s="55"/>
    </row>
    <row r="153" spans="1:10" ht="30" customHeight="1" x14ac:dyDescent="0.3">
      <c r="A153" s="49">
        <f t="shared" si="67"/>
        <v>18185051</v>
      </c>
      <c r="B153" s="13"/>
      <c r="C153" s="50">
        <f t="shared" si="68"/>
        <v>150000</v>
      </c>
      <c r="D153" s="51">
        <v>150000</v>
      </c>
      <c r="E153" s="51">
        <v>0</v>
      </c>
      <c r="G153" s="52">
        <v>18035051</v>
      </c>
      <c r="H153" s="53" t="s">
        <v>154</v>
      </c>
      <c r="I153" s="54">
        <v>1123</v>
      </c>
      <c r="J153" s="55"/>
    </row>
    <row r="154" spans="1:10" ht="30" customHeight="1" x14ac:dyDescent="0.3">
      <c r="A154" s="49">
        <f t="shared" si="67"/>
        <v>9187558</v>
      </c>
      <c r="B154" s="13"/>
      <c r="C154" s="50">
        <f t="shared" si="68"/>
        <v>85000</v>
      </c>
      <c r="D154" s="51">
        <v>85000</v>
      </c>
      <c r="E154" s="51">
        <v>0</v>
      </c>
      <c r="G154" s="52">
        <v>9102558</v>
      </c>
      <c r="H154" s="53" t="s">
        <v>155</v>
      </c>
      <c r="I154" s="54">
        <v>1504</v>
      </c>
      <c r="J154" s="55"/>
    </row>
    <row r="155" spans="1:10" ht="30" customHeight="1" x14ac:dyDescent="0.3">
      <c r="A155" s="49">
        <f t="shared" si="67"/>
        <v>201803209</v>
      </c>
      <c r="B155" s="13"/>
      <c r="C155" s="50">
        <f t="shared" si="68"/>
        <v>3053121</v>
      </c>
      <c r="D155" s="51">
        <v>3053121</v>
      </c>
      <c r="E155" s="51">
        <v>0</v>
      </c>
      <c r="G155" s="52">
        <v>198750088</v>
      </c>
      <c r="H155" s="53" t="s">
        <v>156</v>
      </c>
      <c r="I155" s="54">
        <v>1501</v>
      </c>
      <c r="J155" s="55"/>
    </row>
    <row r="156" spans="1:10" ht="30" customHeight="1" x14ac:dyDescent="0.3">
      <c r="A156" s="49">
        <f t="shared" si="67"/>
        <v>182727710</v>
      </c>
      <c r="B156" s="13"/>
      <c r="C156" s="50">
        <f t="shared" si="68"/>
        <v>1471250</v>
      </c>
      <c r="D156" s="51">
        <v>1471250</v>
      </c>
      <c r="E156" s="51">
        <v>0</v>
      </c>
      <c r="G156" s="52">
        <v>181256460</v>
      </c>
      <c r="H156" s="53" t="s">
        <v>157</v>
      </c>
      <c r="I156" s="54">
        <v>1502</v>
      </c>
      <c r="J156" s="55"/>
    </row>
    <row r="157" spans="1:10" ht="30" customHeight="1" x14ac:dyDescent="0.3">
      <c r="A157" s="49">
        <f t="shared" si="67"/>
        <v>173877343</v>
      </c>
      <c r="B157" s="13"/>
      <c r="C157" s="50">
        <f t="shared" si="68"/>
        <v>1957500</v>
      </c>
      <c r="D157" s="51">
        <v>1957500</v>
      </c>
      <c r="E157" s="51">
        <v>0</v>
      </c>
      <c r="G157" s="52">
        <v>171919843</v>
      </c>
      <c r="H157" s="53" t="s">
        <v>158</v>
      </c>
      <c r="I157" s="54">
        <v>1503</v>
      </c>
      <c r="J157" s="55"/>
    </row>
    <row r="158" spans="1:10" ht="30" customHeight="1" x14ac:dyDescent="0.3">
      <c r="A158" s="49">
        <f t="shared" si="67"/>
        <v>205210322</v>
      </c>
      <c r="B158" s="13"/>
      <c r="C158" s="50">
        <f t="shared" si="68"/>
        <v>1853250</v>
      </c>
      <c r="D158" s="51">
        <v>1853250</v>
      </c>
      <c r="E158" s="51">
        <v>0</v>
      </c>
      <c r="G158" s="52">
        <v>203357072</v>
      </c>
      <c r="H158" s="53" t="s">
        <v>159</v>
      </c>
      <c r="I158" s="54">
        <v>1521</v>
      </c>
      <c r="J158" s="55"/>
    </row>
    <row r="159" spans="1:10" ht="30" customHeight="1" x14ac:dyDescent="0.3">
      <c r="A159" s="49">
        <f t="shared" si="67"/>
        <v>250404837</v>
      </c>
      <c r="B159" s="13"/>
      <c r="C159" s="50">
        <f t="shared" si="68"/>
        <v>2315500</v>
      </c>
      <c r="D159" s="51">
        <v>2315500</v>
      </c>
      <c r="E159" s="51">
        <v>0</v>
      </c>
      <c r="G159" s="52">
        <v>248089337</v>
      </c>
      <c r="H159" s="53" t="s">
        <v>160</v>
      </c>
      <c r="I159" s="54">
        <v>1520</v>
      </c>
      <c r="J159" s="55"/>
    </row>
    <row r="160" spans="1:10" ht="30" customHeight="1" x14ac:dyDescent="0.3">
      <c r="A160" s="56">
        <f t="shared" si="67"/>
        <v>15515528</v>
      </c>
      <c r="B160" s="13"/>
      <c r="C160" s="57">
        <f t="shared" si="68"/>
        <v>462100</v>
      </c>
      <c r="D160" s="58">
        <v>462100</v>
      </c>
      <c r="E160" s="58">
        <v>0</v>
      </c>
      <c r="G160" s="59">
        <v>15053428</v>
      </c>
      <c r="H160" s="60" t="s">
        <v>161</v>
      </c>
      <c r="I160" s="61">
        <v>1533</v>
      </c>
      <c r="J160" s="62"/>
    </row>
    <row r="161" spans="1:10" ht="30" customHeight="1" x14ac:dyDescent="0.3">
      <c r="A161" s="23">
        <f t="shared" si="67"/>
        <v>839130821</v>
      </c>
      <c r="B161" s="13"/>
      <c r="C161" s="24">
        <f t="shared" ref="C161:D161" si="69">SUM(C162:C165)</f>
        <v>28896530</v>
      </c>
      <c r="D161" s="25">
        <f t="shared" si="69"/>
        <v>1746530</v>
      </c>
      <c r="E161" s="25">
        <f>SUM(E162:E165)</f>
        <v>27150000</v>
      </c>
      <c r="G161" s="24">
        <f>SUM(G162:G165)</f>
        <v>810234291</v>
      </c>
      <c r="H161" s="26"/>
      <c r="I161" s="27" t="s">
        <v>162</v>
      </c>
      <c r="J161" s="28" t="s">
        <v>163</v>
      </c>
    </row>
    <row r="162" spans="1:10" ht="30" customHeight="1" x14ac:dyDescent="0.3">
      <c r="A162" s="42">
        <f t="shared" si="67"/>
        <v>803214530</v>
      </c>
      <c r="B162" s="13"/>
      <c r="C162" s="43">
        <f t="shared" ref="C162:C165" si="70">SUM(D162:E162)</f>
        <v>27769500</v>
      </c>
      <c r="D162" s="44">
        <v>619500</v>
      </c>
      <c r="E162" s="44">
        <v>27150000</v>
      </c>
      <c r="G162" s="45">
        <v>775445030</v>
      </c>
      <c r="H162" s="46" t="s">
        <v>162</v>
      </c>
      <c r="I162" s="47">
        <v>1129</v>
      </c>
      <c r="J162" s="48"/>
    </row>
    <row r="163" spans="1:10" ht="30" customHeight="1" x14ac:dyDescent="0.3">
      <c r="A163" s="49">
        <f t="shared" si="67"/>
        <v>8297817</v>
      </c>
      <c r="B163" s="13"/>
      <c r="C163" s="50">
        <f t="shared" si="70"/>
        <v>214500</v>
      </c>
      <c r="D163" s="51">
        <v>214500</v>
      </c>
      <c r="E163" s="51">
        <v>0</v>
      </c>
      <c r="G163" s="52">
        <v>8083317</v>
      </c>
      <c r="H163" s="53" t="s">
        <v>164</v>
      </c>
      <c r="I163" s="54">
        <v>1142</v>
      </c>
      <c r="J163" s="55"/>
    </row>
    <row r="164" spans="1:10" ht="30" customHeight="1" x14ac:dyDescent="0.3">
      <c r="A164" s="49">
        <f t="shared" si="67"/>
        <v>6495287</v>
      </c>
      <c r="B164" s="13"/>
      <c r="C164" s="50">
        <f t="shared" si="70"/>
        <v>214500</v>
      </c>
      <c r="D164" s="51">
        <v>214500</v>
      </c>
      <c r="E164" s="51">
        <v>0</v>
      </c>
      <c r="G164" s="52">
        <v>6280787</v>
      </c>
      <c r="H164" s="53" t="s">
        <v>165</v>
      </c>
      <c r="I164" s="54">
        <v>1482</v>
      </c>
      <c r="J164" s="55"/>
    </row>
    <row r="165" spans="1:10" ht="30" customHeight="1" x14ac:dyDescent="0.3">
      <c r="A165" s="56">
        <f t="shared" si="67"/>
        <v>21123187</v>
      </c>
      <c r="B165" s="13"/>
      <c r="C165" s="57">
        <f t="shared" si="70"/>
        <v>698030</v>
      </c>
      <c r="D165" s="58">
        <v>698030</v>
      </c>
      <c r="E165" s="58">
        <v>0</v>
      </c>
      <c r="G165" s="59">
        <v>20425157</v>
      </c>
      <c r="H165" s="60" t="s">
        <v>166</v>
      </c>
      <c r="I165" s="61">
        <v>1263</v>
      </c>
      <c r="J165" s="62"/>
    </row>
    <row r="166" spans="1:10" ht="30" customHeight="1" x14ac:dyDescent="0.3">
      <c r="A166" s="23">
        <f t="shared" si="67"/>
        <v>43606017</v>
      </c>
      <c r="B166" s="13"/>
      <c r="C166" s="24">
        <f t="shared" ref="C166:D166" si="71">SUM(C167)</f>
        <v>2435964</v>
      </c>
      <c r="D166" s="25">
        <f t="shared" si="71"/>
        <v>2435964</v>
      </c>
      <c r="E166" s="25">
        <f>SUM(E167)</f>
        <v>0</v>
      </c>
      <c r="G166" s="24">
        <f>SUM(G167)</f>
        <v>41170053</v>
      </c>
      <c r="H166" s="26"/>
      <c r="I166" s="27" t="s">
        <v>167</v>
      </c>
      <c r="J166" s="28" t="s">
        <v>168</v>
      </c>
    </row>
    <row r="167" spans="1:10" ht="30" customHeight="1" x14ac:dyDescent="0.3">
      <c r="A167" s="29">
        <f t="shared" si="67"/>
        <v>43606017</v>
      </c>
      <c r="B167" s="13"/>
      <c r="C167" s="30">
        <f>SUM(D167:E167)</f>
        <v>2435964</v>
      </c>
      <c r="D167" s="31">
        <v>2435964</v>
      </c>
      <c r="E167" s="31">
        <v>0</v>
      </c>
      <c r="G167" s="32">
        <v>41170053</v>
      </c>
      <c r="H167" s="33" t="s">
        <v>167</v>
      </c>
      <c r="I167" s="34">
        <v>1141</v>
      </c>
      <c r="J167" s="41"/>
    </row>
    <row r="168" spans="1:10" ht="30" customHeight="1" x14ac:dyDescent="0.3">
      <c r="A168" s="23">
        <f t="shared" si="67"/>
        <v>205688893</v>
      </c>
      <c r="B168" s="13"/>
      <c r="C168" s="24">
        <f>SUM(C169:C183)</f>
        <v>15776000</v>
      </c>
      <c r="D168" s="25">
        <f>SUM(D169:D183)</f>
        <v>3193500</v>
      </c>
      <c r="E168" s="25">
        <f>SUM(E169:E183)</f>
        <v>12582500</v>
      </c>
      <c r="G168" s="24">
        <f>SUM(G169:G183)</f>
        <v>189912893</v>
      </c>
      <c r="H168" s="26"/>
      <c r="I168" s="27" t="s">
        <v>169</v>
      </c>
      <c r="J168" s="28" t="s">
        <v>170</v>
      </c>
    </row>
    <row r="169" spans="1:10" ht="30" customHeight="1" x14ac:dyDescent="0.3">
      <c r="A169" s="42">
        <f t="shared" si="67"/>
        <v>45339983</v>
      </c>
      <c r="B169" s="13"/>
      <c r="C169" s="43">
        <f t="shared" ref="C169:C183" si="72">SUM(D169:E169)</f>
        <v>12807500</v>
      </c>
      <c r="D169" s="44">
        <v>225000</v>
      </c>
      <c r="E169" s="44">
        <v>12582500</v>
      </c>
      <c r="G169" s="45">
        <v>32532483</v>
      </c>
      <c r="H169" s="46" t="s">
        <v>169</v>
      </c>
      <c r="I169" s="47">
        <v>1130</v>
      </c>
      <c r="J169" s="48"/>
    </row>
    <row r="170" spans="1:10" ht="30" customHeight="1" x14ac:dyDescent="0.3">
      <c r="A170" s="49">
        <f t="shared" si="67"/>
        <v>19537612</v>
      </c>
      <c r="B170" s="13"/>
      <c r="C170" s="50">
        <f t="shared" si="72"/>
        <v>135000</v>
      </c>
      <c r="D170" s="51">
        <v>135000</v>
      </c>
      <c r="E170" s="51">
        <v>0</v>
      </c>
      <c r="G170" s="52">
        <v>19402612</v>
      </c>
      <c r="H170" s="53" t="s">
        <v>171</v>
      </c>
      <c r="I170" s="54">
        <v>1131</v>
      </c>
      <c r="J170" s="55"/>
    </row>
    <row r="171" spans="1:10" ht="30" customHeight="1" x14ac:dyDescent="0.3">
      <c r="A171" s="49">
        <f t="shared" si="67"/>
        <v>11734683</v>
      </c>
      <c r="B171" s="13"/>
      <c r="C171" s="50">
        <f t="shared" si="72"/>
        <v>220000</v>
      </c>
      <c r="D171" s="51">
        <v>220000</v>
      </c>
      <c r="E171" s="51">
        <v>0</v>
      </c>
      <c r="G171" s="52">
        <v>11514683</v>
      </c>
      <c r="H171" s="53" t="s">
        <v>172</v>
      </c>
      <c r="I171" s="54">
        <v>1132</v>
      </c>
      <c r="J171" s="55"/>
    </row>
    <row r="172" spans="1:10" ht="30" customHeight="1" x14ac:dyDescent="0.3">
      <c r="A172" s="49">
        <f t="shared" si="67"/>
        <v>11645476</v>
      </c>
      <c r="B172" s="13"/>
      <c r="C172" s="50">
        <f t="shared" si="72"/>
        <v>165000</v>
      </c>
      <c r="D172" s="51">
        <v>165000</v>
      </c>
      <c r="E172" s="51">
        <v>0</v>
      </c>
      <c r="G172" s="52">
        <v>11480476</v>
      </c>
      <c r="H172" s="53" t="s">
        <v>173</v>
      </c>
      <c r="I172" s="54">
        <v>1133</v>
      </c>
      <c r="J172" s="55"/>
    </row>
    <row r="173" spans="1:10" ht="30" customHeight="1" x14ac:dyDescent="0.3">
      <c r="A173" s="49">
        <f t="shared" si="67"/>
        <v>12339633</v>
      </c>
      <c r="B173" s="13"/>
      <c r="C173" s="50">
        <f t="shared" si="72"/>
        <v>243000</v>
      </c>
      <c r="D173" s="51">
        <v>243000</v>
      </c>
      <c r="E173" s="51">
        <v>0</v>
      </c>
      <c r="G173" s="52">
        <v>12096633</v>
      </c>
      <c r="H173" s="53" t="s">
        <v>174</v>
      </c>
      <c r="I173" s="54">
        <v>1134</v>
      </c>
      <c r="J173" s="55"/>
    </row>
    <row r="174" spans="1:10" ht="30" customHeight="1" x14ac:dyDescent="0.3">
      <c r="A174" s="49">
        <f t="shared" si="67"/>
        <v>12175708</v>
      </c>
      <c r="B174" s="13"/>
      <c r="C174" s="50">
        <f t="shared" si="72"/>
        <v>207500</v>
      </c>
      <c r="D174" s="51">
        <v>207500</v>
      </c>
      <c r="E174" s="51">
        <v>0</v>
      </c>
      <c r="G174" s="52">
        <v>11968208</v>
      </c>
      <c r="H174" s="53" t="s">
        <v>175</v>
      </c>
      <c r="I174" s="54">
        <v>1135</v>
      </c>
      <c r="J174" s="55"/>
    </row>
    <row r="175" spans="1:10" ht="30" customHeight="1" x14ac:dyDescent="0.3">
      <c r="A175" s="49">
        <f t="shared" si="67"/>
        <v>4026540</v>
      </c>
      <c r="B175" s="13"/>
      <c r="C175" s="50">
        <f t="shared" si="72"/>
        <v>151500</v>
      </c>
      <c r="D175" s="51">
        <v>151500</v>
      </c>
      <c r="E175" s="51">
        <v>0</v>
      </c>
      <c r="G175" s="52">
        <v>3875040</v>
      </c>
      <c r="H175" s="53" t="s">
        <v>176</v>
      </c>
      <c r="I175" s="54">
        <v>1136</v>
      </c>
      <c r="J175" s="55"/>
    </row>
    <row r="176" spans="1:10" ht="30" customHeight="1" x14ac:dyDescent="0.3">
      <c r="A176" s="49">
        <f t="shared" si="67"/>
        <v>3852497</v>
      </c>
      <c r="B176" s="13"/>
      <c r="C176" s="50">
        <f t="shared" si="72"/>
        <v>128500</v>
      </c>
      <c r="D176" s="51">
        <v>128500</v>
      </c>
      <c r="E176" s="51">
        <v>0</v>
      </c>
      <c r="G176" s="52">
        <v>3723997</v>
      </c>
      <c r="H176" s="53" t="s">
        <v>177</v>
      </c>
      <c r="I176" s="54">
        <v>1137</v>
      </c>
      <c r="J176" s="55"/>
    </row>
    <row r="177" spans="1:10" ht="30" customHeight="1" x14ac:dyDescent="0.3">
      <c r="A177" s="49">
        <f t="shared" si="67"/>
        <v>15459087</v>
      </c>
      <c r="B177" s="13"/>
      <c r="C177" s="50">
        <f t="shared" si="72"/>
        <v>235000</v>
      </c>
      <c r="D177" s="51">
        <v>235000</v>
      </c>
      <c r="E177" s="51">
        <v>0</v>
      </c>
      <c r="G177" s="52">
        <v>15224087</v>
      </c>
      <c r="H177" s="53" t="s">
        <v>178</v>
      </c>
      <c r="I177" s="54">
        <v>1139</v>
      </c>
      <c r="J177" s="55"/>
    </row>
    <row r="178" spans="1:10" ht="30" customHeight="1" x14ac:dyDescent="0.3">
      <c r="A178" s="49">
        <f t="shared" si="67"/>
        <v>7012513</v>
      </c>
      <c r="B178" s="13"/>
      <c r="C178" s="50">
        <f t="shared" si="72"/>
        <v>189500</v>
      </c>
      <c r="D178" s="51">
        <v>189500</v>
      </c>
      <c r="E178" s="51">
        <v>0</v>
      </c>
      <c r="G178" s="52">
        <v>6823013</v>
      </c>
      <c r="H178" s="53" t="s">
        <v>179</v>
      </c>
      <c r="I178" s="54">
        <v>1140</v>
      </c>
      <c r="J178" s="55"/>
    </row>
    <row r="179" spans="1:10" ht="30" customHeight="1" x14ac:dyDescent="0.3">
      <c r="A179" s="49">
        <f t="shared" si="67"/>
        <v>16057679</v>
      </c>
      <c r="B179" s="13"/>
      <c r="C179" s="50">
        <f t="shared" si="72"/>
        <v>221500</v>
      </c>
      <c r="D179" s="51">
        <v>221500</v>
      </c>
      <c r="E179" s="51">
        <v>0</v>
      </c>
      <c r="G179" s="52">
        <v>15836179</v>
      </c>
      <c r="H179" s="53" t="s">
        <v>180</v>
      </c>
      <c r="I179" s="54">
        <v>1484</v>
      </c>
      <c r="J179" s="55"/>
    </row>
    <row r="180" spans="1:10" ht="30" customHeight="1" x14ac:dyDescent="0.3">
      <c r="A180" s="49">
        <f t="shared" si="67"/>
        <v>6042437</v>
      </c>
      <c r="B180" s="13"/>
      <c r="C180" s="50">
        <f t="shared" si="72"/>
        <v>165000</v>
      </c>
      <c r="D180" s="51">
        <v>165000</v>
      </c>
      <c r="E180" s="51">
        <v>0</v>
      </c>
      <c r="G180" s="52">
        <v>5877437</v>
      </c>
      <c r="H180" s="53" t="s">
        <v>181</v>
      </c>
      <c r="I180" s="54">
        <v>1266</v>
      </c>
      <c r="J180" s="55"/>
    </row>
    <row r="181" spans="1:10" ht="30" customHeight="1" x14ac:dyDescent="0.3">
      <c r="A181" s="49">
        <f t="shared" si="67"/>
        <v>10066295</v>
      </c>
      <c r="B181" s="13"/>
      <c r="C181" s="50">
        <f t="shared" si="72"/>
        <v>232000</v>
      </c>
      <c r="D181" s="51">
        <v>232000</v>
      </c>
      <c r="E181" s="51">
        <v>0</v>
      </c>
      <c r="G181" s="52">
        <v>9834295</v>
      </c>
      <c r="H181" s="53" t="s">
        <v>182</v>
      </c>
      <c r="I181" s="54">
        <v>1523</v>
      </c>
      <c r="J181" s="55"/>
    </row>
    <row r="182" spans="1:10" ht="30" customHeight="1" x14ac:dyDescent="0.3">
      <c r="A182" s="49">
        <f t="shared" si="67"/>
        <v>5370235</v>
      </c>
      <c r="B182" s="13"/>
      <c r="C182" s="50">
        <f t="shared" si="72"/>
        <v>115000</v>
      </c>
      <c r="D182" s="51">
        <v>115000</v>
      </c>
      <c r="E182" s="51">
        <v>0</v>
      </c>
      <c r="G182" s="52">
        <v>5255235</v>
      </c>
      <c r="H182" s="53" t="s">
        <v>183</v>
      </c>
      <c r="I182" s="54">
        <v>1524</v>
      </c>
      <c r="J182" s="55"/>
    </row>
    <row r="183" spans="1:10" ht="30" customHeight="1" x14ac:dyDescent="0.3">
      <c r="A183" s="56">
        <f t="shared" si="67"/>
        <v>25028515</v>
      </c>
      <c r="B183" s="13"/>
      <c r="C183" s="57">
        <f t="shared" si="72"/>
        <v>560000</v>
      </c>
      <c r="D183" s="58">
        <v>560000</v>
      </c>
      <c r="E183" s="58">
        <v>0</v>
      </c>
      <c r="G183" s="59">
        <v>24468515</v>
      </c>
      <c r="H183" s="60" t="s">
        <v>184</v>
      </c>
      <c r="I183" s="61">
        <v>1527</v>
      </c>
      <c r="J183" s="62"/>
    </row>
    <row r="184" spans="1:10" ht="30" customHeight="1" x14ac:dyDescent="0.3">
      <c r="A184" s="23">
        <f t="shared" si="67"/>
        <v>331198233</v>
      </c>
      <c r="B184" s="13"/>
      <c r="C184" s="24">
        <f t="shared" ref="C184:D184" si="73">SUM(C185:C204)</f>
        <v>7954672</v>
      </c>
      <c r="D184" s="25">
        <f t="shared" si="73"/>
        <v>7954672</v>
      </c>
      <c r="E184" s="25">
        <f>SUM(E185:E204)</f>
        <v>0</v>
      </c>
      <c r="G184" s="24">
        <f>SUM(G185:G204)</f>
        <v>323243561</v>
      </c>
      <c r="H184" s="26"/>
      <c r="I184" s="27" t="s">
        <v>185</v>
      </c>
      <c r="J184" s="28" t="s">
        <v>186</v>
      </c>
    </row>
    <row r="185" spans="1:10" ht="30" customHeight="1" x14ac:dyDescent="0.3">
      <c r="A185" s="42">
        <f t="shared" si="67"/>
        <v>67278503</v>
      </c>
      <c r="B185" s="13"/>
      <c r="C185" s="43">
        <f t="shared" ref="C185:C204" si="74">SUM(D185:E185)</f>
        <v>3594136</v>
      </c>
      <c r="D185" s="44">
        <v>3594136</v>
      </c>
      <c r="E185" s="44">
        <v>0</v>
      </c>
      <c r="G185" s="45">
        <v>63684367</v>
      </c>
      <c r="H185" s="46" t="s">
        <v>185</v>
      </c>
      <c r="I185" s="47">
        <v>1147</v>
      </c>
      <c r="J185" s="48"/>
    </row>
    <row r="186" spans="1:10" ht="30" customHeight="1" x14ac:dyDescent="0.3">
      <c r="A186" s="49">
        <f t="shared" si="67"/>
        <v>6273219</v>
      </c>
      <c r="B186" s="13"/>
      <c r="C186" s="50">
        <f t="shared" si="74"/>
        <v>144626</v>
      </c>
      <c r="D186" s="51">
        <v>144626</v>
      </c>
      <c r="E186" s="51">
        <v>0</v>
      </c>
      <c r="G186" s="52">
        <v>6128593</v>
      </c>
      <c r="H186" s="53" t="s">
        <v>187</v>
      </c>
      <c r="I186" s="54">
        <v>1148</v>
      </c>
      <c r="J186" s="55"/>
    </row>
    <row r="187" spans="1:10" ht="30" customHeight="1" x14ac:dyDescent="0.3">
      <c r="A187" s="49">
        <f t="shared" si="67"/>
        <v>26001403</v>
      </c>
      <c r="B187" s="13"/>
      <c r="C187" s="50">
        <f t="shared" si="74"/>
        <v>0</v>
      </c>
      <c r="D187" s="51">
        <v>0</v>
      </c>
      <c r="E187" s="51">
        <v>0</v>
      </c>
      <c r="G187" s="52">
        <v>26001403</v>
      </c>
      <c r="H187" s="53" t="s">
        <v>188</v>
      </c>
      <c r="I187" s="54">
        <v>1149</v>
      </c>
      <c r="J187" s="55"/>
    </row>
    <row r="188" spans="1:10" ht="30" customHeight="1" x14ac:dyDescent="0.3">
      <c r="A188" s="49">
        <f t="shared" si="67"/>
        <v>18502772</v>
      </c>
      <c r="B188" s="13"/>
      <c r="C188" s="50">
        <f t="shared" si="74"/>
        <v>57825</v>
      </c>
      <c r="D188" s="51">
        <v>57825</v>
      </c>
      <c r="E188" s="51">
        <v>0</v>
      </c>
      <c r="G188" s="52">
        <v>18444947</v>
      </c>
      <c r="H188" s="53" t="s">
        <v>189</v>
      </c>
      <c r="I188" s="54">
        <v>1150</v>
      </c>
      <c r="J188" s="55"/>
    </row>
    <row r="189" spans="1:10" ht="30" customHeight="1" x14ac:dyDescent="0.3">
      <c r="A189" s="49">
        <f t="shared" si="67"/>
        <v>10356405</v>
      </c>
      <c r="B189" s="13"/>
      <c r="C189" s="50">
        <f t="shared" si="74"/>
        <v>79232</v>
      </c>
      <c r="D189" s="51">
        <v>79232</v>
      </c>
      <c r="E189" s="51">
        <v>0</v>
      </c>
      <c r="G189" s="52">
        <v>10277173</v>
      </c>
      <c r="H189" s="53" t="s">
        <v>190</v>
      </c>
      <c r="I189" s="54">
        <v>1151</v>
      </c>
      <c r="J189" s="55"/>
    </row>
    <row r="190" spans="1:10" ht="30" customHeight="1" x14ac:dyDescent="0.3">
      <c r="A190" s="49">
        <f t="shared" si="67"/>
        <v>12794464</v>
      </c>
      <c r="B190" s="13"/>
      <c r="C190" s="50">
        <f t="shared" si="74"/>
        <v>134645</v>
      </c>
      <c r="D190" s="51">
        <v>134645</v>
      </c>
      <c r="E190" s="51">
        <v>0</v>
      </c>
      <c r="G190" s="52">
        <v>12659819</v>
      </c>
      <c r="H190" s="53" t="s">
        <v>191</v>
      </c>
      <c r="I190" s="54">
        <v>1152</v>
      </c>
      <c r="J190" s="55"/>
    </row>
    <row r="191" spans="1:10" ht="30" customHeight="1" x14ac:dyDescent="0.3">
      <c r="A191" s="49">
        <f t="shared" si="67"/>
        <v>8577428</v>
      </c>
      <c r="B191" s="13"/>
      <c r="C191" s="50">
        <f t="shared" si="74"/>
        <v>418562</v>
      </c>
      <c r="D191" s="51">
        <v>418562</v>
      </c>
      <c r="E191" s="51">
        <v>0</v>
      </c>
      <c r="G191" s="52">
        <v>8158866</v>
      </c>
      <c r="H191" s="53" t="s">
        <v>192</v>
      </c>
      <c r="I191" s="54">
        <v>1153</v>
      </c>
      <c r="J191" s="55"/>
    </row>
    <row r="192" spans="1:10" ht="30" customHeight="1" x14ac:dyDescent="0.3">
      <c r="A192" s="49">
        <f t="shared" si="67"/>
        <v>32126107</v>
      </c>
      <c r="B192" s="13"/>
      <c r="C192" s="50">
        <f t="shared" si="74"/>
        <v>978152</v>
      </c>
      <c r="D192" s="51">
        <v>978152</v>
      </c>
      <c r="E192" s="51">
        <v>0</v>
      </c>
      <c r="G192" s="52">
        <v>31147955</v>
      </c>
      <c r="H192" s="53" t="s">
        <v>193</v>
      </c>
      <c r="I192" s="54">
        <v>1154</v>
      </c>
      <c r="J192" s="55"/>
    </row>
    <row r="193" spans="1:10" ht="30" customHeight="1" x14ac:dyDescent="0.3">
      <c r="A193" s="49">
        <f t="shared" si="67"/>
        <v>13411188</v>
      </c>
      <c r="B193" s="13"/>
      <c r="C193" s="50">
        <f t="shared" si="74"/>
        <v>40696</v>
      </c>
      <c r="D193" s="51">
        <v>40696</v>
      </c>
      <c r="E193" s="51">
        <v>0</v>
      </c>
      <c r="G193" s="52">
        <v>13370492</v>
      </c>
      <c r="H193" s="53" t="s">
        <v>194</v>
      </c>
      <c r="I193" s="54">
        <v>1155</v>
      </c>
      <c r="J193" s="55"/>
    </row>
    <row r="194" spans="1:10" ht="30" customHeight="1" x14ac:dyDescent="0.3">
      <c r="A194" s="49">
        <f t="shared" si="67"/>
        <v>10257662</v>
      </c>
      <c r="B194" s="13"/>
      <c r="C194" s="50">
        <f t="shared" si="74"/>
        <v>98803</v>
      </c>
      <c r="D194" s="51">
        <v>98803</v>
      </c>
      <c r="E194" s="51">
        <v>0</v>
      </c>
      <c r="G194" s="52">
        <v>10158859</v>
      </c>
      <c r="H194" s="53" t="s">
        <v>195</v>
      </c>
      <c r="I194" s="54">
        <v>1157</v>
      </c>
      <c r="J194" s="55"/>
    </row>
    <row r="195" spans="1:10" ht="30" customHeight="1" x14ac:dyDescent="0.3">
      <c r="A195" s="49">
        <f t="shared" si="67"/>
        <v>11788432</v>
      </c>
      <c r="B195" s="13"/>
      <c r="C195" s="50">
        <f t="shared" si="74"/>
        <v>41724</v>
      </c>
      <c r="D195" s="51">
        <v>41724</v>
      </c>
      <c r="E195" s="51">
        <v>0</v>
      </c>
      <c r="G195" s="52">
        <v>11746708</v>
      </c>
      <c r="H195" s="53" t="s">
        <v>196</v>
      </c>
      <c r="I195" s="54">
        <v>1158</v>
      </c>
      <c r="J195" s="55"/>
    </row>
    <row r="196" spans="1:10" ht="30" customHeight="1" x14ac:dyDescent="0.3">
      <c r="A196" s="49">
        <f t="shared" si="67"/>
        <v>16807085</v>
      </c>
      <c r="B196" s="13"/>
      <c r="C196" s="50">
        <f t="shared" si="74"/>
        <v>0</v>
      </c>
      <c r="D196" s="51">
        <v>0</v>
      </c>
      <c r="E196" s="51">
        <v>0</v>
      </c>
      <c r="G196" s="52">
        <v>16807085</v>
      </c>
      <c r="H196" s="53" t="s">
        <v>197</v>
      </c>
      <c r="I196" s="54">
        <v>1159</v>
      </c>
      <c r="J196" s="55"/>
    </row>
    <row r="197" spans="1:10" ht="30" customHeight="1" x14ac:dyDescent="0.3">
      <c r="A197" s="49">
        <f t="shared" si="67"/>
        <v>7066628</v>
      </c>
      <c r="B197" s="13"/>
      <c r="C197" s="50">
        <f t="shared" si="74"/>
        <v>0</v>
      </c>
      <c r="D197" s="51">
        <v>0</v>
      </c>
      <c r="E197" s="51">
        <v>0</v>
      </c>
      <c r="G197" s="52">
        <v>7066628</v>
      </c>
      <c r="H197" s="53" t="s">
        <v>198</v>
      </c>
      <c r="I197" s="54">
        <v>1160</v>
      </c>
      <c r="J197" s="55"/>
    </row>
    <row r="198" spans="1:10" ht="30" customHeight="1" x14ac:dyDescent="0.3">
      <c r="A198" s="49">
        <f t="shared" si="67"/>
        <v>8770839</v>
      </c>
      <c r="B198" s="13"/>
      <c r="C198" s="50">
        <f t="shared" si="74"/>
        <v>0</v>
      </c>
      <c r="D198" s="51">
        <v>0</v>
      </c>
      <c r="E198" s="51">
        <v>0</v>
      </c>
      <c r="G198" s="52">
        <v>8770839</v>
      </c>
      <c r="H198" s="53" t="s">
        <v>199</v>
      </c>
      <c r="I198" s="54">
        <v>1161</v>
      </c>
      <c r="J198" s="55"/>
    </row>
    <row r="199" spans="1:10" ht="30" customHeight="1" x14ac:dyDescent="0.3">
      <c r="A199" s="49">
        <f t="shared" si="67"/>
        <v>12793743</v>
      </c>
      <c r="B199" s="13"/>
      <c r="C199" s="50">
        <f t="shared" si="74"/>
        <v>1190000</v>
      </c>
      <c r="D199" s="51">
        <v>1190000</v>
      </c>
      <c r="E199" s="51">
        <v>0</v>
      </c>
      <c r="G199" s="52">
        <v>11603743</v>
      </c>
      <c r="H199" s="53" t="s">
        <v>200</v>
      </c>
      <c r="I199" s="54">
        <v>1162</v>
      </c>
      <c r="J199" s="55"/>
    </row>
    <row r="200" spans="1:10" ht="30" customHeight="1" x14ac:dyDescent="0.3">
      <c r="A200" s="49">
        <f t="shared" si="67"/>
        <v>10385211</v>
      </c>
      <c r="B200" s="13"/>
      <c r="C200" s="50">
        <f t="shared" si="74"/>
        <v>71551</v>
      </c>
      <c r="D200" s="51">
        <v>71551</v>
      </c>
      <c r="E200" s="51">
        <v>0</v>
      </c>
      <c r="G200" s="52">
        <v>10313660</v>
      </c>
      <c r="H200" s="53" t="s">
        <v>201</v>
      </c>
      <c r="I200" s="54">
        <v>1274</v>
      </c>
      <c r="J200" s="55"/>
    </row>
    <row r="201" spans="1:10" ht="30" customHeight="1" x14ac:dyDescent="0.3">
      <c r="A201" s="49">
        <f t="shared" ref="A201:A264" si="75">G201+C201</f>
        <v>14370483</v>
      </c>
      <c r="B201" s="13"/>
      <c r="C201" s="50">
        <f t="shared" si="74"/>
        <v>0</v>
      </c>
      <c r="D201" s="51">
        <v>0</v>
      </c>
      <c r="E201" s="51">
        <v>0</v>
      </c>
      <c r="G201" s="52">
        <v>14370483</v>
      </c>
      <c r="H201" s="53" t="s">
        <v>202</v>
      </c>
      <c r="I201" s="54">
        <v>1519</v>
      </c>
      <c r="J201" s="55"/>
    </row>
    <row r="202" spans="1:10" ht="30" customHeight="1" x14ac:dyDescent="0.3">
      <c r="A202" s="49">
        <f t="shared" si="75"/>
        <v>22111592</v>
      </c>
      <c r="B202" s="13"/>
      <c r="C202" s="50">
        <f t="shared" si="74"/>
        <v>106200</v>
      </c>
      <c r="D202" s="51">
        <v>106200</v>
      </c>
      <c r="E202" s="51">
        <v>0</v>
      </c>
      <c r="G202" s="52">
        <v>22005392</v>
      </c>
      <c r="H202" s="53" t="s">
        <v>203</v>
      </c>
      <c r="I202" s="54">
        <v>1525</v>
      </c>
      <c r="J202" s="55"/>
    </row>
    <row r="203" spans="1:10" ht="30" customHeight="1" x14ac:dyDescent="0.3">
      <c r="A203" s="49">
        <f t="shared" si="75"/>
        <v>11615361</v>
      </c>
      <c r="B203" s="13"/>
      <c r="C203" s="50">
        <f t="shared" si="74"/>
        <v>0</v>
      </c>
      <c r="D203" s="51">
        <v>0</v>
      </c>
      <c r="E203" s="51">
        <v>0</v>
      </c>
      <c r="G203" s="52">
        <v>11615361</v>
      </c>
      <c r="H203" s="53" t="s">
        <v>204</v>
      </c>
      <c r="I203" s="54">
        <v>1536</v>
      </c>
      <c r="J203" s="55"/>
    </row>
    <row r="204" spans="1:10" ht="30" customHeight="1" x14ac:dyDescent="0.3">
      <c r="A204" s="56">
        <f t="shared" si="75"/>
        <v>9909708</v>
      </c>
      <c r="B204" s="13"/>
      <c r="C204" s="57">
        <f t="shared" si="74"/>
        <v>998520</v>
      </c>
      <c r="D204" s="58">
        <v>998520</v>
      </c>
      <c r="E204" s="58">
        <v>0</v>
      </c>
      <c r="G204" s="59">
        <v>8911188</v>
      </c>
      <c r="H204" s="60" t="s">
        <v>205</v>
      </c>
      <c r="I204" s="61">
        <v>1538</v>
      </c>
      <c r="J204" s="62"/>
    </row>
    <row r="205" spans="1:10" ht="30" customHeight="1" x14ac:dyDescent="0.3">
      <c r="A205" s="23">
        <f t="shared" si="75"/>
        <v>2600662966</v>
      </c>
      <c r="B205" s="13"/>
      <c r="C205" s="24">
        <f t="shared" ref="C205:D205" si="76">SUM(C206:C230)</f>
        <v>470846935</v>
      </c>
      <c r="D205" s="25">
        <f t="shared" si="76"/>
        <v>152281705</v>
      </c>
      <c r="E205" s="25">
        <f>SUM(E206:E230)</f>
        <v>318565230</v>
      </c>
      <c r="G205" s="24">
        <f>SUM(G206:G230)</f>
        <v>2129816031</v>
      </c>
      <c r="H205" s="26"/>
      <c r="I205" s="27" t="s">
        <v>206</v>
      </c>
      <c r="J205" s="28" t="s">
        <v>207</v>
      </c>
    </row>
    <row r="206" spans="1:10" ht="30" customHeight="1" x14ac:dyDescent="0.3">
      <c r="A206" s="42">
        <f t="shared" si="75"/>
        <v>807093739</v>
      </c>
      <c r="B206" s="13"/>
      <c r="C206" s="43">
        <f t="shared" ref="C206:C230" si="77">SUM(D206:E206)</f>
        <v>425368304</v>
      </c>
      <c r="D206" s="44">
        <v>106803074</v>
      </c>
      <c r="E206" s="44">
        <v>318565230</v>
      </c>
      <c r="G206" s="45">
        <v>381725435</v>
      </c>
      <c r="H206" s="46" t="s">
        <v>206</v>
      </c>
      <c r="I206" s="47">
        <v>1163</v>
      </c>
      <c r="J206" s="48"/>
    </row>
    <row r="207" spans="1:10" ht="30" customHeight="1" x14ac:dyDescent="0.3">
      <c r="A207" s="49">
        <f t="shared" si="75"/>
        <v>33485515</v>
      </c>
      <c r="B207" s="13"/>
      <c r="C207" s="50">
        <f t="shared" si="77"/>
        <v>600000</v>
      </c>
      <c r="D207" s="51">
        <v>600000</v>
      </c>
      <c r="E207" s="51">
        <v>0</v>
      </c>
      <c r="G207" s="52">
        <v>32885515</v>
      </c>
      <c r="H207" s="53" t="s">
        <v>208</v>
      </c>
      <c r="I207" s="54">
        <v>1164</v>
      </c>
      <c r="J207" s="55"/>
    </row>
    <row r="208" spans="1:10" ht="30" customHeight="1" x14ac:dyDescent="0.3">
      <c r="A208" s="49">
        <f t="shared" si="75"/>
        <v>26611302</v>
      </c>
      <c r="B208" s="13"/>
      <c r="C208" s="50">
        <f t="shared" si="77"/>
        <v>589000</v>
      </c>
      <c r="D208" s="51">
        <v>589000</v>
      </c>
      <c r="E208" s="51">
        <v>0</v>
      </c>
      <c r="G208" s="52">
        <v>26022302</v>
      </c>
      <c r="H208" s="53" t="s">
        <v>209</v>
      </c>
      <c r="I208" s="54">
        <v>1191</v>
      </c>
      <c r="J208" s="55"/>
    </row>
    <row r="209" spans="1:10" ht="30" customHeight="1" x14ac:dyDescent="0.3">
      <c r="A209" s="49">
        <f t="shared" si="75"/>
        <v>26695112</v>
      </c>
      <c r="B209" s="13"/>
      <c r="C209" s="50">
        <f t="shared" si="77"/>
        <v>270000</v>
      </c>
      <c r="D209" s="51">
        <v>270000</v>
      </c>
      <c r="E209" s="51">
        <v>0</v>
      </c>
      <c r="G209" s="52">
        <v>26425112</v>
      </c>
      <c r="H209" s="53" t="s">
        <v>210</v>
      </c>
      <c r="I209" s="54">
        <v>1507</v>
      </c>
      <c r="J209" s="55"/>
    </row>
    <row r="210" spans="1:10" ht="30" customHeight="1" x14ac:dyDescent="0.3">
      <c r="A210" s="49">
        <f t="shared" si="75"/>
        <v>168242950</v>
      </c>
      <c r="B210" s="13"/>
      <c r="C210" s="50">
        <f t="shared" si="77"/>
        <v>2089900</v>
      </c>
      <c r="D210" s="51">
        <v>2089900</v>
      </c>
      <c r="E210" s="51">
        <v>0</v>
      </c>
      <c r="G210" s="52">
        <v>166153050</v>
      </c>
      <c r="H210" s="53" t="s">
        <v>211</v>
      </c>
      <c r="I210" s="54">
        <v>1167</v>
      </c>
      <c r="J210" s="55"/>
    </row>
    <row r="211" spans="1:10" ht="30" customHeight="1" x14ac:dyDescent="0.3">
      <c r="A211" s="49">
        <f t="shared" si="75"/>
        <v>168832163</v>
      </c>
      <c r="B211" s="13"/>
      <c r="C211" s="50">
        <f t="shared" si="77"/>
        <v>2933750</v>
      </c>
      <c r="D211" s="51">
        <v>2933750</v>
      </c>
      <c r="E211" s="51">
        <v>0</v>
      </c>
      <c r="G211" s="52">
        <v>165898413</v>
      </c>
      <c r="H211" s="53" t="s">
        <v>212</v>
      </c>
      <c r="I211" s="54">
        <v>1168</v>
      </c>
      <c r="J211" s="55"/>
    </row>
    <row r="212" spans="1:10" ht="30" customHeight="1" x14ac:dyDescent="0.3">
      <c r="A212" s="49">
        <f t="shared" si="75"/>
        <v>51075391</v>
      </c>
      <c r="B212" s="13"/>
      <c r="C212" s="50">
        <f t="shared" si="77"/>
        <v>2696313</v>
      </c>
      <c r="D212" s="51">
        <v>2696313</v>
      </c>
      <c r="E212" s="51">
        <v>0</v>
      </c>
      <c r="G212" s="52">
        <v>48379078</v>
      </c>
      <c r="H212" s="53" t="s">
        <v>213</v>
      </c>
      <c r="I212" s="54">
        <v>1170</v>
      </c>
      <c r="J212" s="55"/>
    </row>
    <row r="213" spans="1:10" ht="30" customHeight="1" x14ac:dyDescent="0.3">
      <c r="A213" s="49">
        <f t="shared" si="75"/>
        <v>159581800</v>
      </c>
      <c r="B213" s="13"/>
      <c r="C213" s="50">
        <f t="shared" si="77"/>
        <v>1998540</v>
      </c>
      <c r="D213" s="51">
        <v>1998540</v>
      </c>
      <c r="E213" s="51">
        <v>0</v>
      </c>
      <c r="G213" s="52">
        <v>157583260</v>
      </c>
      <c r="H213" s="53" t="s">
        <v>214</v>
      </c>
      <c r="I213" s="54">
        <v>1171</v>
      </c>
      <c r="J213" s="55"/>
    </row>
    <row r="214" spans="1:10" ht="30" customHeight="1" x14ac:dyDescent="0.3">
      <c r="A214" s="49">
        <f t="shared" si="75"/>
        <v>152922711</v>
      </c>
      <c r="B214" s="13"/>
      <c r="C214" s="50">
        <f t="shared" si="77"/>
        <v>2570900</v>
      </c>
      <c r="D214" s="51">
        <v>2570900</v>
      </c>
      <c r="E214" s="51">
        <v>0</v>
      </c>
      <c r="G214" s="52">
        <v>150351811</v>
      </c>
      <c r="H214" s="53" t="s">
        <v>215</v>
      </c>
      <c r="I214" s="54">
        <v>1172</v>
      </c>
      <c r="J214" s="55"/>
    </row>
    <row r="215" spans="1:10" ht="30" customHeight="1" x14ac:dyDescent="0.3">
      <c r="A215" s="49">
        <f t="shared" si="75"/>
        <v>201264928</v>
      </c>
      <c r="B215" s="13"/>
      <c r="C215" s="50">
        <f t="shared" si="77"/>
        <v>10074185</v>
      </c>
      <c r="D215" s="51">
        <v>10074185</v>
      </c>
      <c r="E215" s="51">
        <v>0</v>
      </c>
      <c r="G215" s="52">
        <v>191190743</v>
      </c>
      <c r="H215" s="53" t="s">
        <v>216</v>
      </c>
      <c r="I215" s="54">
        <v>1169</v>
      </c>
      <c r="J215" s="55"/>
    </row>
    <row r="216" spans="1:10" ht="30" customHeight="1" x14ac:dyDescent="0.3">
      <c r="A216" s="49">
        <f t="shared" si="75"/>
        <v>83319374</v>
      </c>
      <c r="B216" s="13"/>
      <c r="C216" s="50">
        <f t="shared" si="77"/>
        <v>1261750</v>
      </c>
      <c r="D216" s="51">
        <v>1261750</v>
      </c>
      <c r="E216" s="51">
        <v>0</v>
      </c>
      <c r="G216" s="52">
        <v>82057624</v>
      </c>
      <c r="H216" s="53" t="s">
        <v>217</v>
      </c>
      <c r="I216" s="54">
        <v>1173</v>
      </c>
      <c r="J216" s="55"/>
    </row>
    <row r="217" spans="1:10" ht="30" customHeight="1" x14ac:dyDescent="0.3">
      <c r="A217" s="49">
        <f t="shared" si="75"/>
        <v>81642706</v>
      </c>
      <c r="B217" s="13"/>
      <c r="C217" s="50">
        <f t="shared" si="77"/>
        <v>2829400</v>
      </c>
      <c r="D217" s="51">
        <v>2829400</v>
      </c>
      <c r="E217" s="51">
        <v>0</v>
      </c>
      <c r="G217" s="52">
        <v>78813306</v>
      </c>
      <c r="H217" s="53" t="s">
        <v>218</v>
      </c>
      <c r="I217" s="54">
        <v>1174</v>
      </c>
      <c r="J217" s="55"/>
    </row>
    <row r="218" spans="1:10" ht="30" customHeight="1" x14ac:dyDescent="0.3">
      <c r="A218" s="49">
        <f t="shared" si="75"/>
        <v>67089515</v>
      </c>
      <c r="B218" s="13"/>
      <c r="C218" s="50">
        <f t="shared" si="77"/>
        <v>929500</v>
      </c>
      <c r="D218" s="51">
        <v>929500</v>
      </c>
      <c r="E218" s="51">
        <v>0</v>
      </c>
      <c r="G218" s="52">
        <v>66160015</v>
      </c>
      <c r="H218" s="53" t="s">
        <v>219</v>
      </c>
      <c r="I218" s="54">
        <v>1175</v>
      </c>
      <c r="J218" s="55"/>
    </row>
    <row r="219" spans="1:10" ht="30" customHeight="1" x14ac:dyDescent="0.3">
      <c r="A219" s="49">
        <f t="shared" si="75"/>
        <v>66369893</v>
      </c>
      <c r="B219" s="13"/>
      <c r="C219" s="50">
        <f t="shared" si="77"/>
        <v>1012780</v>
      </c>
      <c r="D219" s="51">
        <v>1012780</v>
      </c>
      <c r="E219" s="51">
        <v>0</v>
      </c>
      <c r="G219" s="52">
        <v>65357113</v>
      </c>
      <c r="H219" s="53" t="s">
        <v>220</v>
      </c>
      <c r="I219" s="54">
        <v>1176</v>
      </c>
      <c r="J219" s="55"/>
    </row>
    <row r="220" spans="1:10" ht="30" customHeight="1" x14ac:dyDescent="0.3">
      <c r="A220" s="49">
        <f t="shared" si="75"/>
        <v>52734805</v>
      </c>
      <c r="B220" s="13"/>
      <c r="C220" s="50">
        <f t="shared" si="77"/>
        <v>963500</v>
      </c>
      <c r="D220" s="51">
        <v>963500</v>
      </c>
      <c r="E220" s="51">
        <v>0</v>
      </c>
      <c r="G220" s="52">
        <v>51771305</v>
      </c>
      <c r="H220" s="53" t="s">
        <v>221</v>
      </c>
      <c r="I220" s="54">
        <v>1177</v>
      </c>
      <c r="J220" s="55"/>
    </row>
    <row r="221" spans="1:10" ht="30" customHeight="1" x14ac:dyDescent="0.3">
      <c r="A221" s="49">
        <f t="shared" si="75"/>
        <v>48488659</v>
      </c>
      <c r="B221" s="13"/>
      <c r="C221" s="50">
        <f t="shared" si="77"/>
        <v>1186708</v>
      </c>
      <c r="D221" s="51">
        <v>1186708</v>
      </c>
      <c r="E221" s="51">
        <v>0</v>
      </c>
      <c r="G221" s="52">
        <v>47301951</v>
      </c>
      <c r="H221" s="53" t="s">
        <v>222</v>
      </c>
      <c r="I221" s="54">
        <v>1497</v>
      </c>
      <c r="J221" s="55"/>
    </row>
    <row r="222" spans="1:10" ht="30" customHeight="1" x14ac:dyDescent="0.3">
      <c r="A222" s="49">
        <f t="shared" si="75"/>
        <v>45061314</v>
      </c>
      <c r="B222" s="13"/>
      <c r="C222" s="50">
        <f t="shared" si="77"/>
        <v>1694090</v>
      </c>
      <c r="D222" s="51">
        <v>1694090</v>
      </c>
      <c r="E222" s="51">
        <v>0</v>
      </c>
      <c r="G222" s="52">
        <v>43367224</v>
      </c>
      <c r="H222" s="53" t="s">
        <v>223</v>
      </c>
      <c r="I222" s="54">
        <v>1178</v>
      </c>
      <c r="J222" s="55"/>
    </row>
    <row r="223" spans="1:10" ht="30" customHeight="1" x14ac:dyDescent="0.3">
      <c r="A223" s="49">
        <f t="shared" si="75"/>
        <v>55579648</v>
      </c>
      <c r="B223" s="13"/>
      <c r="C223" s="50">
        <f t="shared" si="77"/>
        <v>1168000</v>
      </c>
      <c r="D223" s="51">
        <v>1168000</v>
      </c>
      <c r="E223" s="51">
        <v>0</v>
      </c>
      <c r="G223" s="52">
        <v>54411648</v>
      </c>
      <c r="H223" s="53" t="s">
        <v>224</v>
      </c>
      <c r="I223" s="54">
        <v>1179</v>
      </c>
      <c r="J223" s="55"/>
    </row>
    <row r="224" spans="1:10" ht="30" customHeight="1" x14ac:dyDescent="0.3">
      <c r="A224" s="49">
        <f t="shared" si="75"/>
        <v>22372886</v>
      </c>
      <c r="B224" s="13"/>
      <c r="C224" s="50">
        <f t="shared" si="77"/>
        <v>352050</v>
      </c>
      <c r="D224" s="51">
        <v>352050</v>
      </c>
      <c r="E224" s="51">
        <v>0</v>
      </c>
      <c r="G224" s="52">
        <v>22020836</v>
      </c>
      <c r="H224" s="53" t="s">
        <v>225</v>
      </c>
      <c r="I224" s="54">
        <v>1180</v>
      </c>
      <c r="J224" s="55"/>
    </row>
    <row r="225" spans="1:10" ht="30" customHeight="1" x14ac:dyDescent="0.3">
      <c r="A225" s="49">
        <f t="shared" si="75"/>
        <v>42323831</v>
      </c>
      <c r="B225" s="13"/>
      <c r="C225" s="50">
        <f t="shared" si="77"/>
        <v>622675</v>
      </c>
      <c r="D225" s="51">
        <v>622675</v>
      </c>
      <c r="E225" s="51">
        <v>0</v>
      </c>
      <c r="G225" s="52">
        <v>41701156</v>
      </c>
      <c r="H225" s="53" t="s">
        <v>226</v>
      </c>
      <c r="I225" s="54">
        <v>1181</v>
      </c>
      <c r="J225" s="55"/>
    </row>
    <row r="226" spans="1:10" ht="30" customHeight="1" x14ac:dyDescent="0.3">
      <c r="A226" s="49">
        <f t="shared" si="75"/>
        <v>51308400</v>
      </c>
      <c r="B226" s="13"/>
      <c r="C226" s="50">
        <f t="shared" si="77"/>
        <v>2513980</v>
      </c>
      <c r="D226" s="51">
        <v>2513980</v>
      </c>
      <c r="E226" s="51">
        <v>0</v>
      </c>
      <c r="G226" s="52">
        <v>48794420</v>
      </c>
      <c r="H226" s="53" t="s">
        <v>227</v>
      </c>
      <c r="I226" s="54">
        <v>1182</v>
      </c>
      <c r="J226" s="55"/>
    </row>
    <row r="227" spans="1:10" ht="30" customHeight="1" x14ac:dyDescent="0.3">
      <c r="A227" s="49">
        <f t="shared" si="75"/>
        <v>75037861</v>
      </c>
      <c r="B227" s="13"/>
      <c r="C227" s="50">
        <f t="shared" si="77"/>
        <v>2041250</v>
      </c>
      <c r="D227" s="51">
        <v>2041250</v>
      </c>
      <c r="E227" s="51">
        <v>0</v>
      </c>
      <c r="G227" s="52">
        <v>72996611</v>
      </c>
      <c r="H227" s="53" t="s">
        <v>228</v>
      </c>
      <c r="I227" s="54">
        <v>1183</v>
      </c>
      <c r="J227" s="55"/>
    </row>
    <row r="228" spans="1:10" ht="30" customHeight="1" x14ac:dyDescent="0.3">
      <c r="A228" s="49">
        <f t="shared" si="75"/>
        <v>67261885</v>
      </c>
      <c r="B228" s="13"/>
      <c r="C228" s="50">
        <f t="shared" si="77"/>
        <v>2781400</v>
      </c>
      <c r="D228" s="51">
        <v>2781400</v>
      </c>
      <c r="E228" s="51">
        <v>0</v>
      </c>
      <c r="G228" s="52">
        <v>64480485</v>
      </c>
      <c r="H228" s="53" t="s">
        <v>229</v>
      </c>
      <c r="I228" s="54">
        <v>1184</v>
      </c>
      <c r="J228" s="55"/>
    </row>
    <row r="229" spans="1:10" ht="30" customHeight="1" x14ac:dyDescent="0.3">
      <c r="A229" s="49">
        <f t="shared" si="75"/>
        <v>39317204</v>
      </c>
      <c r="B229" s="13"/>
      <c r="C229" s="50">
        <f t="shared" si="77"/>
        <v>2098960</v>
      </c>
      <c r="D229" s="51">
        <v>2098960</v>
      </c>
      <c r="E229" s="51">
        <v>0</v>
      </c>
      <c r="G229" s="52">
        <v>37218244</v>
      </c>
      <c r="H229" s="53" t="s">
        <v>230</v>
      </c>
      <c r="I229" s="54">
        <v>1185</v>
      </c>
      <c r="J229" s="55"/>
    </row>
    <row r="230" spans="1:10" ht="30" customHeight="1" x14ac:dyDescent="0.3">
      <c r="A230" s="56">
        <f t="shared" si="75"/>
        <v>6949374</v>
      </c>
      <c r="B230" s="13"/>
      <c r="C230" s="57">
        <f t="shared" si="77"/>
        <v>200000</v>
      </c>
      <c r="D230" s="58">
        <v>200000</v>
      </c>
      <c r="E230" s="58">
        <v>0</v>
      </c>
      <c r="G230" s="59">
        <v>6749374</v>
      </c>
      <c r="H230" s="60" t="s">
        <v>231</v>
      </c>
      <c r="I230" s="61">
        <v>1186</v>
      </c>
      <c r="J230" s="62"/>
    </row>
    <row r="231" spans="1:10" ht="30" customHeight="1" x14ac:dyDescent="0.3">
      <c r="A231" s="23">
        <f t="shared" si="75"/>
        <v>1491468771</v>
      </c>
      <c r="B231" s="13"/>
      <c r="C231" s="24">
        <f t="shared" ref="C231:D231" si="78">SUM(C232:C235)</f>
        <v>86563106</v>
      </c>
      <c r="D231" s="25">
        <f t="shared" si="78"/>
        <v>86563106</v>
      </c>
      <c r="E231" s="25">
        <f>SUM(E232:E235)</f>
        <v>0</v>
      </c>
      <c r="G231" s="24">
        <f>SUM(G232:G235)</f>
        <v>1404905665</v>
      </c>
      <c r="H231" s="26"/>
      <c r="I231" s="27" t="s">
        <v>232</v>
      </c>
      <c r="J231" s="28" t="s">
        <v>233</v>
      </c>
    </row>
    <row r="232" spans="1:10" ht="30" customHeight="1" x14ac:dyDescent="0.3">
      <c r="A232" s="42">
        <f t="shared" si="75"/>
        <v>886903912</v>
      </c>
      <c r="B232" s="13"/>
      <c r="C232" s="43">
        <f t="shared" ref="C232:C235" si="79">SUM(D232:E232)</f>
        <v>39432554</v>
      </c>
      <c r="D232" s="44">
        <v>39432554</v>
      </c>
      <c r="E232" s="44">
        <v>0</v>
      </c>
      <c r="G232" s="45">
        <v>847471358</v>
      </c>
      <c r="H232" s="46" t="s">
        <v>234</v>
      </c>
      <c r="I232" s="47">
        <v>1166</v>
      </c>
      <c r="J232" s="48"/>
    </row>
    <row r="233" spans="1:10" ht="30" customHeight="1" x14ac:dyDescent="0.3">
      <c r="A233" s="49">
        <f t="shared" si="75"/>
        <v>44730850</v>
      </c>
      <c r="B233" s="13"/>
      <c r="C233" s="50">
        <f t="shared" si="79"/>
        <v>4651900</v>
      </c>
      <c r="D233" s="51">
        <v>4651900</v>
      </c>
      <c r="E233" s="51">
        <v>0</v>
      </c>
      <c r="G233" s="52">
        <v>40078950</v>
      </c>
      <c r="H233" s="53" t="s">
        <v>235</v>
      </c>
      <c r="I233" s="54">
        <v>1187</v>
      </c>
      <c r="J233" s="55"/>
    </row>
    <row r="234" spans="1:10" ht="30" customHeight="1" x14ac:dyDescent="0.3">
      <c r="A234" s="49">
        <f t="shared" si="75"/>
        <v>229071877</v>
      </c>
      <c r="B234" s="13"/>
      <c r="C234" s="50">
        <f t="shared" si="79"/>
        <v>0</v>
      </c>
      <c r="D234" s="51">
        <v>0</v>
      </c>
      <c r="E234" s="51">
        <v>0</v>
      </c>
      <c r="G234" s="52">
        <v>229071877</v>
      </c>
      <c r="H234" s="53" t="s">
        <v>236</v>
      </c>
      <c r="I234" s="54">
        <v>1528</v>
      </c>
      <c r="J234" s="55"/>
    </row>
    <row r="235" spans="1:10" ht="30" customHeight="1" x14ac:dyDescent="0.3">
      <c r="A235" s="56">
        <f t="shared" si="75"/>
        <v>330762132</v>
      </c>
      <c r="B235" s="13"/>
      <c r="C235" s="57">
        <f t="shared" si="79"/>
        <v>42478652</v>
      </c>
      <c r="D235" s="58">
        <v>42478652</v>
      </c>
      <c r="E235" s="58">
        <v>0</v>
      </c>
      <c r="G235" s="59">
        <v>288283480</v>
      </c>
      <c r="H235" s="60" t="s">
        <v>237</v>
      </c>
      <c r="I235" s="61">
        <v>1188</v>
      </c>
      <c r="J235" s="62"/>
    </row>
    <row r="236" spans="1:10" ht="30" customHeight="1" x14ac:dyDescent="0.3">
      <c r="A236" s="23">
        <f t="shared" si="75"/>
        <v>1390800001</v>
      </c>
      <c r="B236" s="13"/>
      <c r="C236" s="24">
        <f t="shared" ref="C236:D236" si="80">SUM(C237)</f>
        <v>923520</v>
      </c>
      <c r="D236" s="25">
        <f t="shared" si="80"/>
        <v>923520</v>
      </c>
      <c r="E236" s="25">
        <f>SUM(E237)</f>
        <v>0</v>
      </c>
      <c r="G236" s="24">
        <f>SUM(G237)</f>
        <v>1389876481</v>
      </c>
      <c r="H236" s="26"/>
      <c r="I236" s="27" t="s">
        <v>238</v>
      </c>
      <c r="J236" s="28" t="s">
        <v>239</v>
      </c>
    </row>
    <row r="237" spans="1:10" ht="30" customHeight="1" x14ac:dyDescent="0.3">
      <c r="A237" s="29">
        <f t="shared" si="75"/>
        <v>1390800001</v>
      </c>
      <c r="B237" s="13"/>
      <c r="C237" s="30">
        <f>SUM(D237:E237)</f>
        <v>923520</v>
      </c>
      <c r="D237" s="31">
        <v>923520</v>
      </c>
      <c r="E237" s="31">
        <v>0</v>
      </c>
      <c r="G237" s="32">
        <v>1389876481</v>
      </c>
      <c r="H237" s="33" t="s">
        <v>238</v>
      </c>
      <c r="I237" s="34">
        <v>1250</v>
      </c>
      <c r="J237" s="41"/>
    </row>
    <row r="238" spans="1:10" ht="30" customHeight="1" x14ac:dyDescent="0.3">
      <c r="A238" s="23">
        <f t="shared" si="75"/>
        <v>181990930</v>
      </c>
      <c r="B238" s="13"/>
      <c r="C238" s="24">
        <f t="shared" ref="C238:D238" si="81">SUM(C239:C241)</f>
        <v>52729431</v>
      </c>
      <c r="D238" s="25">
        <f t="shared" si="81"/>
        <v>52729431</v>
      </c>
      <c r="E238" s="25">
        <f>SUM(E239:E241)</f>
        <v>0</v>
      </c>
      <c r="G238" s="24">
        <f>SUM(G239:G241)</f>
        <v>129261499</v>
      </c>
      <c r="H238" s="26"/>
      <c r="I238" s="27" t="s">
        <v>240</v>
      </c>
      <c r="J238" s="28" t="s">
        <v>241</v>
      </c>
    </row>
    <row r="239" spans="1:10" ht="30" customHeight="1" x14ac:dyDescent="0.3">
      <c r="A239" s="42">
        <f t="shared" si="75"/>
        <v>166090106</v>
      </c>
      <c r="B239" s="13"/>
      <c r="C239" s="43">
        <f t="shared" ref="C239:C241" si="82">SUM(D239:E239)</f>
        <v>52422066</v>
      </c>
      <c r="D239" s="44">
        <v>52422066</v>
      </c>
      <c r="E239" s="44">
        <v>0</v>
      </c>
      <c r="G239" s="45">
        <v>113668040</v>
      </c>
      <c r="H239" s="46" t="s">
        <v>240</v>
      </c>
      <c r="I239" s="47">
        <v>1202</v>
      </c>
      <c r="J239" s="48"/>
    </row>
    <row r="240" spans="1:10" ht="30" customHeight="1" x14ac:dyDescent="0.3">
      <c r="A240" s="49">
        <f t="shared" si="75"/>
        <v>1568600</v>
      </c>
      <c r="B240" s="13"/>
      <c r="C240" s="50">
        <f t="shared" si="82"/>
        <v>0</v>
      </c>
      <c r="D240" s="51">
        <v>0</v>
      </c>
      <c r="E240" s="51">
        <v>0</v>
      </c>
      <c r="G240" s="52">
        <v>1568600</v>
      </c>
      <c r="H240" s="53" t="s">
        <v>242</v>
      </c>
      <c r="I240" s="54">
        <v>1517</v>
      </c>
      <c r="J240" s="55"/>
    </row>
    <row r="241" spans="1:10" ht="30" customHeight="1" x14ac:dyDescent="0.3">
      <c r="A241" s="56">
        <f t="shared" si="75"/>
        <v>14332224</v>
      </c>
      <c r="B241" s="13"/>
      <c r="C241" s="57">
        <f t="shared" si="82"/>
        <v>307365</v>
      </c>
      <c r="D241" s="58">
        <v>307365</v>
      </c>
      <c r="E241" s="58">
        <v>0</v>
      </c>
      <c r="G241" s="59">
        <v>14024859</v>
      </c>
      <c r="H241" s="60" t="s">
        <v>243</v>
      </c>
      <c r="I241" s="61">
        <v>1511</v>
      </c>
      <c r="J241" s="62"/>
    </row>
    <row r="242" spans="1:10" ht="30" customHeight="1" x14ac:dyDescent="0.3">
      <c r="A242" s="23">
        <f t="shared" si="75"/>
        <v>265223460</v>
      </c>
      <c r="B242" s="13"/>
      <c r="C242" s="24">
        <f t="shared" ref="C242:D242" si="83">SUM(C243:C245)</f>
        <v>128066067</v>
      </c>
      <c r="D242" s="25">
        <f t="shared" si="83"/>
        <v>15243113</v>
      </c>
      <c r="E242" s="25">
        <f>SUM(E243:E245)</f>
        <v>112822954</v>
      </c>
      <c r="G242" s="24">
        <f>SUM(G243:G245)</f>
        <v>137157393</v>
      </c>
      <c r="H242" s="26"/>
      <c r="I242" s="27" t="s">
        <v>244</v>
      </c>
      <c r="J242" s="28" t="s">
        <v>245</v>
      </c>
    </row>
    <row r="243" spans="1:10" ht="30" customHeight="1" x14ac:dyDescent="0.3">
      <c r="A243" s="42">
        <f t="shared" si="75"/>
        <v>22814209</v>
      </c>
      <c r="B243" s="13"/>
      <c r="C243" s="43">
        <f t="shared" ref="C243:C245" si="84">SUM(D243:E243)</f>
        <v>1935000</v>
      </c>
      <c r="D243" s="44">
        <v>1935000</v>
      </c>
      <c r="E243" s="44">
        <v>0</v>
      </c>
      <c r="G243" s="45">
        <v>20879209</v>
      </c>
      <c r="H243" s="46" t="s">
        <v>244</v>
      </c>
      <c r="I243" s="47">
        <v>1530</v>
      </c>
      <c r="J243" s="48"/>
    </row>
    <row r="244" spans="1:10" ht="30" customHeight="1" x14ac:dyDescent="0.3">
      <c r="A244" s="49">
        <f t="shared" si="75"/>
        <v>227409258</v>
      </c>
      <c r="B244" s="13"/>
      <c r="C244" s="50">
        <f t="shared" si="84"/>
        <v>125753067</v>
      </c>
      <c r="D244" s="51">
        <v>12930113</v>
      </c>
      <c r="E244" s="51">
        <v>112822954</v>
      </c>
      <c r="G244" s="52">
        <v>101656191</v>
      </c>
      <c r="H244" s="53" t="s">
        <v>246</v>
      </c>
      <c r="I244" s="54">
        <v>1226</v>
      </c>
      <c r="J244" s="55"/>
    </row>
    <row r="245" spans="1:10" ht="30" customHeight="1" x14ac:dyDescent="0.3">
      <c r="A245" s="56">
        <f t="shared" si="75"/>
        <v>14999993</v>
      </c>
      <c r="B245" s="13"/>
      <c r="C245" s="57">
        <f t="shared" si="84"/>
        <v>378000</v>
      </c>
      <c r="D245" s="58">
        <v>378000</v>
      </c>
      <c r="E245" s="58">
        <v>0</v>
      </c>
      <c r="G245" s="59">
        <v>14621993</v>
      </c>
      <c r="H245" s="60" t="s">
        <v>247</v>
      </c>
      <c r="I245" s="61">
        <v>1232</v>
      </c>
      <c r="J245" s="62"/>
    </row>
    <row r="246" spans="1:10" ht="30" customHeight="1" x14ac:dyDescent="0.3">
      <c r="A246" s="23">
        <f t="shared" si="75"/>
        <v>94744261</v>
      </c>
      <c r="B246" s="13"/>
      <c r="C246" s="24">
        <f t="shared" ref="C246" si="85">SUM(C247)</f>
        <v>3555000</v>
      </c>
      <c r="D246" s="25">
        <f t="shared" ref="D246" si="86">SUM(D247)</f>
        <v>255000</v>
      </c>
      <c r="E246" s="25">
        <f>SUM(E247)</f>
        <v>3300000</v>
      </c>
      <c r="G246" s="24">
        <f>SUM(G247)</f>
        <v>91189261</v>
      </c>
      <c r="H246" s="26"/>
      <c r="I246" s="27" t="s">
        <v>248</v>
      </c>
      <c r="J246" s="28" t="s">
        <v>249</v>
      </c>
    </row>
    <row r="247" spans="1:10" ht="30" customHeight="1" x14ac:dyDescent="0.3">
      <c r="A247" s="29">
        <f t="shared" si="75"/>
        <v>94744261</v>
      </c>
      <c r="B247" s="13"/>
      <c r="C247" s="30">
        <f>SUM(D247:E247)</f>
        <v>3555000</v>
      </c>
      <c r="D247" s="31">
        <v>255000</v>
      </c>
      <c r="E247" s="31">
        <v>3300000</v>
      </c>
      <c r="G247" s="32">
        <v>91189261</v>
      </c>
      <c r="H247" s="33" t="s">
        <v>248</v>
      </c>
      <c r="I247" s="34">
        <v>1204</v>
      </c>
      <c r="J247" s="41"/>
    </row>
    <row r="248" spans="1:10" ht="30" customHeight="1" x14ac:dyDescent="0.3">
      <c r="A248" s="23">
        <f t="shared" si="75"/>
        <v>445305079</v>
      </c>
      <c r="B248" s="13"/>
      <c r="C248" s="24">
        <f t="shared" ref="C248" si="87">SUM(C249)</f>
        <v>284910353</v>
      </c>
      <c r="D248" s="25">
        <f t="shared" ref="D248" si="88">SUM(D249)</f>
        <v>4205190</v>
      </c>
      <c r="E248" s="25">
        <f>SUM(E249)</f>
        <v>280705163</v>
      </c>
      <c r="G248" s="24">
        <f>SUM(G249)</f>
        <v>160394726</v>
      </c>
      <c r="H248" s="26"/>
      <c r="I248" s="27" t="s">
        <v>250</v>
      </c>
      <c r="J248" s="28" t="s">
        <v>251</v>
      </c>
    </row>
    <row r="249" spans="1:10" ht="30" customHeight="1" x14ac:dyDescent="0.3">
      <c r="A249" s="29">
        <f t="shared" si="75"/>
        <v>445305079</v>
      </c>
      <c r="B249" s="13"/>
      <c r="C249" s="30">
        <f>SUM(D249:E249)</f>
        <v>284910353</v>
      </c>
      <c r="D249" s="31">
        <v>4205190</v>
      </c>
      <c r="E249" s="31">
        <v>280705163</v>
      </c>
      <c r="G249" s="32">
        <v>160394726</v>
      </c>
      <c r="H249" s="33" t="s">
        <v>252</v>
      </c>
      <c r="I249" s="34">
        <v>1215</v>
      </c>
      <c r="J249" s="41"/>
    </row>
    <row r="250" spans="1:10" ht="30" customHeight="1" x14ac:dyDescent="0.3">
      <c r="A250" s="23">
        <f t="shared" si="75"/>
        <v>62540013</v>
      </c>
      <c r="B250" s="13"/>
      <c r="C250" s="24">
        <f t="shared" ref="C250:D250" si="89">SUM(C251:C257)</f>
        <v>3725870</v>
      </c>
      <c r="D250" s="25">
        <f t="shared" si="89"/>
        <v>2116141</v>
      </c>
      <c r="E250" s="25">
        <f>SUM(E251:E257)</f>
        <v>1609729</v>
      </c>
      <c r="G250" s="24">
        <f>SUM(G251:G257)</f>
        <v>58814143</v>
      </c>
      <c r="H250" s="26"/>
      <c r="I250" s="27" t="s">
        <v>253</v>
      </c>
      <c r="J250" s="28" t="s">
        <v>254</v>
      </c>
    </row>
    <row r="251" spans="1:10" ht="30" customHeight="1" x14ac:dyDescent="0.3">
      <c r="A251" s="42">
        <f t="shared" si="75"/>
        <v>19197039</v>
      </c>
      <c r="B251" s="13"/>
      <c r="C251" s="43">
        <f t="shared" ref="C251:C257" si="90">SUM(D251:E251)</f>
        <v>1429671</v>
      </c>
      <c r="D251" s="44">
        <v>1429671</v>
      </c>
      <c r="E251" s="44">
        <v>0</v>
      </c>
      <c r="G251" s="45">
        <v>17767368</v>
      </c>
      <c r="H251" s="46" t="s">
        <v>255</v>
      </c>
      <c r="I251" s="47">
        <v>1532</v>
      </c>
      <c r="J251" s="48"/>
    </row>
    <row r="252" spans="1:10" ht="30" customHeight="1" x14ac:dyDescent="0.3">
      <c r="A252" s="49">
        <f t="shared" si="75"/>
        <v>12825638</v>
      </c>
      <c r="B252" s="13"/>
      <c r="C252" s="50">
        <f t="shared" si="90"/>
        <v>1733229</v>
      </c>
      <c r="D252" s="51">
        <v>123500</v>
      </c>
      <c r="E252" s="51">
        <v>1609729</v>
      </c>
      <c r="G252" s="52">
        <v>11092409</v>
      </c>
      <c r="H252" s="53" t="s">
        <v>256</v>
      </c>
      <c r="I252" s="54">
        <v>1271</v>
      </c>
      <c r="J252" s="55"/>
    </row>
    <row r="253" spans="1:10" ht="30" customHeight="1" x14ac:dyDescent="0.3">
      <c r="A253" s="49">
        <f t="shared" si="75"/>
        <v>10137775</v>
      </c>
      <c r="B253" s="13"/>
      <c r="C253" s="50">
        <f t="shared" si="90"/>
        <v>320000</v>
      </c>
      <c r="D253" s="51">
        <v>320000</v>
      </c>
      <c r="E253" s="51">
        <v>0</v>
      </c>
      <c r="G253" s="52">
        <v>9817775</v>
      </c>
      <c r="H253" s="53" t="s">
        <v>257</v>
      </c>
      <c r="I253" s="54">
        <v>1269</v>
      </c>
      <c r="J253" s="55"/>
    </row>
    <row r="254" spans="1:10" ht="30" customHeight="1" x14ac:dyDescent="0.3">
      <c r="A254" s="49">
        <f t="shared" si="75"/>
        <v>6977505</v>
      </c>
      <c r="B254" s="13"/>
      <c r="C254" s="50">
        <f t="shared" si="90"/>
        <v>150970</v>
      </c>
      <c r="D254" s="51">
        <v>150970</v>
      </c>
      <c r="E254" s="51">
        <v>0</v>
      </c>
      <c r="G254" s="52">
        <v>6826535</v>
      </c>
      <c r="H254" s="53" t="s">
        <v>258</v>
      </c>
      <c r="I254" s="54">
        <v>1210</v>
      </c>
      <c r="J254" s="55"/>
    </row>
    <row r="255" spans="1:10" ht="30" customHeight="1" x14ac:dyDescent="0.3">
      <c r="A255" s="49">
        <f t="shared" si="75"/>
        <v>5649384</v>
      </c>
      <c r="B255" s="13"/>
      <c r="C255" s="50">
        <f t="shared" si="90"/>
        <v>31000</v>
      </c>
      <c r="D255" s="51">
        <v>31000</v>
      </c>
      <c r="E255" s="51">
        <v>0</v>
      </c>
      <c r="G255" s="52">
        <v>5618384</v>
      </c>
      <c r="H255" s="53" t="s">
        <v>259</v>
      </c>
      <c r="I255" s="54">
        <v>1211</v>
      </c>
      <c r="J255" s="55"/>
    </row>
    <row r="256" spans="1:10" ht="30" customHeight="1" x14ac:dyDescent="0.3">
      <c r="A256" s="49">
        <f t="shared" si="75"/>
        <v>2937338</v>
      </c>
      <c r="B256" s="13"/>
      <c r="C256" s="50">
        <f t="shared" si="90"/>
        <v>36000</v>
      </c>
      <c r="D256" s="51">
        <v>36000</v>
      </c>
      <c r="E256" s="51">
        <v>0</v>
      </c>
      <c r="G256" s="52">
        <v>2901338</v>
      </c>
      <c r="H256" s="53" t="s">
        <v>260</v>
      </c>
      <c r="I256" s="54">
        <v>1213</v>
      </c>
      <c r="J256" s="55"/>
    </row>
    <row r="257" spans="1:10" ht="30" customHeight="1" x14ac:dyDescent="0.3">
      <c r="A257" s="56">
        <f t="shared" si="75"/>
        <v>4815334</v>
      </c>
      <c r="B257" s="13"/>
      <c r="C257" s="57">
        <f t="shared" si="90"/>
        <v>25000</v>
      </c>
      <c r="D257" s="58">
        <v>25000</v>
      </c>
      <c r="E257" s="58">
        <v>0</v>
      </c>
      <c r="G257" s="59">
        <v>4790334</v>
      </c>
      <c r="H257" s="60" t="s">
        <v>261</v>
      </c>
      <c r="I257" s="61">
        <v>1506</v>
      </c>
      <c r="J257" s="62"/>
    </row>
    <row r="258" spans="1:10" ht="30" customHeight="1" x14ac:dyDescent="0.3">
      <c r="A258" s="23">
        <f t="shared" si="75"/>
        <v>2805368135</v>
      </c>
      <c r="B258" s="13"/>
      <c r="C258" s="24">
        <f>SUM(C259:C262)</f>
        <v>2542342979</v>
      </c>
      <c r="D258" s="25">
        <f>SUM(D259:D262)</f>
        <v>16854108</v>
      </c>
      <c r="E258" s="25">
        <f>SUM(E259:E262)</f>
        <v>2525488871</v>
      </c>
      <c r="G258" s="24">
        <f>SUM(G259:G262)</f>
        <v>263025156</v>
      </c>
      <c r="H258" s="26"/>
      <c r="I258" s="27" t="s">
        <v>262</v>
      </c>
      <c r="J258" s="28" t="s">
        <v>263</v>
      </c>
    </row>
    <row r="259" spans="1:10" ht="30" customHeight="1" x14ac:dyDescent="0.3">
      <c r="A259" s="42">
        <f t="shared" si="75"/>
        <v>2741102126</v>
      </c>
      <c r="B259" s="13"/>
      <c r="C259" s="43">
        <f t="shared" ref="C259:C262" si="91">SUM(D259:E259)</f>
        <v>2533518864</v>
      </c>
      <c r="D259" s="44">
        <v>8029993</v>
      </c>
      <c r="E259" s="44">
        <v>2525488871</v>
      </c>
      <c r="G259" s="45">
        <v>207583262</v>
      </c>
      <c r="H259" s="46" t="s">
        <v>262</v>
      </c>
      <c r="I259" s="47">
        <v>1224</v>
      </c>
      <c r="J259" s="48"/>
    </row>
    <row r="260" spans="1:10" ht="30" customHeight="1" x14ac:dyDescent="0.3">
      <c r="A260" s="49">
        <f t="shared" si="75"/>
        <v>15337605</v>
      </c>
      <c r="B260" s="13"/>
      <c r="C260" s="50">
        <f t="shared" si="91"/>
        <v>5120492</v>
      </c>
      <c r="D260" s="51">
        <v>5120492</v>
      </c>
      <c r="E260" s="51">
        <v>0</v>
      </c>
      <c r="G260" s="52">
        <v>10217113</v>
      </c>
      <c r="H260" s="53" t="s">
        <v>264</v>
      </c>
      <c r="I260" s="54">
        <v>1483</v>
      </c>
      <c r="J260" s="55"/>
    </row>
    <row r="261" spans="1:10" ht="30" customHeight="1" x14ac:dyDescent="0.3">
      <c r="A261" s="49">
        <f t="shared" si="75"/>
        <v>33928405</v>
      </c>
      <c r="B261" s="13"/>
      <c r="C261" s="50">
        <f t="shared" si="91"/>
        <v>565032</v>
      </c>
      <c r="D261" s="51">
        <v>565032</v>
      </c>
      <c r="E261" s="51">
        <v>0</v>
      </c>
      <c r="G261" s="52">
        <v>33363373</v>
      </c>
      <c r="H261" s="53" t="s">
        <v>265</v>
      </c>
      <c r="I261" s="54">
        <v>1011</v>
      </c>
      <c r="J261" s="55"/>
    </row>
    <row r="262" spans="1:10" ht="30" customHeight="1" x14ac:dyDescent="0.3">
      <c r="A262" s="56">
        <f t="shared" si="75"/>
        <v>14999999</v>
      </c>
      <c r="B262" s="13"/>
      <c r="C262" s="57">
        <f t="shared" si="91"/>
        <v>3138591</v>
      </c>
      <c r="D262" s="58">
        <v>3138591</v>
      </c>
      <c r="E262" s="58">
        <v>0</v>
      </c>
      <c r="G262" s="59">
        <v>11861408</v>
      </c>
      <c r="H262" s="60" t="s">
        <v>266</v>
      </c>
      <c r="I262" s="61">
        <v>1026</v>
      </c>
      <c r="J262" s="62"/>
    </row>
    <row r="263" spans="1:10" ht="30" customHeight="1" x14ac:dyDescent="0.3">
      <c r="A263" s="23">
        <f t="shared" si="75"/>
        <v>927093363</v>
      </c>
      <c r="B263" s="13"/>
      <c r="C263" s="24">
        <f t="shared" ref="C263" si="92">SUM(C264)</f>
        <v>864012372</v>
      </c>
      <c r="D263" s="25">
        <f t="shared" ref="D263" si="93">SUM(D264)</f>
        <v>2011037</v>
      </c>
      <c r="E263" s="25">
        <f>SUM(E264)</f>
        <v>862001335</v>
      </c>
      <c r="G263" s="24">
        <f>SUM(G264)</f>
        <v>63080991</v>
      </c>
      <c r="H263" s="26"/>
      <c r="I263" s="27" t="s">
        <v>267</v>
      </c>
      <c r="J263" s="28" t="s">
        <v>268</v>
      </c>
    </row>
    <row r="264" spans="1:10" ht="30" customHeight="1" x14ac:dyDescent="0.3">
      <c r="A264" s="29">
        <f t="shared" si="75"/>
        <v>927093363</v>
      </c>
      <c r="B264" s="13"/>
      <c r="C264" s="30">
        <f>SUM(D264:E264)</f>
        <v>864012372</v>
      </c>
      <c r="D264" s="31">
        <v>2011037</v>
      </c>
      <c r="E264" s="31">
        <v>862001335</v>
      </c>
      <c r="G264" s="32">
        <v>63080991</v>
      </c>
      <c r="H264" s="33" t="s">
        <v>267</v>
      </c>
      <c r="I264" s="34">
        <v>1529</v>
      </c>
      <c r="J264" s="41"/>
    </row>
    <row r="265" spans="1:10" ht="30" customHeight="1" x14ac:dyDescent="0.3">
      <c r="A265" s="23">
        <f t="shared" ref="A265:A328" si="94">G265+C265</f>
        <v>77883999</v>
      </c>
      <c r="B265" s="13"/>
      <c r="C265" s="24">
        <f t="shared" ref="C265:D265" si="95">SUM(C266:C268)</f>
        <v>28997995</v>
      </c>
      <c r="D265" s="25">
        <f t="shared" si="95"/>
        <v>28997995</v>
      </c>
      <c r="E265" s="25">
        <f>SUM(E266:E268)</f>
        <v>0</v>
      </c>
      <c r="G265" s="24">
        <f>SUM(G266:G268)</f>
        <v>48886004</v>
      </c>
      <c r="H265" s="26"/>
      <c r="I265" s="27" t="s">
        <v>269</v>
      </c>
      <c r="J265" s="28" t="s">
        <v>270</v>
      </c>
    </row>
    <row r="266" spans="1:10" ht="30" customHeight="1" x14ac:dyDescent="0.3">
      <c r="A266" s="42">
        <f t="shared" si="94"/>
        <v>21500000</v>
      </c>
      <c r="B266" s="13"/>
      <c r="C266" s="43">
        <f t="shared" ref="C266:C268" si="96">SUM(D266:E266)</f>
        <v>5971823</v>
      </c>
      <c r="D266" s="44">
        <v>5971823</v>
      </c>
      <c r="E266" s="44">
        <v>0</v>
      </c>
      <c r="G266" s="45">
        <v>15528177</v>
      </c>
      <c r="H266" s="46" t="s">
        <v>269</v>
      </c>
      <c r="I266" s="47">
        <v>1531</v>
      </c>
      <c r="J266" s="48"/>
    </row>
    <row r="267" spans="1:10" ht="30" customHeight="1" x14ac:dyDescent="0.3">
      <c r="A267" s="49">
        <f t="shared" si="94"/>
        <v>50083999</v>
      </c>
      <c r="B267" s="13"/>
      <c r="C267" s="50">
        <f t="shared" si="96"/>
        <v>22901872</v>
      </c>
      <c r="D267" s="51">
        <v>22901872</v>
      </c>
      <c r="E267" s="51">
        <v>0</v>
      </c>
      <c r="G267" s="52">
        <v>27182127</v>
      </c>
      <c r="H267" s="53" t="s">
        <v>271</v>
      </c>
      <c r="I267" s="54">
        <v>1238</v>
      </c>
      <c r="J267" s="55"/>
    </row>
    <row r="268" spans="1:10" ht="30" customHeight="1" x14ac:dyDescent="0.3">
      <c r="A268" s="56">
        <f t="shared" si="94"/>
        <v>6300000</v>
      </c>
      <c r="B268" s="13"/>
      <c r="C268" s="57">
        <f t="shared" si="96"/>
        <v>124300</v>
      </c>
      <c r="D268" s="58">
        <v>124300</v>
      </c>
      <c r="E268" s="58">
        <v>0</v>
      </c>
      <c r="G268" s="59">
        <v>6175700</v>
      </c>
      <c r="H268" s="60" t="s">
        <v>272</v>
      </c>
      <c r="I268" s="61">
        <v>1239</v>
      </c>
      <c r="J268" s="62"/>
    </row>
    <row r="269" spans="1:10" ht="30" customHeight="1" x14ac:dyDescent="0.3">
      <c r="A269" s="23">
        <f t="shared" si="94"/>
        <v>132942978</v>
      </c>
      <c r="B269" s="13"/>
      <c r="C269" s="24">
        <f t="shared" ref="C269" si="97">SUM(C270)</f>
        <v>62302656</v>
      </c>
      <c r="D269" s="25">
        <f t="shared" ref="D269" si="98">SUM(D270)</f>
        <v>12597030</v>
      </c>
      <c r="E269" s="25">
        <f>SUM(E270)</f>
        <v>49705626</v>
      </c>
      <c r="G269" s="24">
        <f>SUM(G270)</f>
        <v>70640322</v>
      </c>
      <c r="H269" s="26"/>
      <c r="I269" s="27" t="s">
        <v>273</v>
      </c>
      <c r="J269" s="28" t="s">
        <v>274</v>
      </c>
    </row>
    <row r="270" spans="1:10" ht="30" customHeight="1" x14ac:dyDescent="0.3">
      <c r="A270" s="29">
        <f t="shared" si="94"/>
        <v>132942978</v>
      </c>
      <c r="B270" s="13"/>
      <c r="C270" s="30">
        <f>SUM(D270:E270)</f>
        <v>62302656</v>
      </c>
      <c r="D270" s="31">
        <v>12597030</v>
      </c>
      <c r="E270" s="31">
        <v>49705626</v>
      </c>
      <c r="G270" s="32">
        <v>70640322</v>
      </c>
      <c r="H270" s="33" t="s">
        <v>275</v>
      </c>
      <c r="I270" s="34">
        <v>1233</v>
      </c>
      <c r="J270" s="41"/>
    </row>
    <row r="271" spans="1:10" ht="30" customHeight="1" x14ac:dyDescent="0.3">
      <c r="A271" s="23">
        <f t="shared" si="94"/>
        <v>210191099</v>
      </c>
      <c r="B271" s="13"/>
      <c r="C271" s="24">
        <f t="shared" ref="C271:D271" si="99">SUM(C272:C274)</f>
        <v>42850156</v>
      </c>
      <c r="D271" s="25">
        <f t="shared" si="99"/>
        <v>5592652</v>
      </c>
      <c r="E271" s="25">
        <f>SUM(E272:E274)</f>
        <v>37257504</v>
      </c>
      <c r="G271" s="24">
        <f>SUM(G272:G274)</f>
        <v>167340943</v>
      </c>
      <c r="H271" s="26"/>
      <c r="I271" s="27" t="s">
        <v>276</v>
      </c>
      <c r="J271" s="28" t="s">
        <v>277</v>
      </c>
    </row>
    <row r="272" spans="1:10" ht="30" customHeight="1" x14ac:dyDescent="0.3">
      <c r="A272" s="42">
        <f t="shared" si="94"/>
        <v>200228547</v>
      </c>
      <c r="B272" s="13"/>
      <c r="C272" s="43">
        <f t="shared" ref="C272:C274" si="100">SUM(D272:E272)</f>
        <v>42599705</v>
      </c>
      <c r="D272" s="44">
        <v>5342201</v>
      </c>
      <c r="E272" s="44">
        <v>37257504</v>
      </c>
      <c r="G272" s="45">
        <v>157628842</v>
      </c>
      <c r="H272" s="46" t="s">
        <v>276</v>
      </c>
      <c r="I272" s="47">
        <v>1240</v>
      </c>
      <c r="J272" s="48"/>
    </row>
    <row r="273" spans="1:10" ht="30" customHeight="1" x14ac:dyDescent="0.3">
      <c r="A273" s="49">
        <f t="shared" si="94"/>
        <v>7453673</v>
      </c>
      <c r="B273" s="13"/>
      <c r="C273" s="50">
        <f t="shared" si="100"/>
        <v>250451</v>
      </c>
      <c r="D273" s="51">
        <v>250451</v>
      </c>
      <c r="E273" s="51">
        <v>0</v>
      </c>
      <c r="G273" s="52">
        <v>7203222</v>
      </c>
      <c r="H273" s="53" t="s">
        <v>278</v>
      </c>
      <c r="I273" s="54">
        <v>1241</v>
      </c>
      <c r="J273" s="55"/>
    </row>
    <row r="274" spans="1:10" ht="30" customHeight="1" x14ac:dyDescent="0.3">
      <c r="A274" s="56">
        <f t="shared" si="94"/>
        <v>2508879</v>
      </c>
      <c r="B274" s="13"/>
      <c r="C274" s="57">
        <f t="shared" si="100"/>
        <v>0</v>
      </c>
      <c r="D274" s="58">
        <v>0</v>
      </c>
      <c r="E274" s="58">
        <v>0</v>
      </c>
      <c r="G274" s="59">
        <v>2508879</v>
      </c>
      <c r="H274" s="60" t="s">
        <v>279</v>
      </c>
      <c r="I274" s="61">
        <v>1534</v>
      </c>
      <c r="J274" s="62"/>
    </row>
    <row r="275" spans="1:10" ht="30" customHeight="1" x14ac:dyDescent="0.3">
      <c r="A275" s="23">
        <f t="shared" si="94"/>
        <v>120093973</v>
      </c>
      <c r="B275" s="13"/>
      <c r="C275" s="24">
        <f t="shared" ref="C275:D275" si="101">SUM(C276:C279)</f>
        <v>4896787</v>
      </c>
      <c r="D275" s="25">
        <f t="shared" si="101"/>
        <v>4896787</v>
      </c>
      <c r="E275" s="25">
        <f>SUM(E276:E279)</f>
        <v>0</v>
      </c>
      <c r="G275" s="24">
        <f>SUM(G276:G279)</f>
        <v>115197186</v>
      </c>
      <c r="H275" s="26"/>
      <c r="I275" s="27" t="s">
        <v>280</v>
      </c>
      <c r="J275" s="28" t="s">
        <v>281</v>
      </c>
    </row>
    <row r="276" spans="1:10" ht="30" customHeight="1" x14ac:dyDescent="0.3">
      <c r="A276" s="42">
        <f t="shared" si="94"/>
        <v>61304162</v>
      </c>
      <c r="B276" s="13"/>
      <c r="C276" s="43">
        <f t="shared" ref="C276:C279" si="102">SUM(D276:E276)</f>
        <v>2641137</v>
      </c>
      <c r="D276" s="44">
        <v>2641137</v>
      </c>
      <c r="E276" s="44">
        <v>0</v>
      </c>
      <c r="G276" s="45">
        <v>58663025</v>
      </c>
      <c r="H276" s="46" t="s">
        <v>280</v>
      </c>
      <c r="I276" s="47">
        <v>1229</v>
      </c>
      <c r="J276" s="48"/>
    </row>
    <row r="277" spans="1:10" ht="30" customHeight="1" x14ac:dyDescent="0.3">
      <c r="A277" s="49">
        <f t="shared" si="94"/>
        <v>40362437</v>
      </c>
      <c r="B277" s="13"/>
      <c r="C277" s="50">
        <f t="shared" si="102"/>
        <v>872150</v>
      </c>
      <c r="D277" s="51">
        <v>872150</v>
      </c>
      <c r="E277" s="51">
        <v>0</v>
      </c>
      <c r="G277" s="52">
        <v>39490287</v>
      </c>
      <c r="H277" s="53" t="s">
        <v>282</v>
      </c>
      <c r="I277" s="54">
        <v>1228</v>
      </c>
      <c r="J277" s="55"/>
    </row>
    <row r="278" spans="1:10" ht="30" customHeight="1" x14ac:dyDescent="0.3">
      <c r="A278" s="49">
        <f t="shared" si="94"/>
        <v>3441668</v>
      </c>
      <c r="B278" s="13"/>
      <c r="C278" s="50">
        <f t="shared" si="102"/>
        <v>227500</v>
      </c>
      <c r="D278" s="51">
        <v>227500</v>
      </c>
      <c r="E278" s="51">
        <v>0</v>
      </c>
      <c r="G278" s="52">
        <v>3214168</v>
      </c>
      <c r="H278" s="53" t="s">
        <v>283</v>
      </c>
      <c r="I278" s="54">
        <v>1230</v>
      </c>
      <c r="J278" s="55"/>
    </row>
    <row r="279" spans="1:10" ht="30" customHeight="1" x14ac:dyDescent="0.3">
      <c r="A279" s="56">
        <f t="shared" si="94"/>
        <v>14985706</v>
      </c>
      <c r="B279" s="13"/>
      <c r="C279" s="57">
        <f t="shared" si="102"/>
        <v>1156000</v>
      </c>
      <c r="D279" s="58">
        <v>1156000</v>
      </c>
      <c r="E279" s="58">
        <v>0</v>
      </c>
      <c r="G279" s="59">
        <v>13829706</v>
      </c>
      <c r="H279" s="60" t="s">
        <v>284</v>
      </c>
      <c r="I279" s="61">
        <v>1231</v>
      </c>
      <c r="J279" s="62"/>
    </row>
    <row r="280" spans="1:10" ht="30" customHeight="1" x14ac:dyDescent="0.3">
      <c r="A280" s="23">
        <f t="shared" si="94"/>
        <v>290625424</v>
      </c>
      <c r="B280" s="13"/>
      <c r="C280" s="24">
        <f>SUM(C281:C286)</f>
        <v>64532293</v>
      </c>
      <c r="D280" s="25">
        <f>SUM(D281:D286)</f>
        <v>6229353</v>
      </c>
      <c r="E280" s="25">
        <f>SUM(E281:E286)</f>
        <v>58302940</v>
      </c>
      <c r="G280" s="24">
        <f>SUM(G281:G286)</f>
        <v>226093131</v>
      </c>
      <c r="H280" s="26"/>
      <c r="I280" s="27" t="s">
        <v>285</v>
      </c>
      <c r="J280" s="28" t="s">
        <v>286</v>
      </c>
    </row>
    <row r="281" spans="1:10" ht="30" customHeight="1" x14ac:dyDescent="0.3">
      <c r="A281" s="42">
        <f t="shared" si="94"/>
        <v>64993411</v>
      </c>
      <c r="B281" s="13"/>
      <c r="C281" s="43">
        <f t="shared" ref="C281:C286" si="103">SUM(D281:E281)</f>
        <v>30795830</v>
      </c>
      <c r="D281" s="44">
        <v>297500</v>
      </c>
      <c r="E281" s="44">
        <v>30498330</v>
      </c>
      <c r="G281" s="45">
        <v>34197581</v>
      </c>
      <c r="H281" s="46" t="s">
        <v>285</v>
      </c>
      <c r="I281" s="47">
        <v>1510</v>
      </c>
      <c r="J281" s="48"/>
    </row>
    <row r="282" spans="1:10" ht="30" customHeight="1" x14ac:dyDescent="0.3">
      <c r="A282" s="49">
        <f t="shared" si="94"/>
        <v>29048667</v>
      </c>
      <c r="B282" s="13"/>
      <c r="C282" s="50">
        <f t="shared" si="103"/>
        <v>690285</v>
      </c>
      <c r="D282" s="51">
        <v>690285</v>
      </c>
      <c r="E282" s="51">
        <v>0</v>
      </c>
      <c r="G282" s="52">
        <v>28358382</v>
      </c>
      <c r="H282" s="53" t="s">
        <v>287</v>
      </c>
      <c r="I282" s="54">
        <v>1196</v>
      </c>
      <c r="J282" s="55"/>
    </row>
    <row r="283" spans="1:10" ht="30" customHeight="1" x14ac:dyDescent="0.3">
      <c r="A283" s="49">
        <f t="shared" si="94"/>
        <v>18610533</v>
      </c>
      <c r="B283" s="13"/>
      <c r="C283" s="50">
        <f t="shared" si="103"/>
        <v>132000</v>
      </c>
      <c r="D283" s="51">
        <v>132000</v>
      </c>
      <c r="E283" s="51">
        <v>0</v>
      </c>
      <c r="G283" s="52">
        <v>18478533</v>
      </c>
      <c r="H283" s="53" t="s">
        <v>288</v>
      </c>
      <c r="I283" s="54">
        <v>1197</v>
      </c>
      <c r="J283" s="55"/>
    </row>
    <row r="284" spans="1:10" ht="30" customHeight="1" x14ac:dyDescent="0.3">
      <c r="A284" s="49">
        <f t="shared" si="94"/>
        <v>18037975</v>
      </c>
      <c r="B284" s="13"/>
      <c r="C284" s="50">
        <f t="shared" si="103"/>
        <v>210050</v>
      </c>
      <c r="D284" s="51">
        <v>210050</v>
      </c>
      <c r="E284" s="51">
        <v>0</v>
      </c>
      <c r="G284" s="52">
        <v>17827925</v>
      </c>
      <c r="H284" s="53" t="s">
        <v>289</v>
      </c>
      <c r="I284" s="54">
        <v>1516</v>
      </c>
      <c r="J284" s="55"/>
    </row>
    <row r="285" spans="1:10" ht="30" customHeight="1" x14ac:dyDescent="0.3">
      <c r="A285" s="49">
        <f t="shared" si="94"/>
        <v>122804610</v>
      </c>
      <c r="B285" s="13"/>
      <c r="C285" s="50">
        <f t="shared" si="103"/>
        <v>32301958</v>
      </c>
      <c r="D285" s="51">
        <v>4497348</v>
      </c>
      <c r="E285" s="51">
        <v>27804610</v>
      </c>
      <c r="G285" s="52">
        <v>90502652</v>
      </c>
      <c r="H285" s="53" t="s">
        <v>290</v>
      </c>
      <c r="I285" s="54">
        <v>1192</v>
      </c>
      <c r="J285" s="55"/>
    </row>
    <row r="286" spans="1:10" ht="30" customHeight="1" x14ac:dyDescent="0.3">
      <c r="A286" s="56">
        <f t="shared" si="94"/>
        <v>37130228</v>
      </c>
      <c r="B286" s="13"/>
      <c r="C286" s="57">
        <f t="shared" si="103"/>
        <v>402170</v>
      </c>
      <c r="D286" s="58">
        <v>402170</v>
      </c>
      <c r="E286" s="58">
        <v>0</v>
      </c>
      <c r="G286" s="59">
        <v>36728058</v>
      </c>
      <c r="H286" s="60" t="s">
        <v>291</v>
      </c>
      <c r="I286" s="61">
        <v>1194</v>
      </c>
      <c r="J286" s="62"/>
    </row>
    <row r="287" spans="1:10" ht="30" customHeight="1" x14ac:dyDescent="0.3">
      <c r="A287" s="23">
        <f t="shared" si="94"/>
        <v>1615011051</v>
      </c>
      <c r="B287" s="13"/>
      <c r="C287" s="24">
        <f t="shared" ref="C287:D287" si="104">SUM(C288:C487)</f>
        <v>0</v>
      </c>
      <c r="D287" s="25">
        <f t="shared" si="104"/>
        <v>0</v>
      </c>
      <c r="E287" s="25">
        <f>SUM(E288:E487)</f>
        <v>0</v>
      </c>
      <c r="G287" s="24">
        <f>SUM(G288:G487)</f>
        <v>1615011051</v>
      </c>
      <c r="H287" s="26"/>
      <c r="I287" s="27" t="s">
        <v>292</v>
      </c>
      <c r="J287" s="28" t="s">
        <v>293</v>
      </c>
    </row>
    <row r="288" spans="1:10" ht="30" customHeight="1" x14ac:dyDescent="0.3">
      <c r="A288" s="42">
        <f t="shared" si="94"/>
        <v>127785355</v>
      </c>
      <c r="B288" s="13"/>
      <c r="C288" s="43">
        <f t="shared" ref="C288:C351" si="105">SUM(D288:E288)</f>
        <v>0</v>
      </c>
      <c r="D288" s="44">
        <v>0</v>
      </c>
      <c r="E288" s="44">
        <v>0</v>
      </c>
      <c r="G288" s="45">
        <v>127785355</v>
      </c>
      <c r="H288" s="46" t="s">
        <v>294</v>
      </c>
      <c r="I288" s="47">
        <v>1477</v>
      </c>
      <c r="J288" s="48"/>
    </row>
    <row r="289" spans="1:10" ht="30" customHeight="1" x14ac:dyDescent="0.3">
      <c r="A289" s="49">
        <f t="shared" si="94"/>
        <v>41685105</v>
      </c>
      <c r="B289" s="13"/>
      <c r="C289" s="50">
        <f t="shared" si="105"/>
        <v>0</v>
      </c>
      <c r="D289" s="51">
        <v>0</v>
      </c>
      <c r="E289" s="51">
        <v>0</v>
      </c>
      <c r="G289" s="52">
        <v>41685105</v>
      </c>
      <c r="H289" s="53" t="s">
        <v>295</v>
      </c>
      <c r="I289" s="54">
        <v>1476</v>
      </c>
      <c r="J289" s="55"/>
    </row>
    <row r="290" spans="1:10" ht="30" customHeight="1" x14ac:dyDescent="0.3">
      <c r="A290" s="49">
        <f t="shared" si="94"/>
        <v>72781197</v>
      </c>
      <c r="B290" s="13"/>
      <c r="C290" s="50">
        <f t="shared" si="105"/>
        <v>0</v>
      </c>
      <c r="D290" s="51">
        <v>0</v>
      </c>
      <c r="E290" s="51">
        <v>0</v>
      </c>
      <c r="G290" s="52">
        <v>72781197</v>
      </c>
      <c r="H290" s="53" t="s">
        <v>296</v>
      </c>
      <c r="I290" s="54">
        <v>1277</v>
      </c>
      <c r="J290" s="55"/>
    </row>
    <row r="291" spans="1:10" ht="30" customHeight="1" x14ac:dyDescent="0.3">
      <c r="A291" s="49">
        <f t="shared" si="94"/>
        <v>17126953</v>
      </c>
      <c r="B291" s="13"/>
      <c r="C291" s="50">
        <f t="shared" si="105"/>
        <v>0</v>
      </c>
      <c r="D291" s="51">
        <v>0</v>
      </c>
      <c r="E291" s="51">
        <v>0</v>
      </c>
      <c r="G291" s="52">
        <v>17126953</v>
      </c>
      <c r="H291" s="53" t="s">
        <v>297</v>
      </c>
      <c r="I291" s="54">
        <v>1281</v>
      </c>
      <c r="J291" s="55"/>
    </row>
    <row r="292" spans="1:10" ht="30" customHeight="1" x14ac:dyDescent="0.3">
      <c r="A292" s="49">
        <f t="shared" si="94"/>
        <v>4949944</v>
      </c>
      <c r="B292" s="13"/>
      <c r="C292" s="50">
        <f t="shared" si="105"/>
        <v>0</v>
      </c>
      <c r="D292" s="51">
        <v>0</v>
      </c>
      <c r="E292" s="51">
        <v>0</v>
      </c>
      <c r="G292" s="52">
        <v>4949944</v>
      </c>
      <c r="H292" s="53" t="s">
        <v>298</v>
      </c>
      <c r="I292" s="54">
        <v>1280</v>
      </c>
      <c r="J292" s="55"/>
    </row>
    <row r="293" spans="1:10" ht="30" customHeight="1" x14ac:dyDescent="0.3">
      <c r="A293" s="49">
        <f t="shared" si="94"/>
        <v>4747201</v>
      </c>
      <c r="B293" s="13"/>
      <c r="C293" s="50">
        <f t="shared" si="105"/>
        <v>0</v>
      </c>
      <c r="D293" s="51">
        <v>0</v>
      </c>
      <c r="E293" s="51">
        <v>0</v>
      </c>
      <c r="G293" s="52">
        <v>4747201</v>
      </c>
      <c r="H293" s="53" t="s">
        <v>299</v>
      </c>
      <c r="I293" s="54">
        <v>1282</v>
      </c>
      <c r="J293" s="55"/>
    </row>
    <row r="294" spans="1:10" ht="30" customHeight="1" x14ac:dyDescent="0.3">
      <c r="A294" s="49">
        <f t="shared" si="94"/>
        <v>5530735</v>
      </c>
      <c r="B294" s="13"/>
      <c r="C294" s="50">
        <f t="shared" si="105"/>
        <v>0</v>
      </c>
      <c r="D294" s="51">
        <v>0</v>
      </c>
      <c r="E294" s="51">
        <v>0</v>
      </c>
      <c r="G294" s="52">
        <v>5530735</v>
      </c>
      <c r="H294" s="53" t="s">
        <v>300</v>
      </c>
      <c r="I294" s="54">
        <v>1283</v>
      </c>
      <c r="J294" s="55"/>
    </row>
    <row r="295" spans="1:10" ht="30" customHeight="1" x14ac:dyDescent="0.3">
      <c r="A295" s="49">
        <f t="shared" si="94"/>
        <v>5336421</v>
      </c>
      <c r="B295" s="13"/>
      <c r="C295" s="50">
        <f t="shared" si="105"/>
        <v>0</v>
      </c>
      <c r="D295" s="51">
        <v>0</v>
      </c>
      <c r="E295" s="51">
        <v>0</v>
      </c>
      <c r="G295" s="52">
        <v>5336421</v>
      </c>
      <c r="H295" s="53" t="s">
        <v>301</v>
      </c>
      <c r="I295" s="54">
        <v>1284</v>
      </c>
      <c r="J295" s="55"/>
    </row>
    <row r="296" spans="1:10" ht="30" customHeight="1" x14ac:dyDescent="0.3">
      <c r="A296" s="49">
        <f t="shared" si="94"/>
        <v>9473964</v>
      </c>
      <c r="B296" s="13"/>
      <c r="C296" s="50">
        <f t="shared" si="105"/>
        <v>0</v>
      </c>
      <c r="D296" s="51">
        <v>0</v>
      </c>
      <c r="E296" s="51">
        <v>0</v>
      </c>
      <c r="G296" s="52">
        <v>9473964</v>
      </c>
      <c r="H296" s="53" t="s">
        <v>302</v>
      </c>
      <c r="I296" s="54">
        <v>1285</v>
      </c>
      <c r="J296" s="55"/>
    </row>
    <row r="297" spans="1:10" ht="30" customHeight="1" x14ac:dyDescent="0.3">
      <c r="A297" s="49">
        <f t="shared" si="94"/>
        <v>11451214</v>
      </c>
      <c r="B297" s="13"/>
      <c r="C297" s="50">
        <f t="shared" si="105"/>
        <v>0</v>
      </c>
      <c r="D297" s="51">
        <v>0</v>
      </c>
      <c r="E297" s="51">
        <v>0</v>
      </c>
      <c r="G297" s="52">
        <v>11451214</v>
      </c>
      <c r="H297" s="53" t="s">
        <v>303</v>
      </c>
      <c r="I297" s="54">
        <v>1286</v>
      </c>
      <c r="J297" s="55"/>
    </row>
    <row r="298" spans="1:10" ht="30" customHeight="1" x14ac:dyDescent="0.3">
      <c r="A298" s="49">
        <f t="shared" si="94"/>
        <v>9547566</v>
      </c>
      <c r="B298" s="13"/>
      <c r="C298" s="50">
        <f t="shared" si="105"/>
        <v>0</v>
      </c>
      <c r="D298" s="51">
        <v>0</v>
      </c>
      <c r="E298" s="51">
        <v>0</v>
      </c>
      <c r="G298" s="52">
        <v>9547566</v>
      </c>
      <c r="H298" s="53" t="s">
        <v>304</v>
      </c>
      <c r="I298" s="54">
        <v>1287</v>
      </c>
      <c r="J298" s="55"/>
    </row>
    <row r="299" spans="1:10" ht="30" customHeight="1" x14ac:dyDescent="0.3">
      <c r="A299" s="49">
        <f t="shared" si="94"/>
        <v>4021587</v>
      </c>
      <c r="B299" s="13"/>
      <c r="C299" s="50">
        <f t="shared" si="105"/>
        <v>0</v>
      </c>
      <c r="D299" s="51">
        <v>0</v>
      </c>
      <c r="E299" s="51">
        <v>0</v>
      </c>
      <c r="G299" s="52">
        <v>4021587</v>
      </c>
      <c r="H299" s="53" t="s">
        <v>305</v>
      </c>
      <c r="I299" s="54">
        <v>1288</v>
      </c>
      <c r="J299" s="55"/>
    </row>
    <row r="300" spans="1:10" ht="30" customHeight="1" x14ac:dyDescent="0.3">
      <c r="A300" s="49">
        <f t="shared" si="94"/>
        <v>12302462</v>
      </c>
      <c r="B300" s="13"/>
      <c r="C300" s="50">
        <f t="shared" si="105"/>
        <v>0</v>
      </c>
      <c r="D300" s="51">
        <v>0</v>
      </c>
      <c r="E300" s="51">
        <v>0</v>
      </c>
      <c r="G300" s="52">
        <v>12302462</v>
      </c>
      <c r="H300" s="53" t="s">
        <v>306</v>
      </c>
      <c r="I300" s="54">
        <v>1289</v>
      </c>
      <c r="J300" s="55"/>
    </row>
    <row r="301" spans="1:10" ht="30" customHeight="1" x14ac:dyDescent="0.3">
      <c r="A301" s="49">
        <f t="shared" si="94"/>
        <v>8544233</v>
      </c>
      <c r="B301" s="13"/>
      <c r="C301" s="50">
        <f t="shared" si="105"/>
        <v>0</v>
      </c>
      <c r="D301" s="51">
        <v>0</v>
      </c>
      <c r="E301" s="51">
        <v>0</v>
      </c>
      <c r="G301" s="52">
        <v>8544233</v>
      </c>
      <c r="H301" s="53" t="s">
        <v>307</v>
      </c>
      <c r="I301" s="54">
        <v>1290</v>
      </c>
      <c r="J301" s="55"/>
    </row>
    <row r="302" spans="1:10" ht="30" customHeight="1" x14ac:dyDescent="0.3">
      <c r="A302" s="49">
        <f t="shared" si="94"/>
        <v>5498681</v>
      </c>
      <c r="B302" s="13"/>
      <c r="C302" s="50">
        <f t="shared" si="105"/>
        <v>0</v>
      </c>
      <c r="D302" s="51">
        <v>0</v>
      </c>
      <c r="E302" s="51">
        <v>0</v>
      </c>
      <c r="G302" s="52">
        <v>5498681</v>
      </c>
      <c r="H302" s="53" t="s">
        <v>308</v>
      </c>
      <c r="I302" s="54">
        <v>1291</v>
      </c>
      <c r="J302" s="55"/>
    </row>
    <row r="303" spans="1:10" ht="30" customHeight="1" x14ac:dyDescent="0.3">
      <c r="A303" s="49">
        <f t="shared" si="94"/>
        <v>4100604</v>
      </c>
      <c r="B303" s="13"/>
      <c r="C303" s="50">
        <f t="shared" si="105"/>
        <v>0</v>
      </c>
      <c r="D303" s="51">
        <v>0</v>
      </c>
      <c r="E303" s="51">
        <v>0</v>
      </c>
      <c r="G303" s="52">
        <v>4100604</v>
      </c>
      <c r="H303" s="53" t="s">
        <v>309</v>
      </c>
      <c r="I303" s="54">
        <v>1292</v>
      </c>
      <c r="J303" s="55"/>
    </row>
    <row r="304" spans="1:10" ht="30" customHeight="1" x14ac:dyDescent="0.3">
      <c r="A304" s="49">
        <f t="shared" si="94"/>
        <v>4481017</v>
      </c>
      <c r="B304" s="13"/>
      <c r="C304" s="50">
        <f t="shared" si="105"/>
        <v>0</v>
      </c>
      <c r="D304" s="51">
        <v>0</v>
      </c>
      <c r="E304" s="51">
        <v>0</v>
      </c>
      <c r="G304" s="52">
        <v>4481017</v>
      </c>
      <c r="H304" s="53" t="s">
        <v>310</v>
      </c>
      <c r="I304" s="54">
        <v>1293</v>
      </c>
      <c r="J304" s="55"/>
    </row>
    <row r="305" spans="1:10" ht="30" customHeight="1" x14ac:dyDescent="0.3">
      <c r="A305" s="49">
        <f t="shared" si="94"/>
        <v>10244526</v>
      </c>
      <c r="B305" s="13"/>
      <c r="C305" s="50">
        <f t="shared" si="105"/>
        <v>0</v>
      </c>
      <c r="D305" s="51">
        <v>0</v>
      </c>
      <c r="E305" s="51">
        <v>0</v>
      </c>
      <c r="G305" s="52">
        <v>10244526</v>
      </c>
      <c r="H305" s="53" t="s">
        <v>311</v>
      </c>
      <c r="I305" s="54">
        <v>1294</v>
      </c>
      <c r="J305" s="55"/>
    </row>
    <row r="306" spans="1:10" ht="30" customHeight="1" x14ac:dyDescent="0.3">
      <c r="A306" s="49">
        <f t="shared" si="94"/>
        <v>17003167</v>
      </c>
      <c r="B306" s="13"/>
      <c r="C306" s="50">
        <f t="shared" si="105"/>
        <v>0</v>
      </c>
      <c r="D306" s="51">
        <v>0</v>
      </c>
      <c r="E306" s="51">
        <v>0</v>
      </c>
      <c r="G306" s="52">
        <v>17003167</v>
      </c>
      <c r="H306" s="53" t="s">
        <v>312</v>
      </c>
      <c r="I306" s="54">
        <v>1295</v>
      </c>
      <c r="J306" s="55"/>
    </row>
    <row r="307" spans="1:10" ht="30" customHeight="1" x14ac:dyDescent="0.3">
      <c r="A307" s="49">
        <f t="shared" si="94"/>
        <v>12199874</v>
      </c>
      <c r="B307" s="13"/>
      <c r="C307" s="50">
        <f t="shared" si="105"/>
        <v>0</v>
      </c>
      <c r="D307" s="51">
        <v>0</v>
      </c>
      <c r="E307" s="51">
        <v>0</v>
      </c>
      <c r="G307" s="52">
        <v>12199874</v>
      </c>
      <c r="H307" s="53" t="s">
        <v>313</v>
      </c>
      <c r="I307" s="54">
        <v>1296</v>
      </c>
      <c r="J307" s="55"/>
    </row>
    <row r="308" spans="1:10" ht="30" customHeight="1" x14ac:dyDescent="0.3">
      <c r="A308" s="49">
        <f t="shared" si="94"/>
        <v>4825519</v>
      </c>
      <c r="B308" s="13"/>
      <c r="C308" s="50">
        <f t="shared" si="105"/>
        <v>0</v>
      </c>
      <c r="D308" s="51">
        <v>0</v>
      </c>
      <c r="E308" s="51">
        <v>0</v>
      </c>
      <c r="G308" s="52">
        <v>4825519</v>
      </c>
      <c r="H308" s="53" t="s">
        <v>314</v>
      </c>
      <c r="I308" s="54">
        <v>1297</v>
      </c>
      <c r="J308" s="55"/>
    </row>
    <row r="309" spans="1:10" ht="30" customHeight="1" x14ac:dyDescent="0.3">
      <c r="A309" s="49">
        <f t="shared" si="94"/>
        <v>4148784</v>
      </c>
      <c r="B309" s="13"/>
      <c r="C309" s="50">
        <f t="shared" si="105"/>
        <v>0</v>
      </c>
      <c r="D309" s="51">
        <v>0</v>
      </c>
      <c r="E309" s="51">
        <v>0</v>
      </c>
      <c r="G309" s="52">
        <v>4148784</v>
      </c>
      <c r="H309" s="53" t="s">
        <v>315</v>
      </c>
      <c r="I309" s="54">
        <v>1298</v>
      </c>
      <c r="J309" s="55"/>
    </row>
    <row r="310" spans="1:10" ht="30" customHeight="1" x14ac:dyDescent="0.3">
      <c r="A310" s="49">
        <f t="shared" si="94"/>
        <v>3646778</v>
      </c>
      <c r="B310" s="13"/>
      <c r="C310" s="50">
        <f t="shared" si="105"/>
        <v>0</v>
      </c>
      <c r="D310" s="51">
        <v>0</v>
      </c>
      <c r="E310" s="51">
        <v>0</v>
      </c>
      <c r="G310" s="52">
        <v>3646778</v>
      </c>
      <c r="H310" s="53" t="s">
        <v>316</v>
      </c>
      <c r="I310" s="54">
        <v>1299</v>
      </c>
      <c r="J310" s="55"/>
    </row>
    <row r="311" spans="1:10" ht="30" customHeight="1" x14ac:dyDescent="0.3">
      <c r="A311" s="49">
        <f t="shared" si="94"/>
        <v>8208582</v>
      </c>
      <c r="B311" s="13"/>
      <c r="C311" s="50">
        <f t="shared" si="105"/>
        <v>0</v>
      </c>
      <c r="D311" s="51">
        <v>0</v>
      </c>
      <c r="E311" s="51">
        <v>0</v>
      </c>
      <c r="G311" s="52">
        <v>8208582</v>
      </c>
      <c r="H311" s="53" t="s">
        <v>317</v>
      </c>
      <c r="I311" s="54">
        <v>1300</v>
      </c>
      <c r="J311" s="55"/>
    </row>
    <row r="312" spans="1:10" ht="30" customHeight="1" x14ac:dyDescent="0.3">
      <c r="A312" s="49">
        <f t="shared" si="94"/>
        <v>5289871</v>
      </c>
      <c r="B312" s="13"/>
      <c r="C312" s="50">
        <f t="shared" si="105"/>
        <v>0</v>
      </c>
      <c r="D312" s="51">
        <v>0</v>
      </c>
      <c r="E312" s="51">
        <v>0</v>
      </c>
      <c r="G312" s="52">
        <v>5289871</v>
      </c>
      <c r="H312" s="53" t="s">
        <v>318</v>
      </c>
      <c r="I312" s="54">
        <v>1301</v>
      </c>
      <c r="J312" s="55"/>
    </row>
    <row r="313" spans="1:10" ht="30" customHeight="1" x14ac:dyDescent="0.3">
      <c r="A313" s="49">
        <f t="shared" si="94"/>
        <v>11455532</v>
      </c>
      <c r="B313" s="13"/>
      <c r="C313" s="50">
        <f t="shared" si="105"/>
        <v>0</v>
      </c>
      <c r="D313" s="51">
        <v>0</v>
      </c>
      <c r="E313" s="51">
        <v>0</v>
      </c>
      <c r="G313" s="52">
        <v>11455532</v>
      </c>
      <c r="H313" s="53" t="s">
        <v>319</v>
      </c>
      <c r="I313" s="54">
        <v>1302</v>
      </c>
      <c r="J313" s="55"/>
    </row>
    <row r="314" spans="1:10" ht="30" customHeight="1" x14ac:dyDescent="0.3">
      <c r="A314" s="49">
        <f t="shared" si="94"/>
        <v>4403487</v>
      </c>
      <c r="B314" s="13"/>
      <c r="C314" s="50">
        <f t="shared" si="105"/>
        <v>0</v>
      </c>
      <c r="D314" s="51">
        <v>0</v>
      </c>
      <c r="E314" s="51">
        <v>0</v>
      </c>
      <c r="G314" s="52">
        <v>4403487</v>
      </c>
      <c r="H314" s="53" t="s">
        <v>320</v>
      </c>
      <c r="I314" s="54">
        <v>1303</v>
      </c>
      <c r="J314" s="55"/>
    </row>
    <row r="315" spans="1:10" ht="30" customHeight="1" x14ac:dyDescent="0.3">
      <c r="A315" s="49">
        <f t="shared" si="94"/>
        <v>33032113</v>
      </c>
      <c r="B315" s="13"/>
      <c r="C315" s="50">
        <f t="shared" si="105"/>
        <v>0</v>
      </c>
      <c r="D315" s="51">
        <v>0</v>
      </c>
      <c r="E315" s="51">
        <v>0</v>
      </c>
      <c r="G315" s="52">
        <v>33032113</v>
      </c>
      <c r="H315" s="53" t="s">
        <v>321</v>
      </c>
      <c r="I315" s="54">
        <v>1304</v>
      </c>
      <c r="J315" s="55"/>
    </row>
    <row r="316" spans="1:10" ht="30" customHeight="1" x14ac:dyDescent="0.3">
      <c r="A316" s="49">
        <f t="shared" si="94"/>
        <v>7685744</v>
      </c>
      <c r="B316" s="13"/>
      <c r="C316" s="50">
        <f t="shared" si="105"/>
        <v>0</v>
      </c>
      <c r="D316" s="51">
        <v>0</v>
      </c>
      <c r="E316" s="51">
        <v>0</v>
      </c>
      <c r="G316" s="52">
        <v>7685744</v>
      </c>
      <c r="H316" s="53" t="s">
        <v>322</v>
      </c>
      <c r="I316" s="54">
        <v>1305</v>
      </c>
      <c r="J316" s="55"/>
    </row>
    <row r="317" spans="1:10" ht="30" customHeight="1" x14ac:dyDescent="0.3">
      <c r="A317" s="49">
        <f t="shared" si="94"/>
        <v>7252836</v>
      </c>
      <c r="B317" s="13"/>
      <c r="C317" s="50">
        <f t="shared" si="105"/>
        <v>0</v>
      </c>
      <c r="D317" s="51">
        <v>0</v>
      </c>
      <c r="E317" s="51">
        <v>0</v>
      </c>
      <c r="G317" s="52">
        <v>7252836</v>
      </c>
      <c r="H317" s="53" t="s">
        <v>323</v>
      </c>
      <c r="I317" s="54">
        <v>1306</v>
      </c>
      <c r="J317" s="55"/>
    </row>
    <row r="318" spans="1:10" ht="30" customHeight="1" x14ac:dyDescent="0.3">
      <c r="A318" s="49">
        <f t="shared" si="94"/>
        <v>6425777</v>
      </c>
      <c r="B318" s="13"/>
      <c r="C318" s="50">
        <f t="shared" si="105"/>
        <v>0</v>
      </c>
      <c r="D318" s="51">
        <v>0</v>
      </c>
      <c r="E318" s="51">
        <v>0</v>
      </c>
      <c r="G318" s="52">
        <v>6425777</v>
      </c>
      <c r="H318" s="53" t="s">
        <v>324</v>
      </c>
      <c r="I318" s="54">
        <v>1307</v>
      </c>
      <c r="J318" s="55"/>
    </row>
    <row r="319" spans="1:10" ht="30" customHeight="1" x14ac:dyDescent="0.3">
      <c r="A319" s="49">
        <f t="shared" si="94"/>
        <v>7475936</v>
      </c>
      <c r="B319" s="13"/>
      <c r="C319" s="50">
        <f t="shared" si="105"/>
        <v>0</v>
      </c>
      <c r="D319" s="51">
        <v>0</v>
      </c>
      <c r="E319" s="51">
        <v>0</v>
      </c>
      <c r="G319" s="52">
        <v>7475936</v>
      </c>
      <c r="H319" s="53" t="s">
        <v>325</v>
      </c>
      <c r="I319" s="54">
        <v>1308</v>
      </c>
      <c r="J319" s="55"/>
    </row>
    <row r="320" spans="1:10" ht="30" customHeight="1" x14ac:dyDescent="0.3">
      <c r="A320" s="49">
        <f t="shared" si="94"/>
        <v>21999460</v>
      </c>
      <c r="B320" s="13"/>
      <c r="C320" s="50">
        <f t="shared" si="105"/>
        <v>0</v>
      </c>
      <c r="D320" s="51">
        <v>0</v>
      </c>
      <c r="E320" s="51">
        <v>0</v>
      </c>
      <c r="G320" s="52">
        <v>21999460</v>
      </c>
      <c r="H320" s="53" t="s">
        <v>326</v>
      </c>
      <c r="I320" s="54">
        <v>1309</v>
      </c>
      <c r="J320" s="55"/>
    </row>
    <row r="321" spans="1:10" ht="30" customHeight="1" x14ac:dyDescent="0.3">
      <c r="A321" s="49">
        <f t="shared" si="94"/>
        <v>7845054</v>
      </c>
      <c r="B321" s="13"/>
      <c r="C321" s="50">
        <f t="shared" si="105"/>
        <v>0</v>
      </c>
      <c r="D321" s="51">
        <v>0</v>
      </c>
      <c r="E321" s="51">
        <v>0</v>
      </c>
      <c r="G321" s="52">
        <v>7845054</v>
      </c>
      <c r="H321" s="53" t="s">
        <v>327</v>
      </c>
      <c r="I321" s="54">
        <v>1310</v>
      </c>
      <c r="J321" s="55"/>
    </row>
    <row r="322" spans="1:10" ht="30" customHeight="1" x14ac:dyDescent="0.3">
      <c r="A322" s="49">
        <f t="shared" si="94"/>
        <v>3904561</v>
      </c>
      <c r="B322" s="13"/>
      <c r="C322" s="50">
        <f t="shared" si="105"/>
        <v>0</v>
      </c>
      <c r="D322" s="51">
        <v>0</v>
      </c>
      <c r="E322" s="51">
        <v>0</v>
      </c>
      <c r="G322" s="52">
        <v>3904561</v>
      </c>
      <c r="H322" s="53" t="s">
        <v>328</v>
      </c>
      <c r="I322" s="54">
        <v>1311</v>
      </c>
      <c r="J322" s="55"/>
    </row>
    <row r="323" spans="1:10" ht="30" customHeight="1" x14ac:dyDescent="0.3">
      <c r="A323" s="49">
        <f t="shared" si="94"/>
        <v>6250786</v>
      </c>
      <c r="B323" s="13"/>
      <c r="C323" s="50">
        <f t="shared" si="105"/>
        <v>0</v>
      </c>
      <c r="D323" s="51">
        <v>0</v>
      </c>
      <c r="E323" s="51">
        <v>0</v>
      </c>
      <c r="G323" s="52">
        <v>6250786</v>
      </c>
      <c r="H323" s="53" t="s">
        <v>329</v>
      </c>
      <c r="I323" s="54">
        <v>1312</v>
      </c>
      <c r="J323" s="55"/>
    </row>
    <row r="324" spans="1:10" ht="30" customHeight="1" x14ac:dyDescent="0.3">
      <c r="A324" s="49">
        <f t="shared" si="94"/>
        <v>6473347</v>
      </c>
      <c r="B324" s="13"/>
      <c r="C324" s="50">
        <f t="shared" si="105"/>
        <v>0</v>
      </c>
      <c r="D324" s="51">
        <v>0</v>
      </c>
      <c r="E324" s="51">
        <v>0</v>
      </c>
      <c r="G324" s="52">
        <v>6473347</v>
      </c>
      <c r="H324" s="53" t="s">
        <v>330</v>
      </c>
      <c r="I324" s="54">
        <v>1313</v>
      </c>
      <c r="J324" s="55"/>
    </row>
    <row r="325" spans="1:10" ht="30" customHeight="1" x14ac:dyDescent="0.3">
      <c r="A325" s="49">
        <f t="shared" si="94"/>
        <v>5613710</v>
      </c>
      <c r="B325" s="13"/>
      <c r="C325" s="50">
        <f t="shared" si="105"/>
        <v>0</v>
      </c>
      <c r="D325" s="51">
        <v>0</v>
      </c>
      <c r="E325" s="51">
        <v>0</v>
      </c>
      <c r="G325" s="52">
        <v>5613710</v>
      </c>
      <c r="H325" s="53" t="s">
        <v>331</v>
      </c>
      <c r="I325" s="54">
        <v>1314</v>
      </c>
      <c r="J325" s="55"/>
    </row>
    <row r="326" spans="1:10" ht="30" customHeight="1" x14ac:dyDescent="0.3">
      <c r="A326" s="49">
        <f t="shared" si="94"/>
        <v>4718459</v>
      </c>
      <c r="B326" s="13"/>
      <c r="C326" s="50">
        <f t="shared" si="105"/>
        <v>0</v>
      </c>
      <c r="D326" s="51">
        <v>0</v>
      </c>
      <c r="E326" s="51">
        <v>0</v>
      </c>
      <c r="G326" s="52">
        <v>4718459</v>
      </c>
      <c r="H326" s="53" t="s">
        <v>332</v>
      </c>
      <c r="I326" s="54">
        <v>1315</v>
      </c>
      <c r="J326" s="55"/>
    </row>
    <row r="327" spans="1:10" ht="30" customHeight="1" x14ac:dyDescent="0.3">
      <c r="A327" s="49">
        <f t="shared" si="94"/>
        <v>7272012</v>
      </c>
      <c r="B327" s="13"/>
      <c r="C327" s="50">
        <f t="shared" si="105"/>
        <v>0</v>
      </c>
      <c r="D327" s="51">
        <v>0</v>
      </c>
      <c r="E327" s="51">
        <v>0</v>
      </c>
      <c r="G327" s="52">
        <v>7272012</v>
      </c>
      <c r="H327" s="53" t="s">
        <v>333</v>
      </c>
      <c r="I327" s="54">
        <v>1316</v>
      </c>
      <c r="J327" s="55"/>
    </row>
    <row r="328" spans="1:10" ht="30" customHeight="1" x14ac:dyDescent="0.3">
      <c r="A328" s="49">
        <f t="shared" si="94"/>
        <v>4560455</v>
      </c>
      <c r="B328" s="13"/>
      <c r="C328" s="50">
        <f t="shared" si="105"/>
        <v>0</v>
      </c>
      <c r="D328" s="51">
        <v>0</v>
      </c>
      <c r="E328" s="51">
        <v>0</v>
      </c>
      <c r="G328" s="52">
        <v>4560455</v>
      </c>
      <c r="H328" s="53" t="s">
        <v>334</v>
      </c>
      <c r="I328" s="54">
        <v>1317</v>
      </c>
      <c r="J328" s="55"/>
    </row>
    <row r="329" spans="1:10" ht="30" customHeight="1" x14ac:dyDescent="0.3">
      <c r="A329" s="49">
        <f t="shared" ref="A329:A392" si="106">G329+C329</f>
        <v>4734703</v>
      </c>
      <c r="B329" s="13"/>
      <c r="C329" s="50">
        <f t="shared" si="105"/>
        <v>0</v>
      </c>
      <c r="D329" s="51">
        <v>0</v>
      </c>
      <c r="E329" s="51">
        <v>0</v>
      </c>
      <c r="G329" s="52">
        <v>4734703</v>
      </c>
      <c r="H329" s="53" t="s">
        <v>335</v>
      </c>
      <c r="I329" s="54">
        <v>1318</v>
      </c>
      <c r="J329" s="55"/>
    </row>
    <row r="330" spans="1:10" ht="30" customHeight="1" x14ac:dyDescent="0.3">
      <c r="A330" s="49">
        <f t="shared" si="106"/>
        <v>4639313</v>
      </c>
      <c r="B330" s="13"/>
      <c r="C330" s="50">
        <f t="shared" si="105"/>
        <v>0</v>
      </c>
      <c r="D330" s="51">
        <v>0</v>
      </c>
      <c r="E330" s="51">
        <v>0</v>
      </c>
      <c r="G330" s="52">
        <v>4639313</v>
      </c>
      <c r="H330" s="53" t="s">
        <v>336</v>
      </c>
      <c r="I330" s="54">
        <v>1319</v>
      </c>
      <c r="J330" s="55"/>
    </row>
    <row r="331" spans="1:10" ht="30" customHeight="1" x14ac:dyDescent="0.3">
      <c r="A331" s="49">
        <f t="shared" si="106"/>
        <v>5884605</v>
      </c>
      <c r="B331" s="13"/>
      <c r="C331" s="50">
        <f t="shared" si="105"/>
        <v>0</v>
      </c>
      <c r="D331" s="51">
        <v>0</v>
      </c>
      <c r="E331" s="51">
        <v>0</v>
      </c>
      <c r="G331" s="52">
        <v>5884605</v>
      </c>
      <c r="H331" s="53" t="s">
        <v>337</v>
      </c>
      <c r="I331" s="54">
        <v>1320</v>
      </c>
      <c r="J331" s="55"/>
    </row>
    <row r="332" spans="1:10" ht="30" customHeight="1" x14ac:dyDescent="0.3">
      <c r="A332" s="49">
        <f t="shared" si="106"/>
        <v>4954766</v>
      </c>
      <c r="B332" s="13"/>
      <c r="C332" s="50">
        <f t="shared" si="105"/>
        <v>0</v>
      </c>
      <c r="D332" s="51">
        <v>0</v>
      </c>
      <c r="E332" s="51">
        <v>0</v>
      </c>
      <c r="G332" s="52">
        <v>4954766</v>
      </c>
      <c r="H332" s="53" t="s">
        <v>338</v>
      </c>
      <c r="I332" s="54">
        <v>1321</v>
      </c>
      <c r="J332" s="55"/>
    </row>
    <row r="333" spans="1:10" ht="30" customHeight="1" x14ac:dyDescent="0.3">
      <c r="A333" s="49">
        <f t="shared" si="106"/>
        <v>11360895</v>
      </c>
      <c r="B333" s="13"/>
      <c r="C333" s="50">
        <f t="shared" si="105"/>
        <v>0</v>
      </c>
      <c r="D333" s="51">
        <v>0</v>
      </c>
      <c r="E333" s="51">
        <v>0</v>
      </c>
      <c r="G333" s="52">
        <v>11360895</v>
      </c>
      <c r="H333" s="53" t="s">
        <v>339</v>
      </c>
      <c r="I333" s="54">
        <v>1322</v>
      </c>
      <c r="J333" s="55"/>
    </row>
    <row r="334" spans="1:10" ht="30" customHeight="1" x14ac:dyDescent="0.3">
      <c r="A334" s="49">
        <f t="shared" si="106"/>
        <v>10298808</v>
      </c>
      <c r="B334" s="13"/>
      <c r="C334" s="50">
        <f t="shared" si="105"/>
        <v>0</v>
      </c>
      <c r="D334" s="51">
        <v>0</v>
      </c>
      <c r="E334" s="51">
        <v>0</v>
      </c>
      <c r="G334" s="52">
        <v>10298808</v>
      </c>
      <c r="H334" s="53" t="s">
        <v>340</v>
      </c>
      <c r="I334" s="54">
        <v>1323</v>
      </c>
      <c r="J334" s="55"/>
    </row>
    <row r="335" spans="1:10" ht="30" customHeight="1" x14ac:dyDescent="0.3">
      <c r="A335" s="49">
        <f t="shared" si="106"/>
        <v>12695071</v>
      </c>
      <c r="B335" s="13"/>
      <c r="C335" s="50">
        <f t="shared" si="105"/>
        <v>0</v>
      </c>
      <c r="D335" s="51">
        <v>0</v>
      </c>
      <c r="E335" s="51">
        <v>0</v>
      </c>
      <c r="G335" s="52">
        <v>12695071</v>
      </c>
      <c r="H335" s="53" t="s">
        <v>341</v>
      </c>
      <c r="I335" s="54">
        <v>1324</v>
      </c>
      <c r="J335" s="55"/>
    </row>
    <row r="336" spans="1:10" ht="30" customHeight="1" x14ac:dyDescent="0.3">
      <c r="A336" s="49">
        <f t="shared" si="106"/>
        <v>4008448</v>
      </c>
      <c r="B336" s="13"/>
      <c r="C336" s="50">
        <f t="shared" si="105"/>
        <v>0</v>
      </c>
      <c r="D336" s="51">
        <v>0</v>
      </c>
      <c r="E336" s="51">
        <v>0</v>
      </c>
      <c r="G336" s="52">
        <v>4008448</v>
      </c>
      <c r="H336" s="53" t="s">
        <v>342</v>
      </c>
      <c r="I336" s="54">
        <v>1325</v>
      </c>
      <c r="J336" s="55"/>
    </row>
    <row r="337" spans="1:10" ht="30" customHeight="1" x14ac:dyDescent="0.3">
      <c r="A337" s="49">
        <f t="shared" si="106"/>
        <v>9800127</v>
      </c>
      <c r="B337" s="13"/>
      <c r="C337" s="50">
        <f t="shared" si="105"/>
        <v>0</v>
      </c>
      <c r="D337" s="51">
        <v>0</v>
      </c>
      <c r="E337" s="51">
        <v>0</v>
      </c>
      <c r="G337" s="52">
        <v>9800127</v>
      </c>
      <c r="H337" s="53" t="s">
        <v>343</v>
      </c>
      <c r="I337" s="54">
        <v>1326</v>
      </c>
      <c r="J337" s="55"/>
    </row>
    <row r="338" spans="1:10" ht="30" customHeight="1" x14ac:dyDescent="0.3">
      <c r="A338" s="49">
        <f t="shared" si="106"/>
        <v>4407847</v>
      </c>
      <c r="B338" s="13"/>
      <c r="C338" s="50">
        <f t="shared" si="105"/>
        <v>0</v>
      </c>
      <c r="D338" s="51">
        <v>0</v>
      </c>
      <c r="E338" s="51">
        <v>0</v>
      </c>
      <c r="G338" s="52">
        <v>4407847</v>
      </c>
      <c r="H338" s="53" t="s">
        <v>344</v>
      </c>
      <c r="I338" s="54">
        <v>1327</v>
      </c>
      <c r="J338" s="55"/>
    </row>
    <row r="339" spans="1:10" ht="30" customHeight="1" x14ac:dyDescent="0.3">
      <c r="A339" s="49">
        <f t="shared" si="106"/>
        <v>3707737</v>
      </c>
      <c r="B339" s="13"/>
      <c r="C339" s="50">
        <f t="shared" si="105"/>
        <v>0</v>
      </c>
      <c r="D339" s="51">
        <v>0</v>
      </c>
      <c r="E339" s="51">
        <v>0</v>
      </c>
      <c r="G339" s="52">
        <v>3707737</v>
      </c>
      <c r="H339" s="53" t="s">
        <v>345</v>
      </c>
      <c r="I339" s="54">
        <v>1328</v>
      </c>
      <c r="J339" s="55"/>
    </row>
    <row r="340" spans="1:10" ht="30" customHeight="1" x14ac:dyDescent="0.3">
      <c r="A340" s="49">
        <f t="shared" si="106"/>
        <v>5184475</v>
      </c>
      <c r="B340" s="13"/>
      <c r="C340" s="50">
        <f t="shared" si="105"/>
        <v>0</v>
      </c>
      <c r="D340" s="51">
        <v>0</v>
      </c>
      <c r="E340" s="51">
        <v>0</v>
      </c>
      <c r="G340" s="52">
        <v>5184475</v>
      </c>
      <c r="H340" s="53" t="s">
        <v>346</v>
      </c>
      <c r="I340" s="54">
        <v>1329</v>
      </c>
      <c r="J340" s="55"/>
    </row>
    <row r="341" spans="1:10" ht="30" customHeight="1" x14ac:dyDescent="0.3">
      <c r="A341" s="49">
        <f t="shared" si="106"/>
        <v>5808488</v>
      </c>
      <c r="B341" s="13"/>
      <c r="C341" s="50">
        <f t="shared" si="105"/>
        <v>0</v>
      </c>
      <c r="D341" s="51">
        <v>0</v>
      </c>
      <c r="E341" s="51">
        <v>0</v>
      </c>
      <c r="G341" s="52">
        <v>5808488</v>
      </c>
      <c r="H341" s="53" t="s">
        <v>347</v>
      </c>
      <c r="I341" s="54">
        <v>1330</v>
      </c>
      <c r="J341" s="55"/>
    </row>
    <row r="342" spans="1:10" ht="30" customHeight="1" x14ac:dyDescent="0.3">
      <c r="A342" s="49">
        <f t="shared" si="106"/>
        <v>4222250</v>
      </c>
      <c r="B342" s="13"/>
      <c r="C342" s="50">
        <f t="shared" si="105"/>
        <v>0</v>
      </c>
      <c r="D342" s="51">
        <v>0</v>
      </c>
      <c r="E342" s="51">
        <v>0</v>
      </c>
      <c r="G342" s="52">
        <v>4222250</v>
      </c>
      <c r="H342" s="53" t="s">
        <v>348</v>
      </c>
      <c r="I342" s="54">
        <v>1331</v>
      </c>
      <c r="J342" s="55"/>
    </row>
    <row r="343" spans="1:10" ht="30" customHeight="1" x14ac:dyDescent="0.3">
      <c r="A343" s="49">
        <f t="shared" si="106"/>
        <v>4826161</v>
      </c>
      <c r="B343" s="13"/>
      <c r="C343" s="50">
        <f t="shared" si="105"/>
        <v>0</v>
      </c>
      <c r="D343" s="51">
        <v>0</v>
      </c>
      <c r="E343" s="51">
        <v>0</v>
      </c>
      <c r="G343" s="52">
        <v>4826161</v>
      </c>
      <c r="H343" s="53" t="s">
        <v>349</v>
      </c>
      <c r="I343" s="54">
        <v>1332</v>
      </c>
      <c r="J343" s="55"/>
    </row>
    <row r="344" spans="1:10" ht="30" customHeight="1" x14ac:dyDescent="0.3">
      <c r="A344" s="49">
        <f t="shared" si="106"/>
        <v>3066490</v>
      </c>
      <c r="B344" s="13"/>
      <c r="C344" s="50">
        <f t="shared" si="105"/>
        <v>0</v>
      </c>
      <c r="D344" s="51">
        <v>0</v>
      </c>
      <c r="E344" s="51">
        <v>0</v>
      </c>
      <c r="G344" s="52">
        <v>3066490</v>
      </c>
      <c r="H344" s="53" t="s">
        <v>350</v>
      </c>
      <c r="I344" s="54">
        <v>1333</v>
      </c>
      <c r="J344" s="55"/>
    </row>
    <row r="345" spans="1:10" ht="30" customHeight="1" x14ac:dyDescent="0.3">
      <c r="A345" s="49">
        <f t="shared" si="106"/>
        <v>7535797</v>
      </c>
      <c r="B345" s="13"/>
      <c r="C345" s="50">
        <f t="shared" si="105"/>
        <v>0</v>
      </c>
      <c r="D345" s="51">
        <v>0</v>
      </c>
      <c r="E345" s="51">
        <v>0</v>
      </c>
      <c r="G345" s="52">
        <v>7535797</v>
      </c>
      <c r="H345" s="53" t="s">
        <v>351</v>
      </c>
      <c r="I345" s="54">
        <v>1334</v>
      </c>
      <c r="J345" s="55"/>
    </row>
    <row r="346" spans="1:10" ht="30" customHeight="1" x14ac:dyDescent="0.3">
      <c r="A346" s="49">
        <f t="shared" si="106"/>
        <v>7175801</v>
      </c>
      <c r="B346" s="13"/>
      <c r="C346" s="50">
        <f t="shared" si="105"/>
        <v>0</v>
      </c>
      <c r="D346" s="51">
        <v>0</v>
      </c>
      <c r="E346" s="51">
        <v>0</v>
      </c>
      <c r="G346" s="52">
        <v>7175801</v>
      </c>
      <c r="H346" s="53" t="s">
        <v>352</v>
      </c>
      <c r="I346" s="54">
        <v>1335</v>
      </c>
      <c r="J346" s="55"/>
    </row>
    <row r="347" spans="1:10" ht="30" customHeight="1" x14ac:dyDescent="0.3">
      <c r="A347" s="49">
        <f t="shared" si="106"/>
        <v>3098684</v>
      </c>
      <c r="B347" s="13"/>
      <c r="C347" s="50">
        <f t="shared" si="105"/>
        <v>0</v>
      </c>
      <c r="D347" s="51">
        <v>0</v>
      </c>
      <c r="E347" s="51">
        <v>0</v>
      </c>
      <c r="G347" s="52">
        <v>3098684</v>
      </c>
      <c r="H347" s="53" t="s">
        <v>353</v>
      </c>
      <c r="I347" s="54">
        <v>1336</v>
      </c>
      <c r="J347" s="55"/>
    </row>
    <row r="348" spans="1:10" ht="30" customHeight="1" x14ac:dyDescent="0.3">
      <c r="A348" s="49">
        <f t="shared" si="106"/>
        <v>8334859</v>
      </c>
      <c r="B348" s="13"/>
      <c r="C348" s="50">
        <f t="shared" si="105"/>
        <v>0</v>
      </c>
      <c r="D348" s="51">
        <v>0</v>
      </c>
      <c r="E348" s="51">
        <v>0</v>
      </c>
      <c r="G348" s="52">
        <v>8334859</v>
      </c>
      <c r="H348" s="53" t="s">
        <v>354</v>
      </c>
      <c r="I348" s="54">
        <v>1337</v>
      </c>
      <c r="J348" s="55"/>
    </row>
    <row r="349" spans="1:10" ht="30" customHeight="1" x14ac:dyDescent="0.3">
      <c r="A349" s="49">
        <f t="shared" si="106"/>
        <v>17396607</v>
      </c>
      <c r="B349" s="13"/>
      <c r="C349" s="50">
        <f t="shared" si="105"/>
        <v>0</v>
      </c>
      <c r="D349" s="51">
        <v>0</v>
      </c>
      <c r="E349" s="51">
        <v>0</v>
      </c>
      <c r="G349" s="52">
        <v>17396607</v>
      </c>
      <c r="H349" s="53" t="s">
        <v>355</v>
      </c>
      <c r="I349" s="54">
        <v>1338</v>
      </c>
      <c r="J349" s="55"/>
    </row>
    <row r="350" spans="1:10" ht="30" customHeight="1" x14ac:dyDescent="0.3">
      <c r="A350" s="49">
        <f t="shared" si="106"/>
        <v>8872889</v>
      </c>
      <c r="B350" s="13"/>
      <c r="C350" s="50">
        <f t="shared" si="105"/>
        <v>0</v>
      </c>
      <c r="D350" s="51">
        <v>0</v>
      </c>
      <c r="E350" s="51">
        <v>0</v>
      </c>
      <c r="G350" s="52">
        <v>8872889</v>
      </c>
      <c r="H350" s="53" t="s">
        <v>356</v>
      </c>
      <c r="I350" s="54">
        <v>1339</v>
      </c>
      <c r="J350" s="55"/>
    </row>
    <row r="351" spans="1:10" ht="30" customHeight="1" x14ac:dyDescent="0.3">
      <c r="A351" s="49">
        <f t="shared" si="106"/>
        <v>4345749</v>
      </c>
      <c r="B351" s="13"/>
      <c r="C351" s="50">
        <f t="shared" si="105"/>
        <v>0</v>
      </c>
      <c r="D351" s="51">
        <v>0</v>
      </c>
      <c r="E351" s="51">
        <v>0</v>
      </c>
      <c r="G351" s="52">
        <v>4345749</v>
      </c>
      <c r="H351" s="53" t="s">
        <v>357</v>
      </c>
      <c r="I351" s="54">
        <v>1340</v>
      </c>
      <c r="J351" s="55"/>
    </row>
    <row r="352" spans="1:10" ht="30" customHeight="1" x14ac:dyDescent="0.3">
      <c r="A352" s="49">
        <f t="shared" si="106"/>
        <v>4176541</v>
      </c>
      <c r="B352" s="13"/>
      <c r="C352" s="50">
        <f t="shared" ref="C352:C415" si="107">SUM(D352:E352)</f>
        <v>0</v>
      </c>
      <c r="D352" s="51">
        <v>0</v>
      </c>
      <c r="E352" s="51">
        <v>0</v>
      </c>
      <c r="G352" s="52">
        <v>4176541</v>
      </c>
      <c r="H352" s="53" t="s">
        <v>358</v>
      </c>
      <c r="I352" s="54">
        <v>1341</v>
      </c>
      <c r="J352" s="55"/>
    </row>
    <row r="353" spans="1:10" ht="30" customHeight="1" x14ac:dyDescent="0.3">
      <c r="A353" s="49">
        <f t="shared" si="106"/>
        <v>4135793</v>
      </c>
      <c r="B353" s="13"/>
      <c r="C353" s="50">
        <f t="shared" si="107"/>
        <v>0</v>
      </c>
      <c r="D353" s="51">
        <v>0</v>
      </c>
      <c r="E353" s="51">
        <v>0</v>
      </c>
      <c r="G353" s="52">
        <v>4135793</v>
      </c>
      <c r="H353" s="53" t="s">
        <v>359</v>
      </c>
      <c r="I353" s="54">
        <v>1342</v>
      </c>
      <c r="J353" s="55"/>
    </row>
    <row r="354" spans="1:10" ht="30" customHeight="1" x14ac:dyDescent="0.3">
      <c r="A354" s="49">
        <f t="shared" si="106"/>
        <v>6793931</v>
      </c>
      <c r="B354" s="13"/>
      <c r="C354" s="50">
        <f t="shared" si="107"/>
        <v>0</v>
      </c>
      <c r="D354" s="51">
        <v>0</v>
      </c>
      <c r="E354" s="51">
        <v>0</v>
      </c>
      <c r="G354" s="52">
        <v>6793931</v>
      </c>
      <c r="H354" s="53" t="s">
        <v>360</v>
      </c>
      <c r="I354" s="54">
        <v>1343</v>
      </c>
      <c r="J354" s="55"/>
    </row>
    <row r="355" spans="1:10" ht="30" customHeight="1" x14ac:dyDescent="0.3">
      <c r="A355" s="49">
        <f t="shared" si="106"/>
        <v>7066471</v>
      </c>
      <c r="B355" s="13"/>
      <c r="C355" s="50">
        <f t="shared" si="107"/>
        <v>0</v>
      </c>
      <c r="D355" s="51">
        <v>0</v>
      </c>
      <c r="E355" s="51">
        <v>0</v>
      </c>
      <c r="G355" s="52">
        <v>7066471</v>
      </c>
      <c r="H355" s="53" t="s">
        <v>361</v>
      </c>
      <c r="I355" s="54">
        <v>1344</v>
      </c>
      <c r="J355" s="55"/>
    </row>
    <row r="356" spans="1:10" ht="30" customHeight="1" x14ac:dyDescent="0.3">
      <c r="A356" s="49">
        <f t="shared" si="106"/>
        <v>11631736</v>
      </c>
      <c r="B356" s="13"/>
      <c r="C356" s="50">
        <f t="shared" si="107"/>
        <v>0</v>
      </c>
      <c r="D356" s="51">
        <v>0</v>
      </c>
      <c r="E356" s="51">
        <v>0</v>
      </c>
      <c r="G356" s="52">
        <v>11631736</v>
      </c>
      <c r="H356" s="53" t="s">
        <v>362</v>
      </c>
      <c r="I356" s="54">
        <v>1345</v>
      </c>
      <c r="J356" s="55"/>
    </row>
    <row r="357" spans="1:10" ht="30" customHeight="1" x14ac:dyDescent="0.3">
      <c r="A357" s="49">
        <f t="shared" si="106"/>
        <v>4507051</v>
      </c>
      <c r="B357" s="13"/>
      <c r="C357" s="50">
        <f t="shared" si="107"/>
        <v>0</v>
      </c>
      <c r="D357" s="51">
        <v>0</v>
      </c>
      <c r="E357" s="51">
        <v>0</v>
      </c>
      <c r="G357" s="52">
        <v>4507051</v>
      </c>
      <c r="H357" s="53" t="s">
        <v>363</v>
      </c>
      <c r="I357" s="54">
        <v>1346</v>
      </c>
      <c r="J357" s="55"/>
    </row>
    <row r="358" spans="1:10" ht="30" customHeight="1" x14ac:dyDescent="0.3">
      <c r="A358" s="49">
        <f t="shared" si="106"/>
        <v>4098675</v>
      </c>
      <c r="B358" s="13"/>
      <c r="C358" s="50">
        <f t="shared" si="107"/>
        <v>0</v>
      </c>
      <c r="D358" s="51">
        <v>0</v>
      </c>
      <c r="E358" s="51">
        <v>0</v>
      </c>
      <c r="G358" s="52">
        <v>4098675</v>
      </c>
      <c r="H358" s="53" t="s">
        <v>364</v>
      </c>
      <c r="I358" s="54">
        <v>1347</v>
      </c>
      <c r="J358" s="55"/>
    </row>
    <row r="359" spans="1:10" ht="30" customHeight="1" x14ac:dyDescent="0.3">
      <c r="A359" s="49">
        <f t="shared" si="106"/>
        <v>3525677</v>
      </c>
      <c r="B359" s="13"/>
      <c r="C359" s="50">
        <f t="shared" si="107"/>
        <v>0</v>
      </c>
      <c r="D359" s="51">
        <v>0</v>
      </c>
      <c r="E359" s="51">
        <v>0</v>
      </c>
      <c r="G359" s="52">
        <v>3525677</v>
      </c>
      <c r="H359" s="53" t="s">
        <v>365</v>
      </c>
      <c r="I359" s="54">
        <v>1348</v>
      </c>
      <c r="J359" s="55"/>
    </row>
    <row r="360" spans="1:10" ht="30" customHeight="1" x14ac:dyDescent="0.3">
      <c r="A360" s="49">
        <f t="shared" si="106"/>
        <v>7090336</v>
      </c>
      <c r="B360" s="13"/>
      <c r="C360" s="50">
        <f t="shared" si="107"/>
        <v>0</v>
      </c>
      <c r="D360" s="51">
        <v>0</v>
      </c>
      <c r="E360" s="51">
        <v>0</v>
      </c>
      <c r="G360" s="52">
        <v>7090336</v>
      </c>
      <c r="H360" s="53" t="s">
        <v>366</v>
      </c>
      <c r="I360" s="54">
        <v>1349</v>
      </c>
      <c r="J360" s="55"/>
    </row>
    <row r="361" spans="1:10" ht="30" customHeight="1" x14ac:dyDescent="0.3">
      <c r="A361" s="49">
        <f t="shared" si="106"/>
        <v>6349755</v>
      </c>
      <c r="B361" s="13"/>
      <c r="C361" s="50">
        <f t="shared" si="107"/>
        <v>0</v>
      </c>
      <c r="D361" s="51">
        <v>0</v>
      </c>
      <c r="E361" s="51">
        <v>0</v>
      </c>
      <c r="G361" s="52">
        <v>6349755</v>
      </c>
      <c r="H361" s="53" t="s">
        <v>367</v>
      </c>
      <c r="I361" s="54">
        <v>1350</v>
      </c>
      <c r="J361" s="55"/>
    </row>
    <row r="362" spans="1:10" ht="30" customHeight="1" x14ac:dyDescent="0.3">
      <c r="A362" s="49">
        <f t="shared" si="106"/>
        <v>8443210</v>
      </c>
      <c r="B362" s="13"/>
      <c r="C362" s="50">
        <f t="shared" si="107"/>
        <v>0</v>
      </c>
      <c r="D362" s="51">
        <v>0</v>
      </c>
      <c r="E362" s="51">
        <v>0</v>
      </c>
      <c r="G362" s="52">
        <v>8443210</v>
      </c>
      <c r="H362" s="53" t="s">
        <v>368</v>
      </c>
      <c r="I362" s="54">
        <v>1351</v>
      </c>
      <c r="J362" s="55"/>
    </row>
    <row r="363" spans="1:10" ht="30" customHeight="1" x14ac:dyDescent="0.3">
      <c r="A363" s="49">
        <f t="shared" si="106"/>
        <v>4241251</v>
      </c>
      <c r="B363" s="13"/>
      <c r="C363" s="50">
        <f t="shared" si="107"/>
        <v>0</v>
      </c>
      <c r="D363" s="51">
        <v>0</v>
      </c>
      <c r="E363" s="51">
        <v>0</v>
      </c>
      <c r="G363" s="52">
        <v>4241251</v>
      </c>
      <c r="H363" s="53" t="s">
        <v>369</v>
      </c>
      <c r="I363" s="54">
        <v>1352</v>
      </c>
      <c r="J363" s="55"/>
    </row>
    <row r="364" spans="1:10" ht="30" customHeight="1" x14ac:dyDescent="0.3">
      <c r="A364" s="49">
        <f t="shared" si="106"/>
        <v>4811462</v>
      </c>
      <c r="B364" s="13"/>
      <c r="C364" s="50">
        <f t="shared" si="107"/>
        <v>0</v>
      </c>
      <c r="D364" s="51">
        <v>0</v>
      </c>
      <c r="E364" s="51">
        <v>0</v>
      </c>
      <c r="G364" s="52">
        <v>4811462</v>
      </c>
      <c r="H364" s="53" t="s">
        <v>370</v>
      </c>
      <c r="I364" s="54">
        <v>1353</v>
      </c>
      <c r="J364" s="55"/>
    </row>
    <row r="365" spans="1:10" ht="30" customHeight="1" x14ac:dyDescent="0.3">
      <c r="A365" s="49">
        <f t="shared" si="106"/>
        <v>13752446</v>
      </c>
      <c r="B365" s="13"/>
      <c r="C365" s="50">
        <f t="shared" si="107"/>
        <v>0</v>
      </c>
      <c r="D365" s="51">
        <v>0</v>
      </c>
      <c r="E365" s="51">
        <v>0</v>
      </c>
      <c r="G365" s="52">
        <v>13752446</v>
      </c>
      <c r="H365" s="53" t="s">
        <v>371</v>
      </c>
      <c r="I365" s="54">
        <v>1354</v>
      </c>
      <c r="J365" s="55"/>
    </row>
    <row r="366" spans="1:10" ht="30" customHeight="1" x14ac:dyDescent="0.3">
      <c r="A366" s="49">
        <f t="shared" si="106"/>
        <v>3872160</v>
      </c>
      <c r="B366" s="13"/>
      <c r="C366" s="50">
        <f t="shared" si="107"/>
        <v>0</v>
      </c>
      <c r="D366" s="51">
        <v>0</v>
      </c>
      <c r="E366" s="51">
        <v>0</v>
      </c>
      <c r="G366" s="52">
        <v>3872160</v>
      </c>
      <c r="H366" s="53" t="s">
        <v>372</v>
      </c>
      <c r="I366" s="54">
        <v>1355</v>
      </c>
      <c r="J366" s="55"/>
    </row>
    <row r="367" spans="1:10" ht="30" customHeight="1" x14ac:dyDescent="0.3">
      <c r="A367" s="49">
        <f t="shared" si="106"/>
        <v>3281536</v>
      </c>
      <c r="B367" s="13"/>
      <c r="C367" s="50">
        <f t="shared" si="107"/>
        <v>0</v>
      </c>
      <c r="D367" s="51">
        <v>0</v>
      </c>
      <c r="E367" s="51">
        <v>0</v>
      </c>
      <c r="G367" s="52">
        <v>3281536</v>
      </c>
      <c r="H367" s="53" t="s">
        <v>373</v>
      </c>
      <c r="I367" s="54">
        <v>1356</v>
      </c>
      <c r="J367" s="55"/>
    </row>
    <row r="368" spans="1:10" ht="30" customHeight="1" x14ac:dyDescent="0.3">
      <c r="A368" s="49">
        <f t="shared" si="106"/>
        <v>5235746</v>
      </c>
      <c r="B368" s="13"/>
      <c r="C368" s="50">
        <f t="shared" si="107"/>
        <v>0</v>
      </c>
      <c r="D368" s="51">
        <v>0</v>
      </c>
      <c r="E368" s="51">
        <v>0</v>
      </c>
      <c r="G368" s="52">
        <v>5235746</v>
      </c>
      <c r="H368" s="53" t="s">
        <v>374</v>
      </c>
      <c r="I368" s="54">
        <v>1357</v>
      </c>
      <c r="J368" s="55"/>
    </row>
    <row r="369" spans="1:10" ht="30" customHeight="1" x14ac:dyDescent="0.3">
      <c r="A369" s="49">
        <f t="shared" si="106"/>
        <v>3498611</v>
      </c>
      <c r="B369" s="13"/>
      <c r="C369" s="50">
        <f t="shared" si="107"/>
        <v>0</v>
      </c>
      <c r="D369" s="51">
        <v>0</v>
      </c>
      <c r="E369" s="51">
        <v>0</v>
      </c>
      <c r="G369" s="52">
        <v>3498611</v>
      </c>
      <c r="H369" s="53" t="s">
        <v>375</v>
      </c>
      <c r="I369" s="54">
        <v>1358</v>
      </c>
      <c r="J369" s="55"/>
    </row>
    <row r="370" spans="1:10" ht="30" customHeight="1" x14ac:dyDescent="0.3">
      <c r="A370" s="49">
        <f t="shared" si="106"/>
        <v>3233433</v>
      </c>
      <c r="B370" s="13"/>
      <c r="C370" s="50">
        <f t="shared" si="107"/>
        <v>0</v>
      </c>
      <c r="D370" s="51">
        <v>0</v>
      </c>
      <c r="E370" s="51">
        <v>0</v>
      </c>
      <c r="G370" s="52">
        <v>3233433</v>
      </c>
      <c r="H370" s="53" t="s">
        <v>376</v>
      </c>
      <c r="I370" s="54">
        <v>1359</v>
      </c>
      <c r="J370" s="55"/>
    </row>
    <row r="371" spans="1:10" ht="30" customHeight="1" x14ac:dyDescent="0.3">
      <c r="A371" s="49">
        <f t="shared" si="106"/>
        <v>5208912</v>
      </c>
      <c r="B371" s="13"/>
      <c r="C371" s="50">
        <f t="shared" si="107"/>
        <v>0</v>
      </c>
      <c r="D371" s="51">
        <v>0</v>
      </c>
      <c r="E371" s="51">
        <v>0</v>
      </c>
      <c r="G371" s="52">
        <v>5208912</v>
      </c>
      <c r="H371" s="53" t="s">
        <v>377</v>
      </c>
      <c r="I371" s="54">
        <v>1360</v>
      </c>
      <c r="J371" s="55"/>
    </row>
    <row r="372" spans="1:10" ht="30" customHeight="1" x14ac:dyDescent="0.3">
      <c r="A372" s="49">
        <f t="shared" si="106"/>
        <v>3936899</v>
      </c>
      <c r="B372" s="13"/>
      <c r="C372" s="50">
        <f t="shared" si="107"/>
        <v>0</v>
      </c>
      <c r="D372" s="51">
        <v>0</v>
      </c>
      <c r="E372" s="51">
        <v>0</v>
      </c>
      <c r="G372" s="52">
        <v>3936899</v>
      </c>
      <c r="H372" s="53" t="s">
        <v>378</v>
      </c>
      <c r="I372" s="54">
        <v>1361</v>
      </c>
      <c r="J372" s="55"/>
    </row>
    <row r="373" spans="1:10" ht="30" customHeight="1" x14ac:dyDescent="0.3">
      <c r="A373" s="49">
        <f t="shared" si="106"/>
        <v>10858161</v>
      </c>
      <c r="B373" s="13"/>
      <c r="C373" s="50">
        <f t="shared" si="107"/>
        <v>0</v>
      </c>
      <c r="D373" s="51">
        <v>0</v>
      </c>
      <c r="E373" s="51">
        <v>0</v>
      </c>
      <c r="G373" s="52">
        <v>10858161</v>
      </c>
      <c r="H373" s="53" t="s">
        <v>379</v>
      </c>
      <c r="I373" s="54">
        <v>1362</v>
      </c>
      <c r="J373" s="55"/>
    </row>
    <row r="374" spans="1:10" ht="30" customHeight="1" x14ac:dyDescent="0.3">
      <c r="A374" s="49">
        <f t="shared" si="106"/>
        <v>7196037</v>
      </c>
      <c r="B374" s="13"/>
      <c r="C374" s="50">
        <f t="shared" si="107"/>
        <v>0</v>
      </c>
      <c r="D374" s="51">
        <v>0</v>
      </c>
      <c r="E374" s="51">
        <v>0</v>
      </c>
      <c r="G374" s="52">
        <v>7196037</v>
      </c>
      <c r="H374" s="53" t="s">
        <v>380</v>
      </c>
      <c r="I374" s="54">
        <v>1363</v>
      </c>
      <c r="J374" s="55"/>
    </row>
    <row r="375" spans="1:10" ht="30" customHeight="1" x14ac:dyDescent="0.3">
      <c r="A375" s="49">
        <f t="shared" si="106"/>
        <v>4677501</v>
      </c>
      <c r="B375" s="13"/>
      <c r="C375" s="50">
        <f t="shared" si="107"/>
        <v>0</v>
      </c>
      <c r="D375" s="51">
        <v>0</v>
      </c>
      <c r="E375" s="51">
        <v>0</v>
      </c>
      <c r="G375" s="52">
        <v>4677501</v>
      </c>
      <c r="H375" s="53" t="s">
        <v>381</v>
      </c>
      <c r="I375" s="54">
        <v>1364</v>
      </c>
      <c r="J375" s="55"/>
    </row>
    <row r="376" spans="1:10" ht="30" customHeight="1" x14ac:dyDescent="0.3">
      <c r="A376" s="49">
        <f t="shared" si="106"/>
        <v>2695859</v>
      </c>
      <c r="B376" s="13"/>
      <c r="C376" s="50">
        <f t="shared" si="107"/>
        <v>0</v>
      </c>
      <c r="D376" s="51">
        <v>0</v>
      </c>
      <c r="E376" s="51">
        <v>0</v>
      </c>
      <c r="G376" s="52">
        <v>2695859</v>
      </c>
      <c r="H376" s="53" t="s">
        <v>382</v>
      </c>
      <c r="I376" s="54">
        <v>1365</v>
      </c>
      <c r="J376" s="55"/>
    </row>
    <row r="377" spans="1:10" ht="30" customHeight="1" x14ac:dyDescent="0.3">
      <c r="A377" s="49">
        <f t="shared" si="106"/>
        <v>3401957</v>
      </c>
      <c r="B377" s="13"/>
      <c r="C377" s="50">
        <f t="shared" si="107"/>
        <v>0</v>
      </c>
      <c r="D377" s="51">
        <v>0</v>
      </c>
      <c r="E377" s="51">
        <v>0</v>
      </c>
      <c r="G377" s="52">
        <v>3401957</v>
      </c>
      <c r="H377" s="53" t="s">
        <v>383</v>
      </c>
      <c r="I377" s="54">
        <v>1366</v>
      </c>
      <c r="J377" s="55"/>
    </row>
    <row r="378" spans="1:10" ht="30" customHeight="1" x14ac:dyDescent="0.3">
      <c r="A378" s="49">
        <f t="shared" si="106"/>
        <v>6472488</v>
      </c>
      <c r="B378" s="13"/>
      <c r="C378" s="50">
        <f t="shared" si="107"/>
        <v>0</v>
      </c>
      <c r="D378" s="51">
        <v>0</v>
      </c>
      <c r="E378" s="51">
        <v>0</v>
      </c>
      <c r="G378" s="52">
        <v>6472488</v>
      </c>
      <c r="H378" s="53" t="s">
        <v>384</v>
      </c>
      <c r="I378" s="54">
        <v>1367</v>
      </c>
      <c r="J378" s="55"/>
    </row>
    <row r="379" spans="1:10" ht="30" customHeight="1" x14ac:dyDescent="0.3">
      <c r="A379" s="49">
        <f t="shared" si="106"/>
        <v>8947739</v>
      </c>
      <c r="B379" s="13"/>
      <c r="C379" s="50">
        <f t="shared" si="107"/>
        <v>0</v>
      </c>
      <c r="D379" s="51">
        <v>0</v>
      </c>
      <c r="E379" s="51">
        <v>0</v>
      </c>
      <c r="G379" s="52">
        <v>8947739</v>
      </c>
      <c r="H379" s="53" t="s">
        <v>385</v>
      </c>
      <c r="I379" s="54">
        <v>1368</v>
      </c>
      <c r="J379" s="55"/>
    </row>
    <row r="380" spans="1:10" ht="30" customHeight="1" x14ac:dyDescent="0.3">
      <c r="A380" s="49">
        <f t="shared" si="106"/>
        <v>9991697</v>
      </c>
      <c r="B380" s="13"/>
      <c r="C380" s="50">
        <f t="shared" si="107"/>
        <v>0</v>
      </c>
      <c r="D380" s="51">
        <v>0</v>
      </c>
      <c r="E380" s="51">
        <v>0</v>
      </c>
      <c r="G380" s="52">
        <v>9991697</v>
      </c>
      <c r="H380" s="53" t="s">
        <v>386</v>
      </c>
      <c r="I380" s="54">
        <v>1369</v>
      </c>
      <c r="J380" s="55"/>
    </row>
    <row r="381" spans="1:10" ht="30" customHeight="1" x14ac:dyDescent="0.3">
      <c r="A381" s="49">
        <f t="shared" si="106"/>
        <v>15523904</v>
      </c>
      <c r="B381" s="13"/>
      <c r="C381" s="50">
        <f t="shared" si="107"/>
        <v>0</v>
      </c>
      <c r="D381" s="51">
        <v>0</v>
      </c>
      <c r="E381" s="51">
        <v>0</v>
      </c>
      <c r="G381" s="52">
        <v>15523904</v>
      </c>
      <c r="H381" s="53" t="s">
        <v>387</v>
      </c>
      <c r="I381" s="54">
        <v>1370</v>
      </c>
      <c r="J381" s="55"/>
    </row>
    <row r="382" spans="1:10" ht="30" customHeight="1" x14ac:dyDescent="0.3">
      <c r="A382" s="49">
        <f t="shared" si="106"/>
        <v>6545167</v>
      </c>
      <c r="B382" s="13"/>
      <c r="C382" s="50">
        <f t="shared" si="107"/>
        <v>0</v>
      </c>
      <c r="D382" s="51">
        <v>0</v>
      </c>
      <c r="E382" s="51">
        <v>0</v>
      </c>
      <c r="G382" s="52">
        <v>6545167</v>
      </c>
      <c r="H382" s="53" t="s">
        <v>388</v>
      </c>
      <c r="I382" s="54">
        <v>1371</v>
      </c>
      <c r="J382" s="55"/>
    </row>
    <row r="383" spans="1:10" ht="30" customHeight="1" x14ac:dyDescent="0.3">
      <c r="A383" s="49">
        <f t="shared" si="106"/>
        <v>4281725</v>
      </c>
      <c r="B383" s="13"/>
      <c r="C383" s="50">
        <f t="shared" si="107"/>
        <v>0</v>
      </c>
      <c r="D383" s="51">
        <v>0</v>
      </c>
      <c r="E383" s="51">
        <v>0</v>
      </c>
      <c r="G383" s="52">
        <v>4281725</v>
      </c>
      <c r="H383" s="53" t="s">
        <v>389</v>
      </c>
      <c r="I383" s="54">
        <v>1372</v>
      </c>
      <c r="J383" s="55"/>
    </row>
    <row r="384" spans="1:10" ht="30" customHeight="1" x14ac:dyDescent="0.3">
      <c r="A384" s="49">
        <f t="shared" si="106"/>
        <v>16294969</v>
      </c>
      <c r="B384" s="13"/>
      <c r="C384" s="50">
        <f t="shared" si="107"/>
        <v>0</v>
      </c>
      <c r="D384" s="51">
        <v>0</v>
      </c>
      <c r="E384" s="51">
        <v>0</v>
      </c>
      <c r="G384" s="52">
        <v>16294969</v>
      </c>
      <c r="H384" s="53" t="s">
        <v>390</v>
      </c>
      <c r="I384" s="54">
        <v>1373</v>
      </c>
      <c r="J384" s="55"/>
    </row>
    <row r="385" spans="1:10" ht="30" customHeight="1" x14ac:dyDescent="0.3">
      <c r="A385" s="49">
        <f t="shared" si="106"/>
        <v>13192716</v>
      </c>
      <c r="B385" s="13"/>
      <c r="C385" s="50">
        <f t="shared" si="107"/>
        <v>0</v>
      </c>
      <c r="D385" s="51">
        <v>0</v>
      </c>
      <c r="E385" s="51">
        <v>0</v>
      </c>
      <c r="G385" s="52">
        <v>13192716</v>
      </c>
      <c r="H385" s="53" t="s">
        <v>391</v>
      </c>
      <c r="I385" s="54">
        <v>1279</v>
      </c>
      <c r="J385" s="55"/>
    </row>
    <row r="386" spans="1:10" ht="30" customHeight="1" x14ac:dyDescent="0.3">
      <c r="A386" s="49">
        <f t="shared" si="106"/>
        <v>6058009</v>
      </c>
      <c r="B386" s="13"/>
      <c r="C386" s="50">
        <f t="shared" si="107"/>
        <v>0</v>
      </c>
      <c r="D386" s="51">
        <v>0</v>
      </c>
      <c r="E386" s="51">
        <v>0</v>
      </c>
      <c r="G386" s="52">
        <v>6058009</v>
      </c>
      <c r="H386" s="53" t="s">
        <v>392</v>
      </c>
      <c r="I386" s="54">
        <v>1374</v>
      </c>
      <c r="J386" s="55"/>
    </row>
    <row r="387" spans="1:10" ht="30" customHeight="1" x14ac:dyDescent="0.3">
      <c r="A387" s="49">
        <f t="shared" si="106"/>
        <v>5779883</v>
      </c>
      <c r="B387" s="13"/>
      <c r="C387" s="50">
        <f t="shared" si="107"/>
        <v>0</v>
      </c>
      <c r="D387" s="51">
        <v>0</v>
      </c>
      <c r="E387" s="51">
        <v>0</v>
      </c>
      <c r="G387" s="52">
        <v>5779883</v>
      </c>
      <c r="H387" s="53" t="s">
        <v>393</v>
      </c>
      <c r="I387" s="54">
        <v>1375</v>
      </c>
      <c r="J387" s="55"/>
    </row>
    <row r="388" spans="1:10" ht="30" customHeight="1" x14ac:dyDescent="0.3">
      <c r="A388" s="49">
        <f t="shared" si="106"/>
        <v>5914837</v>
      </c>
      <c r="B388" s="13"/>
      <c r="C388" s="50">
        <f t="shared" si="107"/>
        <v>0</v>
      </c>
      <c r="D388" s="51">
        <v>0</v>
      </c>
      <c r="E388" s="51">
        <v>0</v>
      </c>
      <c r="G388" s="52">
        <v>5914837</v>
      </c>
      <c r="H388" s="53" t="s">
        <v>394</v>
      </c>
      <c r="I388" s="54">
        <v>1376</v>
      </c>
      <c r="J388" s="55"/>
    </row>
    <row r="389" spans="1:10" ht="30" customHeight="1" x14ac:dyDescent="0.3">
      <c r="A389" s="49">
        <f t="shared" si="106"/>
        <v>6617463</v>
      </c>
      <c r="B389" s="13"/>
      <c r="C389" s="50">
        <f t="shared" si="107"/>
        <v>0</v>
      </c>
      <c r="D389" s="51">
        <v>0</v>
      </c>
      <c r="E389" s="51">
        <v>0</v>
      </c>
      <c r="G389" s="52">
        <v>6617463</v>
      </c>
      <c r="H389" s="53" t="s">
        <v>395</v>
      </c>
      <c r="I389" s="54">
        <v>1377</v>
      </c>
      <c r="J389" s="55"/>
    </row>
    <row r="390" spans="1:10" ht="30" customHeight="1" x14ac:dyDescent="0.3">
      <c r="A390" s="49">
        <f t="shared" si="106"/>
        <v>7489732</v>
      </c>
      <c r="B390" s="13"/>
      <c r="C390" s="50">
        <f t="shared" si="107"/>
        <v>0</v>
      </c>
      <c r="D390" s="51">
        <v>0</v>
      </c>
      <c r="E390" s="51">
        <v>0</v>
      </c>
      <c r="G390" s="52">
        <v>7489732</v>
      </c>
      <c r="H390" s="53" t="s">
        <v>396</v>
      </c>
      <c r="I390" s="54">
        <v>1378</v>
      </c>
      <c r="J390" s="55"/>
    </row>
    <row r="391" spans="1:10" ht="30" customHeight="1" x14ac:dyDescent="0.3">
      <c r="A391" s="49">
        <f t="shared" si="106"/>
        <v>4670037</v>
      </c>
      <c r="B391" s="13"/>
      <c r="C391" s="50">
        <f t="shared" si="107"/>
        <v>0</v>
      </c>
      <c r="D391" s="51">
        <v>0</v>
      </c>
      <c r="E391" s="51">
        <v>0</v>
      </c>
      <c r="G391" s="52">
        <v>4670037</v>
      </c>
      <c r="H391" s="53" t="s">
        <v>397</v>
      </c>
      <c r="I391" s="54">
        <v>1379</v>
      </c>
      <c r="J391" s="55"/>
    </row>
    <row r="392" spans="1:10" ht="30" customHeight="1" x14ac:dyDescent="0.3">
      <c r="A392" s="49">
        <f t="shared" si="106"/>
        <v>11772052</v>
      </c>
      <c r="B392" s="13"/>
      <c r="C392" s="50">
        <f t="shared" si="107"/>
        <v>0</v>
      </c>
      <c r="D392" s="51">
        <v>0</v>
      </c>
      <c r="E392" s="51">
        <v>0</v>
      </c>
      <c r="G392" s="52">
        <v>11772052</v>
      </c>
      <c r="H392" s="53" t="s">
        <v>398</v>
      </c>
      <c r="I392" s="54">
        <v>1380</v>
      </c>
      <c r="J392" s="55"/>
    </row>
    <row r="393" spans="1:10" ht="30" customHeight="1" x14ac:dyDescent="0.3">
      <c r="A393" s="49">
        <f t="shared" ref="A393:A456" si="108">G393+C393</f>
        <v>8491270</v>
      </c>
      <c r="B393" s="13"/>
      <c r="C393" s="50">
        <f t="shared" si="107"/>
        <v>0</v>
      </c>
      <c r="D393" s="51">
        <v>0</v>
      </c>
      <c r="E393" s="51">
        <v>0</v>
      </c>
      <c r="G393" s="52">
        <v>8491270</v>
      </c>
      <c r="H393" s="53" t="s">
        <v>399</v>
      </c>
      <c r="I393" s="54">
        <v>1381</v>
      </c>
      <c r="J393" s="55"/>
    </row>
    <row r="394" spans="1:10" ht="30" customHeight="1" x14ac:dyDescent="0.3">
      <c r="A394" s="49">
        <f t="shared" si="108"/>
        <v>11631867</v>
      </c>
      <c r="B394" s="13"/>
      <c r="C394" s="50">
        <f t="shared" si="107"/>
        <v>0</v>
      </c>
      <c r="D394" s="51">
        <v>0</v>
      </c>
      <c r="E394" s="51">
        <v>0</v>
      </c>
      <c r="G394" s="52">
        <v>11631867</v>
      </c>
      <c r="H394" s="53" t="s">
        <v>400</v>
      </c>
      <c r="I394" s="54">
        <v>1382</v>
      </c>
      <c r="J394" s="55"/>
    </row>
    <row r="395" spans="1:10" ht="30" customHeight="1" x14ac:dyDescent="0.3">
      <c r="A395" s="49">
        <f t="shared" si="108"/>
        <v>8944440</v>
      </c>
      <c r="B395" s="13"/>
      <c r="C395" s="50">
        <f t="shared" si="107"/>
        <v>0</v>
      </c>
      <c r="D395" s="51">
        <v>0</v>
      </c>
      <c r="E395" s="51">
        <v>0</v>
      </c>
      <c r="G395" s="52">
        <v>8944440</v>
      </c>
      <c r="H395" s="53" t="s">
        <v>401</v>
      </c>
      <c r="I395" s="54">
        <v>1383</v>
      </c>
      <c r="J395" s="55"/>
    </row>
    <row r="396" spans="1:10" ht="30" customHeight="1" x14ac:dyDescent="0.3">
      <c r="A396" s="49">
        <f t="shared" si="108"/>
        <v>4650648</v>
      </c>
      <c r="B396" s="13"/>
      <c r="C396" s="50">
        <f t="shared" si="107"/>
        <v>0</v>
      </c>
      <c r="D396" s="51">
        <v>0</v>
      </c>
      <c r="E396" s="51">
        <v>0</v>
      </c>
      <c r="G396" s="52">
        <v>4650648</v>
      </c>
      <c r="H396" s="53" t="s">
        <v>402</v>
      </c>
      <c r="I396" s="54">
        <v>1384</v>
      </c>
      <c r="J396" s="55"/>
    </row>
    <row r="397" spans="1:10" ht="30" customHeight="1" x14ac:dyDescent="0.3">
      <c r="A397" s="49">
        <f t="shared" si="108"/>
        <v>5860533</v>
      </c>
      <c r="B397" s="13"/>
      <c r="C397" s="50">
        <f t="shared" si="107"/>
        <v>0</v>
      </c>
      <c r="D397" s="51">
        <v>0</v>
      </c>
      <c r="E397" s="51">
        <v>0</v>
      </c>
      <c r="G397" s="52">
        <v>5860533</v>
      </c>
      <c r="H397" s="53" t="s">
        <v>403</v>
      </c>
      <c r="I397" s="54">
        <v>1385</v>
      </c>
      <c r="J397" s="55"/>
    </row>
    <row r="398" spans="1:10" ht="30" customHeight="1" x14ac:dyDescent="0.3">
      <c r="A398" s="49">
        <f t="shared" si="108"/>
        <v>5077567</v>
      </c>
      <c r="B398" s="13"/>
      <c r="C398" s="50">
        <f t="shared" si="107"/>
        <v>0</v>
      </c>
      <c r="D398" s="51">
        <v>0</v>
      </c>
      <c r="E398" s="51">
        <v>0</v>
      </c>
      <c r="G398" s="52">
        <v>5077567</v>
      </c>
      <c r="H398" s="53" t="s">
        <v>404</v>
      </c>
      <c r="I398" s="54">
        <v>1386</v>
      </c>
      <c r="J398" s="55"/>
    </row>
    <row r="399" spans="1:10" ht="30" customHeight="1" x14ac:dyDescent="0.3">
      <c r="A399" s="49">
        <f t="shared" si="108"/>
        <v>3885887</v>
      </c>
      <c r="B399" s="13"/>
      <c r="C399" s="50">
        <f t="shared" si="107"/>
        <v>0</v>
      </c>
      <c r="D399" s="51">
        <v>0</v>
      </c>
      <c r="E399" s="51">
        <v>0</v>
      </c>
      <c r="G399" s="52">
        <v>3885887</v>
      </c>
      <c r="H399" s="53" t="s">
        <v>405</v>
      </c>
      <c r="I399" s="54">
        <v>1387</v>
      </c>
      <c r="J399" s="55"/>
    </row>
    <row r="400" spans="1:10" ht="30" customHeight="1" x14ac:dyDescent="0.3">
      <c r="A400" s="49">
        <f t="shared" si="108"/>
        <v>4376338</v>
      </c>
      <c r="B400" s="13"/>
      <c r="C400" s="50">
        <f t="shared" si="107"/>
        <v>0</v>
      </c>
      <c r="D400" s="51">
        <v>0</v>
      </c>
      <c r="E400" s="51">
        <v>0</v>
      </c>
      <c r="G400" s="52">
        <v>4376338</v>
      </c>
      <c r="H400" s="53" t="s">
        <v>406</v>
      </c>
      <c r="I400" s="54">
        <v>1388</v>
      </c>
      <c r="J400" s="55"/>
    </row>
    <row r="401" spans="1:10" ht="30" customHeight="1" x14ac:dyDescent="0.3">
      <c r="A401" s="49">
        <f t="shared" si="108"/>
        <v>4110778</v>
      </c>
      <c r="B401" s="13"/>
      <c r="C401" s="50">
        <f t="shared" si="107"/>
        <v>0</v>
      </c>
      <c r="D401" s="51">
        <v>0</v>
      </c>
      <c r="E401" s="51">
        <v>0</v>
      </c>
      <c r="G401" s="52">
        <v>4110778</v>
      </c>
      <c r="H401" s="53" t="s">
        <v>407</v>
      </c>
      <c r="I401" s="54">
        <v>1389</v>
      </c>
      <c r="J401" s="55"/>
    </row>
    <row r="402" spans="1:10" ht="30" customHeight="1" x14ac:dyDescent="0.3">
      <c r="A402" s="49">
        <f t="shared" si="108"/>
        <v>5060274</v>
      </c>
      <c r="B402" s="13"/>
      <c r="C402" s="50">
        <f t="shared" si="107"/>
        <v>0</v>
      </c>
      <c r="D402" s="51">
        <v>0</v>
      </c>
      <c r="E402" s="51">
        <v>0</v>
      </c>
      <c r="G402" s="52">
        <v>5060274</v>
      </c>
      <c r="H402" s="53" t="s">
        <v>408</v>
      </c>
      <c r="I402" s="54">
        <v>1390</v>
      </c>
      <c r="J402" s="55"/>
    </row>
    <row r="403" spans="1:10" ht="30" customHeight="1" x14ac:dyDescent="0.3">
      <c r="A403" s="49">
        <f t="shared" si="108"/>
        <v>11885652</v>
      </c>
      <c r="B403" s="13"/>
      <c r="C403" s="50">
        <f t="shared" si="107"/>
        <v>0</v>
      </c>
      <c r="D403" s="51">
        <v>0</v>
      </c>
      <c r="E403" s="51">
        <v>0</v>
      </c>
      <c r="G403" s="52">
        <v>11885652</v>
      </c>
      <c r="H403" s="53" t="s">
        <v>409</v>
      </c>
      <c r="I403" s="54">
        <v>1391</v>
      </c>
      <c r="J403" s="55"/>
    </row>
    <row r="404" spans="1:10" ht="30" customHeight="1" x14ac:dyDescent="0.3">
      <c r="A404" s="49">
        <f t="shared" si="108"/>
        <v>3630900</v>
      </c>
      <c r="B404" s="13"/>
      <c r="C404" s="50">
        <f t="shared" si="107"/>
        <v>0</v>
      </c>
      <c r="D404" s="51">
        <v>0</v>
      </c>
      <c r="E404" s="51">
        <v>0</v>
      </c>
      <c r="G404" s="52">
        <v>3630900</v>
      </c>
      <c r="H404" s="53" t="s">
        <v>410</v>
      </c>
      <c r="I404" s="54">
        <v>1392</v>
      </c>
      <c r="J404" s="55"/>
    </row>
    <row r="405" spans="1:10" ht="30" customHeight="1" x14ac:dyDescent="0.3">
      <c r="A405" s="49">
        <f t="shared" si="108"/>
        <v>4057733</v>
      </c>
      <c r="B405" s="13"/>
      <c r="C405" s="50">
        <f t="shared" si="107"/>
        <v>0</v>
      </c>
      <c r="D405" s="51">
        <v>0</v>
      </c>
      <c r="E405" s="51">
        <v>0</v>
      </c>
      <c r="G405" s="52">
        <v>4057733</v>
      </c>
      <c r="H405" s="53" t="s">
        <v>411</v>
      </c>
      <c r="I405" s="54">
        <v>1393</v>
      </c>
      <c r="J405" s="55"/>
    </row>
    <row r="406" spans="1:10" ht="30" customHeight="1" x14ac:dyDescent="0.3">
      <c r="A406" s="49">
        <f t="shared" si="108"/>
        <v>3076304</v>
      </c>
      <c r="B406" s="13"/>
      <c r="C406" s="50">
        <f t="shared" si="107"/>
        <v>0</v>
      </c>
      <c r="D406" s="51">
        <v>0</v>
      </c>
      <c r="E406" s="51">
        <v>0</v>
      </c>
      <c r="G406" s="52">
        <v>3076304</v>
      </c>
      <c r="H406" s="53" t="s">
        <v>412</v>
      </c>
      <c r="I406" s="54">
        <v>1394</v>
      </c>
      <c r="J406" s="55"/>
    </row>
    <row r="407" spans="1:10" ht="30" customHeight="1" x14ac:dyDescent="0.3">
      <c r="A407" s="49">
        <f t="shared" si="108"/>
        <v>8293835</v>
      </c>
      <c r="B407" s="13"/>
      <c r="C407" s="50">
        <f t="shared" si="107"/>
        <v>0</v>
      </c>
      <c r="D407" s="51">
        <v>0</v>
      </c>
      <c r="E407" s="51">
        <v>0</v>
      </c>
      <c r="G407" s="52">
        <v>8293835</v>
      </c>
      <c r="H407" s="53" t="s">
        <v>413</v>
      </c>
      <c r="I407" s="54">
        <v>1395</v>
      </c>
      <c r="J407" s="55"/>
    </row>
    <row r="408" spans="1:10" ht="30" customHeight="1" x14ac:dyDescent="0.3">
      <c r="A408" s="49">
        <f t="shared" si="108"/>
        <v>3137343</v>
      </c>
      <c r="B408" s="13"/>
      <c r="C408" s="50">
        <f t="shared" si="107"/>
        <v>0</v>
      </c>
      <c r="D408" s="51">
        <v>0</v>
      </c>
      <c r="E408" s="51">
        <v>0</v>
      </c>
      <c r="G408" s="52">
        <v>3137343</v>
      </c>
      <c r="H408" s="53" t="s">
        <v>414</v>
      </c>
      <c r="I408" s="54">
        <v>1396</v>
      </c>
      <c r="J408" s="55"/>
    </row>
    <row r="409" spans="1:10" ht="30" customHeight="1" x14ac:dyDescent="0.3">
      <c r="A409" s="49">
        <f t="shared" si="108"/>
        <v>3951632</v>
      </c>
      <c r="B409" s="13"/>
      <c r="C409" s="50">
        <f t="shared" si="107"/>
        <v>0</v>
      </c>
      <c r="D409" s="51">
        <v>0</v>
      </c>
      <c r="E409" s="51">
        <v>0</v>
      </c>
      <c r="G409" s="52">
        <v>3951632</v>
      </c>
      <c r="H409" s="53" t="s">
        <v>415</v>
      </c>
      <c r="I409" s="54">
        <v>1397</v>
      </c>
      <c r="J409" s="55"/>
    </row>
    <row r="410" spans="1:10" ht="30" customHeight="1" x14ac:dyDescent="0.3">
      <c r="A410" s="49">
        <f t="shared" si="108"/>
        <v>4747101</v>
      </c>
      <c r="B410" s="13"/>
      <c r="C410" s="50">
        <f t="shared" si="107"/>
        <v>0</v>
      </c>
      <c r="D410" s="51">
        <v>0</v>
      </c>
      <c r="E410" s="51">
        <v>0</v>
      </c>
      <c r="G410" s="52">
        <v>4747101</v>
      </c>
      <c r="H410" s="53" t="s">
        <v>416</v>
      </c>
      <c r="I410" s="54">
        <v>1398</v>
      </c>
      <c r="J410" s="55"/>
    </row>
    <row r="411" spans="1:10" ht="30" customHeight="1" x14ac:dyDescent="0.3">
      <c r="A411" s="49">
        <f t="shared" si="108"/>
        <v>2320065</v>
      </c>
      <c r="B411" s="13"/>
      <c r="C411" s="50">
        <f t="shared" si="107"/>
        <v>0</v>
      </c>
      <c r="D411" s="51">
        <v>0</v>
      </c>
      <c r="E411" s="51">
        <v>0</v>
      </c>
      <c r="G411" s="52">
        <v>2320065</v>
      </c>
      <c r="H411" s="53" t="s">
        <v>417</v>
      </c>
      <c r="I411" s="54">
        <v>1399</v>
      </c>
      <c r="J411" s="55"/>
    </row>
    <row r="412" spans="1:10" ht="30" customHeight="1" x14ac:dyDescent="0.3">
      <c r="A412" s="49">
        <f t="shared" si="108"/>
        <v>4450870</v>
      </c>
      <c r="B412" s="13"/>
      <c r="C412" s="50">
        <f t="shared" si="107"/>
        <v>0</v>
      </c>
      <c r="D412" s="51">
        <v>0</v>
      </c>
      <c r="E412" s="51">
        <v>0</v>
      </c>
      <c r="G412" s="52">
        <v>4450870</v>
      </c>
      <c r="H412" s="53" t="s">
        <v>418</v>
      </c>
      <c r="I412" s="54">
        <v>1400</v>
      </c>
      <c r="J412" s="55"/>
    </row>
    <row r="413" spans="1:10" ht="30" customHeight="1" x14ac:dyDescent="0.3">
      <c r="A413" s="49">
        <f t="shared" si="108"/>
        <v>12294884</v>
      </c>
      <c r="B413" s="13"/>
      <c r="C413" s="50">
        <f t="shared" si="107"/>
        <v>0</v>
      </c>
      <c r="D413" s="51">
        <v>0</v>
      </c>
      <c r="E413" s="51">
        <v>0</v>
      </c>
      <c r="G413" s="52">
        <v>12294884</v>
      </c>
      <c r="H413" s="53" t="s">
        <v>419</v>
      </c>
      <c r="I413" s="54">
        <v>1401</v>
      </c>
      <c r="J413" s="55"/>
    </row>
    <row r="414" spans="1:10" ht="30" customHeight="1" x14ac:dyDescent="0.3">
      <c r="A414" s="49">
        <f t="shared" si="108"/>
        <v>4723595</v>
      </c>
      <c r="B414" s="13"/>
      <c r="C414" s="50">
        <f t="shared" si="107"/>
        <v>0</v>
      </c>
      <c r="D414" s="51">
        <v>0</v>
      </c>
      <c r="E414" s="51">
        <v>0</v>
      </c>
      <c r="G414" s="52">
        <v>4723595</v>
      </c>
      <c r="H414" s="53" t="s">
        <v>420</v>
      </c>
      <c r="I414" s="54">
        <v>1402</v>
      </c>
      <c r="J414" s="55"/>
    </row>
    <row r="415" spans="1:10" ht="30" customHeight="1" x14ac:dyDescent="0.3">
      <c r="A415" s="49">
        <f t="shared" si="108"/>
        <v>3223331</v>
      </c>
      <c r="B415" s="13"/>
      <c r="C415" s="50">
        <f t="shared" si="107"/>
        <v>0</v>
      </c>
      <c r="D415" s="51">
        <v>0</v>
      </c>
      <c r="E415" s="51">
        <v>0</v>
      </c>
      <c r="G415" s="52">
        <v>3223331</v>
      </c>
      <c r="H415" s="53" t="s">
        <v>421</v>
      </c>
      <c r="I415" s="54">
        <v>1403</v>
      </c>
      <c r="J415" s="55"/>
    </row>
    <row r="416" spans="1:10" ht="30" customHeight="1" x14ac:dyDescent="0.3">
      <c r="A416" s="49">
        <f t="shared" si="108"/>
        <v>1297869</v>
      </c>
      <c r="B416" s="13"/>
      <c r="C416" s="50">
        <f t="shared" ref="C416:C479" si="109">SUM(D416:E416)</f>
        <v>0</v>
      </c>
      <c r="D416" s="51">
        <v>0</v>
      </c>
      <c r="E416" s="51">
        <v>0</v>
      </c>
      <c r="G416" s="52">
        <v>1297869</v>
      </c>
      <c r="H416" s="53" t="s">
        <v>422</v>
      </c>
      <c r="I416" s="54">
        <v>1404</v>
      </c>
      <c r="J416" s="55"/>
    </row>
    <row r="417" spans="1:10" ht="30" customHeight="1" x14ac:dyDescent="0.3">
      <c r="A417" s="49">
        <f t="shared" si="108"/>
        <v>3432960</v>
      </c>
      <c r="B417" s="13"/>
      <c r="C417" s="50">
        <f t="shared" si="109"/>
        <v>0</v>
      </c>
      <c r="D417" s="51">
        <v>0</v>
      </c>
      <c r="E417" s="51">
        <v>0</v>
      </c>
      <c r="G417" s="52">
        <v>3432960</v>
      </c>
      <c r="H417" s="53" t="s">
        <v>423</v>
      </c>
      <c r="I417" s="54">
        <v>1405</v>
      </c>
      <c r="J417" s="55"/>
    </row>
    <row r="418" spans="1:10" ht="30" customHeight="1" x14ac:dyDescent="0.3">
      <c r="A418" s="49">
        <f t="shared" si="108"/>
        <v>4028773</v>
      </c>
      <c r="B418" s="13"/>
      <c r="C418" s="50">
        <f t="shared" si="109"/>
        <v>0</v>
      </c>
      <c r="D418" s="51">
        <v>0</v>
      </c>
      <c r="E418" s="51">
        <v>0</v>
      </c>
      <c r="G418" s="52">
        <v>4028773</v>
      </c>
      <c r="H418" s="53" t="s">
        <v>424</v>
      </c>
      <c r="I418" s="54">
        <v>1406</v>
      </c>
      <c r="J418" s="55"/>
    </row>
    <row r="419" spans="1:10" ht="30" customHeight="1" x14ac:dyDescent="0.3">
      <c r="A419" s="49">
        <f t="shared" si="108"/>
        <v>1692707</v>
      </c>
      <c r="B419" s="13"/>
      <c r="C419" s="50">
        <f t="shared" si="109"/>
        <v>0</v>
      </c>
      <c r="D419" s="51">
        <v>0</v>
      </c>
      <c r="E419" s="51">
        <v>0</v>
      </c>
      <c r="G419" s="52">
        <v>1692707</v>
      </c>
      <c r="H419" s="53" t="s">
        <v>425</v>
      </c>
      <c r="I419" s="54">
        <v>1407</v>
      </c>
      <c r="J419" s="55"/>
    </row>
    <row r="420" spans="1:10" ht="30" customHeight="1" x14ac:dyDescent="0.3">
      <c r="A420" s="49">
        <f t="shared" si="108"/>
        <v>7825989</v>
      </c>
      <c r="B420" s="13"/>
      <c r="C420" s="50">
        <f t="shared" si="109"/>
        <v>0</v>
      </c>
      <c r="D420" s="51">
        <v>0</v>
      </c>
      <c r="E420" s="51">
        <v>0</v>
      </c>
      <c r="G420" s="52">
        <v>7825989</v>
      </c>
      <c r="H420" s="53" t="s">
        <v>426</v>
      </c>
      <c r="I420" s="54">
        <v>1408</v>
      </c>
      <c r="J420" s="55"/>
    </row>
    <row r="421" spans="1:10" ht="30" customHeight="1" x14ac:dyDescent="0.3">
      <c r="A421" s="49">
        <f t="shared" si="108"/>
        <v>2203219</v>
      </c>
      <c r="B421" s="13"/>
      <c r="C421" s="50">
        <f t="shared" si="109"/>
        <v>0</v>
      </c>
      <c r="D421" s="51">
        <v>0</v>
      </c>
      <c r="E421" s="51">
        <v>0</v>
      </c>
      <c r="G421" s="52">
        <v>2203219</v>
      </c>
      <c r="H421" s="53" t="s">
        <v>427</v>
      </c>
      <c r="I421" s="54">
        <v>1409</v>
      </c>
      <c r="J421" s="55"/>
    </row>
    <row r="422" spans="1:10" ht="30" customHeight="1" x14ac:dyDescent="0.3">
      <c r="A422" s="49">
        <f t="shared" si="108"/>
        <v>3117830</v>
      </c>
      <c r="B422" s="13"/>
      <c r="C422" s="50">
        <f t="shared" si="109"/>
        <v>0</v>
      </c>
      <c r="D422" s="51">
        <v>0</v>
      </c>
      <c r="E422" s="51">
        <v>0</v>
      </c>
      <c r="G422" s="52">
        <v>3117830</v>
      </c>
      <c r="H422" s="53" t="s">
        <v>428</v>
      </c>
      <c r="I422" s="54">
        <v>1410</v>
      </c>
      <c r="J422" s="55"/>
    </row>
    <row r="423" spans="1:10" ht="30" customHeight="1" x14ac:dyDescent="0.3">
      <c r="A423" s="49">
        <f t="shared" si="108"/>
        <v>6155245</v>
      </c>
      <c r="B423" s="13"/>
      <c r="C423" s="50">
        <f t="shared" si="109"/>
        <v>0</v>
      </c>
      <c r="D423" s="51">
        <v>0</v>
      </c>
      <c r="E423" s="51">
        <v>0</v>
      </c>
      <c r="G423" s="52">
        <v>6155245</v>
      </c>
      <c r="H423" s="53" t="s">
        <v>429</v>
      </c>
      <c r="I423" s="54">
        <v>1411</v>
      </c>
      <c r="J423" s="55"/>
    </row>
    <row r="424" spans="1:10" ht="30" customHeight="1" x14ac:dyDescent="0.3">
      <c r="A424" s="49">
        <f t="shared" si="108"/>
        <v>5388960</v>
      </c>
      <c r="B424" s="13"/>
      <c r="C424" s="50">
        <f t="shared" si="109"/>
        <v>0</v>
      </c>
      <c r="D424" s="51">
        <v>0</v>
      </c>
      <c r="E424" s="51">
        <v>0</v>
      </c>
      <c r="G424" s="52">
        <v>5388960</v>
      </c>
      <c r="H424" s="53" t="s">
        <v>430</v>
      </c>
      <c r="I424" s="54">
        <v>1412</v>
      </c>
      <c r="J424" s="55"/>
    </row>
    <row r="425" spans="1:10" ht="30" customHeight="1" x14ac:dyDescent="0.3">
      <c r="A425" s="49">
        <f t="shared" si="108"/>
        <v>3057942</v>
      </c>
      <c r="B425" s="13"/>
      <c r="C425" s="50">
        <f t="shared" si="109"/>
        <v>0</v>
      </c>
      <c r="D425" s="51">
        <v>0</v>
      </c>
      <c r="E425" s="51">
        <v>0</v>
      </c>
      <c r="G425" s="52">
        <v>3057942</v>
      </c>
      <c r="H425" s="53" t="s">
        <v>431</v>
      </c>
      <c r="I425" s="54">
        <v>1413</v>
      </c>
      <c r="J425" s="55"/>
    </row>
    <row r="426" spans="1:10" ht="30" customHeight="1" x14ac:dyDescent="0.3">
      <c r="A426" s="49">
        <f t="shared" si="108"/>
        <v>5405012</v>
      </c>
      <c r="B426" s="13"/>
      <c r="C426" s="50">
        <f t="shared" si="109"/>
        <v>0</v>
      </c>
      <c r="D426" s="51">
        <v>0</v>
      </c>
      <c r="E426" s="51">
        <v>0</v>
      </c>
      <c r="G426" s="52">
        <v>5405012</v>
      </c>
      <c r="H426" s="53" t="s">
        <v>432</v>
      </c>
      <c r="I426" s="54">
        <v>1414</v>
      </c>
      <c r="J426" s="55"/>
    </row>
    <row r="427" spans="1:10" ht="30" customHeight="1" x14ac:dyDescent="0.3">
      <c r="A427" s="49">
        <f t="shared" si="108"/>
        <v>4740479</v>
      </c>
      <c r="B427" s="13"/>
      <c r="C427" s="50">
        <f t="shared" si="109"/>
        <v>0</v>
      </c>
      <c r="D427" s="51">
        <v>0</v>
      </c>
      <c r="E427" s="51">
        <v>0</v>
      </c>
      <c r="G427" s="52">
        <v>4740479</v>
      </c>
      <c r="H427" s="53" t="s">
        <v>433</v>
      </c>
      <c r="I427" s="54">
        <v>1415</v>
      </c>
      <c r="J427" s="55"/>
    </row>
    <row r="428" spans="1:10" ht="30" customHeight="1" x14ac:dyDescent="0.3">
      <c r="A428" s="49">
        <f t="shared" si="108"/>
        <v>2675948</v>
      </c>
      <c r="B428" s="13"/>
      <c r="C428" s="50">
        <f t="shared" si="109"/>
        <v>0</v>
      </c>
      <c r="D428" s="51">
        <v>0</v>
      </c>
      <c r="E428" s="51">
        <v>0</v>
      </c>
      <c r="G428" s="52">
        <v>2675948</v>
      </c>
      <c r="H428" s="53" t="s">
        <v>434</v>
      </c>
      <c r="I428" s="54">
        <v>1416</v>
      </c>
      <c r="J428" s="55"/>
    </row>
    <row r="429" spans="1:10" ht="30" customHeight="1" x14ac:dyDescent="0.3">
      <c r="A429" s="49">
        <f t="shared" si="108"/>
        <v>6982178</v>
      </c>
      <c r="B429" s="13"/>
      <c r="C429" s="50">
        <f t="shared" si="109"/>
        <v>0</v>
      </c>
      <c r="D429" s="51">
        <v>0</v>
      </c>
      <c r="E429" s="51">
        <v>0</v>
      </c>
      <c r="G429" s="52">
        <v>6982178</v>
      </c>
      <c r="H429" s="53" t="s">
        <v>435</v>
      </c>
      <c r="I429" s="54">
        <v>1417</v>
      </c>
      <c r="J429" s="55"/>
    </row>
    <row r="430" spans="1:10" ht="30" customHeight="1" x14ac:dyDescent="0.3">
      <c r="A430" s="49">
        <f t="shared" si="108"/>
        <v>5721759</v>
      </c>
      <c r="B430" s="13"/>
      <c r="C430" s="50">
        <f t="shared" si="109"/>
        <v>0</v>
      </c>
      <c r="D430" s="51">
        <v>0</v>
      </c>
      <c r="E430" s="51">
        <v>0</v>
      </c>
      <c r="G430" s="52">
        <v>5721759</v>
      </c>
      <c r="H430" s="53" t="s">
        <v>436</v>
      </c>
      <c r="I430" s="54">
        <v>1418</v>
      </c>
      <c r="J430" s="55"/>
    </row>
    <row r="431" spans="1:10" ht="30" customHeight="1" x14ac:dyDescent="0.3">
      <c r="A431" s="49">
        <f t="shared" si="108"/>
        <v>4996433</v>
      </c>
      <c r="B431" s="13"/>
      <c r="C431" s="50">
        <f t="shared" si="109"/>
        <v>0</v>
      </c>
      <c r="D431" s="51">
        <v>0</v>
      </c>
      <c r="E431" s="51">
        <v>0</v>
      </c>
      <c r="G431" s="52">
        <v>4996433</v>
      </c>
      <c r="H431" s="53" t="s">
        <v>437</v>
      </c>
      <c r="I431" s="54">
        <v>1419</v>
      </c>
      <c r="J431" s="55"/>
    </row>
    <row r="432" spans="1:10" ht="30" customHeight="1" x14ac:dyDescent="0.3">
      <c r="A432" s="49">
        <f t="shared" si="108"/>
        <v>4068956</v>
      </c>
      <c r="B432" s="13"/>
      <c r="C432" s="50">
        <f t="shared" si="109"/>
        <v>0</v>
      </c>
      <c r="D432" s="51">
        <v>0</v>
      </c>
      <c r="E432" s="51">
        <v>0</v>
      </c>
      <c r="G432" s="52">
        <v>4068956</v>
      </c>
      <c r="H432" s="53" t="s">
        <v>438</v>
      </c>
      <c r="I432" s="54">
        <v>1420</v>
      </c>
      <c r="J432" s="55"/>
    </row>
    <row r="433" spans="1:10" ht="30" customHeight="1" x14ac:dyDescent="0.3">
      <c r="A433" s="49">
        <f t="shared" si="108"/>
        <v>3469636</v>
      </c>
      <c r="B433" s="13"/>
      <c r="C433" s="50">
        <f t="shared" si="109"/>
        <v>0</v>
      </c>
      <c r="D433" s="51">
        <v>0</v>
      </c>
      <c r="E433" s="51">
        <v>0</v>
      </c>
      <c r="G433" s="52">
        <v>3469636</v>
      </c>
      <c r="H433" s="53" t="s">
        <v>439</v>
      </c>
      <c r="I433" s="54">
        <v>1421</v>
      </c>
      <c r="J433" s="55"/>
    </row>
    <row r="434" spans="1:10" ht="30" customHeight="1" x14ac:dyDescent="0.3">
      <c r="A434" s="49">
        <f t="shared" si="108"/>
        <v>8855896</v>
      </c>
      <c r="B434" s="13"/>
      <c r="C434" s="50">
        <f t="shared" si="109"/>
        <v>0</v>
      </c>
      <c r="D434" s="51">
        <v>0</v>
      </c>
      <c r="E434" s="51">
        <v>0</v>
      </c>
      <c r="G434" s="52">
        <v>8855896</v>
      </c>
      <c r="H434" s="53" t="s">
        <v>440</v>
      </c>
      <c r="I434" s="54">
        <v>1422</v>
      </c>
      <c r="J434" s="55"/>
    </row>
    <row r="435" spans="1:10" ht="30" customHeight="1" x14ac:dyDescent="0.3">
      <c r="A435" s="49">
        <f t="shared" si="108"/>
        <v>9576564</v>
      </c>
      <c r="B435" s="13"/>
      <c r="C435" s="50">
        <f t="shared" si="109"/>
        <v>0</v>
      </c>
      <c r="D435" s="51">
        <v>0</v>
      </c>
      <c r="E435" s="51">
        <v>0</v>
      </c>
      <c r="G435" s="52">
        <v>9576564</v>
      </c>
      <c r="H435" s="53" t="s">
        <v>441</v>
      </c>
      <c r="I435" s="54">
        <v>1423</v>
      </c>
      <c r="J435" s="55"/>
    </row>
    <row r="436" spans="1:10" ht="30" customHeight="1" x14ac:dyDescent="0.3">
      <c r="A436" s="49">
        <f t="shared" si="108"/>
        <v>5172452</v>
      </c>
      <c r="B436" s="13"/>
      <c r="C436" s="50">
        <f t="shared" si="109"/>
        <v>0</v>
      </c>
      <c r="D436" s="51">
        <v>0</v>
      </c>
      <c r="E436" s="51">
        <v>0</v>
      </c>
      <c r="G436" s="52">
        <v>5172452</v>
      </c>
      <c r="H436" s="53" t="s">
        <v>442</v>
      </c>
      <c r="I436" s="54">
        <v>1424</v>
      </c>
      <c r="J436" s="55"/>
    </row>
    <row r="437" spans="1:10" ht="30" customHeight="1" x14ac:dyDescent="0.3">
      <c r="A437" s="49">
        <f t="shared" si="108"/>
        <v>5181887</v>
      </c>
      <c r="B437" s="13"/>
      <c r="C437" s="50">
        <f t="shared" si="109"/>
        <v>0</v>
      </c>
      <c r="D437" s="51">
        <v>0</v>
      </c>
      <c r="E437" s="51">
        <v>0</v>
      </c>
      <c r="G437" s="52">
        <v>5181887</v>
      </c>
      <c r="H437" s="53" t="s">
        <v>443</v>
      </c>
      <c r="I437" s="54">
        <v>1425</v>
      </c>
      <c r="J437" s="55"/>
    </row>
    <row r="438" spans="1:10" ht="30" customHeight="1" x14ac:dyDescent="0.3">
      <c r="A438" s="49">
        <f t="shared" si="108"/>
        <v>3854796</v>
      </c>
      <c r="B438" s="13"/>
      <c r="C438" s="50">
        <f t="shared" si="109"/>
        <v>0</v>
      </c>
      <c r="D438" s="51">
        <v>0</v>
      </c>
      <c r="E438" s="51">
        <v>0</v>
      </c>
      <c r="G438" s="52">
        <v>3854796</v>
      </c>
      <c r="H438" s="53" t="s">
        <v>444</v>
      </c>
      <c r="I438" s="54">
        <v>1426</v>
      </c>
      <c r="J438" s="55"/>
    </row>
    <row r="439" spans="1:10" ht="30" customHeight="1" x14ac:dyDescent="0.3">
      <c r="A439" s="49">
        <f t="shared" si="108"/>
        <v>4635423</v>
      </c>
      <c r="B439" s="13"/>
      <c r="C439" s="50">
        <f t="shared" si="109"/>
        <v>0</v>
      </c>
      <c r="D439" s="51">
        <v>0</v>
      </c>
      <c r="E439" s="51">
        <v>0</v>
      </c>
      <c r="G439" s="52">
        <v>4635423</v>
      </c>
      <c r="H439" s="53" t="s">
        <v>445</v>
      </c>
      <c r="I439" s="54">
        <v>1427</v>
      </c>
      <c r="J439" s="55"/>
    </row>
    <row r="440" spans="1:10" ht="30" customHeight="1" x14ac:dyDescent="0.3">
      <c r="A440" s="49">
        <f t="shared" si="108"/>
        <v>4316896</v>
      </c>
      <c r="B440" s="13"/>
      <c r="C440" s="50">
        <f t="shared" si="109"/>
        <v>0</v>
      </c>
      <c r="D440" s="51">
        <v>0</v>
      </c>
      <c r="E440" s="51">
        <v>0</v>
      </c>
      <c r="G440" s="52">
        <v>4316896</v>
      </c>
      <c r="H440" s="53" t="s">
        <v>446</v>
      </c>
      <c r="I440" s="54">
        <v>1429</v>
      </c>
      <c r="J440" s="55"/>
    </row>
    <row r="441" spans="1:10" ht="30" customHeight="1" x14ac:dyDescent="0.3">
      <c r="A441" s="49">
        <f t="shared" si="108"/>
        <v>11844407</v>
      </c>
      <c r="B441" s="13"/>
      <c r="C441" s="50">
        <f t="shared" si="109"/>
        <v>0</v>
      </c>
      <c r="D441" s="51">
        <v>0</v>
      </c>
      <c r="E441" s="51">
        <v>0</v>
      </c>
      <c r="G441" s="52">
        <v>11844407</v>
      </c>
      <c r="H441" s="53" t="s">
        <v>447</v>
      </c>
      <c r="I441" s="54">
        <v>1430</v>
      </c>
      <c r="J441" s="55"/>
    </row>
    <row r="442" spans="1:10" ht="30" customHeight="1" x14ac:dyDescent="0.3">
      <c r="A442" s="49">
        <f t="shared" si="108"/>
        <v>16802202</v>
      </c>
      <c r="B442" s="13"/>
      <c r="C442" s="50">
        <f t="shared" si="109"/>
        <v>0</v>
      </c>
      <c r="D442" s="51">
        <v>0</v>
      </c>
      <c r="E442" s="51">
        <v>0</v>
      </c>
      <c r="G442" s="52">
        <v>16802202</v>
      </c>
      <c r="H442" s="53" t="s">
        <v>448</v>
      </c>
      <c r="I442" s="54">
        <v>1431</v>
      </c>
      <c r="J442" s="55"/>
    </row>
    <row r="443" spans="1:10" ht="30" customHeight="1" x14ac:dyDescent="0.3">
      <c r="A443" s="49">
        <f t="shared" si="108"/>
        <v>4603716</v>
      </c>
      <c r="B443" s="13"/>
      <c r="C443" s="50">
        <f t="shared" si="109"/>
        <v>0</v>
      </c>
      <c r="D443" s="51">
        <v>0</v>
      </c>
      <c r="E443" s="51">
        <v>0</v>
      </c>
      <c r="G443" s="52">
        <v>4603716</v>
      </c>
      <c r="H443" s="53" t="s">
        <v>449</v>
      </c>
      <c r="I443" s="54">
        <v>1432</v>
      </c>
      <c r="J443" s="55"/>
    </row>
    <row r="444" spans="1:10" ht="30" customHeight="1" x14ac:dyDescent="0.3">
      <c r="A444" s="49">
        <f t="shared" si="108"/>
        <v>6170254</v>
      </c>
      <c r="B444" s="13"/>
      <c r="C444" s="50">
        <f t="shared" si="109"/>
        <v>0</v>
      </c>
      <c r="D444" s="51">
        <v>0</v>
      </c>
      <c r="E444" s="51">
        <v>0</v>
      </c>
      <c r="G444" s="52">
        <v>6170254</v>
      </c>
      <c r="H444" s="53" t="s">
        <v>450</v>
      </c>
      <c r="I444" s="54">
        <v>1433</v>
      </c>
      <c r="J444" s="55"/>
    </row>
    <row r="445" spans="1:10" ht="30" customHeight="1" x14ac:dyDescent="0.3">
      <c r="A445" s="49">
        <f t="shared" si="108"/>
        <v>5986784</v>
      </c>
      <c r="B445" s="13"/>
      <c r="C445" s="50">
        <f t="shared" si="109"/>
        <v>0</v>
      </c>
      <c r="D445" s="51">
        <v>0</v>
      </c>
      <c r="E445" s="51">
        <v>0</v>
      </c>
      <c r="G445" s="52">
        <v>5986784</v>
      </c>
      <c r="H445" s="53" t="s">
        <v>451</v>
      </c>
      <c r="I445" s="54">
        <v>1434</v>
      </c>
      <c r="J445" s="55"/>
    </row>
    <row r="446" spans="1:10" ht="30" customHeight="1" x14ac:dyDescent="0.3">
      <c r="A446" s="49">
        <f t="shared" si="108"/>
        <v>3854981</v>
      </c>
      <c r="B446" s="13"/>
      <c r="C446" s="50">
        <f t="shared" si="109"/>
        <v>0</v>
      </c>
      <c r="D446" s="51">
        <v>0</v>
      </c>
      <c r="E446" s="51">
        <v>0</v>
      </c>
      <c r="G446" s="52">
        <v>3854981</v>
      </c>
      <c r="H446" s="53" t="s">
        <v>452</v>
      </c>
      <c r="I446" s="54">
        <v>1435</v>
      </c>
      <c r="J446" s="55"/>
    </row>
    <row r="447" spans="1:10" ht="30" customHeight="1" x14ac:dyDescent="0.3">
      <c r="A447" s="49">
        <f t="shared" si="108"/>
        <v>7198947</v>
      </c>
      <c r="B447" s="13"/>
      <c r="C447" s="50">
        <f t="shared" si="109"/>
        <v>0</v>
      </c>
      <c r="D447" s="51">
        <v>0</v>
      </c>
      <c r="E447" s="51">
        <v>0</v>
      </c>
      <c r="G447" s="52">
        <v>7198947</v>
      </c>
      <c r="H447" s="53" t="s">
        <v>453</v>
      </c>
      <c r="I447" s="54">
        <v>1436</v>
      </c>
      <c r="J447" s="55"/>
    </row>
    <row r="448" spans="1:10" ht="30" customHeight="1" x14ac:dyDescent="0.3">
      <c r="A448" s="49">
        <f t="shared" si="108"/>
        <v>4820940</v>
      </c>
      <c r="B448" s="13"/>
      <c r="C448" s="50">
        <f t="shared" si="109"/>
        <v>0</v>
      </c>
      <c r="D448" s="51">
        <v>0</v>
      </c>
      <c r="E448" s="51">
        <v>0</v>
      </c>
      <c r="G448" s="52">
        <v>4820940</v>
      </c>
      <c r="H448" s="53" t="s">
        <v>454</v>
      </c>
      <c r="I448" s="54">
        <v>1437</v>
      </c>
      <c r="J448" s="55"/>
    </row>
    <row r="449" spans="1:10" ht="30" customHeight="1" x14ac:dyDescent="0.3">
      <c r="A449" s="49">
        <f t="shared" si="108"/>
        <v>3416149</v>
      </c>
      <c r="B449" s="13"/>
      <c r="C449" s="50">
        <f t="shared" si="109"/>
        <v>0</v>
      </c>
      <c r="D449" s="51">
        <v>0</v>
      </c>
      <c r="E449" s="51">
        <v>0</v>
      </c>
      <c r="G449" s="52">
        <v>3416149</v>
      </c>
      <c r="H449" s="53" t="s">
        <v>455</v>
      </c>
      <c r="I449" s="54">
        <v>1438</v>
      </c>
      <c r="J449" s="55"/>
    </row>
    <row r="450" spans="1:10" ht="30" customHeight="1" x14ac:dyDescent="0.3">
      <c r="A450" s="49">
        <f t="shared" si="108"/>
        <v>6366506</v>
      </c>
      <c r="B450" s="13"/>
      <c r="C450" s="50">
        <f t="shared" si="109"/>
        <v>0</v>
      </c>
      <c r="D450" s="51">
        <v>0</v>
      </c>
      <c r="E450" s="51">
        <v>0</v>
      </c>
      <c r="G450" s="52">
        <v>6366506</v>
      </c>
      <c r="H450" s="53" t="s">
        <v>456</v>
      </c>
      <c r="I450" s="54">
        <v>1439</v>
      </c>
      <c r="J450" s="55"/>
    </row>
    <row r="451" spans="1:10" ht="30" customHeight="1" x14ac:dyDescent="0.3">
      <c r="A451" s="49">
        <f t="shared" si="108"/>
        <v>2432569</v>
      </c>
      <c r="B451" s="13"/>
      <c r="C451" s="50">
        <f t="shared" si="109"/>
        <v>0</v>
      </c>
      <c r="D451" s="51">
        <v>0</v>
      </c>
      <c r="E451" s="51">
        <v>0</v>
      </c>
      <c r="G451" s="52">
        <v>2432569</v>
      </c>
      <c r="H451" s="53" t="s">
        <v>457</v>
      </c>
      <c r="I451" s="54">
        <v>1440</v>
      </c>
      <c r="J451" s="55"/>
    </row>
    <row r="452" spans="1:10" ht="30" customHeight="1" x14ac:dyDescent="0.3">
      <c r="A452" s="49">
        <f t="shared" si="108"/>
        <v>6381513</v>
      </c>
      <c r="B452" s="13"/>
      <c r="C452" s="50">
        <f t="shared" si="109"/>
        <v>0</v>
      </c>
      <c r="D452" s="51">
        <v>0</v>
      </c>
      <c r="E452" s="51">
        <v>0</v>
      </c>
      <c r="G452" s="52">
        <v>6381513</v>
      </c>
      <c r="H452" s="53" t="s">
        <v>458</v>
      </c>
      <c r="I452" s="54">
        <v>1441</v>
      </c>
      <c r="J452" s="55"/>
    </row>
    <row r="453" spans="1:10" ht="30" customHeight="1" x14ac:dyDescent="0.3">
      <c r="A453" s="49">
        <f t="shared" si="108"/>
        <v>5882419</v>
      </c>
      <c r="B453" s="13"/>
      <c r="C453" s="50">
        <f t="shared" si="109"/>
        <v>0</v>
      </c>
      <c r="D453" s="51">
        <v>0</v>
      </c>
      <c r="E453" s="51">
        <v>0</v>
      </c>
      <c r="G453" s="52">
        <v>5882419</v>
      </c>
      <c r="H453" s="53" t="s">
        <v>459</v>
      </c>
      <c r="I453" s="54">
        <v>1442</v>
      </c>
      <c r="J453" s="55"/>
    </row>
    <row r="454" spans="1:10" ht="30" customHeight="1" x14ac:dyDescent="0.3">
      <c r="A454" s="49">
        <f t="shared" si="108"/>
        <v>4936897</v>
      </c>
      <c r="B454" s="13"/>
      <c r="C454" s="50">
        <f t="shared" si="109"/>
        <v>0</v>
      </c>
      <c r="D454" s="51">
        <v>0</v>
      </c>
      <c r="E454" s="51">
        <v>0</v>
      </c>
      <c r="G454" s="52">
        <v>4936897</v>
      </c>
      <c r="H454" s="53" t="s">
        <v>460</v>
      </c>
      <c r="I454" s="54">
        <v>1443</v>
      </c>
      <c r="J454" s="55"/>
    </row>
    <row r="455" spans="1:10" ht="30" customHeight="1" x14ac:dyDescent="0.3">
      <c r="A455" s="49">
        <f t="shared" si="108"/>
        <v>4121244</v>
      </c>
      <c r="B455" s="13"/>
      <c r="C455" s="50">
        <f t="shared" si="109"/>
        <v>0</v>
      </c>
      <c r="D455" s="51">
        <v>0</v>
      </c>
      <c r="E455" s="51">
        <v>0</v>
      </c>
      <c r="G455" s="52">
        <v>4121244</v>
      </c>
      <c r="H455" s="53" t="s">
        <v>461</v>
      </c>
      <c r="I455" s="54">
        <v>1444</v>
      </c>
      <c r="J455" s="55"/>
    </row>
    <row r="456" spans="1:10" ht="30" customHeight="1" x14ac:dyDescent="0.3">
      <c r="A456" s="49">
        <f t="shared" si="108"/>
        <v>15900655</v>
      </c>
      <c r="B456" s="13"/>
      <c r="C456" s="50">
        <f t="shared" si="109"/>
        <v>0</v>
      </c>
      <c r="D456" s="51">
        <v>0</v>
      </c>
      <c r="E456" s="51">
        <v>0</v>
      </c>
      <c r="G456" s="52">
        <v>15900655</v>
      </c>
      <c r="H456" s="53" t="s">
        <v>462</v>
      </c>
      <c r="I456" s="54">
        <v>1445</v>
      </c>
      <c r="J456" s="55"/>
    </row>
    <row r="457" spans="1:10" ht="30" customHeight="1" x14ac:dyDescent="0.3">
      <c r="A457" s="49">
        <f t="shared" ref="A457:A491" si="110">G457+C457</f>
        <v>7957309</v>
      </c>
      <c r="B457" s="13"/>
      <c r="C457" s="50">
        <f t="shared" si="109"/>
        <v>0</v>
      </c>
      <c r="D457" s="51">
        <v>0</v>
      </c>
      <c r="E457" s="51">
        <v>0</v>
      </c>
      <c r="G457" s="52">
        <v>7957309</v>
      </c>
      <c r="H457" s="53" t="s">
        <v>463</v>
      </c>
      <c r="I457" s="54">
        <v>1446</v>
      </c>
      <c r="J457" s="55"/>
    </row>
    <row r="458" spans="1:10" ht="30" customHeight="1" x14ac:dyDescent="0.3">
      <c r="A458" s="49">
        <f t="shared" si="110"/>
        <v>5307532</v>
      </c>
      <c r="B458" s="13"/>
      <c r="C458" s="50">
        <f t="shared" si="109"/>
        <v>0</v>
      </c>
      <c r="D458" s="51">
        <v>0</v>
      </c>
      <c r="E458" s="51">
        <v>0</v>
      </c>
      <c r="G458" s="52">
        <v>5307532</v>
      </c>
      <c r="H458" s="53" t="s">
        <v>464</v>
      </c>
      <c r="I458" s="54">
        <v>1447</v>
      </c>
      <c r="J458" s="55"/>
    </row>
    <row r="459" spans="1:10" ht="30" customHeight="1" x14ac:dyDescent="0.3">
      <c r="A459" s="49">
        <f t="shared" si="110"/>
        <v>5711399</v>
      </c>
      <c r="B459" s="13"/>
      <c r="C459" s="50">
        <f t="shared" si="109"/>
        <v>0</v>
      </c>
      <c r="D459" s="51">
        <v>0</v>
      </c>
      <c r="E459" s="51">
        <v>0</v>
      </c>
      <c r="G459" s="52">
        <v>5711399</v>
      </c>
      <c r="H459" s="53" t="s">
        <v>465</v>
      </c>
      <c r="I459" s="54">
        <v>1448</v>
      </c>
      <c r="J459" s="55"/>
    </row>
    <row r="460" spans="1:10" ht="30" customHeight="1" x14ac:dyDescent="0.3">
      <c r="A460" s="49">
        <f t="shared" si="110"/>
        <v>3239546</v>
      </c>
      <c r="B460" s="13"/>
      <c r="C460" s="50">
        <f t="shared" si="109"/>
        <v>0</v>
      </c>
      <c r="D460" s="51">
        <v>0</v>
      </c>
      <c r="E460" s="51">
        <v>0</v>
      </c>
      <c r="G460" s="52">
        <v>3239546</v>
      </c>
      <c r="H460" s="53" t="s">
        <v>466</v>
      </c>
      <c r="I460" s="54">
        <v>1449</v>
      </c>
      <c r="J460" s="55"/>
    </row>
    <row r="461" spans="1:10" ht="30" customHeight="1" x14ac:dyDescent="0.3">
      <c r="A461" s="49">
        <f t="shared" si="110"/>
        <v>22996782</v>
      </c>
      <c r="B461" s="13"/>
      <c r="C461" s="50">
        <f t="shared" si="109"/>
        <v>0</v>
      </c>
      <c r="D461" s="51">
        <v>0</v>
      </c>
      <c r="E461" s="51">
        <v>0</v>
      </c>
      <c r="G461" s="52">
        <v>22996782</v>
      </c>
      <c r="H461" s="53" t="s">
        <v>467</v>
      </c>
      <c r="I461" s="54">
        <v>1450</v>
      </c>
      <c r="J461" s="55"/>
    </row>
    <row r="462" spans="1:10" ht="30" customHeight="1" x14ac:dyDescent="0.3">
      <c r="A462" s="49">
        <f t="shared" si="110"/>
        <v>7999996</v>
      </c>
      <c r="B462" s="13"/>
      <c r="C462" s="50">
        <f t="shared" si="109"/>
        <v>0</v>
      </c>
      <c r="D462" s="51">
        <v>0</v>
      </c>
      <c r="E462" s="51">
        <v>0</v>
      </c>
      <c r="G462" s="52">
        <v>7999996</v>
      </c>
      <c r="H462" s="53" t="s">
        <v>468</v>
      </c>
      <c r="I462" s="54">
        <v>1451</v>
      </c>
      <c r="J462" s="55"/>
    </row>
    <row r="463" spans="1:10" ht="30" customHeight="1" x14ac:dyDescent="0.3">
      <c r="A463" s="49">
        <f t="shared" si="110"/>
        <v>12559911</v>
      </c>
      <c r="B463" s="13"/>
      <c r="C463" s="50">
        <f t="shared" si="109"/>
        <v>0</v>
      </c>
      <c r="D463" s="51">
        <v>0</v>
      </c>
      <c r="E463" s="51">
        <v>0</v>
      </c>
      <c r="G463" s="52">
        <v>12559911</v>
      </c>
      <c r="H463" s="53" t="s">
        <v>469</v>
      </c>
      <c r="I463" s="54">
        <v>1452</v>
      </c>
      <c r="J463" s="55"/>
    </row>
    <row r="464" spans="1:10" ht="30" customHeight="1" x14ac:dyDescent="0.3">
      <c r="A464" s="49">
        <f t="shared" si="110"/>
        <v>5477535</v>
      </c>
      <c r="B464" s="13"/>
      <c r="C464" s="50">
        <f t="shared" si="109"/>
        <v>0</v>
      </c>
      <c r="D464" s="51">
        <v>0</v>
      </c>
      <c r="E464" s="51">
        <v>0</v>
      </c>
      <c r="G464" s="52">
        <v>5477535</v>
      </c>
      <c r="H464" s="53" t="s">
        <v>470</v>
      </c>
      <c r="I464" s="54">
        <v>1454</v>
      </c>
      <c r="J464" s="55"/>
    </row>
    <row r="465" spans="1:10" ht="30" customHeight="1" x14ac:dyDescent="0.3">
      <c r="A465" s="49">
        <f t="shared" si="110"/>
        <v>6883642</v>
      </c>
      <c r="B465" s="13"/>
      <c r="C465" s="50">
        <f t="shared" si="109"/>
        <v>0</v>
      </c>
      <c r="D465" s="51">
        <v>0</v>
      </c>
      <c r="E465" s="51">
        <v>0</v>
      </c>
      <c r="G465" s="52">
        <v>6883642</v>
      </c>
      <c r="H465" s="53" t="s">
        <v>471</v>
      </c>
      <c r="I465" s="54">
        <v>1455</v>
      </c>
      <c r="J465" s="55"/>
    </row>
    <row r="466" spans="1:10" ht="30" customHeight="1" x14ac:dyDescent="0.3">
      <c r="A466" s="49">
        <f t="shared" si="110"/>
        <v>5963855</v>
      </c>
      <c r="B466" s="13"/>
      <c r="C466" s="50">
        <f t="shared" si="109"/>
        <v>0</v>
      </c>
      <c r="D466" s="51">
        <v>0</v>
      </c>
      <c r="E466" s="51">
        <v>0</v>
      </c>
      <c r="G466" s="52">
        <v>5963855</v>
      </c>
      <c r="H466" s="53" t="s">
        <v>472</v>
      </c>
      <c r="I466" s="54">
        <v>1456</v>
      </c>
      <c r="J466" s="55"/>
    </row>
    <row r="467" spans="1:10" ht="30" customHeight="1" x14ac:dyDescent="0.3">
      <c r="A467" s="49">
        <f t="shared" si="110"/>
        <v>8098988</v>
      </c>
      <c r="B467" s="13"/>
      <c r="C467" s="50">
        <f t="shared" si="109"/>
        <v>0</v>
      </c>
      <c r="D467" s="51">
        <v>0</v>
      </c>
      <c r="E467" s="51">
        <v>0</v>
      </c>
      <c r="G467" s="52">
        <v>8098988</v>
      </c>
      <c r="H467" s="53" t="s">
        <v>473</v>
      </c>
      <c r="I467" s="54">
        <v>1508</v>
      </c>
      <c r="J467" s="55"/>
    </row>
    <row r="468" spans="1:10" ht="30" customHeight="1" x14ac:dyDescent="0.3">
      <c r="A468" s="49">
        <f t="shared" si="110"/>
        <v>14233208</v>
      </c>
      <c r="B468" s="13"/>
      <c r="C468" s="50">
        <f t="shared" si="109"/>
        <v>0</v>
      </c>
      <c r="D468" s="51">
        <v>0</v>
      </c>
      <c r="E468" s="51">
        <v>0</v>
      </c>
      <c r="G468" s="52">
        <v>14233208</v>
      </c>
      <c r="H468" s="53" t="s">
        <v>474</v>
      </c>
      <c r="I468" s="54">
        <v>1457</v>
      </c>
      <c r="J468" s="55"/>
    </row>
    <row r="469" spans="1:10" ht="30" customHeight="1" x14ac:dyDescent="0.3">
      <c r="A469" s="49">
        <f t="shared" si="110"/>
        <v>6039239</v>
      </c>
      <c r="B469" s="13"/>
      <c r="C469" s="50">
        <f t="shared" si="109"/>
        <v>0</v>
      </c>
      <c r="D469" s="51">
        <v>0</v>
      </c>
      <c r="E469" s="51">
        <v>0</v>
      </c>
      <c r="G469" s="52">
        <v>6039239</v>
      </c>
      <c r="H469" s="53" t="s">
        <v>475</v>
      </c>
      <c r="I469" s="54">
        <v>1458</v>
      </c>
      <c r="J469" s="55"/>
    </row>
    <row r="470" spans="1:10" ht="30" customHeight="1" x14ac:dyDescent="0.3">
      <c r="A470" s="49">
        <f t="shared" si="110"/>
        <v>11562220</v>
      </c>
      <c r="B470" s="13"/>
      <c r="C470" s="50">
        <f t="shared" si="109"/>
        <v>0</v>
      </c>
      <c r="D470" s="51">
        <v>0</v>
      </c>
      <c r="E470" s="51">
        <v>0</v>
      </c>
      <c r="G470" s="52">
        <v>11562220</v>
      </c>
      <c r="H470" s="53" t="s">
        <v>476</v>
      </c>
      <c r="I470" s="54">
        <v>1459</v>
      </c>
      <c r="J470" s="55"/>
    </row>
    <row r="471" spans="1:10" ht="30" customHeight="1" x14ac:dyDescent="0.3">
      <c r="A471" s="49">
        <f t="shared" si="110"/>
        <v>6367871</v>
      </c>
      <c r="B471" s="13"/>
      <c r="C471" s="50">
        <f t="shared" si="109"/>
        <v>0</v>
      </c>
      <c r="D471" s="51">
        <v>0</v>
      </c>
      <c r="E471" s="51">
        <v>0</v>
      </c>
      <c r="G471" s="52">
        <v>6367871</v>
      </c>
      <c r="H471" s="53" t="s">
        <v>477</v>
      </c>
      <c r="I471" s="54">
        <v>1460</v>
      </c>
      <c r="J471" s="55"/>
    </row>
    <row r="472" spans="1:10" ht="30" customHeight="1" x14ac:dyDescent="0.3">
      <c r="A472" s="49">
        <f t="shared" si="110"/>
        <v>5340044</v>
      </c>
      <c r="B472" s="13"/>
      <c r="C472" s="50">
        <f t="shared" si="109"/>
        <v>0</v>
      </c>
      <c r="D472" s="51">
        <v>0</v>
      </c>
      <c r="E472" s="51">
        <v>0</v>
      </c>
      <c r="G472" s="52">
        <v>5340044</v>
      </c>
      <c r="H472" s="53" t="s">
        <v>478</v>
      </c>
      <c r="I472" s="54">
        <v>1461</v>
      </c>
      <c r="J472" s="55"/>
    </row>
    <row r="473" spans="1:10" ht="30" customHeight="1" x14ac:dyDescent="0.3">
      <c r="A473" s="49">
        <f t="shared" si="110"/>
        <v>6335521</v>
      </c>
      <c r="B473" s="13"/>
      <c r="C473" s="50">
        <f t="shared" si="109"/>
        <v>0</v>
      </c>
      <c r="D473" s="51">
        <v>0</v>
      </c>
      <c r="E473" s="51">
        <v>0</v>
      </c>
      <c r="G473" s="52">
        <v>6335521</v>
      </c>
      <c r="H473" s="53" t="s">
        <v>479</v>
      </c>
      <c r="I473" s="54">
        <v>1462</v>
      </c>
      <c r="J473" s="55"/>
    </row>
    <row r="474" spans="1:10" ht="30" customHeight="1" x14ac:dyDescent="0.3">
      <c r="A474" s="49">
        <f t="shared" si="110"/>
        <v>4531977</v>
      </c>
      <c r="B474" s="13"/>
      <c r="C474" s="50">
        <f t="shared" si="109"/>
        <v>0</v>
      </c>
      <c r="D474" s="51">
        <v>0</v>
      </c>
      <c r="E474" s="51">
        <v>0</v>
      </c>
      <c r="G474" s="52">
        <v>4531977</v>
      </c>
      <c r="H474" s="53" t="s">
        <v>480</v>
      </c>
      <c r="I474" s="54">
        <v>1463</v>
      </c>
      <c r="J474" s="55"/>
    </row>
    <row r="475" spans="1:10" ht="30" customHeight="1" x14ac:dyDescent="0.3">
      <c r="A475" s="49">
        <f t="shared" si="110"/>
        <v>5519743</v>
      </c>
      <c r="B475" s="13"/>
      <c r="C475" s="50">
        <f t="shared" si="109"/>
        <v>0</v>
      </c>
      <c r="D475" s="51">
        <v>0</v>
      </c>
      <c r="E475" s="51">
        <v>0</v>
      </c>
      <c r="G475" s="52">
        <v>5519743</v>
      </c>
      <c r="H475" s="53" t="s">
        <v>481</v>
      </c>
      <c r="I475" s="54">
        <v>1464</v>
      </c>
      <c r="J475" s="55"/>
    </row>
    <row r="476" spans="1:10" ht="30" customHeight="1" x14ac:dyDescent="0.3">
      <c r="A476" s="49">
        <f t="shared" si="110"/>
        <v>7669776</v>
      </c>
      <c r="B476" s="13"/>
      <c r="C476" s="50">
        <f t="shared" si="109"/>
        <v>0</v>
      </c>
      <c r="D476" s="51">
        <v>0</v>
      </c>
      <c r="E476" s="51">
        <v>0</v>
      </c>
      <c r="G476" s="52">
        <v>7669776</v>
      </c>
      <c r="H476" s="53" t="s">
        <v>482</v>
      </c>
      <c r="I476" s="54">
        <v>1465</v>
      </c>
      <c r="J476" s="55"/>
    </row>
    <row r="477" spans="1:10" ht="30" customHeight="1" x14ac:dyDescent="0.3">
      <c r="A477" s="49">
        <f t="shared" si="110"/>
        <v>5388072</v>
      </c>
      <c r="B477" s="13"/>
      <c r="C477" s="50">
        <f t="shared" si="109"/>
        <v>0</v>
      </c>
      <c r="D477" s="51">
        <v>0</v>
      </c>
      <c r="E477" s="51">
        <v>0</v>
      </c>
      <c r="G477" s="52">
        <v>5388072</v>
      </c>
      <c r="H477" s="53" t="s">
        <v>483</v>
      </c>
      <c r="I477" s="54">
        <v>1466</v>
      </c>
      <c r="J477" s="55"/>
    </row>
    <row r="478" spans="1:10" ht="30" customHeight="1" x14ac:dyDescent="0.3">
      <c r="A478" s="49">
        <f t="shared" si="110"/>
        <v>17473335</v>
      </c>
      <c r="B478" s="13"/>
      <c r="C478" s="50">
        <f t="shared" si="109"/>
        <v>0</v>
      </c>
      <c r="D478" s="51">
        <v>0</v>
      </c>
      <c r="E478" s="51">
        <v>0</v>
      </c>
      <c r="G478" s="52">
        <v>17473335</v>
      </c>
      <c r="H478" s="53" t="s">
        <v>484</v>
      </c>
      <c r="I478" s="54">
        <v>1278</v>
      </c>
      <c r="J478" s="55"/>
    </row>
    <row r="479" spans="1:10" ht="30" customHeight="1" x14ac:dyDescent="0.3">
      <c r="A479" s="49">
        <f t="shared" si="110"/>
        <v>6886747</v>
      </c>
      <c r="B479" s="13"/>
      <c r="C479" s="50">
        <f t="shared" si="109"/>
        <v>0</v>
      </c>
      <c r="D479" s="51">
        <v>0</v>
      </c>
      <c r="E479" s="51">
        <v>0</v>
      </c>
      <c r="G479" s="52">
        <v>6886747</v>
      </c>
      <c r="H479" s="53" t="s">
        <v>485</v>
      </c>
      <c r="I479" s="54">
        <v>1467</v>
      </c>
      <c r="J479" s="55"/>
    </row>
    <row r="480" spans="1:10" ht="30" customHeight="1" x14ac:dyDescent="0.3">
      <c r="A480" s="49">
        <f t="shared" si="110"/>
        <v>6947823</v>
      </c>
      <c r="B480" s="13"/>
      <c r="C480" s="50">
        <f t="shared" ref="C480:C487" si="111">SUM(D480:E480)</f>
        <v>0</v>
      </c>
      <c r="D480" s="51">
        <v>0</v>
      </c>
      <c r="E480" s="51">
        <v>0</v>
      </c>
      <c r="G480" s="52">
        <v>6947823</v>
      </c>
      <c r="H480" s="53" t="s">
        <v>486</v>
      </c>
      <c r="I480" s="54">
        <v>1468</v>
      </c>
      <c r="J480" s="55"/>
    </row>
    <row r="481" spans="1:10" ht="30" customHeight="1" x14ac:dyDescent="0.3">
      <c r="A481" s="49">
        <f t="shared" si="110"/>
        <v>6006522</v>
      </c>
      <c r="B481" s="13"/>
      <c r="C481" s="50">
        <f t="shared" si="111"/>
        <v>0</v>
      </c>
      <c r="D481" s="51">
        <v>0</v>
      </c>
      <c r="E481" s="51">
        <v>0</v>
      </c>
      <c r="G481" s="52">
        <v>6006522</v>
      </c>
      <c r="H481" s="53" t="s">
        <v>487</v>
      </c>
      <c r="I481" s="54">
        <v>1469</v>
      </c>
      <c r="J481" s="55"/>
    </row>
    <row r="482" spans="1:10" ht="30" customHeight="1" x14ac:dyDescent="0.3">
      <c r="A482" s="49">
        <f t="shared" si="110"/>
        <v>8929542</v>
      </c>
      <c r="B482" s="13"/>
      <c r="C482" s="50">
        <f t="shared" si="111"/>
        <v>0</v>
      </c>
      <c r="D482" s="51">
        <v>0</v>
      </c>
      <c r="E482" s="51">
        <v>0</v>
      </c>
      <c r="G482" s="52">
        <v>8929542</v>
      </c>
      <c r="H482" s="53" t="s">
        <v>488</v>
      </c>
      <c r="I482" s="54">
        <v>1470</v>
      </c>
      <c r="J482" s="55"/>
    </row>
    <row r="483" spans="1:10" ht="30" customHeight="1" x14ac:dyDescent="0.3">
      <c r="A483" s="49">
        <f t="shared" si="110"/>
        <v>5350695</v>
      </c>
      <c r="B483" s="13"/>
      <c r="C483" s="50">
        <f t="shared" si="111"/>
        <v>0</v>
      </c>
      <c r="D483" s="51">
        <v>0</v>
      </c>
      <c r="E483" s="51">
        <v>0</v>
      </c>
      <c r="G483" s="52">
        <v>5350695</v>
      </c>
      <c r="H483" s="53" t="s">
        <v>489</v>
      </c>
      <c r="I483" s="54">
        <v>1471</v>
      </c>
      <c r="J483" s="55"/>
    </row>
    <row r="484" spans="1:10" ht="30" customHeight="1" x14ac:dyDescent="0.3">
      <c r="A484" s="49">
        <f t="shared" si="110"/>
        <v>8572137</v>
      </c>
      <c r="B484" s="13"/>
      <c r="C484" s="50">
        <f t="shared" si="111"/>
        <v>0</v>
      </c>
      <c r="D484" s="51">
        <v>0</v>
      </c>
      <c r="E484" s="51">
        <v>0</v>
      </c>
      <c r="G484" s="52">
        <v>8572137</v>
      </c>
      <c r="H484" s="53" t="s">
        <v>490</v>
      </c>
      <c r="I484" s="54">
        <v>1472</v>
      </c>
      <c r="J484" s="55"/>
    </row>
    <row r="485" spans="1:10" ht="30" customHeight="1" x14ac:dyDescent="0.3">
      <c r="A485" s="49">
        <f t="shared" si="110"/>
        <v>6588597</v>
      </c>
      <c r="B485" s="13"/>
      <c r="C485" s="50">
        <f t="shared" si="111"/>
        <v>0</v>
      </c>
      <c r="D485" s="51">
        <v>0</v>
      </c>
      <c r="E485" s="51">
        <v>0</v>
      </c>
      <c r="G485" s="52">
        <v>6588597</v>
      </c>
      <c r="H485" s="53" t="s">
        <v>491</v>
      </c>
      <c r="I485" s="54">
        <v>1473</v>
      </c>
      <c r="J485" s="55"/>
    </row>
    <row r="486" spans="1:10" ht="30" customHeight="1" x14ac:dyDescent="0.3">
      <c r="A486" s="49">
        <f t="shared" si="110"/>
        <v>7119063</v>
      </c>
      <c r="B486" s="13"/>
      <c r="C486" s="50">
        <f t="shared" si="111"/>
        <v>0</v>
      </c>
      <c r="D486" s="51">
        <v>0</v>
      </c>
      <c r="E486" s="51">
        <v>0</v>
      </c>
      <c r="G486" s="52">
        <v>7119063</v>
      </c>
      <c r="H486" s="53" t="s">
        <v>492</v>
      </c>
      <c r="I486" s="54">
        <v>1474</v>
      </c>
      <c r="J486" s="55"/>
    </row>
    <row r="487" spans="1:10" ht="30" customHeight="1" x14ac:dyDescent="0.3">
      <c r="A487" s="56">
        <f t="shared" si="110"/>
        <v>20558841</v>
      </c>
      <c r="B487" s="13"/>
      <c r="C487" s="57">
        <f t="shared" si="111"/>
        <v>0</v>
      </c>
      <c r="D487" s="58">
        <v>0</v>
      </c>
      <c r="E487" s="58">
        <v>0</v>
      </c>
      <c r="G487" s="59">
        <v>20558841</v>
      </c>
      <c r="H487" s="60" t="s">
        <v>493</v>
      </c>
      <c r="I487" s="61">
        <v>1475</v>
      </c>
      <c r="J487" s="62"/>
    </row>
  </sheetData>
  <mergeCells count="1">
    <mergeCell ref="C4:E4"/>
  </mergeCells>
  <printOptions horizontalCentered="1"/>
  <pageMargins left="0.82677165354330717" right="0.82677165354330717" top="0.9055118110236221" bottom="0.9055118110236221" header="0.31496062992125984" footer="0.31496062992125984"/>
  <pageSetup paperSize="9" scale="59" fitToHeight="0" orientation="portrait" r:id="rId1"/>
  <rowBreaks count="4" manualBreakCount="4">
    <brk id="46" max="9" man="1"/>
    <brk id="88" max="9" man="1"/>
    <brk id="214" max="9" man="1"/>
    <brk id="256" max="9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2019-11-03T15:06:05Z</dcterms:created>
  <dcterms:modified xsi:type="dcterms:W3CDTF">2019-11-03T15:06:24Z</dcterms:modified>
</cp:coreProperties>
</file>